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02庁舎管理係\→　引越先　←\08_電力契約・光熱水費支払\01_電力契約\01_入札\R08N電力\02_入札用データ\"/>
    </mc:Choice>
  </mc:AlternateContent>
  <xr:revisionPtr revIDLastSave="0" documentId="13_ncr:1_{F2B5F5D3-53F2-4E9F-A5AE-2B26C43F1138}" xr6:coauthVersionLast="47" xr6:coauthVersionMax="47" xr10:uidLastSave="{00000000-0000-0000-0000-000000000000}"/>
  <bookViews>
    <workbookView xWindow="-120" yWindow="-120" windowWidth="20730" windowHeight="11040" xr2:uid="{00000000-000D-0000-FFFF-FFFF00000000}"/>
  </bookViews>
  <sheets>
    <sheet name="入札金額内訳書【再エネ用】" sheetId="2" r:id="rId1"/>
  </sheets>
  <definedNames>
    <definedName name="_xlnm.Print_Area" localSheetId="0">入札金額内訳書【再エネ用】!$A$1:$N$43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I17" i="2"/>
  <c r="J17" i="2"/>
  <c r="L17" i="2"/>
  <c r="F18" i="2"/>
  <c r="I18" i="2"/>
  <c r="J18" i="2"/>
  <c r="L18" i="2"/>
  <c r="M18" i="2"/>
  <c r="F19" i="2"/>
  <c r="M19" i="2" s="1"/>
  <c r="I19" i="2"/>
  <c r="J19" i="2"/>
  <c r="L19" i="2"/>
  <c r="F20" i="2"/>
  <c r="I20" i="2"/>
  <c r="J20" i="2"/>
  <c r="L20" i="2"/>
  <c r="M20" i="2"/>
  <c r="F21" i="2"/>
  <c r="I21" i="2"/>
  <c r="M21" i="2" s="1"/>
  <c r="J21" i="2"/>
  <c r="L21" i="2"/>
  <c r="F22" i="2"/>
  <c r="I22" i="2"/>
  <c r="J22" i="2"/>
  <c r="L22" i="2"/>
  <c r="F23" i="2"/>
  <c r="I23" i="2"/>
  <c r="J23" i="2"/>
  <c r="L23" i="2"/>
  <c r="F24" i="2"/>
  <c r="I24" i="2"/>
  <c r="J24" i="2"/>
  <c r="L24" i="2"/>
  <c r="F25" i="2"/>
  <c r="I25" i="2"/>
  <c r="J25" i="2"/>
  <c r="L25" i="2"/>
  <c r="M25" i="2"/>
  <c r="F26" i="2"/>
  <c r="I26" i="2"/>
  <c r="J26" i="2"/>
  <c r="L26" i="2"/>
  <c r="F27" i="2"/>
  <c r="I27" i="2"/>
  <c r="J27" i="2"/>
  <c r="L27" i="2"/>
  <c r="F28" i="2"/>
  <c r="I28" i="2"/>
  <c r="J28" i="2"/>
  <c r="L28" i="2"/>
  <c r="M28" i="2"/>
  <c r="G29" i="2"/>
  <c r="M27" i="2" l="1"/>
  <c r="J29" i="2"/>
  <c r="M17" i="2"/>
  <c r="M24" i="2"/>
  <c r="M26" i="2"/>
  <c r="M23" i="2"/>
  <c r="M22" i="2"/>
  <c r="M29" i="2"/>
  <c r="M31" i="2" s="1"/>
</calcChain>
</file>

<file path=xl/sharedStrings.xml><?xml version="1.0" encoding="utf-8"?>
<sst xmlns="http://schemas.openxmlformats.org/spreadsheetml/2006/main" count="96" uniqueCount="70">
  <si>
    <t>入札金額内訳書</t>
    <rPh sb="0" eb="2">
      <t>ニュウサツ</t>
    </rPh>
    <rPh sb="2" eb="4">
      <t>キンガク</t>
    </rPh>
    <rPh sb="4" eb="7">
      <t>ウチワケショ</t>
    </rPh>
    <phoneticPr fontId="1"/>
  </si>
  <si>
    <t>基本料金</t>
    <rPh sb="0" eb="2">
      <t>キホン</t>
    </rPh>
    <rPh sb="2" eb="4">
      <t>リョウキン</t>
    </rPh>
    <phoneticPr fontId="1"/>
  </si>
  <si>
    <t>契約電力</t>
    <rPh sb="0" eb="2">
      <t>ケイヤク</t>
    </rPh>
    <rPh sb="2" eb="4">
      <t>デンリョク</t>
    </rPh>
    <phoneticPr fontId="1"/>
  </si>
  <si>
    <t>力率</t>
    <rPh sb="0" eb="1">
      <t>リキ</t>
    </rPh>
    <rPh sb="1" eb="2">
      <t>リツ</t>
    </rPh>
    <phoneticPr fontId="1"/>
  </si>
  <si>
    <t>予定使用電力量</t>
    <rPh sb="0" eb="2">
      <t>ヨテイ</t>
    </rPh>
    <rPh sb="2" eb="4">
      <t>シヨウ</t>
    </rPh>
    <rPh sb="4" eb="6">
      <t>デンリョク</t>
    </rPh>
    <rPh sb="6" eb="7">
      <t>リョウ</t>
    </rPh>
    <phoneticPr fontId="1"/>
  </si>
  <si>
    <t>合計</t>
    <rPh sb="0" eb="2">
      <t>ゴウケイ</t>
    </rPh>
    <phoneticPr fontId="1"/>
  </si>
  <si>
    <t>ａ</t>
    <phoneticPr fontId="1"/>
  </si>
  <si>
    <t>ｂ</t>
    <phoneticPr fontId="1"/>
  </si>
  <si>
    <t>ｃ</t>
    <phoneticPr fontId="1"/>
  </si>
  <si>
    <t>ｅ</t>
    <phoneticPr fontId="1"/>
  </si>
  <si>
    <t>ｆ</t>
    <phoneticPr fontId="1"/>
  </si>
  <si>
    <t>ｇ＝ｅ×ｆ</t>
    <phoneticPr fontId="1"/>
  </si>
  <si>
    <t>6月</t>
    <rPh sb="1" eb="2">
      <t>ガツ</t>
    </rPh>
    <phoneticPr fontId="1"/>
  </si>
  <si>
    <t>7月</t>
    <rPh sb="1" eb="2">
      <t>ガツ</t>
    </rPh>
    <phoneticPr fontId="1"/>
  </si>
  <si>
    <t>8月</t>
    <rPh sb="1" eb="2">
      <t>ガツ</t>
    </rPh>
    <phoneticPr fontId="1"/>
  </si>
  <si>
    <t>9月</t>
  </si>
  <si>
    <t>10月</t>
  </si>
  <si>
    <t>11月</t>
  </si>
  <si>
    <t>12月</t>
  </si>
  <si>
    <t>1月</t>
  </si>
  <si>
    <t>2月</t>
  </si>
  <si>
    <t>3月</t>
  </si>
  <si>
    <t>4月</t>
  </si>
  <si>
    <t>5月</t>
    <rPh sb="1" eb="2">
      <t>ガツ</t>
    </rPh>
    <phoneticPr fontId="1"/>
  </si>
  <si>
    <t>電力量料金</t>
    <rPh sb="0" eb="2">
      <t>デンリョク</t>
    </rPh>
    <rPh sb="2" eb="3">
      <t>リョウ</t>
    </rPh>
    <rPh sb="3" eb="5">
      <t>リョウキン</t>
    </rPh>
    <phoneticPr fontId="1"/>
  </si>
  <si>
    <t>※掛け放し</t>
    <rPh sb="1" eb="2">
      <t>カ</t>
    </rPh>
    <rPh sb="3" eb="4">
      <t>ハナ</t>
    </rPh>
    <phoneticPr fontId="1"/>
  </si>
  <si>
    <t>①</t>
    <phoneticPr fontId="1"/>
  </si>
  <si>
    <t>※小数点以下切り上げ</t>
    <rPh sb="1" eb="4">
      <t>ショウスウテン</t>
    </rPh>
    <rPh sb="4" eb="6">
      <t>イカ</t>
    </rPh>
    <rPh sb="6" eb="7">
      <t>キ</t>
    </rPh>
    <rPh sb="8" eb="9">
      <t>ア</t>
    </rPh>
    <phoneticPr fontId="1"/>
  </si>
  <si>
    <t>※各月単位で
小数点以下切捨て</t>
    <phoneticPr fontId="1"/>
  </si>
  <si>
    <t>単価(税込)</t>
    <rPh sb="0" eb="2">
      <t>タンカ</t>
    </rPh>
    <rPh sb="3" eb="5">
      <t>ゼイコミ</t>
    </rPh>
    <phoneticPr fontId="1"/>
  </si>
  <si>
    <t>→これを選択した場合注２を特に参照</t>
    <rPh sb="4" eb="6">
      <t>センタク</t>
    </rPh>
    <rPh sb="8" eb="10">
      <t>バアイ</t>
    </rPh>
    <rPh sb="10" eb="11">
      <t>チュウ</t>
    </rPh>
    <rPh sb="13" eb="14">
      <t>トク</t>
    </rPh>
    <rPh sb="15" eb="17">
      <t>サンショウ</t>
    </rPh>
    <phoneticPr fontId="1"/>
  </si>
  <si>
    <t>→これを選択した場合注１を特に参照</t>
    <rPh sb="4" eb="6">
      <t>センタク</t>
    </rPh>
    <rPh sb="8" eb="10">
      <t>バアイ</t>
    </rPh>
    <rPh sb="10" eb="11">
      <t>チュウ</t>
    </rPh>
    <rPh sb="13" eb="14">
      <t>トク</t>
    </rPh>
    <rPh sb="15" eb="17">
      <t>サンショウ</t>
    </rPh>
    <phoneticPr fontId="1"/>
  </si>
  <si>
    <t>いずれかに○を記載する。</t>
    <rPh sb="7" eb="9">
      <t>キサイ</t>
    </rPh>
    <phoneticPr fontId="1"/>
  </si>
  <si>
    <t>↓</t>
    <phoneticPr fontId="1"/>
  </si>
  <si>
    <t>①×100／110</t>
    <phoneticPr fontId="1"/>
  </si>
  <si>
    <t>ｈ</t>
    <phoneticPr fontId="1"/>
  </si>
  <si>
    <t>i＝ｅ×ｈ</t>
    <phoneticPr fontId="1"/>
  </si>
  <si>
    <t>ｊ＝ｄ＋ｇ＋i</t>
    <phoneticPr fontId="1"/>
  </si>
  <si>
    <t>当社は、消費税及び地方消費税に係る課税事業者であり、契約単価は税込単価とすることを希望します。</t>
    <rPh sb="0" eb="2">
      <t>トウシャ</t>
    </rPh>
    <rPh sb="4" eb="7">
      <t>ショウヒゼイ</t>
    </rPh>
    <rPh sb="26" eb="28">
      <t>ケイヤク</t>
    </rPh>
    <rPh sb="28" eb="30">
      <t>タンカ</t>
    </rPh>
    <rPh sb="31" eb="33">
      <t>ゼイコ</t>
    </rPh>
    <rPh sb="33" eb="35">
      <t>タンカ</t>
    </rPh>
    <rPh sb="41" eb="43">
      <t>キボウ</t>
    </rPh>
    <phoneticPr fontId="1"/>
  </si>
  <si>
    <t>当社は、消費税及び地方消費税に係る課税事業者であり、契約単価は税抜単価とすることを希望します。</t>
    <rPh sb="0" eb="2">
      <t>トウシャ</t>
    </rPh>
    <rPh sb="4" eb="7">
      <t>ショウヒゼイ</t>
    </rPh>
    <rPh sb="26" eb="28">
      <t>ケイヤク</t>
    </rPh>
    <rPh sb="28" eb="30">
      <t>タンカ</t>
    </rPh>
    <rPh sb="31" eb="33">
      <t>ゼイヌキ</t>
    </rPh>
    <rPh sb="33" eb="35">
      <t>タンカ</t>
    </rPh>
    <rPh sb="41" eb="43">
      <t>キボウ</t>
    </rPh>
    <phoneticPr fontId="1"/>
  </si>
  <si>
    <t>当社は、消費税及び地方消費税に係る免税事業者です。</t>
    <rPh sb="0" eb="2">
      <t>トウシャ</t>
    </rPh>
    <rPh sb="4" eb="7">
      <t>ショウヒゼイ</t>
    </rPh>
    <rPh sb="17" eb="19">
      <t>メンゼイ</t>
    </rPh>
    <rPh sb="19" eb="22">
      <t>ジギョウシャ</t>
    </rPh>
    <phoneticPr fontId="1"/>
  </si>
  <si>
    <t>注８：電力量料金単価（ｆ欄）と非化石価値（再エネ指定）付加料金単価（ｈ欄）を分けて記載できない場合は、電力量料金単価（ｆ欄）へ記載し、非化石価値（再エネ指定）付加料金単価（ｈ欄）は空欄とする。</t>
    <rPh sb="29" eb="31">
      <t>リョウキン</t>
    </rPh>
    <rPh sb="38" eb="39">
      <t>ワ</t>
    </rPh>
    <rPh sb="41" eb="43">
      <t>キサイ</t>
    </rPh>
    <rPh sb="47" eb="49">
      <t>バアイ</t>
    </rPh>
    <rPh sb="51" eb="53">
      <t>デンリョク</t>
    </rPh>
    <rPh sb="53" eb="54">
      <t>リョウ</t>
    </rPh>
    <rPh sb="54" eb="56">
      <t>リョウキン</t>
    </rPh>
    <rPh sb="56" eb="58">
      <t>タンカ</t>
    </rPh>
    <rPh sb="63" eb="65">
      <t>キサイ</t>
    </rPh>
    <rPh sb="90" eb="92">
      <t>クウラン</t>
    </rPh>
    <phoneticPr fontId="1"/>
  </si>
  <si>
    <t>非化石価値(再エネ指定)付加料金</t>
    <rPh sb="0" eb="3">
      <t>ヒカセキ</t>
    </rPh>
    <rPh sb="3" eb="5">
      <t>カチ</t>
    </rPh>
    <rPh sb="6" eb="7">
      <t>サイ</t>
    </rPh>
    <rPh sb="9" eb="11">
      <t>シテイ</t>
    </rPh>
    <rPh sb="12" eb="14">
      <t>フカ</t>
    </rPh>
    <rPh sb="14" eb="16">
      <t>リョウキン</t>
    </rPh>
    <phoneticPr fontId="1"/>
  </si>
  <si>
    <t>非化石価値(再エネ指定)付加料金</t>
    <rPh sb="0" eb="5">
      <t>ヒカセキカチ</t>
    </rPh>
    <rPh sb="6" eb="7">
      <t>サイ</t>
    </rPh>
    <rPh sb="9" eb="11">
      <t>シテイ</t>
    </rPh>
    <rPh sb="12" eb="14">
      <t>フカ</t>
    </rPh>
    <rPh sb="14" eb="16">
      <t>リョウキン</t>
    </rPh>
    <phoneticPr fontId="1"/>
  </si>
  <si>
    <t>(kW)</t>
  </si>
  <si>
    <t>(円／kW)</t>
    <rPh sb="1" eb="2">
      <t>エン</t>
    </rPh>
    <phoneticPr fontId="1"/>
  </si>
  <si>
    <t>(％)</t>
  </si>
  <si>
    <t>(円)</t>
    <rPh sb="1" eb="2">
      <t>エン</t>
    </rPh>
    <phoneticPr fontId="1"/>
  </si>
  <si>
    <t>(kWh)</t>
  </si>
  <si>
    <t>(円／kWh)</t>
    <rPh sb="1" eb="2">
      <t>エン</t>
    </rPh>
    <phoneticPr fontId="1"/>
  </si>
  <si>
    <t>※小数点以下の
桁数の制限なし</t>
    <rPh sb="1" eb="4">
      <t>ショウスウテン</t>
    </rPh>
    <rPh sb="4" eb="6">
      <t>イカ</t>
    </rPh>
    <rPh sb="8" eb="10">
      <t>ケタスウ</t>
    </rPh>
    <rPh sb="11" eb="13">
      <t>セイゲン</t>
    </rPh>
    <phoneticPr fontId="1"/>
  </si>
  <si>
    <t>ｄ＝ａ×ｂ×(185－ｃ)／100</t>
  </si>
  <si>
    <t>注６：合計（ｊ欄）は、各月毎で計算した額を小数点以下切り捨て、①（合計（ｊ欄）の年計）はその合計とする。</t>
    <rPh sb="3" eb="5">
      <t>ゴウケイ</t>
    </rPh>
    <rPh sb="7" eb="8">
      <t>ラン</t>
    </rPh>
    <rPh sb="11" eb="12">
      <t>カク</t>
    </rPh>
    <rPh sb="12" eb="13">
      <t>ツキ</t>
    </rPh>
    <rPh sb="13" eb="14">
      <t>ゴト</t>
    </rPh>
    <rPh sb="15" eb="17">
      <t>ケイサン</t>
    </rPh>
    <rPh sb="19" eb="20">
      <t>ガク</t>
    </rPh>
    <rPh sb="21" eb="24">
      <t>ショウスウテン</t>
    </rPh>
    <rPh sb="24" eb="26">
      <t>イカ</t>
    </rPh>
    <rPh sb="26" eb="27">
      <t>キ</t>
    </rPh>
    <rPh sb="28" eb="29">
      <t>ス</t>
    </rPh>
    <rPh sb="33" eb="35">
      <t>ゴウケイ</t>
    </rPh>
    <rPh sb="37" eb="38">
      <t>ラン</t>
    </rPh>
    <rPh sb="40" eb="41">
      <t>ネン</t>
    </rPh>
    <rPh sb="41" eb="42">
      <t>ケイ</t>
    </rPh>
    <rPh sb="46" eb="48">
      <t>ゴウケイ</t>
    </rPh>
    <phoneticPr fontId="1"/>
  </si>
  <si>
    <t>印刷時に計算結果が正しく小数点以下まで表示されるように、必要に応じセルの書式設定で表示桁数を変更すること。</t>
    <rPh sb="0" eb="2">
      <t>インサツ</t>
    </rPh>
    <rPh sb="2" eb="3">
      <t>ジ</t>
    </rPh>
    <rPh sb="4" eb="6">
      <t>ケイサン</t>
    </rPh>
    <rPh sb="6" eb="8">
      <t>ケッカ</t>
    </rPh>
    <rPh sb="9" eb="10">
      <t>タダ</t>
    </rPh>
    <rPh sb="12" eb="15">
      <t>ショウスウテン</t>
    </rPh>
    <rPh sb="15" eb="17">
      <t>イカ</t>
    </rPh>
    <rPh sb="19" eb="21">
      <t>ヒョウジ</t>
    </rPh>
    <rPh sb="28" eb="30">
      <t>ヒツヨウ</t>
    </rPh>
    <rPh sb="31" eb="32">
      <t>オウ</t>
    </rPh>
    <rPh sb="36" eb="38">
      <t>ショシキ</t>
    </rPh>
    <rPh sb="38" eb="40">
      <t>セッテイ</t>
    </rPh>
    <rPh sb="41" eb="43">
      <t>ヒョウジ</t>
    </rPh>
    <rPh sb="43" eb="45">
      <t>ケタスウ</t>
    </rPh>
    <rPh sb="46" eb="48">
      <t>ヘンコウ</t>
    </rPh>
    <phoneticPr fontId="1"/>
  </si>
  <si>
    <t>注５：基本料金（ｄ欄）及び電力量料金（ｇ欄）、非化石価値（再エネ指定）付加料金（ⅰ欄）は、計算後、掛け放しとする（端数処理は行わない）。</t>
    <rPh sb="0" eb="1">
      <t>チュウ</t>
    </rPh>
    <rPh sb="3" eb="5">
      <t>キホン</t>
    </rPh>
    <rPh sb="5" eb="7">
      <t>リョウキン</t>
    </rPh>
    <rPh sb="9" eb="10">
      <t>ラン</t>
    </rPh>
    <rPh sb="11" eb="12">
      <t>オヨ</t>
    </rPh>
    <rPh sb="13" eb="15">
      <t>デンリョク</t>
    </rPh>
    <rPh sb="15" eb="16">
      <t>リョウ</t>
    </rPh>
    <rPh sb="16" eb="18">
      <t>リョウキン</t>
    </rPh>
    <rPh sb="20" eb="21">
      <t>ラン</t>
    </rPh>
    <rPh sb="37" eb="39">
      <t>リョウキン</t>
    </rPh>
    <rPh sb="45" eb="47">
      <t>ケイサン</t>
    </rPh>
    <rPh sb="47" eb="48">
      <t>ゴ</t>
    </rPh>
    <rPh sb="49" eb="50">
      <t>カ</t>
    </rPh>
    <rPh sb="51" eb="52">
      <t>ハナ</t>
    </rPh>
    <rPh sb="57" eb="59">
      <t>ハスウ</t>
    </rPh>
    <rPh sb="59" eb="61">
      <t>ショリ</t>
    </rPh>
    <rPh sb="62" eb="63">
      <t>オコナ</t>
    </rPh>
    <phoneticPr fontId="1"/>
  </si>
  <si>
    <t>印刷時に小数点以下の桁数がすべて表示されるように、必要に応じセルの書式設定で表示桁数を変更すること。</t>
    <rPh sb="0" eb="2">
      <t>インサツ</t>
    </rPh>
    <rPh sb="2" eb="3">
      <t>ジ</t>
    </rPh>
    <rPh sb="4" eb="7">
      <t>ショウスウテン</t>
    </rPh>
    <rPh sb="7" eb="9">
      <t>イカ</t>
    </rPh>
    <rPh sb="10" eb="12">
      <t>ケタスウ</t>
    </rPh>
    <rPh sb="16" eb="18">
      <t>ヒョウジ</t>
    </rPh>
    <rPh sb="25" eb="27">
      <t>ヒツヨウ</t>
    </rPh>
    <rPh sb="28" eb="29">
      <t>オウ</t>
    </rPh>
    <rPh sb="33" eb="35">
      <t>ショシキ</t>
    </rPh>
    <rPh sb="35" eb="37">
      <t>セッテイ</t>
    </rPh>
    <rPh sb="38" eb="40">
      <t>ヒョウジ</t>
    </rPh>
    <rPh sb="40" eb="42">
      <t>ケタスウ</t>
    </rPh>
    <rPh sb="43" eb="45">
      <t>ヘンコウ</t>
    </rPh>
    <phoneticPr fontId="1"/>
  </si>
  <si>
    <t>注３：基本料金単価（ｂ欄）及び電力量料金単価（ｆ欄）、非化石価値（再エネ指定）付加単価（ｈ欄）は、小数点以下の桁数の制限はない。</t>
    <rPh sb="11" eb="12">
      <t>ラン</t>
    </rPh>
    <rPh sb="15" eb="17">
      <t>デンリョク</t>
    </rPh>
    <rPh sb="17" eb="18">
      <t>リョウ</t>
    </rPh>
    <rPh sb="24" eb="25">
      <t>ラン</t>
    </rPh>
    <rPh sb="55" eb="57">
      <t>ケタスウ</t>
    </rPh>
    <rPh sb="58" eb="60">
      <t>セイゲン</t>
    </rPh>
    <phoneticPr fontId="1"/>
  </si>
  <si>
    <t>注２：消費税相当額抜きの額を契約単価とする入札者にあっては、契約希望単価に消費税相当額を加算した単価を基本料金単価（ｂ欄）、電力量料金単価（ｆ欄）及び非化石価値（再エネ指定）付加単価（ｈ欄）に記載する。</t>
    <rPh sb="3" eb="6">
      <t>ショウヒゼイ</t>
    </rPh>
    <rPh sb="6" eb="8">
      <t>ソウトウ</t>
    </rPh>
    <rPh sb="8" eb="9">
      <t>ガク</t>
    </rPh>
    <rPh sb="9" eb="10">
      <t>ヌ</t>
    </rPh>
    <rPh sb="14" eb="16">
      <t>ケイヤク</t>
    </rPh>
    <rPh sb="16" eb="18">
      <t>タンカ</t>
    </rPh>
    <rPh sb="21" eb="24">
      <t>ニュウサツシャ</t>
    </rPh>
    <rPh sb="30" eb="32">
      <t>ケイヤク</t>
    </rPh>
    <rPh sb="32" eb="34">
      <t>キボウ</t>
    </rPh>
    <rPh sb="34" eb="36">
      <t>タンカ</t>
    </rPh>
    <rPh sb="37" eb="40">
      <t>ショウヒゼイ</t>
    </rPh>
    <rPh sb="40" eb="42">
      <t>ソウトウ</t>
    </rPh>
    <rPh sb="42" eb="43">
      <t>ガク</t>
    </rPh>
    <rPh sb="44" eb="46">
      <t>カサン</t>
    </rPh>
    <rPh sb="48" eb="50">
      <t>タンカ</t>
    </rPh>
    <rPh sb="73" eb="74">
      <t>オヨ</t>
    </rPh>
    <rPh sb="96" eb="98">
      <t>キサイ</t>
    </rPh>
    <phoneticPr fontId="1"/>
  </si>
  <si>
    <t>注１：基本料金単価（ｂ欄）、電力量料金単価（ｆ欄）及び非化石価値（再エネ指定）付加単価（ｈ欄）は、消費税相当額込みの額（消費税及び地方消費税に係る免税事業者にあっては契約希望単価）とする。</t>
    <rPh sb="11" eb="12">
      <t>ラン</t>
    </rPh>
    <rPh sb="14" eb="16">
      <t>デンリョク</t>
    </rPh>
    <rPh sb="16" eb="17">
      <t>リョウ</t>
    </rPh>
    <rPh sb="23" eb="24">
      <t>ラン</t>
    </rPh>
    <rPh sb="25" eb="26">
      <t>オヨ</t>
    </rPh>
    <rPh sb="27" eb="32">
      <t>ヒカセキカチ</t>
    </rPh>
    <rPh sb="33" eb="34">
      <t>サイ</t>
    </rPh>
    <rPh sb="36" eb="38">
      <t>シテイ</t>
    </rPh>
    <rPh sb="39" eb="41">
      <t>フカ</t>
    </rPh>
    <rPh sb="41" eb="43">
      <t>タンカ</t>
    </rPh>
    <rPh sb="45" eb="46">
      <t>ラン</t>
    </rPh>
    <rPh sb="52" eb="54">
      <t>ソウトウ</t>
    </rPh>
    <rPh sb="54" eb="55">
      <t>ガク</t>
    </rPh>
    <rPh sb="83" eb="85">
      <t>ケイヤク</t>
    </rPh>
    <rPh sb="85" eb="87">
      <t>キボウ</t>
    </rPh>
    <rPh sb="87" eb="89">
      <t>タンカ</t>
    </rPh>
    <phoneticPr fontId="1"/>
  </si>
  <si>
    <t>件名：</t>
    <rPh sb="0" eb="2">
      <t>ケンメイ</t>
    </rPh>
    <phoneticPr fontId="9"/>
  </si>
  <si>
    <t>入札書記載金額（円）</t>
    <rPh sb="0" eb="2">
      <t>ニュウサツ</t>
    </rPh>
    <phoneticPr fontId="1"/>
  </si>
  <si>
    <t>入札者　商号又は名称：</t>
    <rPh sb="0" eb="2">
      <t>ニュウサツ</t>
    </rPh>
    <rPh sb="2" eb="3">
      <t>シャ</t>
    </rPh>
    <rPh sb="4" eb="6">
      <t>ショウゴウ</t>
    </rPh>
    <rPh sb="6" eb="7">
      <t>マタ</t>
    </rPh>
    <rPh sb="8" eb="10">
      <t>メイショウ</t>
    </rPh>
    <phoneticPr fontId="1"/>
  </si>
  <si>
    <t>注４：入札金額算定においては、力率は100％とする。</t>
    <rPh sb="3" eb="5">
      <t>ニュウサツ</t>
    </rPh>
    <rPh sb="15" eb="16">
      <t>リキ</t>
    </rPh>
    <rPh sb="16" eb="17">
      <t>リツ</t>
    </rPh>
    <phoneticPr fontId="1"/>
  </si>
  <si>
    <t>注７：入札書記載金額は、消費税相当額抜きの金額（円未満の端数処理は切り上げ）を記載する。</t>
    <rPh sb="3" eb="5">
      <t>ニュウサツ</t>
    </rPh>
    <rPh sb="5" eb="6">
      <t>ショ</t>
    </rPh>
    <rPh sb="6" eb="8">
      <t>キサイ</t>
    </rPh>
    <rPh sb="8" eb="10">
      <t>キンガク</t>
    </rPh>
    <rPh sb="12" eb="15">
      <t>ショウヒゼイ</t>
    </rPh>
    <rPh sb="15" eb="17">
      <t>ソウトウ</t>
    </rPh>
    <rPh sb="17" eb="18">
      <t>ガク</t>
    </rPh>
    <rPh sb="21" eb="23">
      <t>キンガク</t>
    </rPh>
    <rPh sb="24" eb="25">
      <t>エン</t>
    </rPh>
    <rPh sb="25" eb="27">
      <t>ミマン</t>
    </rPh>
    <rPh sb="28" eb="30">
      <t>ハスウ</t>
    </rPh>
    <rPh sb="30" eb="32">
      <t>ショリ</t>
    </rPh>
    <rPh sb="33" eb="34">
      <t>キ</t>
    </rPh>
    <rPh sb="35" eb="36">
      <t>ア</t>
    </rPh>
    <rPh sb="39" eb="41">
      <t>キサイ</t>
    </rPh>
    <phoneticPr fontId="1"/>
  </si>
  <si>
    <t>（様式第３号）</t>
    <phoneticPr fontId="9"/>
  </si>
  <si>
    <t>年月</t>
    <rPh sb="0" eb="1">
      <t>ネン</t>
    </rPh>
    <rPh sb="1" eb="2">
      <t>ガツ</t>
    </rPh>
    <phoneticPr fontId="1"/>
  </si>
  <si>
    <t>年計</t>
    <rPh sb="0" eb="1">
      <t>ネン</t>
    </rPh>
    <rPh sb="1" eb="2">
      <t>ケイ</t>
    </rPh>
    <phoneticPr fontId="1"/>
  </si>
  <si>
    <t>福岡市役所市庁舎電力供給</t>
    <rPh sb="0" eb="7">
      <t>フクオカシヤクショシチョウ</t>
    </rPh>
    <rPh sb="7" eb="8">
      <t>シャ</t>
    </rPh>
    <phoneticPr fontId="1"/>
  </si>
  <si>
    <t>令和8年</t>
    <rPh sb="0" eb="2">
      <t>レイワ</t>
    </rPh>
    <rPh sb="3" eb="4">
      <t>ネン</t>
    </rPh>
    <phoneticPr fontId="1"/>
  </si>
  <si>
    <t>令和9年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</si>
</sst>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 ;[Red]\-#,##0.00??\ "/>
  </numFmts>
  <fonts count="14"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ゴシック"/>
      <family val="3"/>
      <charset val="128"/>
    </font>
    <font>
      <b/>
      <sz val="11"/>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Ｐゴシック"/>
      <family val="3"/>
      <charset val="128"/>
      <scheme val="minor"/>
    </font>
    <font>
      <sz val="10"/>
      <color theme="1"/>
      <name val="ＭＳ Ｐゴシック"/>
      <family val="3"/>
      <charset val="128"/>
    </font>
    <font>
      <sz val="10"/>
      <name val="ＭＳ Ｐゴシック"/>
      <family val="3"/>
      <charset val="128"/>
    </font>
    <font>
      <sz val="14"/>
      <name val="ＭＳ ゴシック"/>
      <family val="3"/>
      <charset val="128"/>
    </font>
    <font>
      <sz val="11"/>
      <color indexed="8"/>
      <name val="ＭＳ ゴシック"/>
      <family val="3"/>
      <charset val="128"/>
    </font>
  </fonts>
  <fills count="3">
    <fill>
      <patternFill patternType="none"/>
    </fill>
    <fill>
      <patternFill patternType="gray125"/>
    </fill>
    <fill>
      <patternFill patternType="solid">
        <fgColor rgb="FFFFFF99"/>
        <bgColor indexed="64"/>
      </patternFill>
    </fill>
  </fills>
  <borders count="52">
    <border>
      <left/>
      <right/>
      <top/>
      <bottom/>
      <diagonal/>
    </border>
    <border>
      <left style="medium">
        <color indexed="64"/>
      </left>
      <right style="medium">
        <color indexed="64"/>
      </right>
      <top/>
      <bottom/>
      <diagonal/>
    </border>
    <border>
      <left/>
      <right/>
      <top style="double">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double">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right style="double">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8">
    <xf numFmtId="0" fontId="0" fillId="0" borderId="0" xfId="0">
      <alignment vertical="center"/>
    </xf>
    <xf numFmtId="38" fontId="3" fillId="0" borderId="26" xfId="1" applyFont="1" applyFill="1" applyBorder="1">
      <alignment vertical="center"/>
    </xf>
    <xf numFmtId="38" fontId="3" fillId="0" borderId="27" xfId="1" applyFont="1" applyFill="1" applyBorder="1">
      <alignment vertical="center"/>
    </xf>
    <xf numFmtId="38" fontId="3" fillId="0" borderId="29" xfId="1" applyFont="1" applyFill="1" applyBorder="1">
      <alignment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13" xfId="0" applyFont="1" applyBorder="1" applyAlignment="1">
      <alignment horizontal="center" vertical="center"/>
    </xf>
    <xf numFmtId="0" fontId="7" fillId="0" borderId="6" xfId="0" applyFont="1" applyBorder="1" applyAlignment="1">
      <alignment horizontal="center" vertical="center" wrapText="1"/>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shrinkToFit="1"/>
    </xf>
    <xf numFmtId="0" fontId="3" fillId="0" borderId="24" xfId="0" applyFont="1" applyBorder="1" applyAlignment="1">
      <alignment horizontal="center" vertical="center"/>
    </xf>
    <xf numFmtId="0" fontId="3" fillId="0" borderId="0" xfId="0" applyFont="1">
      <alignment vertical="center"/>
    </xf>
    <xf numFmtId="0" fontId="8"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2"/>
    </xf>
    <xf numFmtId="0" fontId="6" fillId="0" borderId="0" xfId="0" applyFont="1">
      <alignment vertical="center"/>
    </xf>
    <xf numFmtId="0" fontId="11"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3" fillId="0" borderId="2" xfId="0" applyFont="1" applyBorder="1">
      <alignment vertical="center"/>
    </xf>
    <xf numFmtId="0" fontId="7" fillId="0" borderId="2" xfId="0" applyFont="1" applyBorder="1" applyAlignment="1">
      <alignment horizontal="center" vertical="center"/>
    </xf>
    <xf numFmtId="0" fontId="7" fillId="0" borderId="2" xfId="0" applyFont="1" applyBorder="1">
      <alignment vertical="center"/>
    </xf>
    <xf numFmtId="0" fontId="3" fillId="0" borderId="28" xfId="0" applyFont="1" applyBorder="1" applyAlignment="1">
      <alignment horizontal="center" vertical="center"/>
    </xf>
    <xf numFmtId="0" fontId="3" fillId="0" borderId="23" xfId="0" applyFont="1" applyBorder="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16" xfId="0" applyFont="1" applyBorder="1">
      <alignment vertical="center"/>
    </xf>
    <xf numFmtId="0" fontId="3" fillId="0" borderId="11" xfId="0" applyFont="1" applyBorder="1">
      <alignment vertical="center"/>
    </xf>
    <xf numFmtId="0" fontId="3" fillId="0" borderId="21" xfId="0" applyFont="1" applyBorder="1">
      <alignment vertical="center"/>
    </xf>
    <xf numFmtId="176" fontId="3" fillId="0" borderId="8" xfId="0" applyNumberFormat="1" applyFont="1" applyBorder="1">
      <alignment vertical="center"/>
    </xf>
    <xf numFmtId="177" fontId="3" fillId="0" borderId="25" xfId="0" applyNumberFormat="1" applyFont="1" applyBorder="1" applyAlignment="1">
      <alignment vertical="center" shrinkToFit="1"/>
    </xf>
    <xf numFmtId="177" fontId="3" fillId="2" borderId="31" xfId="0" applyNumberFormat="1" applyFont="1" applyFill="1" applyBorder="1" applyAlignment="1">
      <alignment vertical="center" shrinkToFit="1"/>
    </xf>
    <xf numFmtId="176" fontId="3" fillId="0" borderId="20" xfId="0" applyNumberFormat="1" applyFont="1" applyBorder="1">
      <alignment vertical="center"/>
    </xf>
    <xf numFmtId="176" fontId="3" fillId="2" borderId="20" xfId="0" applyNumberFormat="1" applyFont="1" applyFill="1" applyBorder="1">
      <alignment vertical="center"/>
    </xf>
    <xf numFmtId="177" fontId="3" fillId="0" borderId="15" xfId="0" applyNumberFormat="1" applyFont="1" applyBorder="1" applyAlignment="1">
      <alignment vertical="center" shrinkToFit="1"/>
    </xf>
    <xf numFmtId="38" fontId="3" fillId="2" borderId="8" xfId="1" applyFont="1" applyFill="1" applyBorder="1" applyAlignment="1">
      <alignment horizontal="center" vertical="center"/>
    </xf>
    <xf numFmtId="0" fontId="3" fillId="0" borderId="4" xfId="0" applyFont="1" applyBorder="1">
      <alignment vertical="center"/>
    </xf>
    <xf numFmtId="0" fontId="3" fillId="2" borderId="10" xfId="0" applyFont="1" applyFill="1" applyBorder="1">
      <alignment vertical="center"/>
    </xf>
    <xf numFmtId="177" fontId="3" fillId="2" borderId="30" xfId="0" applyNumberFormat="1" applyFont="1" applyFill="1" applyBorder="1" applyAlignment="1">
      <alignment vertical="center" shrinkToFit="1"/>
    </xf>
    <xf numFmtId="0" fontId="3" fillId="2" borderId="44" xfId="0" applyFont="1" applyFill="1" applyBorder="1" applyAlignment="1">
      <alignment horizontal="center" vertical="center"/>
    </xf>
    <xf numFmtId="0" fontId="3" fillId="0" borderId="45" xfId="0" applyFont="1" applyBorder="1">
      <alignment vertical="center"/>
    </xf>
    <xf numFmtId="0" fontId="3" fillId="2" borderId="43" xfId="0" applyFont="1" applyFill="1" applyBorder="1" applyAlignment="1">
      <alignment horizontal="center" vertical="center"/>
    </xf>
    <xf numFmtId="0" fontId="3" fillId="2" borderId="42" xfId="0" applyFont="1" applyFill="1" applyBorder="1" applyAlignment="1">
      <alignment horizontal="center" vertical="center"/>
    </xf>
    <xf numFmtId="0" fontId="12" fillId="0" borderId="0" xfId="0" applyFont="1">
      <alignment vertical="center"/>
    </xf>
    <xf numFmtId="0" fontId="12"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12" fillId="2" borderId="0" xfId="0" applyFont="1" applyFill="1" applyAlignment="1">
      <alignment vertical="center" shrinkToFit="1"/>
    </xf>
    <xf numFmtId="0" fontId="12" fillId="2" borderId="36" xfId="0" applyFont="1" applyFill="1" applyBorder="1" applyAlignment="1">
      <alignment vertical="center" shrinkToFit="1"/>
    </xf>
    <xf numFmtId="0" fontId="6" fillId="0" borderId="51" xfId="0" applyFont="1" applyBorder="1" applyAlignment="1">
      <alignment vertical="center" shrinkToFit="1"/>
    </xf>
    <xf numFmtId="0" fontId="6" fillId="0" borderId="50" xfId="0" applyFont="1" applyBorder="1" applyAlignment="1">
      <alignment vertical="center" shrinkToFit="1"/>
    </xf>
    <xf numFmtId="0" fontId="6" fillId="0" borderId="49" xfId="0" applyFont="1" applyBorder="1" applyAlignment="1">
      <alignment vertical="center" shrinkToFit="1"/>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8" xfId="0" applyFont="1" applyBorder="1" applyAlignment="1">
      <alignment vertical="center" shrinkToFit="1"/>
    </xf>
    <xf numFmtId="0" fontId="6" fillId="0" borderId="48" xfId="0" applyFont="1" applyBorder="1" applyAlignment="1">
      <alignment vertical="center" shrinkToFit="1"/>
    </xf>
    <xf numFmtId="0" fontId="6" fillId="0" borderId="47" xfId="0" applyFont="1" applyBorder="1" applyAlignment="1">
      <alignment vertical="center" shrinkToFit="1"/>
    </xf>
    <xf numFmtId="0" fontId="6" fillId="0" borderId="46" xfId="0" applyFont="1" applyBorder="1" applyAlignment="1">
      <alignment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13" fillId="0" borderId="32" xfId="0" applyFont="1" applyBorder="1" applyAlignment="1">
      <alignment horizontal="distributed" vertical="center" indent="2"/>
    </xf>
    <xf numFmtId="0" fontId="13" fillId="0" borderId="33" xfId="0" applyFont="1" applyBorder="1" applyAlignment="1">
      <alignment horizontal="distributed" vertical="center" indent="2"/>
    </xf>
    <xf numFmtId="0" fontId="13" fillId="0" borderId="34" xfId="0" applyFont="1" applyBorder="1" applyAlignment="1">
      <alignment horizontal="distributed" vertical="center" indent="2"/>
    </xf>
    <xf numFmtId="0" fontId="13" fillId="0" borderId="0" xfId="0" applyFont="1" applyAlignment="1">
      <alignment horizontal="distributed" vertical="center" indent="2"/>
    </xf>
    <xf numFmtId="0" fontId="13" fillId="0" borderId="35" xfId="0" applyFont="1" applyBorder="1" applyAlignment="1">
      <alignment horizontal="distributed" vertical="center" indent="2"/>
    </xf>
    <xf numFmtId="0" fontId="13" fillId="0" borderId="36" xfId="0" applyFont="1" applyBorder="1" applyAlignment="1">
      <alignment horizontal="distributed" vertical="center" indent="2"/>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distributed" vertical="center" indent="2"/>
    </xf>
    <xf numFmtId="0" fontId="3" fillId="0" borderId="36" xfId="0" applyFont="1" applyBorder="1" applyAlignment="1">
      <alignment horizontal="distributed" vertical="center" indent="2"/>
    </xf>
  </cellXfs>
  <cellStyles count="2">
    <cellStyle name="桁区切り" xfId="1" builtinId="6"/>
    <cellStyle name="標準" xfId="0" builtinId="0"/>
  </cellStyles>
  <dxfs count="0"/>
  <tableStyles count="0" defaultTableStyle="TableStyleMedium9" defaultPivotStyle="PivotStyleLight16"/>
  <colors>
    <mruColors>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28575</xdr:colOff>
      <xdr:row>1</xdr:row>
      <xdr:rowOff>0</xdr:rowOff>
    </xdr:from>
    <xdr:ext cx="3006538" cy="825867"/>
    <xdr:sp macro="" textlink="">
      <xdr:nvSpPr>
        <xdr:cNvPr id="6" name="テキスト ボックス 5">
          <a:extLst>
            <a:ext uri="{FF2B5EF4-FFF2-40B4-BE49-F238E27FC236}">
              <a16:creationId xmlns:a16="http://schemas.microsoft.com/office/drawing/2014/main" id="{0214B987-E1A2-4081-B9C4-927312720D59}"/>
            </a:ext>
          </a:extLst>
        </xdr:cNvPr>
        <xdr:cNvSpPr txBox="1"/>
      </xdr:nvSpPr>
      <xdr:spPr>
        <a:xfrm>
          <a:off x="13487400" y="171450"/>
          <a:ext cx="3006538" cy="825867"/>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担当職員の方へ</a:t>
          </a:r>
          <a:r>
            <a:rPr kumimoji="1" lang="en-US" altLang="ja-JP" sz="1100">
              <a:solidFill>
                <a:sysClr val="windowText" lastClr="000000"/>
              </a:solidFill>
              <a:latin typeface="+mj-ea"/>
              <a:ea typeface="+mj-ea"/>
            </a:rPr>
            <a:t>】</a:t>
          </a:r>
        </a:p>
        <a:p>
          <a:r>
            <a:rPr kumimoji="1" lang="ja-JP" altLang="en-US" sz="1100">
              <a:solidFill>
                <a:sysClr val="windowText" lastClr="000000"/>
              </a:solidFill>
              <a:latin typeface="+mj-ea"/>
              <a:ea typeface="+mj-ea"/>
            </a:rPr>
            <a:t>この様式は、必ず</a:t>
          </a:r>
          <a:r>
            <a:rPr kumimoji="1" lang="en-US" altLang="ja-JP" sz="1100">
              <a:solidFill>
                <a:sysClr val="windowText" lastClr="000000"/>
              </a:solidFill>
              <a:latin typeface="+mj-ea"/>
              <a:ea typeface="+mj-ea"/>
            </a:rPr>
            <a:t>Excel</a:t>
          </a:r>
          <a:r>
            <a:rPr kumimoji="1" lang="ja-JP" altLang="en-US" sz="1100">
              <a:solidFill>
                <a:sysClr val="windowText" lastClr="000000"/>
              </a:solidFill>
              <a:latin typeface="+mj-ea"/>
              <a:ea typeface="+mj-ea"/>
            </a:rPr>
            <a:t>データで、入札参加者へ</a:t>
          </a:r>
          <a:endParaRPr kumimoji="1" lang="en-US" altLang="ja-JP" sz="1100">
            <a:solidFill>
              <a:sysClr val="windowText" lastClr="000000"/>
            </a:solidFill>
            <a:latin typeface="+mj-ea"/>
            <a:ea typeface="+mj-ea"/>
          </a:endParaRPr>
        </a:p>
        <a:p>
          <a:r>
            <a:rPr kumimoji="1" lang="ja-JP" altLang="en-US" sz="1100">
              <a:solidFill>
                <a:sysClr val="windowText" lastClr="000000"/>
              </a:solidFill>
              <a:latin typeface="+mj-ea"/>
              <a:ea typeface="+mj-ea"/>
            </a:rPr>
            <a:t>配布（入札説明書等と一緒に</a:t>
          </a:r>
          <a:r>
            <a:rPr kumimoji="1" lang="en-US" altLang="ja-JP" sz="1100">
              <a:solidFill>
                <a:sysClr val="windowText" lastClr="000000"/>
              </a:solidFill>
              <a:latin typeface="+mj-ea"/>
              <a:ea typeface="+mj-ea"/>
            </a:rPr>
            <a:t>HP</a:t>
          </a:r>
          <a:r>
            <a:rPr kumimoji="1" lang="ja-JP" altLang="en-US" sz="1100">
              <a:solidFill>
                <a:sysClr val="windowText" lastClr="000000"/>
              </a:solidFill>
              <a:latin typeface="+mj-ea"/>
              <a:ea typeface="+mj-ea"/>
            </a:rPr>
            <a:t>へ掲載）してください</a:t>
          </a:r>
          <a:r>
            <a:rPr kumimoji="1" lang="en-US" altLang="ja-JP" sz="1100">
              <a:solidFill>
                <a:sysClr val="windowText" lastClr="000000"/>
              </a:solidFill>
              <a:latin typeface="+mj-ea"/>
              <a:ea typeface="+mj-ea"/>
            </a:rPr>
            <a:t>!!</a:t>
          </a:r>
          <a:endParaRPr kumimoji="1" lang="ja-JP" altLang="en-US" sz="1100">
            <a:solidFill>
              <a:sysClr val="windowText" lastClr="000000"/>
            </a:solidFill>
            <a:latin typeface="+mj-ea"/>
            <a:ea typeface="+mj-ea"/>
          </a:endParaRPr>
        </a:p>
      </xdr:txBody>
    </xdr:sp>
    <xdr:clientData/>
  </xdr:oneCellAnchor>
  <xdr:oneCellAnchor>
    <xdr:from>
      <xdr:col>14</xdr:col>
      <xdr:colOff>142875</xdr:colOff>
      <xdr:row>17</xdr:row>
      <xdr:rowOff>57150</xdr:rowOff>
    </xdr:from>
    <xdr:ext cx="3227615" cy="1522403"/>
    <xdr:sp macro="" textlink="">
      <xdr:nvSpPr>
        <xdr:cNvPr id="4" name="角丸四角形 1">
          <a:extLst>
            <a:ext uri="{FF2B5EF4-FFF2-40B4-BE49-F238E27FC236}">
              <a16:creationId xmlns:a16="http://schemas.microsoft.com/office/drawing/2014/main" id="{9F37CACA-A40F-4164-B52D-81C8E46B8FCE}"/>
            </a:ext>
          </a:extLst>
        </xdr:cNvPr>
        <xdr:cNvSpPr/>
      </xdr:nvSpPr>
      <xdr:spPr>
        <a:xfrm>
          <a:off x="13601700" y="3657600"/>
          <a:ext cx="3227615" cy="1522403"/>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担当職員の方へ</a:t>
          </a:r>
          <a:r>
            <a:rPr kumimoji="1" lang="en-US" altLang="ja-JP" sz="1100">
              <a:solidFill>
                <a:sysClr val="windowText" lastClr="000000"/>
              </a:solidFill>
              <a:effectLst/>
              <a:latin typeface="+mn-lt"/>
              <a:ea typeface="+mn-ea"/>
              <a:cs typeface="+mn-cs"/>
            </a:rPr>
            <a:t>】</a:t>
          </a:r>
        </a:p>
        <a:p>
          <a:r>
            <a:rPr kumimoji="1" lang="ja-JP" altLang="ja-JP" sz="1100">
              <a:solidFill>
                <a:sysClr val="windowText" lastClr="000000"/>
              </a:solidFill>
              <a:effectLst/>
              <a:latin typeface="+mn-lt"/>
              <a:ea typeface="+mn-ea"/>
              <a:cs typeface="+mn-cs"/>
            </a:rPr>
            <a:t>この内訳書記載の契約電力と予定使用電力量が仕様書記載の数値と違う場合</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その者の行った入札は無効となります。そのようなミスが起きないよう</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あらかじめ職員が数値を入力しておくことをお薦めします。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（もちろん職員が入力ミスをしないという前提で。）</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2E07-CEF2-4340-B7A9-7BF52304B3F8}">
  <dimension ref="A1:N43"/>
  <sheetViews>
    <sheetView tabSelected="1" view="pageBreakPreview" zoomScaleNormal="100" zoomScaleSheetLayoutView="100" workbookViewId="0">
      <selection activeCell="I31" sqref="I31"/>
    </sheetView>
  </sheetViews>
  <sheetFormatPr defaultRowHeight="13.5" x14ac:dyDescent="0.15"/>
  <cols>
    <col min="1" max="1" width="9.5" style="23" customWidth="1"/>
    <col min="2" max="2" width="5.375" style="23" customWidth="1"/>
    <col min="3" max="3" width="10.625" style="23" customWidth="1"/>
    <col min="4" max="4" width="12.25" style="23" bestFit="1" customWidth="1"/>
    <col min="5" max="5" width="5.5" style="23" bestFit="1" customWidth="1"/>
    <col min="6" max="6" width="17.875" style="23" customWidth="1"/>
    <col min="7" max="7" width="15.5" style="23" customWidth="1"/>
    <col min="8" max="8" width="12.25" style="23" bestFit="1" customWidth="1"/>
    <col min="9" max="9" width="18.75" style="23" customWidth="1"/>
    <col min="10" max="10" width="15.75" style="23" customWidth="1"/>
    <col min="11" max="11" width="12.25" style="23" bestFit="1" customWidth="1"/>
    <col min="12" max="13" width="18.75" style="23" customWidth="1"/>
    <col min="14" max="14" width="3.5" style="23" bestFit="1" customWidth="1"/>
    <col min="15" max="16384" width="9" style="23"/>
  </cols>
  <sheetData>
    <row r="1" spans="1:13" x14ac:dyDescent="0.15">
      <c r="M1" s="59" t="s">
        <v>64</v>
      </c>
    </row>
    <row r="2" spans="1:13" ht="21" x14ac:dyDescent="0.15">
      <c r="A2" s="60" t="s">
        <v>0</v>
      </c>
      <c r="B2" s="60"/>
      <c r="C2" s="60"/>
      <c r="D2" s="60"/>
      <c r="E2" s="60"/>
      <c r="F2" s="60"/>
      <c r="G2" s="60"/>
      <c r="H2" s="60"/>
      <c r="I2" s="60"/>
      <c r="J2" s="60"/>
      <c r="K2" s="60"/>
      <c r="L2" s="60"/>
      <c r="M2" s="60"/>
    </row>
    <row r="4" spans="1:13" s="57" customFormat="1" ht="17.25" x14ac:dyDescent="0.15">
      <c r="A4" s="58" t="s">
        <v>59</v>
      </c>
      <c r="B4" s="61" t="s">
        <v>67</v>
      </c>
      <c r="C4" s="61"/>
      <c r="D4" s="61"/>
      <c r="E4" s="61"/>
      <c r="F4" s="61"/>
      <c r="G4" s="61"/>
      <c r="H4" s="58"/>
      <c r="K4" s="58" t="s">
        <v>61</v>
      </c>
      <c r="L4" s="62"/>
      <c r="M4" s="62"/>
    </row>
    <row r="6" spans="1:13" x14ac:dyDescent="0.15">
      <c r="B6" s="23" t="s">
        <v>32</v>
      </c>
    </row>
    <row r="7" spans="1:13" ht="14.25" thickBot="1" x14ac:dyDescent="0.2">
      <c r="B7" s="38" t="s">
        <v>33</v>
      </c>
    </row>
    <row r="8" spans="1:13" x14ac:dyDescent="0.15">
      <c r="A8" s="54"/>
      <c r="B8" s="56"/>
      <c r="C8" s="63" t="s">
        <v>38</v>
      </c>
      <c r="D8" s="64"/>
      <c r="E8" s="64"/>
      <c r="F8" s="64"/>
      <c r="G8" s="64"/>
      <c r="H8" s="64"/>
      <c r="I8" s="65"/>
      <c r="J8" s="29" t="s">
        <v>31</v>
      </c>
      <c r="K8" s="29"/>
    </row>
    <row r="9" spans="1:13" x14ac:dyDescent="0.15">
      <c r="A9" s="54"/>
      <c r="B9" s="55"/>
      <c r="C9" s="66" t="s">
        <v>39</v>
      </c>
      <c r="D9" s="67"/>
      <c r="E9" s="67"/>
      <c r="F9" s="67"/>
      <c r="G9" s="67"/>
      <c r="H9" s="67"/>
      <c r="I9" s="68"/>
      <c r="J9" s="29" t="s">
        <v>30</v>
      </c>
      <c r="K9" s="29"/>
    </row>
    <row r="10" spans="1:13" ht="14.25" thickBot="1" x14ac:dyDescent="0.2">
      <c r="A10" s="54"/>
      <c r="B10" s="53"/>
      <c r="C10" s="69" t="s">
        <v>40</v>
      </c>
      <c r="D10" s="70"/>
      <c r="E10" s="70"/>
      <c r="F10" s="70"/>
      <c r="G10" s="70"/>
      <c r="H10" s="70"/>
      <c r="I10" s="71"/>
      <c r="J10" s="29" t="s">
        <v>31</v>
      </c>
      <c r="K10" s="29"/>
    </row>
    <row r="12" spans="1:13" ht="18" customHeight="1" thickBot="1" x14ac:dyDescent="0.2">
      <c r="A12" s="74" t="s">
        <v>65</v>
      </c>
      <c r="B12" s="75"/>
      <c r="C12" s="80" t="s">
        <v>1</v>
      </c>
      <c r="D12" s="81"/>
      <c r="E12" s="82"/>
      <c r="F12" s="83"/>
      <c r="G12" s="80" t="s">
        <v>24</v>
      </c>
      <c r="H12" s="81"/>
      <c r="I12" s="83"/>
      <c r="J12" s="80" t="s">
        <v>42</v>
      </c>
      <c r="K12" s="81"/>
      <c r="L12" s="83"/>
      <c r="M12" s="84" t="s">
        <v>5</v>
      </c>
    </row>
    <row r="13" spans="1:13" ht="27" x14ac:dyDescent="0.15">
      <c r="A13" s="76"/>
      <c r="B13" s="77"/>
      <c r="C13" s="4" t="s">
        <v>2</v>
      </c>
      <c r="D13" s="5" t="s">
        <v>29</v>
      </c>
      <c r="E13" s="6" t="s">
        <v>3</v>
      </c>
      <c r="F13" s="7" t="s">
        <v>1</v>
      </c>
      <c r="G13" s="4" t="s">
        <v>4</v>
      </c>
      <c r="H13" s="5" t="s">
        <v>29</v>
      </c>
      <c r="I13" s="8" t="s">
        <v>24</v>
      </c>
      <c r="J13" s="4" t="s">
        <v>4</v>
      </c>
      <c r="K13" s="5" t="s">
        <v>29</v>
      </c>
      <c r="L13" s="9" t="s">
        <v>43</v>
      </c>
      <c r="M13" s="85"/>
    </row>
    <row r="14" spans="1:13" ht="18.75" customHeight="1" x14ac:dyDescent="0.15">
      <c r="A14" s="76"/>
      <c r="B14" s="77"/>
      <c r="C14" s="10" t="s">
        <v>44</v>
      </c>
      <c r="D14" s="11" t="s">
        <v>45</v>
      </c>
      <c r="E14" s="12" t="s">
        <v>46</v>
      </c>
      <c r="F14" s="13" t="s">
        <v>47</v>
      </c>
      <c r="G14" s="10" t="s">
        <v>48</v>
      </c>
      <c r="H14" s="11" t="s">
        <v>49</v>
      </c>
      <c r="I14" s="14" t="s">
        <v>47</v>
      </c>
      <c r="J14" s="10" t="s">
        <v>48</v>
      </c>
      <c r="K14" s="11" t="s">
        <v>49</v>
      </c>
      <c r="L14" s="14" t="s">
        <v>47</v>
      </c>
      <c r="M14" s="12" t="s">
        <v>47</v>
      </c>
    </row>
    <row r="15" spans="1:13" ht="22.5" x14ac:dyDescent="0.15">
      <c r="A15" s="76"/>
      <c r="B15" s="77"/>
      <c r="C15" s="10"/>
      <c r="D15" s="15" t="s">
        <v>50</v>
      </c>
      <c r="E15" s="12"/>
      <c r="F15" s="16" t="s">
        <v>25</v>
      </c>
      <c r="G15" s="10"/>
      <c r="H15" s="15" t="s">
        <v>50</v>
      </c>
      <c r="I15" s="16" t="s">
        <v>25</v>
      </c>
      <c r="J15" s="10"/>
      <c r="K15" s="15" t="s">
        <v>50</v>
      </c>
      <c r="L15" s="16" t="s">
        <v>25</v>
      </c>
      <c r="M15" s="17" t="s">
        <v>28</v>
      </c>
    </row>
    <row r="16" spans="1:13" ht="18" customHeight="1" x14ac:dyDescent="0.15">
      <c r="A16" s="78"/>
      <c r="B16" s="79"/>
      <c r="C16" s="18" t="s">
        <v>6</v>
      </c>
      <c r="D16" s="19" t="s">
        <v>7</v>
      </c>
      <c r="E16" s="20" t="s">
        <v>8</v>
      </c>
      <c r="F16" s="21" t="s">
        <v>51</v>
      </c>
      <c r="G16" s="18" t="s">
        <v>9</v>
      </c>
      <c r="H16" s="19" t="s">
        <v>10</v>
      </c>
      <c r="I16" s="22" t="s">
        <v>11</v>
      </c>
      <c r="J16" s="18" t="s">
        <v>9</v>
      </c>
      <c r="K16" s="19" t="s">
        <v>35</v>
      </c>
      <c r="L16" s="22" t="s">
        <v>36</v>
      </c>
      <c r="M16" s="20" t="s">
        <v>37</v>
      </c>
    </row>
    <row r="17" spans="1:14" ht="18" customHeight="1" x14ac:dyDescent="0.15">
      <c r="A17" s="51" t="s">
        <v>68</v>
      </c>
      <c r="B17" s="50" t="s">
        <v>12</v>
      </c>
      <c r="C17" s="47">
        <v>2200</v>
      </c>
      <c r="D17" s="52"/>
      <c r="E17" s="49">
        <v>100</v>
      </c>
      <c r="F17" s="48" t="str">
        <f t="shared" ref="F17:F28" si="0">IF(D17="","",(C17*D17*(185-E17)/100))</f>
        <v/>
      </c>
      <c r="G17" s="47">
        <v>409126</v>
      </c>
      <c r="H17" s="52"/>
      <c r="I17" s="44" t="str">
        <f t="shared" ref="I17:I28" si="1">IF(H17="","",G17*H17)</f>
        <v/>
      </c>
      <c r="J17" s="46">
        <f t="shared" ref="J17:J28" si="2">IF(G17=0,"",G17)</f>
        <v>409126</v>
      </c>
      <c r="K17" s="52"/>
      <c r="L17" s="44" t="str">
        <f t="shared" ref="L17:L28" si="3">IF(K17="","",J17*K17)</f>
        <v/>
      </c>
      <c r="M17" s="43" t="str">
        <f t="shared" ref="M17:M28" si="4">IF(SUM(F17,I17,L17)=0,"",ROUNDDOWN(SUM(F17,I17,L17),0))</f>
        <v/>
      </c>
    </row>
    <row r="18" spans="1:14" ht="18" customHeight="1" x14ac:dyDescent="0.15">
      <c r="A18" s="51" t="s">
        <v>68</v>
      </c>
      <c r="B18" s="50" t="s">
        <v>13</v>
      </c>
      <c r="C18" s="47">
        <v>2200</v>
      </c>
      <c r="D18" s="52"/>
      <c r="E18" s="49">
        <v>100</v>
      </c>
      <c r="F18" s="48" t="str">
        <f t="shared" si="0"/>
        <v/>
      </c>
      <c r="G18" s="47">
        <v>395807</v>
      </c>
      <c r="H18" s="52"/>
      <c r="I18" s="44" t="str">
        <f t="shared" si="1"/>
        <v/>
      </c>
      <c r="J18" s="46">
        <f t="shared" si="2"/>
        <v>395807</v>
      </c>
      <c r="K18" s="52"/>
      <c r="L18" s="44" t="str">
        <f t="shared" si="3"/>
        <v/>
      </c>
      <c r="M18" s="43" t="str">
        <f t="shared" si="4"/>
        <v/>
      </c>
    </row>
    <row r="19" spans="1:14" ht="18" customHeight="1" x14ac:dyDescent="0.15">
      <c r="A19" s="51" t="s">
        <v>68</v>
      </c>
      <c r="B19" s="50" t="s">
        <v>14</v>
      </c>
      <c r="C19" s="47">
        <v>2200</v>
      </c>
      <c r="D19" s="52"/>
      <c r="E19" s="49">
        <v>100</v>
      </c>
      <c r="F19" s="48" t="str">
        <f t="shared" si="0"/>
        <v/>
      </c>
      <c r="G19" s="47">
        <v>438293</v>
      </c>
      <c r="H19" s="52"/>
      <c r="I19" s="44" t="str">
        <f t="shared" si="1"/>
        <v/>
      </c>
      <c r="J19" s="46">
        <f t="shared" si="2"/>
        <v>438293</v>
      </c>
      <c r="K19" s="52"/>
      <c r="L19" s="44" t="str">
        <f t="shared" si="3"/>
        <v/>
      </c>
      <c r="M19" s="43" t="str">
        <f t="shared" si="4"/>
        <v/>
      </c>
    </row>
    <row r="20" spans="1:14" ht="18" customHeight="1" x14ac:dyDescent="0.15">
      <c r="A20" s="51" t="s">
        <v>68</v>
      </c>
      <c r="B20" s="50" t="s">
        <v>15</v>
      </c>
      <c r="C20" s="47">
        <v>2200</v>
      </c>
      <c r="D20" s="52"/>
      <c r="E20" s="49">
        <v>100</v>
      </c>
      <c r="F20" s="48" t="str">
        <f t="shared" si="0"/>
        <v/>
      </c>
      <c r="G20" s="47">
        <v>552270</v>
      </c>
      <c r="H20" s="52"/>
      <c r="I20" s="44" t="str">
        <f t="shared" si="1"/>
        <v/>
      </c>
      <c r="J20" s="46">
        <f t="shared" si="2"/>
        <v>552270</v>
      </c>
      <c r="K20" s="52"/>
      <c r="L20" s="44" t="str">
        <f t="shared" si="3"/>
        <v/>
      </c>
      <c r="M20" s="43" t="str">
        <f t="shared" si="4"/>
        <v/>
      </c>
    </row>
    <row r="21" spans="1:14" ht="18" customHeight="1" x14ac:dyDescent="0.15">
      <c r="A21" s="51" t="s">
        <v>68</v>
      </c>
      <c r="B21" s="50" t="s">
        <v>16</v>
      </c>
      <c r="C21" s="47">
        <v>2200</v>
      </c>
      <c r="D21" s="52"/>
      <c r="E21" s="49">
        <v>100</v>
      </c>
      <c r="F21" s="48" t="str">
        <f t="shared" si="0"/>
        <v/>
      </c>
      <c r="G21" s="47">
        <v>685439</v>
      </c>
      <c r="H21" s="52"/>
      <c r="I21" s="44" t="str">
        <f t="shared" si="1"/>
        <v/>
      </c>
      <c r="J21" s="46">
        <f t="shared" si="2"/>
        <v>685439</v>
      </c>
      <c r="K21" s="52"/>
      <c r="L21" s="44" t="str">
        <f t="shared" si="3"/>
        <v/>
      </c>
      <c r="M21" s="43" t="str">
        <f t="shared" si="4"/>
        <v/>
      </c>
    </row>
    <row r="22" spans="1:14" ht="18" customHeight="1" x14ac:dyDescent="0.15">
      <c r="A22" s="51" t="s">
        <v>68</v>
      </c>
      <c r="B22" s="50" t="s">
        <v>17</v>
      </c>
      <c r="C22" s="47">
        <v>2200</v>
      </c>
      <c r="D22" s="52"/>
      <c r="E22" s="49">
        <v>100</v>
      </c>
      <c r="F22" s="48" t="str">
        <f t="shared" si="0"/>
        <v/>
      </c>
      <c r="G22" s="47">
        <v>684519</v>
      </c>
      <c r="H22" s="52"/>
      <c r="I22" s="44" t="str">
        <f t="shared" si="1"/>
        <v/>
      </c>
      <c r="J22" s="46">
        <f t="shared" si="2"/>
        <v>684519</v>
      </c>
      <c r="K22" s="52"/>
      <c r="L22" s="44" t="str">
        <f t="shared" si="3"/>
        <v/>
      </c>
      <c r="M22" s="43" t="str">
        <f t="shared" si="4"/>
        <v/>
      </c>
    </row>
    <row r="23" spans="1:14" ht="18" customHeight="1" x14ac:dyDescent="0.15">
      <c r="A23" s="51" t="s">
        <v>68</v>
      </c>
      <c r="B23" s="50" t="s">
        <v>18</v>
      </c>
      <c r="C23" s="47">
        <v>2200</v>
      </c>
      <c r="D23" s="52"/>
      <c r="E23" s="49">
        <v>100</v>
      </c>
      <c r="F23" s="48" t="str">
        <f t="shared" si="0"/>
        <v/>
      </c>
      <c r="G23" s="47">
        <v>636723</v>
      </c>
      <c r="H23" s="52"/>
      <c r="I23" s="44" t="str">
        <f t="shared" si="1"/>
        <v/>
      </c>
      <c r="J23" s="46">
        <f t="shared" si="2"/>
        <v>636723</v>
      </c>
      <c r="K23" s="52"/>
      <c r="L23" s="44" t="str">
        <f t="shared" si="3"/>
        <v/>
      </c>
      <c r="M23" s="43" t="str">
        <f t="shared" si="4"/>
        <v/>
      </c>
    </row>
    <row r="24" spans="1:14" ht="18" customHeight="1" x14ac:dyDescent="0.15">
      <c r="A24" s="51" t="s">
        <v>69</v>
      </c>
      <c r="B24" s="50" t="s">
        <v>19</v>
      </c>
      <c r="C24" s="47">
        <v>2200</v>
      </c>
      <c r="D24" s="52"/>
      <c r="E24" s="49">
        <v>100</v>
      </c>
      <c r="F24" s="48" t="str">
        <f t="shared" si="0"/>
        <v/>
      </c>
      <c r="G24" s="47">
        <v>528427</v>
      </c>
      <c r="H24" s="52"/>
      <c r="I24" s="44" t="str">
        <f t="shared" si="1"/>
        <v/>
      </c>
      <c r="J24" s="46">
        <f t="shared" si="2"/>
        <v>528427</v>
      </c>
      <c r="K24" s="52"/>
      <c r="L24" s="44" t="str">
        <f t="shared" si="3"/>
        <v/>
      </c>
      <c r="M24" s="43" t="str">
        <f t="shared" si="4"/>
        <v/>
      </c>
    </row>
    <row r="25" spans="1:14" ht="18" customHeight="1" x14ac:dyDescent="0.15">
      <c r="A25" s="51" t="s">
        <v>69</v>
      </c>
      <c r="B25" s="50" t="s">
        <v>20</v>
      </c>
      <c r="C25" s="47">
        <v>2200</v>
      </c>
      <c r="D25" s="52"/>
      <c r="E25" s="49">
        <v>100</v>
      </c>
      <c r="F25" s="48" t="str">
        <f t="shared" si="0"/>
        <v/>
      </c>
      <c r="G25" s="47">
        <v>370377</v>
      </c>
      <c r="H25" s="52"/>
      <c r="I25" s="44" t="str">
        <f t="shared" si="1"/>
        <v/>
      </c>
      <c r="J25" s="46">
        <f t="shared" si="2"/>
        <v>370377</v>
      </c>
      <c r="K25" s="52"/>
      <c r="L25" s="44" t="str">
        <f t="shared" si="3"/>
        <v/>
      </c>
      <c r="M25" s="43" t="str">
        <f t="shared" si="4"/>
        <v/>
      </c>
    </row>
    <row r="26" spans="1:14" ht="18" customHeight="1" x14ac:dyDescent="0.15">
      <c r="A26" s="51" t="s">
        <v>69</v>
      </c>
      <c r="B26" s="50" t="s">
        <v>21</v>
      </c>
      <c r="C26" s="47">
        <v>2200</v>
      </c>
      <c r="D26" s="52"/>
      <c r="E26" s="49">
        <v>100</v>
      </c>
      <c r="F26" s="48" t="str">
        <f t="shared" si="0"/>
        <v/>
      </c>
      <c r="G26" s="47">
        <v>404877</v>
      </c>
      <c r="H26" s="52"/>
      <c r="I26" s="44" t="str">
        <f t="shared" si="1"/>
        <v/>
      </c>
      <c r="J26" s="46">
        <f t="shared" si="2"/>
        <v>404877</v>
      </c>
      <c r="K26" s="52"/>
      <c r="L26" s="44" t="str">
        <f t="shared" si="3"/>
        <v/>
      </c>
      <c r="M26" s="43" t="str">
        <f t="shared" si="4"/>
        <v/>
      </c>
    </row>
    <row r="27" spans="1:14" ht="18" customHeight="1" x14ac:dyDescent="0.15">
      <c r="A27" s="51" t="s">
        <v>69</v>
      </c>
      <c r="B27" s="50" t="s">
        <v>22</v>
      </c>
      <c r="C27" s="47">
        <v>2200</v>
      </c>
      <c r="D27" s="52"/>
      <c r="E27" s="49">
        <v>100</v>
      </c>
      <c r="F27" s="48" t="str">
        <f t="shared" si="0"/>
        <v/>
      </c>
      <c r="G27" s="47">
        <v>394361</v>
      </c>
      <c r="H27" s="52"/>
      <c r="I27" s="44" t="str">
        <f t="shared" si="1"/>
        <v/>
      </c>
      <c r="J27" s="46">
        <f t="shared" si="2"/>
        <v>394361</v>
      </c>
      <c r="K27" s="52"/>
      <c r="L27" s="44" t="str">
        <f t="shared" si="3"/>
        <v/>
      </c>
      <c r="M27" s="43" t="str">
        <f t="shared" si="4"/>
        <v/>
      </c>
    </row>
    <row r="28" spans="1:14" ht="18" customHeight="1" thickBot="1" x14ac:dyDescent="0.2">
      <c r="A28" s="51" t="s">
        <v>69</v>
      </c>
      <c r="B28" s="50" t="s">
        <v>23</v>
      </c>
      <c r="C28" s="47">
        <v>2200</v>
      </c>
      <c r="D28" s="45"/>
      <c r="E28" s="49">
        <v>100</v>
      </c>
      <c r="F28" s="48" t="str">
        <f t="shared" si="0"/>
        <v/>
      </c>
      <c r="G28" s="47">
        <v>409126</v>
      </c>
      <c r="H28" s="45"/>
      <c r="I28" s="44" t="str">
        <f t="shared" si="1"/>
        <v/>
      </c>
      <c r="J28" s="46">
        <f t="shared" si="2"/>
        <v>409126</v>
      </c>
      <c r="K28" s="45"/>
      <c r="L28" s="44" t="str">
        <f t="shared" si="3"/>
        <v/>
      </c>
      <c r="M28" s="43" t="str">
        <f t="shared" si="4"/>
        <v/>
      </c>
    </row>
    <row r="29" spans="1:14" ht="18" customHeight="1" x14ac:dyDescent="0.15">
      <c r="A29" s="86" t="s">
        <v>66</v>
      </c>
      <c r="B29" s="87"/>
      <c r="C29" s="42"/>
      <c r="D29" s="41"/>
      <c r="E29" s="41"/>
      <c r="F29" s="40"/>
      <c r="G29" s="1">
        <f>SUM(G17:G28)</f>
        <v>5909345</v>
      </c>
      <c r="H29" s="41"/>
      <c r="I29" s="40"/>
      <c r="J29" s="1">
        <f>SUM(J17:J28)</f>
        <v>5909345</v>
      </c>
      <c r="K29" s="41"/>
      <c r="L29" s="40"/>
      <c r="M29" s="2" t="str">
        <f>IF(SUM(M17:M28)=0,"",SUM(M17:M28))</f>
        <v/>
      </c>
      <c r="N29" s="39" t="s">
        <v>26</v>
      </c>
    </row>
    <row r="30" spans="1:14" ht="14.25" thickBot="1" x14ac:dyDescent="0.2">
      <c r="A30" s="38"/>
      <c r="B30" s="38"/>
    </row>
    <row r="31" spans="1:14" ht="18.75" customHeight="1" thickTop="1" thickBot="1" x14ac:dyDescent="0.2">
      <c r="I31" s="37"/>
      <c r="J31" s="72" t="s">
        <v>60</v>
      </c>
      <c r="K31" s="73"/>
      <c r="L31" s="36" t="s">
        <v>34</v>
      </c>
      <c r="M31" s="3" t="str">
        <f>IF(M29="","",ROUNDUP(M29*100/110,0))</f>
        <v/>
      </c>
    </row>
    <row r="32" spans="1:14" ht="14.25" thickTop="1" x14ac:dyDescent="0.15">
      <c r="H32" s="32"/>
      <c r="I32" s="31"/>
      <c r="K32" s="35"/>
      <c r="L32" s="34" t="s">
        <v>27</v>
      </c>
      <c r="M32" s="33"/>
    </row>
    <row r="33" spans="1:14" x14ac:dyDescent="0.15">
      <c r="H33" s="32"/>
      <c r="I33" s="31"/>
      <c r="K33" s="32"/>
      <c r="L33" s="31"/>
    </row>
    <row r="34" spans="1:14" ht="15.75" customHeight="1" x14ac:dyDescent="0.15">
      <c r="A34" s="27" t="s">
        <v>58</v>
      </c>
      <c r="B34" s="26"/>
      <c r="C34" s="26"/>
      <c r="D34" s="26"/>
      <c r="E34" s="26"/>
      <c r="F34" s="26"/>
      <c r="G34" s="26"/>
      <c r="H34" s="26"/>
      <c r="I34" s="26"/>
      <c r="J34" s="26"/>
      <c r="K34" s="26"/>
      <c r="L34" s="26"/>
      <c r="M34" s="26"/>
    </row>
    <row r="35" spans="1:14" ht="15.75" customHeight="1" x14ac:dyDescent="0.15">
      <c r="A35" s="30" t="s">
        <v>57</v>
      </c>
      <c r="B35" s="29"/>
      <c r="C35" s="29"/>
      <c r="D35" s="29"/>
      <c r="E35" s="29"/>
      <c r="F35" s="29"/>
      <c r="G35" s="29"/>
      <c r="H35" s="29"/>
      <c r="I35" s="29"/>
      <c r="J35" s="29"/>
      <c r="K35" s="29"/>
      <c r="L35" s="29"/>
      <c r="M35" s="29"/>
      <c r="N35" s="29"/>
    </row>
    <row r="36" spans="1:14" ht="15.75" customHeight="1" x14ac:dyDescent="0.15">
      <c r="A36" s="27" t="s">
        <v>56</v>
      </c>
      <c r="B36" s="26"/>
      <c r="C36" s="26"/>
      <c r="D36" s="26"/>
      <c r="E36" s="26"/>
      <c r="F36" s="26"/>
      <c r="G36" s="26"/>
      <c r="H36" s="26"/>
      <c r="I36" s="26"/>
      <c r="J36" s="26"/>
      <c r="K36" s="26"/>
      <c r="L36" s="26"/>
      <c r="M36" s="26"/>
    </row>
    <row r="37" spans="1:14" ht="15.75" customHeight="1" x14ac:dyDescent="0.15">
      <c r="A37" s="28" t="s">
        <v>55</v>
      </c>
      <c r="B37" s="26"/>
      <c r="C37" s="26"/>
      <c r="D37" s="26"/>
      <c r="E37" s="26"/>
      <c r="F37" s="26"/>
      <c r="G37" s="26"/>
      <c r="H37" s="26"/>
      <c r="I37" s="26"/>
      <c r="J37" s="26"/>
      <c r="K37" s="26"/>
      <c r="L37" s="26"/>
      <c r="M37" s="26"/>
    </row>
    <row r="38" spans="1:14" ht="15.75" customHeight="1" x14ac:dyDescent="0.15">
      <c r="A38" s="27" t="s">
        <v>62</v>
      </c>
      <c r="B38" s="26"/>
      <c r="C38" s="26"/>
      <c r="D38" s="26"/>
      <c r="E38" s="26"/>
      <c r="F38" s="26"/>
      <c r="G38" s="26"/>
      <c r="H38" s="26"/>
      <c r="I38" s="26"/>
      <c r="J38" s="26"/>
      <c r="K38" s="26"/>
      <c r="L38" s="26"/>
      <c r="M38" s="26"/>
    </row>
    <row r="39" spans="1:14" ht="15.75" customHeight="1" x14ac:dyDescent="0.15">
      <c r="A39" s="27" t="s">
        <v>54</v>
      </c>
      <c r="B39" s="26"/>
      <c r="C39" s="26"/>
      <c r="D39" s="26"/>
      <c r="E39" s="26"/>
      <c r="F39" s="26"/>
      <c r="G39" s="26"/>
      <c r="H39" s="26"/>
      <c r="I39" s="26"/>
      <c r="J39" s="26"/>
      <c r="K39" s="26"/>
      <c r="L39" s="26"/>
      <c r="M39" s="26"/>
    </row>
    <row r="40" spans="1:14" ht="15.75" customHeight="1" x14ac:dyDescent="0.15">
      <c r="A40" s="28" t="s">
        <v>53</v>
      </c>
      <c r="B40" s="26"/>
      <c r="C40" s="26"/>
      <c r="D40" s="26"/>
      <c r="E40" s="26"/>
      <c r="F40" s="26"/>
      <c r="G40" s="26"/>
      <c r="H40" s="26"/>
      <c r="I40" s="26"/>
      <c r="J40" s="26"/>
      <c r="K40" s="26"/>
      <c r="L40" s="26"/>
      <c r="M40" s="26"/>
    </row>
    <row r="41" spans="1:14" ht="15.75" customHeight="1" x14ac:dyDescent="0.15">
      <c r="A41" s="27" t="s">
        <v>52</v>
      </c>
      <c r="B41" s="26"/>
      <c r="C41" s="26"/>
      <c r="D41" s="26"/>
      <c r="E41" s="26"/>
      <c r="F41" s="26"/>
      <c r="G41" s="26"/>
      <c r="H41" s="26"/>
      <c r="I41" s="26"/>
      <c r="J41" s="26"/>
      <c r="K41" s="26"/>
      <c r="L41" s="26"/>
      <c r="M41" s="26"/>
    </row>
    <row r="42" spans="1:14" ht="15.75" customHeight="1" x14ac:dyDescent="0.15">
      <c r="A42" s="27" t="s">
        <v>63</v>
      </c>
      <c r="B42" s="26"/>
      <c r="C42" s="26"/>
      <c r="D42" s="26"/>
      <c r="E42" s="26"/>
      <c r="F42" s="26"/>
      <c r="G42" s="26"/>
      <c r="H42" s="26"/>
      <c r="I42" s="26"/>
      <c r="J42" s="26"/>
      <c r="K42" s="26"/>
      <c r="L42" s="26"/>
      <c r="M42" s="26"/>
    </row>
    <row r="43" spans="1:14" ht="15.75" customHeight="1" x14ac:dyDescent="0.15">
      <c r="A43" s="25" t="s">
        <v>41</v>
      </c>
      <c r="B43" s="24"/>
      <c r="C43" s="24"/>
      <c r="D43" s="24"/>
      <c r="E43" s="24"/>
      <c r="F43" s="24"/>
      <c r="G43" s="24"/>
      <c r="H43" s="24"/>
      <c r="I43" s="24"/>
      <c r="J43" s="24"/>
      <c r="K43" s="24"/>
      <c r="L43" s="24"/>
      <c r="M43" s="24"/>
    </row>
  </sheetData>
  <mergeCells count="13">
    <mergeCell ref="M12:M13"/>
    <mergeCell ref="A29:B29"/>
    <mergeCell ref="C10:I10"/>
    <mergeCell ref="J31:K31"/>
    <mergeCell ref="A12:B16"/>
    <mergeCell ref="C12:F12"/>
    <mergeCell ref="G12:I12"/>
    <mergeCell ref="J12:L12"/>
    <mergeCell ref="A2:M2"/>
    <mergeCell ref="B4:G4"/>
    <mergeCell ref="L4:M4"/>
    <mergeCell ref="C8:I8"/>
    <mergeCell ref="C9:I9"/>
  </mergeCells>
  <phoneticPr fontId="9"/>
  <dataValidations count="1">
    <dataValidation type="list" allowBlank="1" showInputMessage="1" showErrorMessage="1" sqref="B8:B10" xr:uid="{826DCBA1-0865-4900-AB87-440E26D53956}">
      <formula1>"○,　"</formula1>
    </dataValidation>
  </dataValidations>
  <printOptions horizontalCentered="1"/>
  <pageMargins left="0.59055118110236227" right="0.19685039370078741" top="0.59055118110236227" bottom="0.3937007874015748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入札金額内訳書【再エネ用】</vt:lpstr>
      <vt:lpstr>入札金額内訳書【再エネ用】!Print_Area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香川　真裕子</cp:lastModifiedBy>
  <cp:lastPrinted>2025-02-12T08:43:38Z</cp:lastPrinted>
  <dcterms:created xsi:type="dcterms:W3CDTF">2012-05-05T12:07:49Z</dcterms:created>
  <dcterms:modified xsi:type="dcterms:W3CDTF">2026-02-18T01:51:24Z</dcterms:modified>
</cp:coreProperties>
</file>