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技術監理課\30_建築係フォルダ\080714建築係ｻｰﾊﾞｰ\週休2日\★実施要領\R6.10改定（交替制）\"/>
    </mc:Choice>
  </mc:AlternateContent>
  <bookViews>
    <workbookView xWindow="0" yWindow="0" windowWidth="11232" windowHeight="8208"/>
  </bookViews>
  <sheets>
    <sheet name="【記載例】計画・実施報告書（交替制）" sheetId="5" r:id="rId1"/>
    <sheet name="計画・実施報告書（交替制）" sheetId="3" r:id="rId2"/>
  </sheets>
  <definedNames>
    <definedName name="_xlnm.Print_Area" localSheetId="0">'【記載例】計画・実施報告書（交替制）'!$A$1:$BE$220</definedName>
    <definedName name="_xlnm.Print_Area" localSheetId="1">'計画・実施報告書（交替制）'!$A$1:$AR$220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19" i="5" l="1"/>
  <c r="AP219" i="5" s="1"/>
  <c r="AN219" i="5"/>
  <c r="AM219" i="5"/>
  <c r="AO218" i="5"/>
  <c r="AP218" i="5" s="1"/>
  <c r="AN218" i="5"/>
  <c r="AM218" i="5"/>
  <c r="AO217" i="5"/>
  <c r="AP217" i="5" s="1"/>
  <c r="AN217" i="5"/>
  <c r="AM217" i="5"/>
  <c r="AO216" i="5"/>
  <c r="AP216" i="5" s="1"/>
  <c r="AN216" i="5"/>
  <c r="AM216" i="5"/>
  <c r="AO215" i="5"/>
  <c r="AP215" i="5" s="1"/>
  <c r="AN215" i="5"/>
  <c r="AM215" i="5"/>
  <c r="AO214" i="5"/>
  <c r="AP214" i="5" s="1"/>
  <c r="AN214" i="5"/>
  <c r="AM214" i="5"/>
  <c r="AO213" i="5"/>
  <c r="AP213" i="5" s="1"/>
  <c r="AN213" i="5"/>
  <c r="AM213" i="5"/>
  <c r="AO212" i="5"/>
  <c r="AP212" i="5" s="1"/>
  <c r="AN212" i="5"/>
  <c r="AM212" i="5"/>
  <c r="AO211" i="5"/>
  <c r="AP211" i="5" s="1"/>
  <c r="AN211" i="5"/>
  <c r="AM211" i="5"/>
  <c r="AO210" i="5"/>
  <c r="AP210" i="5" s="1"/>
  <c r="AN210" i="5"/>
  <c r="AM210" i="5"/>
  <c r="AO209" i="5"/>
  <c r="AP209" i="5" s="1"/>
  <c r="AN209" i="5"/>
  <c r="AM209" i="5"/>
  <c r="AO208" i="5"/>
  <c r="AP208" i="5" s="1"/>
  <c r="AN208" i="5"/>
  <c r="AM208" i="5"/>
  <c r="AQ207" i="5"/>
  <c r="AR207" i="5" s="1"/>
  <c r="AP207" i="5"/>
  <c r="AO207" i="5"/>
  <c r="AN207" i="5"/>
  <c r="AM207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AM205" i="5"/>
  <c r="AO203" i="5"/>
  <c r="AP203" i="5" s="1"/>
  <c r="AN203" i="5"/>
  <c r="AM203" i="5"/>
  <c r="AO202" i="5"/>
  <c r="AN202" i="5"/>
  <c r="AM202" i="5"/>
  <c r="AP202" i="5" s="1"/>
  <c r="AO201" i="5"/>
  <c r="AN201" i="5"/>
  <c r="AM201" i="5"/>
  <c r="AP201" i="5" s="1"/>
  <c r="AO200" i="5"/>
  <c r="AP200" i="5" s="1"/>
  <c r="AN200" i="5"/>
  <c r="AO199" i="5"/>
  <c r="AN199" i="5"/>
  <c r="AM199" i="5"/>
  <c r="AP199" i="5" s="1"/>
  <c r="AO198" i="5"/>
  <c r="AN198" i="5"/>
  <c r="AM198" i="5"/>
  <c r="AP198" i="5" s="1"/>
  <c r="AO197" i="5"/>
  <c r="AN197" i="5"/>
  <c r="AO196" i="5"/>
  <c r="AN196" i="5"/>
  <c r="AO195" i="5"/>
  <c r="AN195" i="5"/>
  <c r="AM195" i="5"/>
  <c r="AP195" i="5" s="1"/>
  <c r="AO194" i="5"/>
  <c r="AP194" i="5" s="1"/>
  <c r="AN194" i="5"/>
  <c r="AM194" i="5"/>
  <c r="AO193" i="5"/>
  <c r="AN193" i="5"/>
  <c r="AO192" i="5"/>
  <c r="AP192" i="5" s="1"/>
  <c r="AN192" i="5"/>
  <c r="AM192" i="5"/>
  <c r="AO191" i="5"/>
  <c r="AN191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AM189" i="5"/>
  <c r="AI189" i="5"/>
  <c r="AM200" i="5" s="1"/>
  <c r="AP187" i="5"/>
  <c r="AO187" i="5"/>
  <c r="AN187" i="5"/>
  <c r="AM187" i="5"/>
  <c r="AO186" i="5"/>
  <c r="AP186" i="5" s="1"/>
  <c r="AN186" i="5"/>
  <c r="AM186" i="5"/>
  <c r="AO185" i="5"/>
  <c r="AN185" i="5"/>
  <c r="AP185" i="5" s="1"/>
  <c r="AM185" i="5"/>
  <c r="AP184" i="5"/>
  <c r="AO184" i="5"/>
  <c r="AN184" i="5"/>
  <c r="AM184" i="5"/>
  <c r="AO183" i="5"/>
  <c r="AP183" i="5" s="1"/>
  <c r="AN183" i="5"/>
  <c r="AM183" i="5"/>
  <c r="AO182" i="5"/>
  <c r="AN182" i="5"/>
  <c r="AP182" i="5" s="1"/>
  <c r="AM182" i="5"/>
  <c r="AP181" i="5"/>
  <c r="AO181" i="5"/>
  <c r="AN181" i="5"/>
  <c r="AM181" i="5"/>
  <c r="AO180" i="5"/>
  <c r="AP180" i="5" s="1"/>
  <c r="AN180" i="5"/>
  <c r="AM180" i="5"/>
  <c r="AO179" i="5"/>
  <c r="AN179" i="5"/>
  <c r="AM179" i="5"/>
  <c r="AP178" i="5"/>
  <c r="AO178" i="5"/>
  <c r="AN178" i="5"/>
  <c r="AM178" i="5"/>
  <c r="AO177" i="5"/>
  <c r="AP177" i="5" s="1"/>
  <c r="AN177" i="5"/>
  <c r="AM177" i="5"/>
  <c r="AO176" i="5"/>
  <c r="AN176" i="5"/>
  <c r="AM176" i="5"/>
  <c r="AR175" i="5"/>
  <c r="AO175" i="5"/>
  <c r="AN175" i="5"/>
  <c r="AM175" i="5"/>
  <c r="AP175" i="5" s="1"/>
  <c r="AQ175" i="5" s="1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AM173" i="5"/>
  <c r="AO171" i="5"/>
  <c r="AP171" i="5" s="1"/>
  <c r="AN171" i="5"/>
  <c r="AM171" i="5"/>
  <c r="AO170" i="5"/>
  <c r="AP170" i="5" s="1"/>
  <c r="AN170" i="5"/>
  <c r="AM170" i="5"/>
  <c r="AO169" i="5"/>
  <c r="AN169" i="5"/>
  <c r="AP169" i="5" s="1"/>
  <c r="AM169" i="5"/>
  <c r="AO168" i="5"/>
  <c r="AP168" i="5" s="1"/>
  <c r="AN168" i="5"/>
  <c r="AM168" i="5"/>
  <c r="AO167" i="5"/>
  <c r="AP167" i="5" s="1"/>
  <c r="AN167" i="5"/>
  <c r="AM167" i="5"/>
  <c r="AP166" i="5"/>
  <c r="AO166" i="5"/>
  <c r="AN166" i="5"/>
  <c r="AM166" i="5"/>
  <c r="AO165" i="5"/>
  <c r="AP165" i="5" s="1"/>
  <c r="AN165" i="5"/>
  <c r="AM165" i="5"/>
  <c r="AO164" i="5"/>
  <c r="AP164" i="5" s="1"/>
  <c r="AN164" i="5"/>
  <c r="AM164" i="5"/>
  <c r="AO163" i="5"/>
  <c r="AN163" i="5"/>
  <c r="AP163" i="5" s="1"/>
  <c r="AM163" i="5"/>
  <c r="AO162" i="5"/>
  <c r="AP162" i="5" s="1"/>
  <c r="AN162" i="5"/>
  <c r="AM162" i="5"/>
  <c r="AO161" i="5"/>
  <c r="AP161" i="5" s="1"/>
  <c r="AN161" i="5"/>
  <c r="AM161" i="5"/>
  <c r="AP160" i="5"/>
  <c r="AO160" i="5"/>
  <c r="AN160" i="5"/>
  <c r="AM160" i="5"/>
  <c r="AO159" i="5"/>
  <c r="AP159" i="5" s="1"/>
  <c r="AQ159" i="5" s="1"/>
  <c r="AR159" i="5" s="1"/>
  <c r="AN159" i="5"/>
  <c r="AM159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AM157" i="5"/>
  <c r="AO155" i="5"/>
  <c r="AP155" i="5" s="1"/>
  <c r="AN155" i="5"/>
  <c r="AM155" i="5"/>
  <c r="AO154" i="5"/>
  <c r="AN154" i="5"/>
  <c r="AP154" i="5" s="1"/>
  <c r="AM154" i="5"/>
  <c r="AP153" i="5"/>
  <c r="AO153" i="5"/>
  <c r="AN153" i="5"/>
  <c r="AM153" i="5"/>
  <c r="AO152" i="5"/>
  <c r="AP152" i="5" s="1"/>
  <c r="AN152" i="5"/>
  <c r="AM152" i="5"/>
  <c r="AO151" i="5"/>
  <c r="AP151" i="5" s="1"/>
  <c r="AN151" i="5"/>
  <c r="AM151" i="5"/>
  <c r="AP150" i="5"/>
  <c r="AO150" i="5"/>
  <c r="AN150" i="5"/>
  <c r="AM150" i="5"/>
  <c r="AO149" i="5"/>
  <c r="AP149" i="5" s="1"/>
  <c r="AN149" i="5"/>
  <c r="AM149" i="5"/>
  <c r="AO148" i="5"/>
  <c r="AN148" i="5"/>
  <c r="AM148" i="5"/>
  <c r="AP148" i="5" s="1"/>
  <c r="AP147" i="5"/>
  <c r="AO147" i="5"/>
  <c r="AN147" i="5"/>
  <c r="AM147" i="5"/>
  <c r="AO146" i="5"/>
  <c r="AP146" i="5" s="1"/>
  <c r="AN146" i="5"/>
  <c r="AM146" i="5"/>
  <c r="AO145" i="5"/>
  <c r="AP145" i="5" s="1"/>
  <c r="AN145" i="5"/>
  <c r="AM145" i="5"/>
  <c r="AP144" i="5"/>
  <c r="AO144" i="5"/>
  <c r="AN144" i="5"/>
  <c r="AM144" i="5"/>
  <c r="AO143" i="5"/>
  <c r="AN143" i="5"/>
  <c r="AM143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AM141" i="5"/>
  <c r="AO139" i="5"/>
  <c r="AN139" i="5"/>
  <c r="AM139" i="5"/>
  <c r="AP138" i="5"/>
  <c r="AO138" i="5"/>
  <c r="AN138" i="5"/>
  <c r="AM138" i="5"/>
  <c r="AO137" i="5"/>
  <c r="AP137" i="5" s="1"/>
  <c r="AN137" i="5"/>
  <c r="AM137" i="5"/>
  <c r="AO136" i="5"/>
  <c r="AP136" i="5" s="1"/>
  <c r="AN136" i="5"/>
  <c r="AM136" i="5"/>
  <c r="AO135" i="5"/>
  <c r="AP135" i="5" s="1"/>
  <c r="AN135" i="5"/>
  <c r="AM135" i="5"/>
  <c r="AO134" i="5"/>
  <c r="AP134" i="5" s="1"/>
  <c r="AN134" i="5"/>
  <c r="AM134" i="5"/>
  <c r="AO133" i="5"/>
  <c r="AN133" i="5"/>
  <c r="AM133" i="5"/>
  <c r="AO132" i="5"/>
  <c r="AN132" i="5"/>
  <c r="AM132" i="5"/>
  <c r="AP132" i="5" s="1"/>
  <c r="AO131" i="5"/>
  <c r="AP131" i="5" s="1"/>
  <c r="AN131" i="5"/>
  <c r="AM131" i="5"/>
  <c r="AO130" i="5"/>
  <c r="AN130" i="5"/>
  <c r="AM130" i="5"/>
  <c r="AO129" i="5"/>
  <c r="AP129" i="5" s="1"/>
  <c r="AN129" i="5"/>
  <c r="AM129" i="5"/>
  <c r="AO128" i="5"/>
  <c r="AP128" i="5" s="1"/>
  <c r="AN128" i="5"/>
  <c r="AM128" i="5"/>
  <c r="AO127" i="5"/>
  <c r="AP127" i="5" s="1"/>
  <c r="AQ127" i="5" s="1"/>
  <c r="AR127" i="5" s="1"/>
  <c r="AN127" i="5"/>
  <c r="AM127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AM125" i="5"/>
  <c r="AO123" i="5"/>
  <c r="AN123" i="5"/>
  <c r="AM123" i="5"/>
  <c r="AO122" i="5"/>
  <c r="AP122" i="5" s="1"/>
  <c r="AN122" i="5"/>
  <c r="AM122" i="5"/>
  <c r="AO121" i="5"/>
  <c r="AN121" i="5"/>
  <c r="AM121" i="5"/>
  <c r="AP121" i="5" s="1"/>
  <c r="AO120" i="5"/>
  <c r="AN120" i="5"/>
  <c r="AM120" i="5"/>
  <c r="AO119" i="5"/>
  <c r="AP119" i="5" s="1"/>
  <c r="AN119" i="5"/>
  <c r="AM119" i="5"/>
  <c r="AO118" i="5"/>
  <c r="AP118" i="5" s="1"/>
  <c r="AN118" i="5"/>
  <c r="AM118" i="5"/>
  <c r="AO117" i="5"/>
  <c r="AP117" i="5" s="1"/>
  <c r="AN117" i="5"/>
  <c r="AM117" i="5"/>
  <c r="AO116" i="5"/>
  <c r="AP116" i="5" s="1"/>
  <c r="AN116" i="5"/>
  <c r="AM116" i="5"/>
  <c r="AO115" i="5"/>
  <c r="AP115" i="5" s="1"/>
  <c r="AN115" i="5"/>
  <c r="AM115" i="5"/>
  <c r="AO114" i="5"/>
  <c r="AN114" i="5"/>
  <c r="AM114" i="5"/>
  <c r="AO113" i="5"/>
  <c r="AP113" i="5" s="1"/>
  <c r="AN113" i="5"/>
  <c r="AM113" i="5"/>
  <c r="AO112" i="5"/>
  <c r="AP112" i="5" s="1"/>
  <c r="AN112" i="5"/>
  <c r="AM112" i="5"/>
  <c r="AO111" i="5"/>
  <c r="AP111" i="5" s="1"/>
  <c r="AN111" i="5"/>
  <c r="AM111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AM109" i="5"/>
  <c r="AO107" i="5"/>
  <c r="AP107" i="5" s="1"/>
  <c r="AN107" i="5"/>
  <c r="AM107" i="5"/>
  <c r="AP106" i="5"/>
  <c r="AO106" i="5"/>
  <c r="AN106" i="5"/>
  <c r="AM106" i="5"/>
  <c r="AO105" i="5"/>
  <c r="AP105" i="5" s="1"/>
  <c r="AN105" i="5"/>
  <c r="AM105" i="5"/>
  <c r="AO104" i="5"/>
  <c r="AN104" i="5"/>
  <c r="AM104" i="5"/>
  <c r="AP103" i="5"/>
  <c r="AO103" i="5"/>
  <c r="AN103" i="5"/>
  <c r="AM103" i="5"/>
  <c r="AO102" i="5"/>
  <c r="AN102" i="5"/>
  <c r="AM102" i="5"/>
  <c r="AO101" i="5"/>
  <c r="AP101" i="5" s="1"/>
  <c r="AN101" i="5"/>
  <c r="AM101" i="5"/>
  <c r="AP100" i="5"/>
  <c r="AO100" i="5"/>
  <c r="AN100" i="5"/>
  <c r="AM100" i="5"/>
  <c r="AO99" i="5"/>
  <c r="AN99" i="5"/>
  <c r="AM99" i="5"/>
  <c r="AO98" i="5"/>
  <c r="AN98" i="5"/>
  <c r="AP98" i="5" s="1"/>
  <c r="AM98" i="5"/>
  <c r="AP97" i="5"/>
  <c r="AO97" i="5"/>
  <c r="AN97" i="5"/>
  <c r="AM97" i="5"/>
  <c r="AO96" i="5"/>
  <c r="AN96" i="5"/>
  <c r="AM96" i="5"/>
  <c r="AO95" i="5"/>
  <c r="AP95" i="5" s="1"/>
  <c r="AN95" i="5"/>
  <c r="AM95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AM93" i="5"/>
  <c r="AO91" i="5"/>
  <c r="O25" i="5" s="1"/>
  <c r="AN91" i="5"/>
  <c r="AM91" i="5"/>
  <c r="AO90" i="5"/>
  <c r="AP90" i="5" s="1"/>
  <c r="AN90" i="5"/>
  <c r="AM90" i="5"/>
  <c r="AO89" i="5"/>
  <c r="AN89" i="5"/>
  <c r="AM89" i="5"/>
  <c r="AO88" i="5"/>
  <c r="AN88" i="5"/>
  <c r="AM88" i="5"/>
  <c r="AO87" i="5"/>
  <c r="AP87" i="5" s="1"/>
  <c r="AN87" i="5"/>
  <c r="AM87" i="5"/>
  <c r="AO86" i="5"/>
  <c r="AP86" i="5" s="1"/>
  <c r="AN86" i="5"/>
  <c r="AM86" i="5"/>
  <c r="AO85" i="5"/>
  <c r="AN85" i="5"/>
  <c r="AM85" i="5"/>
  <c r="AO84" i="5"/>
  <c r="AP84" i="5" s="1"/>
  <c r="AN84" i="5"/>
  <c r="AM84" i="5"/>
  <c r="AO83" i="5"/>
  <c r="AP83" i="5" s="1"/>
  <c r="AN83" i="5"/>
  <c r="AM83" i="5"/>
  <c r="AO82" i="5"/>
  <c r="AN82" i="5"/>
  <c r="AM82" i="5"/>
  <c r="AO81" i="5"/>
  <c r="AP81" i="5" s="1"/>
  <c r="AN81" i="5"/>
  <c r="AM81" i="5"/>
  <c r="AO80" i="5"/>
  <c r="AN80" i="5"/>
  <c r="AM80" i="5"/>
  <c r="AP79" i="5"/>
  <c r="AO79" i="5"/>
  <c r="AN79" i="5"/>
  <c r="AM79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AM77" i="5"/>
  <c r="AP75" i="5"/>
  <c r="AO75" i="5"/>
  <c r="AN75" i="5"/>
  <c r="AM75" i="5"/>
  <c r="AO74" i="5"/>
  <c r="AP74" i="5" s="1"/>
  <c r="AN74" i="5"/>
  <c r="AM74" i="5"/>
  <c r="AO73" i="5"/>
  <c r="AP73" i="5" s="1"/>
  <c r="AN73" i="5"/>
  <c r="AM73" i="5"/>
  <c r="AO72" i="5"/>
  <c r="AP72" i="5" s="1"/>
  <c r="AN72" i="5"/>
  <c r="AM72" i="5"/>
  <c r="AO71" i="5"/>
  <c r="AN71" i="5"/>
  <c r="AM71" i="5"/>
  <c r="AO70" i="5"/>
  <c r="AP70" i="5" s="1"/>
  <c r="AN70" i="5"/>
  <c r="AM70" i="5"/>
  <c r="AP69" i="5"/>
  <c r="AO69" i="5"/>
  <c r="AN69" i="5"/>
  <c r="AM69" i="5"/>
  <c r="AO68" i="5"/>
  <c r="AN68" i="5"/>
  <c r="AM68" i="5"/>
  <c r="AO67" i="5"/>
  <c r="AN67" i="5"/>
  <c r="AM67" i="5"/>
  <c r="AP67" i="5" s="1"/>
  <c r="AP66" i="5"/>
  <c r="AO66" i="5"/>
  <c r="AN66" i="5"/>
  <c r="AM66" i="5"/>
  <c r="AO65" i="5"/>
  <c r="AN65" i="5"/>
  <c r="AM65" i="5"/>
  <c r="AO64" i="5"/>
  <c r="AP64" i="5" s="1"/>
  <c r="AN64" i="5"/>
  <c r="AM64" i="5"/>
  <c r="AO63" i="5"/>
  <c r="AP63" i="5" s="1"/>
  <c r="AN63" i="5"/>
  <c r="AM63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AM61" i="5"/>
  <c r="AO59" i="5"/>
  <c r="AP59" i="5" s="1"/>
  <c r="AN59" i="5"/>
  <c r="AM59" i="5"/>
  <c r="AO58" i="5"/>
  <c r="AN58" i="5"/>
  <c r="K24" i="5" s="1"/>
  <c r="AM58" i="5"/>
  <c r="AO57" i="5"/>
  <c r="AP57" i="5" s="1"/>
  <c r="AN57" i="5"/>
  <c r="AM57" i="5"/>
  <c r="AO56" i="5"/>
  <c r="AP56" i="5" s="1"/>
  <c r="AN56" i="5"/>
  <c r="AM56" i="5"/>
  <c r="AO55" i="5"/>
  <c r="AN55" i="5"/>
  <c r="AM55" i="5"/>
  <c r="AO54" i="5"/>
  <c r="AP54" i="5" s="1"/>
  <c r="AN54" i="5"/>
  <c r="AM54" i="5"/>
  <c r="AO53" i="5"/>
  <c r="AN53" i="5"/>
  <c r="AM53" i="5"/>
  <c r="AO52" i="5"/>
  <c r="O18" i="5" s="1"/>
  <c r="AN52" i="5"/>
  <c r="K18" i="5" s="1"/>
  <c r="AM52" i="5"/>
  <c r="AO51" i="5"/>
  <c r="AN51" i="5"/>
  <c r="K17" i="5" s="1"/>
  <c r="AM51" i="5"/>
  <c r="AO50" i="5"/>
  <c r="AN50" i="5"/>
  <c r="AM50" i="5"/>
  <c r="G16" i="5" s="1"/>
  <c r="AO49" i="5"/>
  <c r="AN49" i="5"/>
  <c r="K15" i="5" s="1"/>
  <c r="AM49" i="5"/>
  <c r="AO48" i="5"/>
  <c r="AN48" i="5"/>
  <c r="K14" i="5" s="1"/>
  <c r="AM48" i="5"/>
  <c r="AO47" i="5"/>
  <c r="AN47" i="5"/>
  <c r="AM47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AM45" i="5"/>
  <c r="AO43" i="5"/>
  <c r="AP43" i="5" s="1"/>
  <c r="AN43" i="5"/>
  <c r="AM43" i="5"/>
  <c r="AO42" i="5"/>
  <c r="AP42" i="5" s="1"/>
  <c r="AN42" i="5"/>
  <c r="AM42" i="5"/>
  <c r="AO41" i="5"/>
  <c r="AP41" i="5" s="1"/>
  <c r="AN41" i="5"/>
  <c r="AM41" i="5"/>
  <c r="AO40" i="5"/>
  <c r="AP40" i="5" s="1"/>
  <c r="AN40" i="5"/>
  <c r="AM40" i="5"/>
  <c r="AO39" i="5"/>
  <c r="AP39" i="5" s="1"/>
  <c r="AN39" i="5"/>
  <c r="K21" i="5" s="1"/>
  <c r="AM39" i="5"/>
  <c r="G21" i="5" s="1"/>
  <c r="AO38" i="5"/>
  <c r="AN38" i="5"/>
  <c r="AM38" i="5"/>
  <c r="AO37" i="5"/>
  <c r="AP37" i="5" s="1"/>
  <c r="AN37" i="5"/>
  <c r="AM37" i="5"/>
  <c r="AP36" i="5"/>
  <c r="AO36" i="5"/>
  <c r="AN36" i="5"/>
  <c r="AM36" i="5"/>
  <c r="AO35" i="5"/>
  <c r="AN35" i="5"/>
  <c r="AM35" i="5"/>
  <c r="AO34" i="5"/>
  <c r="AP34" i="5" s="1"/>
  <c r="AN34" i="5"/>
  <c r="AM34" i="5"/>
  <c r="AO33" i="5"/>
  <c r="AP33" i="5" s="1"/>
  <c r="AN33" i="5"/>
  <c r="AM33" i="5"/>
  <c r="AO32" i="5"/>
  <c r="AN32" i="5"/>
  <c r="AM32" i="5"/>
  <c r="AO31" i="5"/>
  <c r="AN31" i="5"/>
  <c r="AM31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AM29" i="5"/>
  <c r="G25" i="5"/>
  <c r="G24" i="5"/>
  <c r="AP48" i="5" l="1"/>
  <c r="AP53" i="5"/>
  <c r="K19" i="5"/>
  <c r="O22" i="5"/>
  <c r="G22" i="5"/>
  <c r="AP50" i="5"/>
  <c r="AP47" i="5"/>
  <c r="AP51" i="5"/>
  <c r="K13" i="5"/>
  <c r="G14" i="5"/>
  <c r="O13" i="5"/>
  <c r="AP49" i="5"/>
  <c r="G23" i="5"/>
  <c r="AP58" i="5"/>
  <c r="O20" i="5"/>
  <c r="AP38" i="5"/>
  <c r="AP80" i="5"/>
  <c r="AP104" i="5"/>
  <c r="O24" i="5"/>
  <c r="S24" i="5" s="1"/>
  <c r="AP31" i="5"/>
  <c r="AQ31" i="5" s="1"/>
  <c r="AR31" i="5" s="1"/>
  <c r="O17" i="5"/>
  <c r="AP88" i="5"/>
  <c r="O14" i="5"/>
  <c r="S14" i="5" s="1"/>
  <c r="AP35" i="5"/>
  <c r="K23" i="5"/>
  <c r="AP71" i="5"/>
  <c r="O19" i="5"/>
  <c r="AP102" i="5"/>
  <c r="AP123" i="5"/>
  <c r="AP32" i="5"/>
  <c r="G20" i="5"/>
  <c r="AP68" i="5"/>
  <c r="K16" i="5"/>
  <c r="AP85" i="5"/>
  <c r="AP99" i="5"/>
  <c r="AP143" i="5"/>
  <c r="AQ143" i="5" s="1"/>
  <c r="AR143" i="5" s="1"/>
  <c r="AP179" i="5"/>
  <c r="K20" i="5"/>
  <c r="AP65" i="5"/>
  <c r="O16" i="5"/>
  <c r="AP89" i="5"/>
  <c r="AP96" i="5"/>
  <c r="AQ95" i="5" s="1"/>
  <c r="AR95" i="5" s="1"/>
  <c r="AP120" i="5"/>
  <c r="AQ111" i="5" s="1"/>
  <c r="AR111" i="5" s="1"/>
  <c r="O15" i="5"/>
  <c r="O21" i="5"/>
  <c r="S21" i="5" s="1"/>
  <c r="G17" i="5"/>
  <c r="AP82" i="5"/>
  <c r="AP139" i="5"/>
  <c r="AP176" i="5"/>
  <c r="AP114" i="5"/>
  <c r="K25" i="5"/>
  <c r="S25" i="5" s="1"/>
  <c r="AP133" i="5"/>
  <c r="AQ63" i="5"/>
  <c r="AR63" i="5" s="1"/>
  <c r="AP55" i="5"/>
  <c r="AP52" i="5"/>
  <c r="K22" i="5"/>
  <c r="AP91" i="5"/>
  <c r="AP130" i="5"/>
  <c r="O23" i="5"/>
  <c r="AM193" i="5"/>
  <c r="AP193" i="5" s="1"/>
  <c r="AM196" i="5"/>
  <c r="AM191" i="5"/>
  <c r="G13" i="5" s="1"/>
  <c r="AM197" i="5"/>
  <c r="AP197" i="5" s="1"/>
  <c r="S22" i="5" l="1"/>
  <c r="AQ47" i="5"/>
  <c r="AR47" i="5" s="1"/>
  <c r="S13" i="5"/>
  <c r="AP191" i="5"/>
  <c r="AQ191" i="5" s="1"/>
  <c r="AR191" i="5" s="1"/>
  <c r="S20" i="5"/>
  <c r="S17" i="5"/>
  <c r="AP196" i="5"/>
  <c r="G18" i="5"/>
  <c r="S18" i="5" s="1"/>
  <c r="S16" i="5"/>
  <c r="G19" i="5"/>
  <c r="S19" i="5" s="1"/>
  <c r="AQ79" i="5"/>
  <c r="AR79" i="5" s="1"/>
  <c r="S23" i="5"/>
  <c r="G15" i="5"/>
  <c r="S15" i="5" s="1"/>
  <c r="W13" i="5" l="1"/>
  <c r="AA13" i="5" s="1"/>
  <c r="AI190" i="3" l="1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G206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G190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G174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G158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G142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G126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G110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G94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G78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G62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G46" i="3"/>
  <c r="AI189" i="3"/>
  <c r="AM192" i="3" s="1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07" i="3"/>
  <c r="AM193" i="3"/>
  <c r="AM194" i="3"/>
  <c r="AM195" i="3"/>
  <c r="AM198" i="3"/>
  <c r="AM199" i="3"/>
  <c r="AM200" i="3"/>
  <c r="AM201" i="3"/>
  <c r="AM202" i="3"/>
  <c r="AM203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75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59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43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27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11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95" i="3"/>
  <c r="AN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63" i="3"/>
  <c r="AM79" i="3"/>
  <c r="AO219" i="3"/>
  <c r="AN219" i="3"/>
  <c r="AO218" i="3"/>
  <c r="AN218" i="3"/>
  <c r="AO217" i="3"/>
  <c r="AN217" i="3"/>
  <c r="AO216" i="3"/>
  <c r="AN216" i="3"/>
  <c r="AO215" i="3"/>
  <c r="AN215" i="3"/>
  <c r="AO214" i="3"/>
  <c r="AN214" i="3"/>
  <c r="AO213" i="3"/>
  <c r="AN213" i="3"/>
  <c r="AO212" i="3"/>
  <c r="AN212" i="3"/>
  <c r="AO211" i="3"/>
  <c r="AN211" i="3"/>
  <c r="AO210" i="3"/>
  <c r="AN210" i="3"/>
  <c r="AO209" i="3"/>
  <c r="AN209" i="3"/>
  <c r="AO208" i="3"/>
  <c r="AN208" i="3"/>
  <c r="AO207" i="3"/>
  <c r="AN207" i="3"/>
  <c r="AM205" i="3"/>
  <c r="AO203" i="3"/>
  <c r="AN203" i="3"/>
  <c r="AO202" i="3"/>
  <c r="AN202" i="3"/>
  <c r="AO201" i="3"/>
  <c r="AN201" i="3"/>
  <c r="AO200" i="3"/>
  <c r="AN200" i="3"/>
  <c r="AO199" i="3"/>
  <c r="AN199" i="3"/>
  <c r="AO198" i="3"/>
  <c r="AN198" i="3"/>
  <c r="AO197" i="3"/>
  <c r="AN197" i="3"/>
  <c r="AO196" i="3"/>
  <c r="AN196" i="3"/>
  <c r="AO195" i="3"/>
  <c r="AN195" i="3"/>
  <c r="AO194" i="3"/>
  <c r="AN194" i="3"/>
  <c r="AO193" i="3"/>
  <c r="AN193" i="3"/>
  <c r="AO192" i="3"/>
  <c r="AN192" i="3"/>
  <c r="AO191" i="3"/>
  <c r="AN191" i="3"/>
  <c r="AM189" i="3"/>
  <c r="AO187" i="3"/>
  <c r="AN187" i="3"/>
  <c r="AO186" i="3"/>
  <c r="AN186" i="3"/>
  <c r="AO185" i="3"/>
  <c r="AN185" i="3"/>
  <c r="AO184" i="3"/>
  <c r="AN184" i="3"/>
  <c r="AO183" i="3"/>
  <c r="AN183" i="3"/>
  <c r="AO182" i="3"/>
  <c r="AN182" i="3"/>
  <c r="AO181" i="3"/>
  <c r="AN181" i="3"/>
  <c r="AO180" i="3"/>
  <c r="AN180" i="3"/>
  <c r="AO179" i="3"/>
  <c r="AN179" i="3"/>
  <c r="AO178" i="3"/>
  <c r="AN178" i="3"/>
  <c r="AO177" i="3"/>
  <c r="AN177" i="3"/>
  <c r="AO176" i="3"/>
  <c r="AN176" i="3"/>
  <c r="AO175" i="3"/>
  <c r="AN175" i="3"/>
  <c r="AM173" i="3"/>
  <c r="AO171" i="3"/>
  <c r="AN171" i="3"/>
  <c r="AO170" i="3"/>
  <c r="AN170" i="3"/>
  <c r="AO169" i="3"/>
  <c r="AN169" i="3"/>
  <c r="AO168" i="3"/>
  <c r="AN168" i="3"/>
  <c r="AO167" i="3"/>
  <c r="AN167" i="3"/>
  <c r="AO166" i="3"/>
  <c r="AN166" i="3"/>
  <c r="AO165" i="3"/>
  <c r="AN165" i="3"/>
  <c r="AO164" i="3"/>
  <c r="AN164" i="3"/>
  <c r="AO163" i="3"/>
  <c r="AN163" i="3"/>
  <c r="AO162" i="3"/>
  <c r="AN162" i="3"/>
  <c r="AO161" i="3"/>
  <c r="AN161" i="3"/>
  <c r="AO160" i="3"/>
  <c r="AN160" i="3"/>
  <c r="AO159" i="3"/>
  <c r="AN159" i="3"/>
  <c r="AM157" i="3"/>
  <c r="AO155" i="3"/>
  <c r="AN155" i="3"/>
  <c r="AO154" i="3"/>
  <c r="AN154" i="3"/>
  <c r="AO153" i="3"/>
  <c r="AN153" i="3"/>
  <c r="AO152" i="3"/>
  <c r="AN152" i="3"/>
  <c r="AO151" i="3"/>
  <c r="AN151" i="3"/>
  <c r="AO150" i="3"/>
  <c r="AN150" i="3"/>
  <c r="AO149" i="3"/>
  <c r="AN149" i="3"/>
  <c r="AO148" i="3"/>
  <c r="AN148" i="3"/>
  <c r="AO147" i="3"/>
  <c r="AN147" i="3"/>
  <c r="AO146" i="3"/>
  <c r="AN146" i="3"/>
  <c r="AO145" i="3"/>
  <c r="AN145" i="3"/>
  <c r="AO144" i="3"/>
  <c r="AN144" i="3"/>
  <c r="AO143" i="3"/>
  <c r="AN143" i="3"/>
  <c r="AM141" i="3"/>
  <c r="AO139" i="3"/>
  <c r="AN139" i="3"/>
  <c r="AO138" i="3"/>
  <c r="AN138" i="3"/>
  <c r="AO137" i="3"/>
  <c r="AN137" i="3"/>
  <c r="AO136" i="3"/>
  <c r="AN136" i="3"/>
  <c r="AO135" i="3"/>
  <c r="AN135" i="3"/>
  <c r="AO134" i="3"/>
  <c r="AN134" i="3"/>
  <c r="AO133" i="3"/>
  <c r="AN133" i="3"/>
  <c r="AO132" i="3"/>
  <c r="AN132" i="3"/>
  <c r="AO131" i="3"/>
  <c r="AN131" i="3"/>
  <c r="AO130" i="3"/>
  <c r="AN130" i="3"/>
  <c r="AO129" i="3"/>
  <c r="AN129" i="3"/>
  <c r="AO128" i="3"/>
  <c r="AN128" i="3"/>
  <c r="AO127" i="3"/>
  <c r="AN127" i="3"/>
  <c r="AM125" i="3"/>
  <c r="AO123" i="3"/>
  <c r="AN123" i="3"/>
  <c r="AO122" i="3"/>
  <c r="AN122" i="3"/>
  <c r="AO121" i="3"/>
  <c r="AN121" i="3"/>
  <c r="AO120" i="3"/>
  <c r="AN120" i="3"/>
  <c r="AO119" i="3"/>
  <c r="AN119" i="3"/>
  <c r="AO118" i="3"/>
  <c r="AN118" i="3"/>
  <c r="AO117" i="3"/>
  <c r="AN117" i="3"/>
  <c r="AO116" i="3"/>
  <c r="AN116" i="3"/>
  <c r="AO115" i="3"/>
  <c r="AN115" i="3"/>
  <c r="AO114" i="3"/>
  <c r="AN114" i="3"/>
  <c r="AO113" i="3"/>
  <c r="AN113" i="3"/>
  <c r="AO112" i="3"/>
  <c r="AN112" i="3"/>
  <c r="AO111" i="3"/>
  <c r="AN111" i="3"/>
  <c r="AM109" i="3"/>
  <c r="AO107" i="3"/>
  <c r="AN107" i="3"/>
  <c r="AO106" i="3"/>
  <c r="AN106" i="3"/>
  <c r="AO105" i="3"/>
  <c r="AN105" i="3"/>
  <c r="AO104" i="3"/>
  <c r="AN104" i="3"/>
  <c r="AO103" i="3"/>
  <c r="AN103" i="3"/>
  <c r="AO102" i="3"/>
  <c r="AN102" i="3"/>
  <c r="AO101" i="3"/>
  <c r="AN101" i="3"/>
  <c r="AO100" i="3"/>
  <c r="AN100" i="3"/>
  <c r="AO99" i="3"/>
  <c r="AN99" i="3"/>
  <c r="AO98" i="3"/>
  <c r="AN98" i="3"/>
  <c r="AO97" i="3"/>
  <c r="AN97" i="3"/>
  <c r="AO96" i="3"/>
  <c r="AN96" i="3"/>
  <c r="AO95" i="3"/>
  <c r="AN95" i="3"/>
  <c r="AM93" i="3"/>
  <c r="AO91" i="3"/>
  <c r="AN91" i="3"/>
  <c r="AO90" i="3"/>
  <c r="AN90" i="3"/>
  <c r="AO89" i="3"/>
  <c r="AN89" i="3"/>
  <c r="AO88" i="3"/>
  <c r="AN88" i="3"/>
  <c r="AO87" i="3"/>
  <c r="AN87" i="3"/>
  <c r="AO86" i="3"/>
  <c r="AN86" i="3"/>
  <c r="AO85" i="3"/>
  <c r="AN85" i="3"/>
  <c r="AO84" i="3"/>
  <c r="AN84" i="3"/>
  <c r="AO83" i="3"/>
  <c r="AN83" i="3"/>
  <c r="AO82" i="3"/>
  <c r="AN82" i="3"/>
  <c r="AO81" i="3"/>
  <c r="AN81" i="3"/>
  <c r="AO80" i="3"/>
  <c r="AN80" i="3"/>
  <c r="AO79" i="3"/>
  <c r="AM77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O75" i="3"/>
  <c r="AN75" i="3"/>
  <c r="AO74" i="3"/>
  <c r="AN74" i="3"/>
  <c r="AO73" i="3"/>
  <c r="AN73" i="3"/>
  <c r="AO72" i="3"/>
  <c r="AN72" i="3"/>
  <c r="AO71" i="3"/>
  <c r="AN71" i="3"/>
  <c r="AO70" i="3"/>
  <c r="AN70" i="3"/>
  <c r="AO69" i="3"/>
  <c r="AN69" i="3"/>
  <c r="AO68" i="3"/>
  <c r="AN68" i="3"/>
  <c r="AO67" i="3"/>
  <c r="AN67" i="3"/>
  <c r="AO66" i="3"/>
  <c r="AN66" i="3"/>
  <c r="AO65" i="3"/>
  <c r="AN65" i="3"/>
  <c r="AO64" i="3"/>
  <c r="AN64" i="3"/>
  <c r="AO63" i="3"/>
  <c r="AN63" i="3"/>
  <c r="AM6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31" i="3"/>
  <c r="AO43" i="3"/>
  <c r="AN43" i="3"/>
  <c r="AO42" i="3"/>
  <c r="AN42" i="3"/>
  <c r="AO41" i="3"/>
  <c r="AN41" i="3"/>
  <c r="AO40" i="3"/>
  <c r="AN40" i="3"/>
  <c r="AO39" i="3"/>
  <c r="AN39" i="3"/>
  <c r="AO38" i="3"/>
  <c r="AN38" i="3"/>
  <c r="AO37" i="3"/>
  <c r="AN37" i="3"/>
  <c r="AO36" i="3"/>
  <c r="AN36" i="3"/>
  <c r="AO35" i="3"/>
  <c r="AN35" i="3"/>
  <c r="AO34" i="3"/>
  <c r="AN34" i="3"/>
  <c r="AO33" i="3"/>
  <c r="AN33" i="3"/>
  <c r="AO32" i="3"/>
  <c r="AN32" i="3"/>
  <c r="AO31" i="3"/>
  <c r="AN31" i="3"/>
  <c r="AM59" i="3"/>
  <c r="AM58" i="3"/>
  <c r="AM57" i="3"/>
  <c r="AM56" i="3"/>
  <c r="AM55" i="3"/>
  <c r="AM54" i="3"/>
  <c r="AM53" i="3"/>
  <c r="AM52" i="3"/>
  <c r="AM51" i="3"/>
  <c r="AM50" i="3"/>
  <c r="AM49" i="3"/>
  <c r="AM48" i="3"/>
  <c r="AM47" i="3"/>
  <c r="AN47" i="3"/>
  <c r="AN48" i="3"/>
  <c r="AO48" i="3"/>
  <c r="AN49" i="3"/>
  <c r="AO49" i="3"/>
  <c r="AN50" i="3"/>
  <c r="AO50" i="3"/>
  <c r="AP50" i="3" s="1"/>
  <c r="AN51" i="3"/>
  <c r="AO51" i="3"/>
  <c r="AP51" i="3" s="1"/>
  <c r="AN52" i="3"/>
  <c r="AO52" i="3"/>
  <c r="AN53" i="3"/>
  <c r="AO53" i="3"/>
  <c r="AN54" i="3"/>
  <c r="AO54" i="3"/>
  <c r="AP54" i="3" s="1"/>
  <c r="AN55" i="3"/>
  <c r="AO55" i="3"/>
  <c r="AN56" i="3"/>
  <c r="AO56" i="3"/>
  <c r="AN57" i="3"/>
  <c r="AO57" i="3"/>
  <c r="AP57" i="3" s="1"/>
  <c r="AN58" i="3"/>
  <c r="AO58" i="3"/>
  <c r="AP58" i="3" s="1"/>
  <c r="AN59" i="3"/>
  <c r="AO59" i="3"/>
  <c r="AP59" i="3" s="1"/>
  <c r="AO47" i="3"/>
  <c r="AM45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AM29" i="3"/>
  <c r="AP55" i="3" l="1"/>
  <c r="G20" i="3"/>
  <c r="G21" i="3"/>
  <c r="AP31" i="3"/>
  <c r="G14" i="3"/>
  <c r="G22" i="3"/>
  <c r="K23" i="3"/>
  <c r="O23" i="3"/>
  <c r="K24" i="3"/>
  <c r="O24" i="3"/>
  <c r="K25" i="3"/>
  <c r="O25" i="3"/>
  <c r="G25" i="3"/>
  <c r="G24" i="3"/>
  <c r="G23" i="3"/>
  <c r="K20" i="3"/>
  <c r="K13" i="3"/>
  <c r="O21" i="3"/>
  <c r="O16" i="3"/>
  <c r="O20" i="3"/>
  <c r="O17" i="3"/>
  <c r="K16" i="3"/>
  <c r="K21" i="3"/>
  <c r="G15" i="3"/>
  <c r="K17" i="3"/>
  <c r="G17" i="3"/>
  <c r="G16" i="3"/>
  <c r="K15" i="3"/>
  <c r="K14" i="3"/>
  <c r="K19" i="3"/>
  <c r="K18" i="3"/>
  <c r="K22" i="3"/>
  <c r="O22" i="3"/>
  <c r="AP56" i="3"/>
  <c r="AP53" i="3"/>
  <c r="O19" i="3"/>
  <c r="AP52" i="3"/>
  <c r="O18" i="3"/>
  <c r="O15" i="3"/>
  <c r="AP49" i="3"/>
  <c r="O14" i="3"/>
  <c r="AP48" i="3"/>
  <c r="AP47" i="3"/>
  <c r="O13" i="3"/>
  <c r="AP81" i="3"/>
  <c r="AP195" i="3"/>
  <c r="AP43" i="3"/>
  <c r="AP114" i="3"/>
  <c r="AP184" i="3"/>
  <c r="AP164" i="3"/>
  <c r="AP215" i="3"/>
  <c r="AP146" i="3"/>
  <c r="AP137" i="3"/>
  <c r="AP88" i="3"/>
  <c r="AP162" i="3"/>
  <c r="AP154" i="3"/>
  <c r="AP183" i="3"/>
  <c r="AP113" i="3"/>
  <c r="AP121" i="3"/>
  <c r="AP118" i="3"/>
  <c r="AP151" i="3"/>
  <c r="AP213" i="3"/>
  <c r="AP219" i="3"/>
  <c r="AP207" i="3"/>
  <c r="AP211" i="3"/>
  <c r="AP177" i="3"/>
  <c r="AP179" i="3"/>
  <c r="AP185" i="3"/>
  <c r="AP166" i="3"/>
  <c r="AP138" i="3"/>
  <c r="AP127" i="3"/>
  <c r="AP84" i="3"/>
  <c r="AM196" i="3"/>
  <c r="AP196" i="3" s="1"/>
  <c r="AP194" i="3"/>
  <c r="AM197" i="3"/>
  <c r="AP197" i="3" s="1"/>
  <c r="AM191" i="3"/>
  <c r="AP191" i="3" s="1"/>
  <c r="AP193" i="3"/>
  <c r="AP199" i="3"/>
  <c r="AP198" i="3"/>
  <c r="AP192" i="3"/>
  <c r="AP208" i="3"/>
  <c r="AP214" i="3"/>
  <c r="AP209" i="3"/>
  <c r="AP210" i="3"/>
  <c r="AP216" i="3"/>
  <c r="AP217" i="3"/>
  <c r="AP212" i="3"/>
  <c r="AP218" i="3"/>
  <c r="AP202" i="3"/>
  <c r="AP201" i="3"/>
  <c r="AP203" i="3"/>
  <c r="AP181" i="3"/>
  <c r="AP180" i="3"/>
  <c r="AP176" i="3"/>
  <c r="AP160" i="3"/>
  <c r="AP168" i="3"/>
  <c r="AP159" i="3"/>
  <c r="AP155" i="3"/>
  <c r="AP150" i="3"/>
  <c r="AP147" i="3"/>
  <c r="AP129" i="3"/>
  <c r="AP133" i="3"/>
  <c r="AP134" i="3"/>
  <c r="AP122" i="3"/>
  <c r="AP117" i="3"/>
  <c r="AP111" i="3"/>
  <c r="AP85" i="3"/>
  <c r="AP80" i="3"/>
  <c r="AP89" i="3"/>
  <c r="AP79" i="3"/>
  <c r="AP170" i="3"/>
  <c r="AP90" i="3"/>
  <c r="AP115" i="3"/>
  <c r="AP119" i="3"/>
  <c r="AP123" i="3"/>
  <c r="AP144" i="3"/>
  <c r="AP148" i="3"/>
  <c r="AP152" i="3"/>
  <c r="AP200" i="3"/>
  <c r="AP163" i="3"/>
  <c r="AP167" i="3"/>
  <c r="AP171" i="3"/>
  <c r="AP120" i="3"/>
  <c r="AP153" i="3"/>
  <c r="AP178" i="3"/>
  <c r="AP182" i="3"/>
  <c r="AP186" i="3"/>
  <c r="AP86" i="3"/>
  <c r="AP135" i="3"/>
  <c r="AP175" i="3"/>
  <c r="AP82" i="3"/>
  <c r="AP38" i="3"/>
  <c r="AP105" i="3"/>
  <c r="AP130" i="3"/>
  <c r="AP39" i="3"/>
  <c r="AP83" i="3"/>
  <c r="AP87" i="3"/>
  <c r="AP91" i="3"/>
  <c r="AP106" i="3"/>
  <c r="AP112" i="3"/>
  <c r="AP116" i="3"/>
  <c r="AP145" i="3"/>
  <c r="AP149" i="3"/>
  <c r="AP98" i="3"/>
  <c r="AP102" i="3"/>
  <c r="AP40" i="3"/>
  <c r="AP95" i="3"/>
  <c r="AP131" i="3"/>
  <c r="AP139" i="3"/>
  <c r="AP187" i="3"/>
  <c r="AP101" i="3"/>
  <c r="AP75" i="3"/>
  <c r="AP99" i="3"/>
  <c r="AP103" i="3"/>
  <c r="AP107" i="3"/>
  <c r="AP143" i="3"/>
  <c r="AP32" i="3"/>
  <c r="AP97" i="3"/>
  <c r="AP42" i="3"/>
  <c r="AP128" i="3"/>
  <c r="AP132" i="3"/>
  <c r="AP136" i="3"/>
  <c r="AP161" i="3"/>
  <c r="AP165" i="3"/>
  <c r="AP169" i="3"/>
  <c r="AP96" i="3"/>
  <c r="AP100" i="3"/>
  <c r="AP104" i="3"/>
  <c r="AP72" i="3"/>
  <c r="AP69" i="3"/>
  <c r="AP74" i="3"/>
  <c r="AP71" i="3"/>
  <c r="AP65" i="3"/>
  <c r="AP66" i="3"/>
  <c r="AP73" i="3"/>
  <c r="AP68" i="3"/>
  <c r="AP64" i="3"/>
  <c r="AP67" i="3"/>
  <c r="AP70" i="3"/>
  <c r="AP63" i="3"/>
  <c r="AP37" i="3"/>
  <c r="AP33" i="3"/>
  <c r="AP34" i="3"/>
  <c r="AP35" i="3"/>
  <c r="AP41" i="3"/>
  <c r="AP36" i="3"/>
  <c r="G19" i="3" l="1"/>
  <c r="G18" i="3"/>
  <c r="S18" i="3" s="1"/>
  <c r="S25" i="3"/>
  <c r="S14" i="3"/>
  <c r="AQ31" i="3"/>
  <c r="AR31" i="3" s="1"/>
  <c r="S23" i="3"/>
  <c r="S20" i="3"/>
  <c r="S24" i="3"/>
  <c r="S22" i="3"/>
  <c r="S15" i="3"/>
  <c r="S16" i="3"/>
  <c r="S17" i="3"/>
  <c r="S19" i="3"/>
  <c r="S21" i="3"/>
  <c r="G13" i="3"/>
  <c r="S13" i="3" s="1"/>
  <c r="AQ207" i="3"/>
  <c r="AR207" i="3" s="1"/>
  <c r="AQ175" i="3"/>
  <c r="AR175" i="3" s="1"/>
  <c r="AQ127" i="3"/>
  <c r="AR127" i="3" s="1"/>
  <c r="AQ191" i="3"/>
  <c r="AR191" i="3" s="1"/>
  <c r="AQ159" i="3"/>
  <c r="AR159" i="3" s="1"/>
  <c r="AQ143" i="3"/>
  <c r="AR143" i="3" s="1"/>
  <c r="AQ111" i="3"/>
  <c r="AR111" i="3" s="1"/>
  <c r="AQ79" i="3"/>
  <c r="AR79" i="3" s="1"/>
  <c r="AQ95" i="3"/>
  <c r="AR95" i="3" s="1"/>
  <c r="AQ63" i="3"/>
  <c r="AR63" i="3" s="1"/>
  <c r="AQ47" i="3"/>
  <c r="AR47" i="3" s="1"/>
  <c r="W13" i="3" l="1"/>
  <c r="AA13" i="3" s="1"/>
</calcChain>
</file>

<file path=xl/sharedStrings.xml><?xml version="1.0" encoding="utf-8"?>
<sst xmlns="http://schemas.openxmlformats.org/spreadsheetml/2006/main" count="2226" uniqueCount="39">
  <si>
    <t>判定</t>
    <rPh sb="0" eb="2">
      <t>ハンテイ</t>
    </rPh>
    <phoneticPr fontId="1"/>
  </si>
  <si>
    <t>休</t>
  </si>
  <si>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</si>
  <si>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</si>
  <si>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～</t>
    <phoneticPr fontId="1"/>
  </si>
  <si>
    <t>１．工事条件</t>
    <phoneticPr fontId="1"/>
  </si>
  <si>
    <t>対象</t>
    <rPh sb="0" eb="2">
      <t>タイショウ</t>
    </rPh>
    <phoneticPr fontId="1"/>
  </si>
  <si>
    <t>2．確認表</t>
    <rPh sb="2" eb="5">
      <t>カクニンヒョウ</t>
    </rPh>
    <phoneticPr fontId="1"/>
  </si>
  <si>
    <t>通期</t>
    <rPh sb="0" eb="2">
      <t>ツウキ</t>
    </rPh>
    <phoneticPr fontId="1"/>
  </si>
  <si>
    <t>元請</t>
    <rPh sb="0" eb="2">
      <t>モトウ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</si>
  <si>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</si>
  <si>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</si>
  <si>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休日率</t>
    <rPh sb="0" eb="2">
      <t>キュウジツ</t>
    </rPh>
    <rPh sb="2" eb="3">
      <t>リツ</t>
    </rPh>
    <phoneticPr fontId="1"/>
  </si>
  <si>
    <t>〇〇</t>
    <phoneticPr fontId="1"/>
  </si>
  <si>
    <t>●●</t>
    <phoneticPr fontId="1"/>
  </si>
  <si>
    <t>△△</t>
    <phoneticPr fontId="1"/>
  </si>
  <si>
    <t>■■</t>
    <phoneticPr fontId="1"/>
  </si>
  <si>
    <t>A建設</t>
    <rPh sb="1" eb="3">
      <t>ケンセツ</t>
    </rPh>
    <phoneticPr fontId="1"/>
  </si>
  <si>
    <t>下請</t>
    <rPh sb="0" eb="2">
      <t>シタウ</t>
    </rPh>
    <phoneticPr fontId="1"/>
  </si>
  <si>
    <t>□□</t>
    <phoneticPr fontId="1"/>
  </si>
  <si>
    <t>☆☆</t>
    <phoneticPr fontId="1"/>
  </si>
  <si>
    <t>B建設</t>
    <rPh sb="1" eb="3">
      <t>ケンセツ</t>
    </rPh>
    <phoneticPr fontId="1"/>
  </si>
  <si>
    <t>C建設</t>
    <rPh sb="1" eb="3">
      <t>ケンセツ</t>
    </rPh>
    <phoneticPr fontId="1"/>
  </si>
  <si>
    <t>対象日数</t>
    <rPh sb="0" eb="2">
      <t>タイショウ</t>
    </rPh>
    <rPh sb="2" eb="4">
      <t>ニッスウ</t>
    </rPh>
    <phoneticPr fontId="1"/>
  </si>
  <si>
    <t>対象外日数</t>
    <rPh sb="0" eb="3">
      <t>タイショウガイ</t>
    </rPh>
    <rPh sb="3" eb="5">
      <t>ニッスウ</t>
    </rPh>
    <phoneticPr fontId="1"/>
  </si>
  <si>
    <t>休日数</t>
    <rPh sb="0" eb="2">
      <t>キュウジツ</t>
    </rPh>
    <rPh sb="2" eb="3">
      <t>スウ</t>
    </rPh>
    <phoneticPr fontId="1"/>
  </si>
  <si>
    <t>休日率</t>
    <rPh sb="0" eb="3">
      <t>キュウジツリツ</t>
    </rPh>
    <phoneticPr fontId="1"/>
  </si>
  <si>
    <t>～</t>
    <phoneticPr fontId="1"/>
  </si>
  <si>
    <t>－</t>
  </si>
  <si>
    <t>製</t>
  </si>
  <si>
    <t>中</t>
  </si>
  <si>
    <t>平均</t>
    <rPh sb="0" eb="2">
      <t>ヘイキン</t>
    </rPh>
    <phoneticPr fontId="1"/>
  </si>
  <si>
    <t>判定</t>
    <rPh sb="0" eb="2">
      <t>ハンテイ</t>
    </rPh>
    <phoneticPr fontId="1"/>
  </si>
  <si>
    <t>通期</t>
    <rPh sb="0" eb="2">
      <t>ツウキ</t>
    </rPh>
    <phoneticPr fontId="1"/>
  </si>
  <si>
    <t>平均（休日率）</t>
    <rPh sb="0" eb="2">
      <t>ヘイキン</t>
    </rPh>
    <rPh sb="3" eb="5">
      <t>キュウジツ</t>
    </rPh>
    <rPh sb="5" eb="6">
      <t>リツ</t>
    </rPh>
    <phoneticPr fontId="1"/>
  </si>
  <si>
    <t>※数字のみ記入ください。</t>
    <phoneticPr fontId="1"/>
  </si>
  <si>
    <t>休日率（個別）</t>
    <rPh sb="0" eb="2">
      <t>キュウジツ</t>
    </rPh>
    <rPh sb="2" eb="3">
      <t>リツ</t>
    </rPh>
    <rPh sb="4" eb="6">
      <t>コベツ</t>
    </rPh>
    <phoneticPr fontId="1"/>
  </si>
  <si>
    <t>休日率（平均）</t>
    <rPh sb="0" eb="2">
      <t>キュウジツ</t>
    </rPh>
    <rPh sb="2" eb="3">
      <t>リツ</t>
    </rPh>
    <rPh sb="4" eb="6">
      <t>ヘイキン</t>
    </rPh>
    <phoneticPr fontId="1"/>
  </si>
  <si>
    <t>計画・実施報告書（交替制）</t>
    <rPh sb="0" eb="2">
      <t>ケイカク</t>
    </rPh>
    <rPh sb="3" eb="5">
      <t>ジッシ</t>
    </rPh>
    <rPh sb="5" eb="8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</si>
</sst>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[$-411]ge\.m\.d;@"/>
    <numFmt numFmtId="178" formatCode="0.0_ ;[Red]\-0.0\ "/>
    <numFmt numFmtId="179" formatCode="[$-411]ggge&quot;年&quot;m&quot;月&quot;d&quot;日&quot;;@"/>
    <numFmt numFmtId="180" formatCode="0\ &quot;月&quot;"/>
    <numFmt numFmtId="181" formatCode="&quot;令和&quot;\ 0\ &quot;年度&quot;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4" fontId="0" fillId="0" borderId="0" xfId="0" applyNumberFormat="1">
      <alignment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81" fontId="0" fillId="0" borderId="0" xfId="0" applyNumberFormat="1" applyFill="1" applyBorder="1" applyAlignment="1">
      <alignment vertical="center"/>
    </xf>
    <xf numFmtId="179" fontId="0" fillId="0" borderId="0" xfId="0" applyNumberFormat="1" applyFill="1" applyBorder="1" applyAlignment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81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>
      <alignment vertical="center"/>
    </xf>
    <xf numFmtId="17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176" fontId="0" fillId="0" borderId="14" xfId="0" applyNumberForma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180" fontId="0" fillId="0" borderId="3" xfId="0" applyNumberFormat="1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center" vertical="center"/>
    </xf>
    <xf numFmtId="180" fontId="0" fillId="0" borderId="4" xfId="0" applyNumberForma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80" fontId="0" fillId="0" borderId="16" xfId="0" applyNumberFormat="1" applyFill="1" applyBorder="1" applyAlignment="1">
      <alignment horizontal="center" vertical="center"/>
    </xf>
    <xf numFmtId="180" fontId="0" fillId="0" borderId="17" xfId="0" applyNumberFormat="1" applyFill="1" applyBorder="1" applyAlignment="1">
      <alignment horizontal="center" vertical="center"/>
    </xf>
    <xf numFmtId="180" fontId="0" fillId="0" borderId="18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1">
    <cellStyle name="標準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9E7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432954</xdr:colOff>
      <xdr:row>1</xdr:row>
      <xdr:rowOff>34636</xdr:rowOff>
    </xdr:from>
    <xdr:to>
      <xdr:col>5</xdr:col>
      <xdr:colOff>838186</xdr:colOff>
      <xdr:row>4</xdr:row>
      <xdr:rowOff>113367</xdr:rowOff>
    </xdr:to>
    <xdr:sp macro="" textlink="">
      <xdr:nvSpPr>
        <xdr:cNvPr id="2" name="角丸四角形吹き出し 1"/>
        <xdr:cNvSpPr/>
      </xdr:nvSpPr>
      <xdr:spPr>
        <a:xfrm>
          <a:off x="1454727" y="363681"/>
          <a:ext cx="2258277" cy="667550"/>
        </a:xfrm>
        <a:prstGeom prst="wedgeRoundRectCallout">
          <a:avLst>
            <a:gd name="adj1" fmla="val -11682"/>
            <a:gd name="adj2" fmla="val 690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①工期：西暦で記入します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例：</a:t>
          </a:r>
          <a:r>
            <a:rPr kumimoji="1" lang="en-US" altLang="ja-JP" sz="1100">
              <a:solidFill>
                <a:srgbClr val="0070C0"/>
              </a:solidFill>
            </a:rPr>
            <a:t>2024/4/1</a:t>
          </a:r>
        </a:p>
      </xdr:txBody>
    </xdr:sp>
    <xdr:clientData/>
  </xdr:twoCellAnchor>
  <xdr:twoCellAnchor>
    <xdr:from>
      <xdr:col>6</xdr:col>
      <xdr:colOff>173181</xdr:colOff>
      <xdr:row>3</xdr:row>
      <xdr:rowOff>0</xdr:rowOff>
    </xdr:from>
    <xdr:to>
      <xdr:col>21</xdr:col>
      <xdr:colOff>80551</xdr:colOff>
      <xdr:row>8</xdr:row>
      <xdr:rowOff>78224</xdr:rowOff>
    </xdr:to>
    <xdr:sp macro="" textlink="">
      <xdr:nvSpPr>
        <xdr:cNvPr id="3" name="角丸四角形吹き出し 2"/>
        <xdr:cNvSpPr/>
      </xdr:nvSpPr>
      <xdr:spPr>
        <a:xfrm>
          <a:off x="4623954" y="813955"/>
          <a:ext cx="4063733" cy="874860"/>
        </a:xfrm>
        <a:prstGeom prst="wedgeRoundRectCallout">
          <a:avLst>
            <a:gd name="adj1" fmla="val -95682"/>
            <a:gd name="adj2" fmla="val 469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②対象：年度（数字のみ）を記入します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例：記入「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」　→　表示「令和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年度」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</a:t>
          </a:r>
          <a:r>
            <a:rPr kumimoji="1" lang="en-US" altLang="ja-JP" sz="1100">
              <a:solidFill>
                <a:srgbClr val="0070C0"/>
              </a:solidFill>
            </a:rPr>
            <a:t>※</a:t>
          </a:r>
          <a:r>
            <a:rPr kumimoji="1" lang="ja-JP" altLang="en-US" sz="1100">
              <a:solidFill>
                <a:srgbClr val="0070C0"/>
              </a:solidFill>
            </a:rPr>
            <a:t>カレンダーの曜日が自動入力されます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13</xdr:col>
      <xdr:colOff>259772</xdr:colOff>
      <xdr:row>34</xdr:row>
      <xdr:rowOff>69271</xdr:rowOff>
    </xdr:from>
    <xdr:to>
      <xdr:col>33</xdr:col>
      <xdr:colOff>272141</xdr:colOff>
      <xdr:row>37</xdr:row>
      <xdr:rowOff>69271</xdr:rowOff>
    </xdr:to>
    <xdr:sp macro="" textlink="">
      <xdr:nvSpPr>
        <xdr:cNvPr id="4" name="角丸四角形吹き出し 3"/>
        <xdr:cNvSpPr/>
      </xdr:nvSpPr>
      <xdr:spPr>
        <a:xfrm>
          <a:off x="6606143" y="7732814"/>
          <a:ext cx="5455227" cy="718457"/>
        </a:xfrm>
        <a:prstGeom prst="wedgeRoundRectCallout">
          <a:avLst>
            <a:gd name="adj1" fmla="val -29948"/>
            <a:gd name="adj2" fmla="val -10108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③対象期間以外（工事着手日前及び完成日後）の日にちは「－」を選択します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「－」は対象日数にはカウントされません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13</xdr:col>
      <xdr:colOff>259772</xdr:colOff>
      <xdr:row>39</xdr:row>
      <xdr:rowOff>0</xdr:rowOff>
    </xdr:from>
    <xdr:to>
      <xdr:col>32</xdr:col>
      <xdr:colOff>268942</xdr:colOff>
      <xdr:row>43</xdr:row>
      <xdr:rowOff>67236</xdr:rowOff>
    </xdr:to>
    <xdr:sp macro="" textlink="">
      <xdr:nvSpPr>
        <xdr:cNvPr id="5" name="角丸四角形吹き出し 4"/>
        <xdr:cNvSpPr/>
      </xdr:nvSpPr>
      <xdr:spPr>
        <a:xfrm>
          <a:off x="6669537" y="8729382"/>
          <a:ext cx="5331964" cy="1008530"/>
        </a:xfrm>
        <a:prstGeom prst="wedgeRoundRectCallout">
          <a:avLst>
            <a:gd name="adj1" fmla="val -35483"/>
            <a:gd name="adj2" fmla="val 11259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</a:rPr>
            <a:t>④実施状況（予定含む）に応じて、「休」「中」「製」「他」を選択します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休日数　　　</a:t>
          </a:r>
          <a:r>
            <a:rPr kumimoji="1" lang="ja-JP" altLang="ja-JP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「休」：休暇</a:t>
          </a:r>
          <a:endParaRPr kumimoji="1" lang="en-US" altLang="ja-JP" sz="110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　対象外日数　</a:t>
          </a:r>
          <a:r>
            <a:rPr kumimoji="1" lang="ja-JP" altLang="ja-JP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「中」：一時中止　「製」：工場製作　「他」：その他</a:t>
          </a:r>
          <a:endParaRPr lang="ja-JP" altLang="ja-JP">
            <a:solidFill>
              <a:schemeClr val="accent1"/>
            </a:solidFill>
            <a:effectLst/>
          </a:endParaRPr>
        </a:p>
      </xdr:txBody>
    </xdr:sp>
    <xdr:clientData/>
  </xdr:twoCellAnchor>
  <xdr:twoCellAnchor>
    <xdr:from>
      <xdr:col>44</xdr:col>
      <xdr:colOff>367393</xdr:colOff>
      <xdr:row>45</xdr:row>
      <xdr:rowOff>190500</xdr:rowOff>
    </xdr:from>
    <xdr:to>
      <xdr:col>51</xdr:col>
      <xdr:colOff>155500</xdr:colOff>
      <xdr:row>48</xdr:row>
      <xdr:rowOff>202944</xdr:rowOff>
    </xdr:to>
    <xdr:sp macro="" textlink="">
      <xdr:nvSpPr>
        <xdr:cNvPr id="6" name="角丸四角形吹き出し 5"/>
        <xdr:cNvSpPr/>
      </xdr:nvSpPr>
      <xdr:spPr>
        <a:xfrm>
          <a:off x="17417143" y="10695214"/>
          <a:ext cx="4550607" cy="747230"/>
        </a:xfrm>
        <a:prstGeom prst="wedgeRoundRectCallout">
          <a:avLst>
            <a:gd name="adj1" fmla="val -56242"/>
            <a:gd name="adj2" fmla="val 114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⑤実施状況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実施状況の入力が完了すると判定まで自動計算されます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44</xdr:col>
      <xdr:colOff>190500</xdr:colOff>
      <xdr:row>59</xdr:row>
      <xdr:rowOff>217715</xdr:rowOff>
    </xdr:from>
    <xdr:to>
      <xdr:col>56</xdr:col>
      <xdr:colOff>666750</xdr:colOff>
      <xdr:row>77</xdr:row>
      <xdr:rowOff>217714</xdr:rowOff>
    </xdr:to>
    <xdr:sp macro="" textlink="">
      <xdr:nvSpPr>
        <xdr:cNvPr id="7" name="正方形/長方形 6"/>
        <xdr:cNvSpPr/>
      </xdr:nvSpPr>
      <xdr:spPr>
        <a:xfrm>
          <a:off x="17240250" y="14151429"/>
          <a:ext cx="8640536" cy="440871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月単位の判定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１．判定の対象月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対象期間内の全ての月が判定の対象となります。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例：工事着手日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10</a:t>
          </a:r>
          <a:r>
            <a:rPr kumimoji="1" lang="ja-JP" altLang="en-US" sz="1100">
              <a:solidFill>
                <a:srgbClr val="0070C0"/>
              </a:solidFill>
            </a:rPr>
            <a:t>日～工事完成日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日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8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月が対象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２．月毎の判定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休日率（平均）が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・平均「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・平均「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未達成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３．全ての月での判定（月単位の週休２日交替制の判定）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対象期間内の月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毎に実施を判定し、全ての月で達成している場合、月単位の週休２日の達成と判定します。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→　月単位の週休２日交替制の達成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→　月単位の週休２日交替制の未達成　→　（通期の週休２日交替制の判定へ）</a:t>
          </a:r>
          <a:endParaRPr lang="ja-JP" altLang="ja-JP">
            <a:solidFill>
              <a:srgbClr val="0070C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44</xdr:col>
      <xdr:colOff>108857</xdr:colOff>
      <xdr:row>10</xdr:row>
      <xdr:rowOff>0</xdr:rowOff>
    </xdr:from>
    <xdr:to>
      <xdr:col>55</xdr:col>
      <xdr:colOff>108855</xdr:colOff>
      <xdr:row>21</xdr:row>
      <xdr:rowOff>112860</xdr:rowOff>
    </xdr:to>
    <xdr:sp macro="" textlink="">
      <xdr:nvSpPr>
        <xdr:cNvPr id="8" name="正方形/長方形 7"/>
        <xdr:cNvSpPr/>
      </xdr:nvSpPr>
      <xdr:spPr>
        <a:xfrm>
          <a:off x="17158607" y="2081893"/>
          <a:ext cx="7483927" cy="280707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通期の判定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</a:t>
          </a:r>
          <a:endParaRPr kumimoji="1" lang="en-US" altLang="ja-JP" sz="1100">
            <a:solidFill>
              <a:srgbClr val="0070C0"/>
            </a:solidFill>
          </a:endParaRPr>
        </a:p>
        <a:p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対象期間となる工事着手日から工事完成日までの期間。</a:t>
          </a:r>
          <a:endParaRPr lang="ja-JP" altLang="ja-JP">
            <a:solidFill>
              <a:srgbClr val="0070C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例：工事着手日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5/10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～工事完成日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9/30</a:t>
          </a:r>
        </a:p>
        <a:p>
          <a:pPr eaLnBrk="1" fontAlgn="auto" latinLnBrk="0" hangingPunct="1"/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144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日が対象期間日数　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２．通期の判定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休日率（平均）が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通期の週休２日交替制の達成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通期の週休２日交替制の未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29</xdr:col>
      <xdr:colOff>27214</xdr:colOff>
      <xdr:row>20</xdr:row>
      <xdr:rowOff>0</xdr:rowOff>
    </xdr:from>
    <xdr:to>
      <xdr:col>41</xdr:col>
      <xdr:colOff>237143</xdr:colOff>
      <xdr:row>23</xdr:row>
      <xdr:rowOff>12445</xdr:rowOff>
    </xdr:to>
    <xdr:sp macro="" textlink="">
      <xdr:nvSpPr>
        <xdr:cNvPr id="9" name="角丸四角形吹き出し 8"/>
        <xdr:cNvSpPr/>
      </xdr:nvSpPr>
      <xdr:spPr>
        <a:xfrm>
          <a:off x="10749643" y="4531179"/>
          <a:ext cx="4550607" cy="747230"/>
        </a:xfrm>
        <a:prstGeom prst="wedgeRoundRectCallout">
          <a:avLst>
            <a:gd name="adj1" fmla="val -56242"/>
            <a:gd name="adj2" fmla="val 114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⑤実施状況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実施状況の入力が完了すると判定まで自動計算されます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220"/>
  <sheetViews>
    <sheetView tabSelected="1" view="pageBreakPreview" topLeftCell="A6" zoomScale="70" zoomScaleNormal="25" zoomScaleSheetLayoutView="70" workbookViewId="0">
      <selection activeCell="AH16" sqref="AH16"/>
    </sheetView>
  </sheetViews>
  <sheetFormatPr defaultColWidth="9" defaultRowHeight="18" x14ac:dyDescent="0.45"/>
  <cols>
    <col min="1" max="1" width="4.59765625" customWidth="1"/>
    <col min="2" max="2" width="2.3984375" customWidth="1"/>
    <col min="3" max="3" width="6.59765625" customWidth="1"/>
    <col min="4" max="4" width="20.59765625" customWidth="1"/>
    <col min="5" max="5" width="3.59765625" customWidth="1"/>
    <col min="6" max="6" width="20.59765625" customWidth="1"/>
    <col min="7" max="37" width="3.59765625" customWidth="1"/>
    <col min="38" max="38" width="2.59765625" customWidth="1"/>
    <col min="39" max="43" width="8.59765625" customWidth="1"/>
  </cols>
  <sheetData>
    <row r="1" spans="2:44" ht="26.4" x14ac:dyDescent="0.45">
      <c r="B1" s="39" t="s">
        <v>38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</row>
    <row r="3" spans="2:44" ht="18.75" customHeight="1" x14ac:dyDescent="0.45">
      <c r="B3" t="s">
        <v>5</v>
      </c>
      <c r="W3" s="5"/>
      <c r="AM3" s="21"/>
      <c r="AN3" s="9"/>
      <c r="AO3" s="9"/>
      <c r="AP3" s="9"/>
      <c r="AQ3" s="12"/>
    </row>
    <row r="4" spans="2:44" ht="8.1" customHeight="1" x14ac:dyDescent="0.45">
      <c r="W4" s="5"/>
      <c r="AM4" s="18"/>
      <c r="AN4" s="18"/>
      <c r="AO4" s="2"/>
      <c r="AP4" s="12"/>
      <c r="AQ4" s="12"/>
    </row>
    <row r="5" spans="2:44" ht="18.75" customHeight="1" x14ac:dyDescent="0.45">
      <c r="C5" s="26" t="s">
        <v>2</v>
      </c>
      <c r="D5" s="40"/>
      <c r="E5" s="40"/>
      <c r="F5" s="40"/>
      <c r="G5" s="40"/>
      <c r="H5" s="40"/>
      <c r="I5" s="40"/>
      <c r="J5" s="40"/>
      <c r="K5" s="4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M5" s="22"/>
      <c r="AN5" s="22"/>
      <c r="AO5" s="2"/>
      <c r="AP5" s="12"/>
      <c r="AQ5" s="12"/>
    </row>
    <row r="6" spans="2:44" ht="8.1" customHeight="1" x14ac:dyDescent="0.45">
      <c r="AM6" s="18"/>
      <c r="AN6" s="18"/>
      <c r="AO6" s="2"/>
      <c r="AP6" s="12"/>
      <c r="AQ6" s="12"/>
    </row>
    <row r="7" spans="2:44" ht="18.75" customHeight="1" x14ac:dyDescent="0.45">
      <c r="C7" s="25" t="s">
        <v>3</v>
      </c>
      <c r="D7" s="24">
        <v>45383</v>
      </c>
      <c r="E7" s="13" t="s">
        <v>4</v>
      </c>
      <c r="F7" s="24">
        <v>45422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7"/>
      <c r="T7" s="16"/>
      <c r="U7" s="16"/>
      <c r="V7" s="15"/>
      <c r="W7" s="15"/>
      <c r="X7" s="15"/>
      <c r="Y7" s="15"/>
      <c r="Z7" s="15"/>
      <c r="AA7" s="15"/>
      <c r="AB7" s="15"/>
      <c r="AH7" s="2"/>
      <c r="AM7" s="9"/>
      <c r="AN7" s="2"/>
      <c r="AO7" s="2"/>
      <c r="AP7" s="12"/>
      <c r="AQ7" s="12"/>
    </row>
    <row r="8" spans="2:44" ht="8.1" customHeight="1" x14ac:dyDescent="0.45">
      <c r="AM8" s="9"/>
      <c r="AN8" s="2"/>
      <c r="AO8" s="10"/>
      <c r="AP8" s="11"/>
      <c r="AQ8" s="12"/>
    </row>
    <row r="9" spans="2:44" ht="18.75" customHeight="1" x14ac:dyDescent="0.45">
      <c r="C9" s="25" t="s">
        <v>6</v>
      </c>
      <c r="D9" s="19">
        <v>6</v>
      </c>
      <c r="E9" s="14"/>
      <c r="F9" s="14" t="s">
        <v>35</v>
      </c>
      <c r="H9" s="14"/>
      <c r="I9" s="14"/>
      <c r="J9" s="14"/>
      <c r="K9" s="14"/>
      <c r="L9" s="14"/>
      <c r="M9" s="14"/>
      <c r="N9" s="14"/>
      <c r="O9" s="14"/>
      <c r="P9" s="14"/>
      <c r="AM9" s="9"/>
      <c r="AN9" s="2"/>
      <c r="AO9" s="2"/>
      <c r="AP9" s="12"/>
      <c r="AQ9" s="12"/>
    </row>
    <row r="10" spans="2:44" ht="18.75" customHeight="1" x14ac:dyDescent="0.45">
      <c r="AM10" s="9"/>
      <c r="AN10" s="2"/>
      <c r="AO10" s="10"/>
      <c r="AP10" s="11"/>
      <c r="AQ10" s="12"/>
    </row>
    <row r="11" spans="2:44" s="27" customFormat="1" ht="18.75" customHeight="1" x14ac:dyDescent="0.45">
      <c r="C11" s="41"/>
      <c r="D11" s="41" t="s">
        <v>10</v>
      </c>
      <c r="E11" s="41" t="s">
        <v>11</v>
      </c>
      <c r="F11" s="42"/>
      <c r="G11" s="43" t="s">
        <v>8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 t="s">
        <v>0</v>
      </c>
      <c r="AB11" s="45"/>
      <c r="AM11" s="18"/>
      <c r="AN11" s="16"/>
      <c r="AO11" s="28"/>
      <c r="AP11" s="29"/>
      <c r="AQ11" s="30"/>
    </row>
    <row r="12" spans="2:44" s="27" customFormat="1" ht="18.75" customHeight="1" x14ac:dyDescent="0.45">
      <c r="C12" s="41"/>
      <c r="D12" s="41"/>
      <c r="E12" s="41"/>
      <c r="F12" s="42"/>
      <c r="G12" s="47" t="s">
        <v>23</v>
      </c>
      <c r="H12" s="41"/>
      <c r="I12" s="41"/>
      <c r="J12" s="41"/>
      <c r="K12" s="41" t="s">
        <v>24</v>
      </c>
      <c r="L12" s="41"/>
      <c r="M12" s="41"/>
      <c r="N12" s="41"/>
      <c r="O12" s="41" t="s">
        <v>25</v>
      </c>
      <c r="P12" s="41"/>
      <c r="Q12" s="41"/>
      <c r="R12" s="41"/>
      <c r="S12" s="41" t="s">
        <v>36</v>
      </c>
      <c r="T12" s="41"/>
      <c r="U12" s="41"/>
      <c r="V12" s="41"/>
      <c r="W12" s="41" t="s">
        <v>37</v>
      </c>
      <c r="X12" s="41"/>
      <c r="Y12" s="41"/>
      <c r="Z12" s="41"/>
      <c r="AA12" s="41"/>
      <c r="AB12" s="46"/>
      <c r="AC12" s="18"/>
      <c r="AD12" s="18"/>
      <c r="AF12" s="18"/>
      <c r="AG12" s="16"/>
      <c r="AH12" s="28"/>
      <c r="AI12" s="29"/>
      <c r="AJ12" s="30"/>
    </row>
    <row r="13" spans="2:44" s="27" customFormat="1" ht="18.75" customHeight="1" x14ac:dyDescent="0.45">
      <c r="C13" s="41" t="s">
        <v>9</v>
      </c>
      <c r="D13" s="40" t="s">
        <v>17</v>
      </c>
      <c r="E13" s="40" t="s">
        <v>13</v>
      </c>
      <c r="F13" s="48"/>
      <c r="G13" s="47">
        <f>AM31+AM47+AM63+AM79+AM95+AM111+AM127+AM143+AM159+AM175+AM191+AM207</f>
        <v>144</v>
      </c>
      <c r="H13" s="41"/>
      <c r="I13" s="41"/>
      <c r="J13" s="41"/>
      <c r="K13" s="41">
        <f>AN31+AN47+AN63+AN79+AN95+AN111+AN127+AN143+AN159+AN175+AN191+AN207</f>
        <v>17</v>
      </c>
      <c r="L13" s="41"/>
      <c r="M13" s="41"/>
      <c r="N13" s="41"/>
      <c r="O13" s="41">
        <f>AO31+AO47+AO63+AO79+AO95+AO111+AO127+AO143+AO159+AO175+AO191+AO207</f>
        <v>41</v>
      </c>
      <c r="P13" s="41"/>
      <c r="Q13" s="41"/>
      <c r="R13" s="41"/>
      <c r="S13" s="49">
        <f>IFERROR(O13/(G13-K13),"")</f>
        <v>0.32283464566929132</v>
      </c>
      <c r="T13" s="49"/>
      <c r="U13" s="49"/>
      <c r="V13" s="49"/>
      <c r="W13" s="50">
        <f>ROUND(AVERAGE(S13:V25),3)</f>
        <v>0.28499999999999998</v>
      </c>
      <c r="X13" s="51"/>
      <c r="Y13" s="51"/>
      <c r="Z13" s="52"/>
      <c r="AA13" s="41" t="str">
        <f>IF(W13&gt;=0.285,"OK","NG")</f>
        <v>OK</v>
      </c>
      <c r="AB13" s="46"/>
      <c r="AC13" s="18"/>
      <c r="AD13" s="18"/>
      <c r="AF13" s="18"/>
      <c r="AG13" s="16"/>
      <c r="AH13" s="28"/>
      <c r="AI13" s="29"/>
      <c r="AJ13" s="30"/>
    </row>
    <row r="14" spans="2:44" s="27" customFormat="1" ht="18.75" customHeight="1" x14ac:dyDescent="0.45">
      <c r="C14" s="41"/>
      <c r="D14" s="40"/>
      <c r="E14" s="40" t="s">
        <v>14</v>
      </c>
      <c r="F14" s="48"/>
      <c r="G14" s="47">
        <f>AM32+AM48+AM64+AM80+AM96+AM112+AM128+AM144+AM160+AM176+AM192+AM208</f>
        <v>144</v>
      </c>
      <c r="H14" s="41"/>
      <c r="I14" s="41"/>
      <c r="J14" s="41"/>
      <c r="K14" s="41">
        <f>AN32+AN48+AN64+AN80+AN96+AN112+AN128+AN144+AN160+AN176+AN192+AN208</f>
        <v>17</v>
      </c>
      <c r="L14" s="41"/>
      <c r="M14" s="41"/>
      <c r="N14" s="41"/>
      <c r="O14" s="41">
        <f t="shared" ref="O14:O25" si="0">AO32+AO48+AO64+AO80+AO96+AO112+AO128+AO144+AO160+AO176+AO192+AO208</f>
        <v>32</v>
      </c>
      <c r="P14" s="41"/>
      <c r="Q14" s="41"/>
      <c r="R14" s="41"/>
      <c r="S14" s="49">
        <f t="shared" ref="S14:S25" si="1">IFERROR(O14/(G14-K14),"")</f>
        <v>0.25196850393700787</v>
      </c>
      <c r="T14" s="49"/>
      <c r="U14" s="49"/>
      <c r="V14" s="49"/>
      <c r="W14" s="53"/>
      <c r="X14" s="54"/>
      <c r="Y14" s="54"/>
      <c r="Z14" s="55"/>
      <c r="AA14" s="41"/>
      <c r="AB14" s="46"/>
      <c r="AC14" s="18"/>
      <c r="AD14" s="18"/>
      <c r="AF14" s="18"/>
      <c r="AG14" s="16"/>
      <c r="AH14" s="28"/>
      <c r="AI14" s="29"/>
      <c r="AJ14" s="30"/>
    </row>
    <row r="15" spans="2:44" s="27" customFormat="1" ht="18.75" customHeight="1" x14ac:dyDescent="0.45">
      <c r="C15" s="41"/>
      <c r="D15" s="40"/>
      <c r="E15" s="40" t="s">
        <v>15</v>
      </c>
      <c r="F15" s="48"/>
      <c r="G15" s="47">
        <f>AM33+AM49+AM65+AM81+AM97+AM113+AM129+AM145+AM161+AM177+AM193+AM209</f>
        <v>144</v>
      </c>
      <c r="H15" s="41"/>
      <c r="I15" s="41"/>
      <c r="J15" s="41"/>
      <c r="K15" s="41">
        <f t="shared" ref="K15:K25" si="2">AN33+AN49+AN65+AN81+AN97+AN113+AN129+AN145+AN161+AN177+AN193+AN209</f>
        <v>17</v>
      </c>
      <c r="L15" s="41"/>
      <c r="M15" s="41"/>
      <c r="N15" s="41"/>
      <c r="O15" s="41">
        <f t="shared" si="0"/>
        <v>36</v>
      </c>
      <c r="P15" s="41"/>
      <c r="Q15" s="41"/>
      <c r="R15" s="41"/>
      <c r="S15" s="49">
        <f t="shared" si="1"/>
        <v>0.28346456692913385</v>
      </c>
      <c r="T15" s="49"/>
      <c r="U15" s="49"/>
      <c r="V15" s="49"/>
      <c r="W15" s="53"/>
      <c r="X15" s="54"/>
      <c r="Y15" s="54"/>
      <c r="Z15" s="55"/>
      <c r="AA15" s="41"/>
      <c r="AB15" s="46"/>
      <c r="AC15" s="18"/>
      <c r="AD15" s="18"/>
      <c r="AF15" s="18"/>
      <c r="AG15" s="16"/>
      <c r="AH15" s="28"/>
      <c r="AI15" s="29"/>
      <c r="AJ15" s="30"/>
    </row>
    <row r="16" spans="2:44" s="27" customFormat="1" ht="18.75" customHeight="1" x14ac:dyDescent="0.45">
      <c r="C16" s="41"/>
      <c r="D16" s="40"/>
      <c r="E16" s="40"/>
      <c r="F16" s="48"/>
      <c r="G16" s="47" t="e">
        <f t="shared" ref="G16:G25" si="3">AM34+AM50+AM66+AM82+AM98+AM114+AM130+AM146+AM162+AM178+AM194+AM210</f>
        <v>#VALUE!</v>
      </c>
      <c r="H16" s="41"/>
      <c r="I16" s="41"/>
      <c r="J16" s="41"/>
      <c r="K16" s="41">
        <f t="shared" si="2"/>
        <v>0</v>
      </c>
      <c r="L16" s="41"/>
      <c r="M16" s="41"/>
      <c r="N16" s="41"/>
      <c r="O16" s="41">
        <f t="shared" si="0"/>
        <v>0</v>
      </c>
      <c r="P16" s="41"/>
      <c r="Q16" s="41"/>
      <c r="R16" s="41"/>
      <c r="S16" s="49" t="str">
        <f t="shared" si="1"/>
        <v/>
      </c>
      <c r="T16" s="49"/>
      <c r="U16" s="49"/>
      <c r="V16" s="49"/>
      <c r="W16" s="53"/>
      <c r="X16" s="54"/>
      <c r="Y16" s="54"/>
      <c r="Z16" s="55"/>
      <c r="AA16" s="41"/>
      <c r="AB16" s="46"/>
      <c r="AC16" s="18"/>
      <c r="AD16" s="18"/>
      <c r="AF16" s="18"/>
      <c r="AG16" s="16"/>
      <c r="AH16" s="28"/>
      <c r="AI16" s="29"/>
      <c r="AJ16" s="30"/>
    </row>
    <row r="17" spans="2:44" s="27" customFormat="1" ht="18.75" customHeight="1" x14ac:dyDescent="0.45">
      <c r="C17" s="41"/>
      <c r="D17" s="40"/>
      <c r="E17" s="40"/>
      <c r="F17" s="48"/>
      <c r="G17" s="47" t="e">
        <f t="shared" si="3"/>
        <v>#VALUE!</v>
      </c>
      <c r="H17" s="41"/>
      <c r="I17" s="41"/>
      <c r="J17" s="41"/>
      <c r="K17" s="41">
        <f t="shared" si="2"/>
        <v>0</v>
      </c>
      <c r="L17" s="41"/>
      <c r="M17" s="41"/>
      <c r="N17" s="41"/>
      <c r="O17" s="41">
        <f t="shared" si="0"/>
        <v>0</v>
      </c>
      <c r="P17" s="41"/>
      <c r="Q17" s="41"/>
      <c r="R17" s="41"/>
      <c r="S17" s="49" t="str">
        <f t="shared" si="1"/>
        <v/>
      </c>
      <c r="T17" s="49"/>
      <c r="U17" s="49"/>
      <c r="V17" s="49"/>
      <c r="W17" s="53"/>
      <c r="X17" s="54"/>
      <c r="Y17" s="54"/>
      <c r="Z17" s="55"/>
      <c r="AA17" s="41"/>
      <c r="AB17" s="46"/>
      <c r="AC17" s="18"/>
      <c r="AD17" s="18"/>
      <c r="AF17" s="18"/>
      <c r="AG17" s="16"/>
      <c r="AH17" s="28"/>
      <c r="AI17" s="29"/>
      <c r="AJ17" s="30"/>
    </row>
    <row r="18" spans="2:44" s="27" customFormat="1" ht="18.75" customHeight="1" x14ac:dyDescent="0.45">
      <c r="C18" s="41" t="s">
        <v>18</v>
      </c>
      <c r="D18" s="40" t="s">
        <v>21</v>
      </c>
      <c r="E18" s="40" t="s">
        <v>16</v>
      </c>
      <c r="F18" s="48"/>
      <c r="G18" s="47">
        <f t="shared" si="3"/>
        <v>124</v>
      </c>
      <c r="H18" s="41"/>
      <c r="I18" s="41"/>
      <c r="J18" s="41"/>
      <c r="K18" s="41">
        <f t="shared" si="2"/>
        <v>17</v>
      </c>
      <c r="L18" s="41"/>
      <c r="M18" s="41"/>
      <c r="N18" s="41"/>
      <c r="O18" s="41">
        <f t="shared" si="0"/>
        <v>33</v>
      </c>
      <c r="P18" s="41"/>
      <c r="Q18" s="41"/>
      <c r="R18" s="41"/>
      <c r="S18" s="49">
        <f t="shared" si="1"/>
        <v>0.30841121495327101</v>
      </c>
      <c r="T18" s="49"/>
      <c r="U18" s="49"/>
      <c r="V18" s="49"/>
      <c r="W18" s="53"/>
      <c r="X18" s="54"/>
      <c r="Y18" s="54"/>
      <c r="Z18" s="55"/>
      <c r="AA18" s="41"/>
      <c r="AB18" s="46"/>
      <c r="AC18" s="18"/>
      <c r="AD18" s="18"/>
      <c r="AF18" s="18"/>
      <c r="AG18" s="16"/>
      <c r="AH18" s="28"/>
      <c r="AI18" s="29"/>
      <c r="AJ18" s="30"/>
    </row>
    <row r="19" spans="2:44" s="27" customFormat="1" ht="18.75" customHeight="1" x14ac:dyDescent="0.45">
      <c r="C19" s="41"/>
      <c r="D19" s="40"/>
      <c r="E19" s="40" t="s">
        <v>20</v>
      </c>
      <c r="F19" s="48"/>
      <c r="G19" s="47">
        <f t="shared" si="3"/>
        <v>124</v>
      </c>
      <c r="H19" s="41"/>
      <c r="I19" s="41"/>
      <c r="J19" s="41"/>
      <c r="K19" s="41">
        <f t="shared" si="2"/>
        <v>17</v>
      </c>
      <c r="L19" s="41"/>
      <c r="M19" s="41"/>
      <c r="N19" s="41"/>
      <c r="O19" s="41">
        <f t="shared" si="0"/>
        <v>33</v>
      </c>
      <c r="P19" s="41"/>
      <c r="Q19" s="41"/>
      <c r="R19" s="41"/>
      <c r="S19" s="49">
        <f t="shared" si="1"/>
        <v>0.30841121495327101</v>
      </c>
      <c r="T19" s="49"/>
      <c r="U19" s="49"/>
      <c r="V19" s="49"/>
      <c r="W19" s="53"/>
      <c r="X19" s="54"/>
      <c r="Y19" s="54"/>
      <c r="Z19" s="55"/>
      <c r="AA19" s="41"/>
      <c r="AB19" s="46"/>
      <c r="AC19" s="18"/>
      <c r="AD19" s="18"/>
      <c r="AF19" s="18"/>
      <c r="AG19" s="16"/>
      <c r="AH19" s="28"/>
      <c r="AI19" s="29"/>
      <c r="AJ19" s="30"/>
    </row>
    <row r="20" spans="2:44" s="27" customFormat="1" ht="18.75" customHeight="1" x14ac:dyDescent="0.45">
      <c r="C20" s="41"/>
      <c r="D20" s="40"/>
      <c r="E20" s="40"/>
      <c r="F20" s="48"/>
      <c r="G20" s="47" t="e">
        <f t="shared" si="3"/>
        <v>#VALUE!</v>
      </c>
      <c r="H20" s="41"/>
      <c r="I20" s="41"/>
      <c r="J20" s="41"/>
      <c r="K20" s="41">
        <f t="shared" si="2"/>
        <v>0</v>
      </c>
      <c r="L20" s="41"/>
      <c r="M20" s="41"/>
      <c r="N20" s="41"/>
      <c r="O20" s="41">
        <f t="shared" si="0"/>
        <v>0</v>
      </c>
      <c r="P20" s="41"/>
      <c r="Q20" s="41"/>
      <c r="R20" s="41"/>
      <c r="S20" s="49" t="str">
        <f t="shared" si="1"/>
        <v/>
      </c>
      <c r="T20" s="49"/>
      <c r="U20" s="49"/>
      <c r="V20" s="49"/>
      <c r="W20" s="53"/>
      <c r="X20" s="54"/>
      <c r="Y20" s="54"/>
      <c r="Z20" s="55"/>
      <c r="AA20" s="41"/>
      <c r="AB20" s="46"/>
      <c r="AC20" s="18"/>
      <c r="AD20" s="18"/>
      <c r="AF20" s="18"/>
      <c r="AG20" s="16"/>
      <c r="AH20" s="28"/>
      <c r="AI20" s="29"/>
      <c r="AJ20" s="30"/>
    </row>
    <row r="21" spans="2:44" s="27" customFormat="1" ht="18.75" customHeight="1" x14ac:dyDescent="0.45">
      <c r="C21" s="41"/>
      <c r="D21" s="40"/>
      <c r="E21" s="40"/>
      <c r="F21" s="48"/>
      <c r="G21" s="47" t="e">
        <f t="shared" si="3"/>
        <v>#VALUE!</v>
      </c>
      <c r="H21" s="41"/>
      <c r="I21" s="41"/>
      <c r="J21" s="41"/>
      <c r="K21" s="41">
        <f t="shared" si="2"/>
        <v>0</v>
      </c>
      <c r="L21" s="41"/>
      <c r="M21" s="41"/>
      <c r="N21" s="41"/>
      <c r="O21" s="41">
        <f t="shared" si="0"/>
        <v>0</v>
      </c>
      <c r="P21" s="41"/>
      <c r="Q21" s="41"/>
      <c r="R21" s="41"/>
      <c r="S21" s="49" t="str">
        <f t="shared" si="1"/>
        <v/>
      </c>
      <c r="T21" s="49"/>
      <c r="U21" s="49"/>
      <c r="V21" s="49"/>
      <c r="W21" s="53"/>
      <c r="X21" s="54"/>
      <c r="Y21" s="54"/>
      <c r="Z21" s="55"/>
      <c r="AA21" s="41"/>
      <c r="AB21" s="46"/>
      <c r="AC21" s="18"/>
      <c r="AD21" s="18"/>
      <c r="AF21" s="18"/>
      <c r="AG21" s="16"/>
      <c r="AH21" s="28"/>
      <c r="AI21" s="29"/>
      <c r="AJ21" s="30"/>
    </row>
    <row r="22" spans="2:44" s="27" customFormat="1" ht="18.75" customHeight="1" x14ac:dyDescent="0.45">
      <c r="C22" s="41" t="s">
        <v>18</v>
      </c>
      <c r="D22" s="40" t="s">
        <v>22</v>
      </c>
      <c r="E22" s="40" t="s">
        <v>19</v>
      </c>
      <c r="F22" s="48"/>
      <c r="G22" s="47">
        <f t="shared" si="3"/>
        <v>124</v>
      </c>
      <c r="H22" s="41"/>
      <c r="I22" s="41"/>
      <c r="J22" s="41"/>
      <c r="K22" s="41">
        <f t="shared" si="2"/>
        <v>17</v>
      </c>
      <c r="L22" s="41"/>
      <c r="M22" s="41"/>
      <c r="N22" s="41"/>
      <c r="O22" s="41">
        <f t="shared" si="0"/>
        <v>25</v>
      </c>
      <c r="P22" s="41"/>
      <c r="Q22" s="41"/>
      <c r="R22" s="41"/>
      <c r="S22" s="49">
        <f t="shared" si="1"/>
        <v>0.23364485981308411</v>
      </c>
      <c r="T22" s="49"/>
      <c r="U22" s="49"/>
      <c r="V22" s="49"/>
      <c r="W22" s="53"/>
      <c r="X22" s="54"/>
      <c r="Y22" s="54"/>
      <c r="Z22" s="55"/>
      <c r="AA22" s="41"/>
      <c r="AB22" s="46"/>
      <c r="AC22" s="18"/>
      <c r="AD22" s="18"/>
      <c r="AF22" s="18"/>
      <c r="AG22" s="16"/>
      <c r="AH22" s="28"/>
      <c r="AI22" s="29"/>
      <c r="AJ22" s="30"/>
    </row>
    <row r="23" spans="2:44" s="27" customFormat="1" ht="18.75" customHeight="1" x14ac:dyDescent="0.45">
      <c r="C23" s="41"/>
      <c r="D23" s="40"/>
      <c r="E23" s="40"/>
      <c r="F23" s="48"/>
      <c r="G23" s="47" t="e">
        <f t="shared" si="3"/>
        <v>#VALUE!</v>
      </c>
      <c r="H23" s="41"/>
      <c r="I23" s="41"/>
      <c r="J23" s="41"/>
      <c r="K23" s="41">
        <f t="shared" si="2"/>
        <v>0</v>
      </c>
      <c r="L23" s="41"/>
      <c r="M23" s="41"/>
      <c r="N23" s="41"/>
      <c r="O23" s="41">
        <f t="shared" si="0"/>
        <v>0</v>
      </c>
      <c r="P23" s="41"/>
      <c r="Q23" s="41"/>
      <c r="R23" s="41"/>
      <c r="S23" s="49" t="str">
        <f t="shared" si="1"/>
        <v/>
      </c>
      <c r="T23" s="49"/>
      <c r="U23" s="49"/>
      <c r="V23" s="49"/>
      <c r="W23" s="53"/>
      <c r="X23" s="54"/>
      <c r="Y23" s="54"/>
      <c r="Z23" s="55"/>
      <c r="AA23" s="41"/>
      <c r="AB23" s="46"/>
      <c r="AC23" s="18"/>
      <c r="AD23" s="18"/>
      <c r="AF23" s="18"/>
      <c r="AG23" s="16"/>
      <c r="AH23" s="28"/>
      <c r="AI23" s="29"/>
      <c r="AJ23" s="30"/>
    </row>
    <row r="24" spans="2:44" s="27" customFormat="1" ht="18.75" customHeight="1" x14ac:dyDescent="0.45">
      <c r="C24" s="41"/>
      <c r="D24" s="40"/>
      <c r="E24" s="40"/>
      <c r="F24" s="48"/>
      <c r="G24" s="47" t="e">
        <f t="shared" si="3"/>
        <v>#VALUE!</v>
      </c>
      <c r="H24" s="41"/>
      <c r="I24" s="41"/>
      <c r="J24" s="41"/>
      <c r="K24" s="41">
        <f t="shared" si="2"/>
        <v>0</v>
      </c>
      <c r="L24" s="41"/>
      <c r="M24" s="41"/>
      <c r="N24" s="41"/>
      <c r="O24" s="41">
        <f t="shared" si="0"/>
        <v>0</v>
      </c>
      <c r="P24" s="41"/>
      <c r="Q24" s="41"/>
      <c r="R24" s="41"/>
      <c r="S24" s="49" t="str">
        <f t="shared" si="1"/>
        <v/>
      </c>
      <c r="T24" s="49"/>
      <c r="U24" s="49"/>
      <c r="V24" s="49"/>
      <c r="W24" s="53"/>
      <c r="X24" s="54"/>
      <c r="Y24" s="54"/>
      <c r="Z24" s="55"/>
      <c r="AA24" s="41"/>
      <c r="AB24" s="46"/>
      <c r="AC24" s="18"/>
      <c r="AD24" s="18"/>
      <c r="AF24" s="18"/>
      <c r="AG24" s="16"/>
      <c r="AH24" s="28"/>
      <c r="AI24" s="29"/>
      <c r="AJ24" s="30"/>
    </row>
    <row r="25" spans="2:44" s="27" customFormat="1" ht="18.75" customHeight="1" x14ac:dyDescent="0.45">
      <c r="C25" s="41"/>
      <c r="D25" s="40"/>
      <c r="E25" s="40"/>
      <c r="F25" s="48"/>
      <c r="G25" s="61" t="e">
        <f t="shared" si="3"/>
        <v>#VALUE!</v>
      </c>
      <c r="H25" s="59"/>
      <c r="I25" s="59"/>
      <c r="J25" s="59"/>
      <c r="K25" s="59">
        <f t="shared" si="2"/>
        <v>0</v>
      </c>
      <c r="L25" s="59"/>
      <c r="M25" s="59"/>
      <c r="N25" s="59"/>
      <c r="O25" s="59">
        <f t="shared" si="0"/>
        <v>0</v>
      </c>
      <c r="P25" s="59"/>
      <c r="Q25" s="59"/>
      <c r="R25" s="59"/>
      <c r="S25" s="62" t="str">
        <f t="shared" si="1"/>
        <v/>
      </c>
      <c r="T25" s="62"/>
      <c r="U25" s="62"/>
      <c r="V25" s="62"/>
      <c r="W25" s="56"/>
      <c r="X25" s="57"/>
      <c r="Y25" s="57"/>
      <c r="Z25" s="58"/>
      <c r="AA25" s="59"/>
      <c r="AB25" s="60"/>
      <c r="AC25" s="18"/>
      <c r="AD25" s="18"/>
      <c r="AF25" s="18"/>
      <c r="AG25" s="16"/>
      <c r="AH25" s="28"/>
      <c r="AI25" s="29"/>
      <c r="AJ25" s="30"/>
    </row>
    <row r="26" spans="2:44" s="27" customFormat="1" ht="18.75" customHeight="1" x14ac:dyDescent="0.45">
      <c r="AM26" s="18"/>
      <c r="AN26" s="16"/>
      <c r="AO26" s="28"/>
      <c r="AP26" s="29"/>
      <c r="AQ26" s="30"/>
    </row>
    <row r="27" spans="2:44" s="27" customFormat="1" ht="18.75" customHeight="1" x14ac:dyDescent="0.45">
      <c r="B27" s="27" t="s">
        <v>7</v>
      </c>
    </row>
    <row r="28" spans="2:44" s="27" customFormat="1" ht="8.1" customHeight="1" x14ac:dyDescent="0.45"/>
    <row r="29" spans="2:44" s="27" customFormat="1" ht="18.75" customHeight="1" x14ac:dyDescent="0.45">
      <c r="C29" s="63">
        <v>4</v>
      </c>
      <c r="D29" s="64"/>
      <c r="E29" s="64"/>
      <c r="F29" s="65"/>
      <c r="G29" s="31">
        <v>1</v>
      </c>
      <c r="H29" s="31">
        <v>2</v>
      </c>
      <c r="I29" s="31">
        <v>3</v>
      </c>
      <c r="J29" s="31">
        <v>4</v>
      </c>
      <c r="K29" s="31">
        <v>5</v>
      </c>
      <c r="L29" s="31">
        <v>6</v>
      </c>
      <c r="M29" s="31">
        <v>7</v>
      </c>
      <c r="N29" s="31">
        <v>8</v>
      </c>
      <c r="O29" s="31">
        <v>9</v>
      </c>
      <c r="P29" s="31">
        <v>10</v>
      </c>
      <c r="Q29" s="31">
        <v>11</v>
      </c>
      <c r="R29" s="31">
        <v>12</v>
      </c>
      <c r="S29" s="31">
        <v>13</v>
      </c>
      <c r="T29" s="31">
        <v>14</v>
      </c>
      <c r="U29" s="31">
        <v>15</v>
      </c>
      <c r="V29" s="31">
        <v>16</v>
      </c>
      <c r="W29" s="31">
        <v>17</v>
      </c>
      <c r="X29" s="31">
        <v>18</v>
      </c>
      <c r="Y29" s="31">
        <v>19</v>
      </c>
      <c r="Z29" s="31">
        <v>20</v>
      </c>
      <c r="AA29" s="31">
        <v>21</v>
      </c>
      <c r="AB29" s="31">
        <v>22</v>
      </c>
      <c r="AC29" s="31">
        <v>23</v>
      </c>
      <c r="AD29" s="31">
        <v>24</v>
      </c>
      <c r="AE29" s="31">
        <v>25</v>
      </c>
      <c r="AF29" s="31">
        <v>26</v>
      </c>
      <c r="AG29" s="31">
        <v>27</v>
      </c>
      <c r="AH29" s="31">
        <v>28</v>
      </c>
      <c r="AI29" s="31">
        <v>29</v>
      </c>
      <c r="AJ29" s="31">
        <v>30</v>
      </c>
      <c r="AM29" s="66">
        <f>C29</f>
        <v>4</v>
      </c>
      <c r="AN29" s="66"/>
      <c r="AO29" s="66"/>
      <c r="AP29" s="66"/>
      <c r="AQ29" s="66"/>
      <c r="AR29" s="41" t="s">
        <v>0</v>
      </c>
    </row>
    <row r="30" spans="2:44" s="27" customFormat="1" ht="18.75" customHeight="1" x14ac:dyDescent="0.45">
      <c r="C30" s="32"/>
      <c r="D30" s="31" t="s">
        <v>10</v>
      </c>
      <c r="E30" s="42" t="s">
        <v>11</v>
      </c>
      <c r="F30" s="67"/>
      <c r="G30" s="4" t="str">
        <f t="shared" ref="G30:AJ30" si="4">TEXT(DATE($D$9+118,$C$29,G29),"aaa")</f>
        <v>月</v>
      </c>
      <c r="H30" s="4" t="str">
        <f t="shared" si="4"/>
        <v>火</v>
      </c>
      <c r="I30" s="4" t="str">
        <f t="shared" si="4"/>
        <v>水</v>
      </c>
      <c r="J30" s="4" t="str">
        <f t="shared" si="4"/>
        <v>木</v>
      </c>
      <c r="K30" s="4" t="str">
        <f t="shared" si="4"/>
        <v>金</v>
      </c>
      <c r="L30" s="4" t="str">
        <f t="shared" si="4"/>
        <v>土</v>
      </c>
      <c r="M30" s="4" t="str">
        <f t="shared" si="4"/>
        <v>日</v>
      </c>
      <c r="N30" s="4" t="str">
        <f t="shared" si="4"/>
        <v>月</v>
      </c>
      <c r="O30" s="4" t="str">
        <f t="shared" si="4"/>
        <v>火</v>
      </c>
      <c r="P30" s="4" t="str">
        <f t="shared" si="4"/>
        <v>水</v>
      </c>
      <c r="Q30" s="4" t="str">
        <f t="shared" si="4"/>
        <v>木</v>
      </c>
      <c r="R30" s="4" t="str">
        <f t="shared" si="4"/>
        <v>金</v>
      </c>
      <c r="S30" s="4" t="str">
        <f t="shared" si="4"/>
        <v>土</v>
      </c>
      <c r="T30" s="4" t="str">
        <f t="shared" si="4"/>
        <v>日</v>
      </c>
      <c r="U30" s="4" t="str">
        <f t="shared" si="4"/>
        <v>月</v>
      </c>
      <c r="V30" s="4" t="str">
        <f t="shared" si="4"/>
        <v>火</v>
      </c>
      <c r="W30" s="4" t="str">
        <f t="shared" si="4"/>
        <v>水</v>
      </c>
      <c r="X30" s="4" t="str">
        <f t="shared" si="4"/>
        <v>木</v>
      </c>
      <c r="Y30" s="4" t="str">
        <f t="shared" si="4"/>
        <v>金</v>
      </c>
      <c r="Z30" s="4" t="str">
        <f t="shared" si="4"/>
        <v>土</v>
      </c>
      <c r="AA30" s="4" t="str">
        <f t="shared" si="4"/>
        <v>日</v>
      </c>
      <c r="AB30" s="4" t="str">
        <f t="shared" si="4"/>
        <v>月</v>
      </c>
      <c r="AC30" s="4" t="str">
        <f t="shared" si="4"/>
        <v>火</v>
      </c>
      <c r="AD30" s="4" t="str">
        <f t="shared" si="4"/>
        <v>水</v>
      </c>
      <c r="AE30" s="4" t="str">
        <f t="shared" si="4"/>
        <v>木</v>
      </c>
      <c r="AF30" s="4" t="str">
        <f t="shared" si="4"/>
        <v>金</v>
      </c>
      <c r="AG30" s="4" t="str">
        <f t="shared" si="4"/>
        <v>土</v>
      </c>
      <c r="AH30" s="4" t="str">
        <f t="shared" si="4"/>
        <v>日</v>
      </c>
      <c r="AI30" s="4" t="str">
        <f t="shared" si="4"/>
        <v>月</v>
      </c>
      <c r="AJ30" s="4" t="str">
        <f t="shared" si="4"/>
        <v>火</v>
      </c>
      <c r="AM30" s="31" t="s">
        <v>23</v>
      </c>
      <c r="AN30" s="31" t="s">
        <v>24</v>
      </c>
      <c r="AO30" s="31" t="s">
        <v>25</v>
      </c>
      <c r="AP30" s="31" t="s">
        <v>26</v>
      </c>
      <c r="AQ30" s="31" t="s">
        <v>31</v>
      </c>
      <c r="AR30" s="41"/>
    </row>
    <row r="31" spans="2:44" s="27" customFormat="1" ht="18.75" customHeight="1" x14ac:dyDescent="0.45">
      <c r="C31" s="41" t="s">
        <v>9</v>
      </c>
      <c r="D31" s="40" t="s">
        <v>17</v>
      </c>
      <c r="E31" s="40" t="s">
        <v>13</v>
      </c>
      <c r="F31" s="40"/>
      <c r="G31" s="23" t="s">
        <v>28</v>
      </c>
      <c r="H31" s="23" t="s">
        <v>28</v>
      </c>
      <c r="I31" s="23" t="s">
        <v>28</v>
      </c>
      <c r="J31" s="23" t="s">
        <v>28</v>
      </c>
      <c r="K31" s="23" t="s">
        <v>28</v>
      </c>
      <c r="L31" s="23" t="s">
        <v>28</v>
      </c>
      <c r="M31" s="23" t="s">
        <v>28</v>
      </c>
      <c r="N31" s="23" t="s">
        <v>28</v>
      </c>
      <c r="O31" s="23" t="s">
        <v>28</v>
      </c>
      <c r="P31" s="23" t="s">
        <v>28</v>
      </c>
      <c r="Q31" s="23" t="s">
        <v>28</v>
      </c>
      <c r="R31" s="23" t="s">
        <v>28</v>
      </c>
      <c r="S31" s="23" t="s">
        <v>28</v>
      </c>
      <c r="T31" s="23" t="s">
        <v>28</v>
      </c>
      <c r="U31" s="23" t="s">
        <v>28</v>
      </c>
      <c r="V31" s="23" t="s">
        <v>28</v>
      </c>
      <c r="W31" s="23" t="s">
        <v>28</v>
      </c>
      <c r="X31" s="23" t="s">
        <v>28</v>
      </c>
      <c r="Y31" s="23" t="s">
        <v>28</v>
      </c>
      <c r="Z31" s="23" t="s">
        <v>28</v>
      </c>
      <c r="AA31" s="23" t="s">
        <v>28</v>
      </c>
      <c r="AB31" s="23" t="s">
        <v>28</v>
      </c>
      <c r="AC31" s="23" t="s">
        <v>28</v>
      </c>
      <c r="AD31" s="23" t="s">
        <v>28</v>
      </c>
      <c r="AE31" s="23" t="s">
        <v>28</v>
      </c>
      <c r="AF31" s="23" t="s">
        <v>28</v>
      </c>
      <c r="AG31" s="23" t="s">
        <v>28</v>
      </c>
      <c r="AH31" s="23" t="s">
        <v>28</v>
      </c>
      <c r="AI31" s="23" t="s">
        <v>28</v>
      </c>
      <c r="AJ31" s="23" t="s">
        <v>28</v>
      </c>
      <c r="AM31" s="32">
        <f t="shared" ref="AM31:AM43" si="5">IF(E31="","",COUNT($G$29:$AK$29)-COUNTIF(G31:AK31,"－"))</f>
        <v>0</v>
      </c>
      <c r="AN31" s="32">
        <f t="shared" ref="AN31:AN43" si="6">COUNTIF(G31:AK31,"中")+COUNTIF(G31:AK31,"製")</f>
        <v>0</v>
      </c>
      <c r="AO31" s="32">
        <f t="shared" ref="AO31:AO43" si="7">COUNTIF(G31:AK31,"休")+COUNTIF(G31:AK31,"夏")+COUNTIF(G31:AK31,"冬")</f>
        <v>0</v>
      </c>
      <c r="AP31" s="33" t="str">
        <f>IFERROR(AO31/(AM31-AN31),"")</f>
        <v/>
      </c>
      <c r="AQ31" s="49" t="e">
        <f>ROUND(AVERAGE(AP31:AP43),3)</f>
        <v>#DIV/0!</v>
      </c>
      <c r="AR31" s="41" t="e">
        <f>IF(AQ31&gt;=0.285,"OK","NG")</f>
        <v>#DIV/0!</v>
      </c>
    </row>
    <row r="32" spans="2:44" s="27" customFormat="1" ht="18.75" customHeight="1" x14ac:dyDescent="0.45">
      <c r="C32" s="41"/>
      <c r="D32" s="40"/>
      <c r="E32" s="40" t="s">
        <v>14</v>
      </c>
      <c r="F32" s="40"/>
      <c r="G32" s="23" t="s">
        <v>28</v>
      </c>
      <c r="H32" s="23" t="s">
        <v>28</v>
      </c>
      <c r="I32" s="23" t="s">
        <v>28</v>
      </c>
      <c r="J32" s="23" t="s">
        <v>28</v>
      </c>
      <c r="K32" s="23" t="s">
        <v>28</v>
      </c>
      <c r="L32" s="23" t="s">
        <v>28</v>
      </c>
      <c r="M32" s="23" t="s">
        <v>28</v>
      </c>
      <c r="N32" s="23" t="s">
        <v>28</v>
      </c>
      <c r="O32" s="23" t="s">
        <v>28</v>
      </c>
      <c r="P32" s="23" t="s">
        <v>28</v>
      </c>
      <c r="Q32" s="23" t="s">
        <v>28</v>
      </c>
      <c r="R32" s="23" t="s">
        <v>28</v>
      </c>
      <c r="S32" s="23" t="s">
        <v>28</v>
      </c>
      <c r="T32" s="23" t="s">
        <v>28</v>
      </c>
      <c r="U32" s="23" t="s">
        <v>28</v>
      </c>
      <c r="V32" s="23" t="s">
        <v>28</v>
      </c>
      <c r="W32" s="23" t="s">
        <v>28</v>
      </c>
      <c r="X32" s="23" t="s">
        <v>28</v>
      </c>
      <c r="Y32" s="23" t="s">
        <v>28</v>
      </c>
      <c r="Z32" s="23" t="s">
        <v>28</v>
      </c>
      <c r="AA32" s="23" t="s">
        <v>28</v>
      </c>
      <c r="AB32" s="23" t="s">
        <v>28</v>
      </c>
      <c r="AC32" s="23" t="s">
        <v>28</v>
      </c>
      <c r="AD32" s="23" t="s">
        <v>28</v>
      </c>
      <c r="AE32" s="23" t="s">
        <v>28</v>
      </c>
      <c r="AF32" s="23" t="s">
        <v>28</v>
      </c>
      <c r="AG32" s="23" t="s">
        <v>28</v>
      </c>
      <c r="AH32" s="23" t="s">
        <v>28</v>
      </c>
      <c r="AI32" s="23" t="s">
        <v>28</v>
      </c>
      <c r="AJ32" s="23" t="s">
        <v>28</v>
      </c>
      <c r="AM32" s="32">
        <f t="shared" si="5"/>
        <v>0</v>
      </c>
      <c r="AN32" s="32">
        <f t="shared" si="6"/>
        <v>0</v>
      </c>
      <c r="AO32" s="32">
        <f t="shared" si="7"/>
        <v>0</v>
      </c>
      <c r="AP32" s="33" t="str">
        <f t="shared" ref="AP32:AP33" si="8">IFERROR(AO32/(AM32-AN32),"")</f>
        <v/>
      </c>
      <c r="AQ32" s="41"/>
      <c r="AR32" s="41"/>
    </row>
    <row r="33" spans="3:44" s="27" customFormat="1" ht="18.75" customHeight="1" x14ac:dyDescent="0.45">
      <c r="C33" s="41"/>
      <c r="D33" s="40"/>
      <c r="E33" s="40" t="s">
        <v>15</v>
      </c>
      <c r="F33" s="40"/>
      <c r="G33" s="23" t="s">
        <v>28</v>
      </c>
      <c r="H33" s="23" t="s">
        <v>28</v>
      </c>
      <c r="I33" s="23" t="s">
        <v>28</v>
      </c>
      <c r="J33" s="23" t="s">
        <v>28</v>
      </c>
      <c r="K33" s="23" t="s">
        <v>28</v>
      </c>
      <c r="L33" s="23" t="s">
        <v>28</v>
      </c>
      <c r="M33" s="23" t="s">
        <v>28</v>
      </c>
      <c r="N33" s="23" t="s">
        <v>28</v>
      </c>
      <c r="O33" s="23" t="s">
        <v>28</v>
      </c>
      <c r="P33" s="23" t="s">
        <v>28</v>
      </c>
      <c r="Q33" s="23" t="s">
        <v>28</v>
      </c>
      <c r="R33" s="23" t="s">
        <v>28</v>
      </c>
      <c r="S33" s="23" t="s">
        <v>28</v>
      </c>
      <c r="T33" s="23" t="s">
        <v>28</v>
      </c>
      <c r="U33" s="23" t="s">
        <v>28</v>
      </c>
      <c r="V33" s="23" t="s">
        <v>28</v>
      </c>
      <c r="W33" s="23" t="s">
        <v>28</v>
      </c>
      <c r="X33" s="23" t="s">
        <v>28</v>
      </c>
      <c r="Y33" s="23" t="s">
        <v>28</v>
      </c>
      <c r="Z33" s="23" t="s">
        <v>28</v>
      </c>
      <c r="AA33" s="23" t="s">
        <v>28</v>
      </c>
      <c r="AB33" s="23" t="s">
        <v>28</v>
      </c>
      <c r="AC33" s="23" t="s">
        <v>28</v>
      </c>
      <c r="AD33" s="23" t="s">
        <v>28</v>
      </c>
      <c r="AE33" s="23" t="s">
        <v>28</v>
      </c>
      <c r="AF33" s="23" t="s">
        <v>28</v>
      </c>
      <c r="AG33" s="23" t="s">
        <v>28</v>
      </c>
      <c r="AH33" s="23" t="s">
        <v>28</v>
      </c>
      <c r="AI33" s="23" t="s">
        <v>28</v>
      </c>
      <c r="AJ33" s="23" t="s">
        <v>28</v>
      </c>
      <c r="AM33" s="32">
        <f t="shared" si="5"/>
        <v>0</v>
      </c>
      <c r="AN33" s="32">
        <f t="shared" si="6"/>
        <v>0</v>
      </c>
      <c r="AO33" s="32">
        <f t="shared" si="7"/>
        <v>0</v>
      </c>
      <c r="AP33" s="33" t="str">
        <f t="shared" si="8"/>
        <v/>
      </c>
      <c r="AQ33" s="41"/>
      <c r="AR33" s="41"/>
    </row>
    <row r="34" spans="3:44" s="27" customFormat="1" ht="18.75" customHeight="1" x14ac:dyDescent="0.45">
      <c r="C34" s="41"/>
      <c r="D34" s="40"/>
      <c r="E34" s="40"/>
      <c r="F34" s="40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M34" s="32" t="str">
        <f t="shared" si="5"/>
        <v/>
      </c>
      <c r="AN34" s="32">
        <f t="shared" si="6"/>
        <v>0</v>
      </c>
      <c r="AO34" s="32">
        <f t="shared" si="7"/>
        <v>0</v>
      </c>
      <c r="AP34" s="33" t="str">
        <f>IFERROR(AO34/(AM34-AN34),"")</f>
        <v/>
      </c>
      <c r="AQ34" s="41"/>
      <c r="AR34" s="41"/>
    </row>
    <row r="35" spans="3:44" s="27" customFormat="1" ht="18.75" customHeight="1" x14ac:dyDescent="0.45">
      <c r="C35" s="41"/>
      <c r="D35" s="40"/>
      <c r="E35" s="40"/>
      <c r="F35" s="40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M35" s="32" t="str">
        <f t="shared" si="5"/>
        <v/>
      </c>
      <c r="AN35" s="32">
        <f t="shared" si="6"/>
        <v>0</v>
      </c>
      <c r="AO35" s="32">
        <f t="shared" si="7"/>
        <v>0</v>
      </c>
      <c r="AP35" s="33" t="str">
        <f t="shared" ref="AP35:AP43" si="9">IFERROR(AO35/(AM35-AN35),"")</f>
        <v/>
      </c>
      <c r="AQ35" s="41"/>
      <c r="AR35" s="41"/>
    </row>
    <row r="36" spans="3:44" s="27" customFormat="1" ht="18.75" customHeight="1" x14ac:dyDescent="0.45">
      <c r="C36" s="41" t="s">
        <v>18</v>
      </c>
      <c r="D36" s="40" t="s">
        <v>21</v>
      </c>
      <c r="E36" s="40" t="s">
        <v>16</v>
      </c>
      <c r="F36" s="40"/>
      <c r="G36" s="23" t="s">
        <v>28</v>
      </c>
      <c r="H36" s="23" t="s">
        <v>28</v>
      </c>
      <c r="I36" s="23" t="s">
        <v>28</v>
      </c>
      <c r="J36" s="23" t="s">
        <v>28</v>
      </c>
      <c r="K36" s="23" t="s">
        <v>28</v>
      </c>
      <c r="L36" s="23" t="s">
        <v>28</v>
      </c>
      <c r="M36" s="23" t="s">
        <v>28</v>
      </c>
      <c r="N36" s="23" t="s">
        <v>28</v>
      </c>
      <c r="O36" s="23" t="s">
        <v>28</v>
      </c>
      <c r="P36" s="23" t="s">
        <v>28</v>
      </c>
      <c r="Q36" s="23" t="s">
        <v>28</v>
      </c>
      <c r="R36" s="23" t="s">
        <v>28</v>
      </c>
      <c r="S36" s="23" t="s">
        <v>28</v>
      </c>
      <c r="T36" s="23" t="s">
        <v>28</v>
      </c>
      <c r="U36" s="23" t="s">
        <v>28</v>
      </c>
      <c r="V36" s="23" t="s">
        <v>28</v>
      </c>
      <c r="W36" s="23" t="s">
        <v>28</v>
      </c>
      <c r="X36" s="23" t="s">
        <v>28</v>
      </c>
      <c r="Y36" s="23" t="s">
        <v>28</v>
      </c>
      <c r="Z36" s="23" t="s">
        <v>28</v>
      </c>
      <c r="AA36" s="23" t="s">
        <v>28</v>
      </c>
      <c r="AB36" s="23" t="s">
        <v>28</v>
      </c>
      <c r="AC36" s="23" t="s">
        <v>28</v>
      </c>
      <c r="AD36" s="23" t="s">
        <v>28</v>
      </c>
      <c r="AE36" s="23" t="s">
        <v>28</v>
      </c>
      <c r="AF36" s="23" t="s">
        <v>28</v>
      </c>
      <c r="AG36" s="23" t="s">
        <v>28</v>
      </c>
      <c r="AH36" s="23" t="s">
        <v>28</v>
      </c>
      <c r="AI36" s="23" t="s">
        <v>28</v>
      </c>
      <c r="AJ36" s="23" t="s">
        <v>28</v>
      </c>
      <c r="AM36" s="32">
        <f t="shared" si="5"/>
        <v>0</v>
      </c>
      <c r="AN36" s="32">
        <f t="shared" si="6"/>
        <v>0</v>
      </c>
      <c r="AO36" s="32">
        <f t="shared" si="7"/>
        <v>0</v>
      </c>
      <c r="AP36" s="33" t="str">
        <f t="shared" si="9"/>
        <v/>
      </c>
      <c r="AQ36" s="41"/>
      <c r="AR36" s="41"/>
    </row>
    <row r="37" spans="3:44" s="27" customFormat="1" ht="18.75" customHeight="1" x14ac:dyDescent="0.45">
      <c r="C37" s="41"/>
      <c r="D37" s="40"/>
      <c r="E37" s="40" t="s">
        <v>20</v>
      </c>
      <c r="F37" s="40"/>
      <c r="G37" s="23" t="s">
        <v>28</v>
      </c>
      <c r="H37" s="23" t="s">
        <v>28</v>
      </c>
      <c r="I37" s="23" t="s">
        <v>28</v>
      </c>
      <c r="J37" s="23" t="s">
        <v>28</v>
      </c>
      <c r="K37" s="23" t="s">
        <v>28</v>
      </c>
      <c r="L37" s="23" t="s">
        <v>28</v>
      </c>
      <c r="M37" s="23" t="s">
        <v>28</v>
      </c>
      <c r="N37" s="23" t="s">
        <v>28</v>
      </c>
      <c r="O37" s="23" t="s">
        <v>28</v>
      </c>
      <c r="P37" s="23" t="s">
        <v>28</v>
      </c>
      <c r="Q37" s="23" t="s">
        <v>28</v>
      </c>
      <c r="R37" s="23" t="s">
        <v>28</v>
      </c>
      <c r="S37" s="23" t="s">
        <v>28</v>
      </c>
      <c r="T37" s="23" t="s">
        <v>28</v>
      </c>
      <c r="U37" s="23" t="s">
        <v>28</v>
      </c>
      <c r="V37" s="23" t="s">
        <v>28</v>
      </c>
      <c r="W37" s="23" t="s">
        <v>28</v>
      </c>
      <c r="X37" s="23" t="s">
        <v>28</v>
      </c>
      <c r="Y37" s="23" t="s">
        <v>28</v>
      </c>
      <c r="Z37" s="23" t="s">
        <v>28</v>
      </c>
      <c r="AA37" s="23" t="s">
        <v>28</v>
      </c>
      <c r="AB37" s="23" t="s">
        <v>28</v>
      </c>
      <c r="AC37" s="23" t="s">
        <v>28</v>
      </c>
      <c r="AD37" s="23" t="s">
        <v>28</v>
      </c>
      <c r="AE37" s="23" t="s">
        <v>28</v>
      </c>
      <c r="AF37" s="23" t="s">
        <v>28</v>
      </c>
      <c r="AG37" s="23" t="s">
        <v>28</v>
      </c>
      <c r="AH37" s="23" t="s">
        <v>28</v>
      </c>
      <c r="AI37" s="23" t="s">
        <v>28</v>
      </c>
      <c r="AJ37" s="23" t="s">
        <v>28</v>
      </c>
      <c r="AM37" s="32">
        <f t="shared" si="5"/>
        <v>0</v>
      </c>
      <c r="AN37" s="32">
        <f t="shared" si="6"/>
        <v>0</v>
      </c>
      <c r="AO37" s="32">
        <f t="shared" si="7"/>
        <v>0</v>
      </c>
      <c r="AP37" s="33" t="str">
        <f t="shared" si="9"/>
        <v/>
      </c>
      <c r="AQ37" s="41"/>
      <c r="AR37" s="41"/>
    </row>
    <row r="38" spans="3:44" s="27" customFormat="1" ht="18.75" customHeight="1" x14ac:dyDescent="0.45">
      <c r="C38" s="41"/>
      <c r="D38" s="40"/>
      <c r="E38" s="40"/>
      <c r="F38" s="40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M38" s="32" t="str">
        <f t="shared" si="5"/>
        <v/>
      </c>
      <c r="AN38" s="32">
        <f t="shared" si="6"/>
        <v>0</v>
      </c>
      <c r="AO38" s="32">
        <f t="shared" si="7"/>
        <v>0</v>
      </c>
      <c r="AP38" s="33" t="str">
        <f t="shared" si="9"/>
        <v/>
      </c>
      <c r="AQ38" s="41"/>
      <c r="AR38" s="41"/>
    </row>
    <row r="39" spans="3:44" s="27" customFormat="1" ht="18.75" customHeight="1" x14ac:dyDescent="0.45">
      <c r="C39" s="41"/>
      <c r="D39" s="40"/>
      <c r="E39" s="40"/>
      <c r="F39" s="40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M39" s="32" t="str">
        <f t="shared" si="5"/>
        <v/>
      </c>
      <c r="AN39" s="32">
        <f t="shared" si="6"/>
        <v>0</v>
      </c>
      <c r="AO39" s="32">
        <f t="shared" si="7"/>
        <v>0</v>
      </c>
      <c r="AP39" s="33" t="str">
        <f t="shared" si="9"/>
        <v/>
      </c>
      <c r="AQ39" s="41"/>
      <c r="AR39" s="41"/>
    </row>
    <row r="40" spans="3:44" s="27" customFormat="1" ht="18.75" customHeight="1" x14ac:dyDescent="0.45">
      <c r="C40" s="41" t="s">
        <v>18</v>
      </c>
      <c r="D40" s="40" t="s">
        <v>22</v>
      </c>
      <c r="E40" s="40" t="s">
        <v>19</v>
      </c>
      <c r="F40" s="40"/>
      <c r="G40" s="23" t="s">
        <v>28</v>
      </c>
      <c r="H40" s="23" t="s">
        <v>28</v>
      </c>
      <c r="I40" s="23" t="s">
        <v>28</v>
      </c>
      <c r="J40" s="23" t="s">
        <v>28</v>
      </c>
      <c r="K40" s="23" t="s">
        <v>28</v>
      </c>
      <c r="L40" s="23" t="s">
        <v>28</v>
      </c>
      <c r="M40" s="23" t="s">
        <v>28</v>
      </c>
      <c r="N40" s="23" t="s">
        <v>28</v>
      </c>
      <c r="O40" s="23" t="s">
        <v>28</v>
      </c>
      <c r="P40" s="23" t="s">
        <v>28</v>
      </c>
      <c r="Q40" s="23" t="s">
        <v>28</v>
      </c>
      <c r="R40" s="23" t="s">
        <v>28</v>
      </c>
      <c r="S40" s="23" t="s">
        <v>28</v>
      </c>
      <c r="T40" s="23" t="s">
        <v>28</v>
      </c>
      <c r="U40" s="23" t="s">
        <v>28</v>
      </c>
      <c r="V40" s="23" t="s">
        <v>28</v>
      </c>
      <c r="W40" s="23" t="s">
        <v>28</v>
      </c>
      <c r="X40" s="23" t="s">
        <v>28</v>
      </c>
      <c r="Y40" s="23" t="s">
        <v>28</v>
      </c>
      <c r="Z40" s="23" t="s">
        <v>28</v>
      </c>
      <c r="AA40" s="23" t="s">
        <v>28</v>
      </c>
      <c r="AB40" s="23" t="s">
        <v>28</v>
      </c>
      <c r="AC40" s="23" t="s">
        <v>28</v>
      </c>
      <c r="AD40" s="23" t="s">
        <v>28</v>
      </c>
      <c r="AE40" s="23" t="s">
        <v>28</v>
      </c>
      <c r="AF40" s="23" t="s">
        <v>28</v>
      </c>
      <c r="AG40" s="23" t="s">
        <v>28</v>
      </c>
      <c r="AH40" s="23" t="s">
        <v>28</v>
      </c>
      <c r="AI40" s="23" t="s">
        <v>28</v>
      </c>
      <c r="AJ40" s="23" t="s">
        <v>28</v>
      </c>
      <c r="AM40" s="32">
        <f t="shared" si="5"/>
        <v>0</v>
      </c>
      <c r="AN40" s="32">
        <f t="shared" si="6"/>
        <v>0</v>
      </c>
      <c r="AO40" s="32">
        <f t="shared" si="7"/>
        <v>0</v>
      </c>
      <c r="AP40" s="33" t="str">
        <f t="shared" si="9"/>
        <v/>
      </c>
      <c r="AQ40" s="41"/>
      <c r="AR40" s="41"/>
    </row>
    <row r="41" spans="3:44" s="27" customFormat="1" ht="18.75" customHeight="1" x14ac:dyDescent="0.45">
      <c r="C41" s="41"/>
      <c r="D41" s="40"/>
      <c r="E41" s="40"/>
      <c r="F41" s="40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M41" s="32" t="str">
        <f t="shared" si="5"/>
        <v/>
      </c>
      <c r="AN41" s="32">
        <f t="shared" si="6"/>
        <v>0</v>
      </c>
      <c r="AO41" s="32">
        <f t="shared" si="7"/>
        <v>0</v>
      </c>
      <c r="AP41" s="33" t="str">
        <f t="shared" si="9"/>
        <v/>
      </c>
      <c r="AQ41" s="41"/>
      <c r="AR41" s="41"/>
    </row>
    <row r="42" spans="3:44" s="27" customFormat="1" ht="18.75" customHeight="1" x14ac:dyDescent="0.45">
      <c r="C42" s="41"/>
      <c r="D42" s="40"/>
      <c r="E42" s="40"/>
      <c r="F42" s="40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M42" s="32" t="str">
        <f t="shared" si="5"/>
        <v/>
      </c>
      <c r="AN42" s="32">
        <f t="shared" si="6"/>
        <v>0</v>
      </c>
      <c r="AO42" s="32">
        <f t="shared" si="7"/>
        <v>0</v>
      </c>
      <c r="AP42" s="33" t="str">
        <f t="shared" si="9"/>
        <v/>
      </c>
      <c r="AQ42" s="41"/>
      <c r="AR42" s="41"/>
    </row>
    <row r="43" spans="3:44" s="27" customFormat="1" ht="18.75" customHeight="1" x14ac:dyDescent="0.45">
      <c r="C43" s="41"/>
      <c r="D43" s="40"/>
      <c r="E43" s="40"/>
      <c r="F43" s="40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M43" s="32" t="str">
        <f t="shared" si="5"/>
        <v/>
      </c>
      <c r="AN43" s="32">
        <f t="shared" si="6"/>
        <v>0</v>
      </c>
      <c r="AO43" s="32">
        <f t="shared" si="7"/>
        <v>0</v>
      </c>
      <c r="AP43" s="33" t="str">
        <f t="shared" si="9"/>
        <v/>
      </c>
      <c r="AQ43" s="41"/>
      <c r="AR43" s="41"/>
    </row>
    <row r="44" spans="3:44" s="27" customFormat="1" ht="18.75" customHeight="1" x14ac:dyDescent="0.45"/>
    <row r="45" spans="3:44" s="27" customFormat="1" ht="18.75" customHeight="1" x14ac:dyDescent="0.45">
      <c r="C45" s="63">
        <v>5</v>
      </c>
      <c r="D45" s="64"/>
      <c r="E45" s="64"/>
      <c r="F45" s="65"/>
      <c r="G45" s="31">
        <v>1</v>
      </c>
      <c r="H45" s="31">
        <v>2</v>
      </c>
      <c r="I45" s="31">
        <v>3</v>
      </c>
      <c r="J45" s="31">
        <v>4</v>
      </c>
      <c r="K45" s="31">
        <v>5</v>
      </c>
      <c r="L45" s="31">
        <v>6</v>
      </c>
      <c r="M45" s="31">
        <v>7</v>
      </c>
      <c r="N45" s="31">
        <v>8</v>
      </c>
      <c r="O45" s="31">
        <v>9</v>
      </c>
      <c r="P45" s="31">
        <v>10</v>
      </c>
      <c r="Q45" s="31">
        <v>11</v>
      </c>
      <c r="R45" s="31">
        <v>12</v>
      </c>
      <c r="S45" s="31">
        <v>13</v>
      </c>
      <c r="T45" s="31">
        <v>14</v>
      </c>
      <c r="U45" s="31">
        <v>15</v>
      </c>
      <c r="V45" s="31">
        <v>16</v>
      </c>
      <c r="W45" s="31">
        <v>17</v>
      </c>
      <c r="X45" s="31">
        <v>18</v>
      </c>
      <c r="Y45" s="31">
        <v>19</v>
      </c>
      <c r="Z45" s="31">
        <v>20</v>
      </c>
      <c r="AA45" s="31">
        <v>21</v>
      </c>
      <c r="AB45" s="31">
        <v>22</v>
      </c>
      <c r="AC45" s="31">
        <v>23</v>
      </c>
      <c r="AD45" s="31">
        <v>24</v>
      </c>
      <c r="AE45" s="31">
        <v>25</v>
      </c>
      <c r="AF45" s="31">
        <v>26</v>
      </c>
      <c r="AG45" s="31">
        <v>27</v>
      </c>
      <c r="AH45" s="31">
        <v>28</v>
      </c>
      <c r="AI45" s="31">
        <v>29</v>
      </c>
      <c r="AJ45" s="31">
        <v>30</v>
      </c>
      <c r="AK45" s="31">
        <v>31</v>
      </c>
      <c r="AM45" s="68">
        <f>C45</f>
        <v>5</v>
      </c>
      <c r="AN45" s="69"/>
      <c r="AO45" s="69"/>
      <c r="AP45" s="69"/>
      <c r="AQ45" s="70"/>
      <c r="AR45" s="45" t="s">
        <v>0</v>
      </c>
    </row>
    <row r="46" spans="3:44" s="27" customFormat="1" ht="18.75" customHeight="1" x14ac:dyDescent="0.45">
      <c r="C46" s="32"/>
      <c r="D46" s="31" t="s">
        <v>10</v>
      </c>
      <c r="E46" s="41" t="s">
        <v>11</v>
      </c>
      <c r="F46" s="41"/>
      <c r="G46" s="4" t="str">
        <f t="shared" ref="G46:AK46" si="10">TEXT(DATE($D$9+118,$C$45,G45),"aaa")</f>
        <v>水</v>
      </c>
      <c r="H46" s="4" t="str">
        <f t="shared" si="10"/>
        <v>木</v>
      </c>
      <c r="I46" s="4" t="str">
        <f t="shared" si="10"/>
        <v>金</v>
      </c>
      <c r="J46" s="4" t="str">
        <f t="shared" si="10"/>
        <v>土</v>
      </c>
      <c r="K46" s="4" t="str">
        <f t="shared" si="10"/>
        <v>日</v>
      </c>
      <c r="L46" s="4" t="str">
        <f t="shared" si="10"/>
        <v>月</v>
      </c>
      <c r="M46" s="4" t="str">
        <f t="shared" si="10"/>
        <v>火</v>
      </c>
      <c r="N46" s="4" t="str">
        <f t="shared" si="10"/>
        <v>水</v>
      </c>
      <c r="O46" s="4" t="str">
        <f t="shared" si="10"/>
        <v>木</v>
      </c>
      <c r="P46" s="4" t="str">
        <f t="shared" si="10"/>
        <v>金</v>
      </c>
      <c r="Q46" s="4" t="str">
        <f t="shared" si="10"/>
        <v>土</v>
      </c>
      <c r="R46" s="4" t="str">
        <f t="shared" si="10"/>
        <v>日</v>
      </c>
      <c r="S46" s="4" t="str">
        <f t="shared" si="10"/>
        <v>月</v>
      </c>
      <c r="T46" s="4" t="str">
        <f t="shared" si="10"/>
        <v>火</v>
      </c>
      <c r="U46" s="4" t="str">
        <f t="shared" si="10"/>
        <v>水</v>
      </c>
      <c r="V46" s="4" t="str">
        <f t="shared" si="10"/>
        <v>木</v>
      </c>
      <c r="W46" s="4" t="str">
        <f t="shared" si="10"/>
        <v>金</v>
      </c>
      <c r="X46" s="4" t="str">
        <f t="shared" si="10"/>
        <v>土</v>
      </c>
      <c r="Y46" s="4" t="str">
        <f t="shared" si="10"/>
        <v>日</v>
      </c>
      <c r="Z46" s="4" t="str">
        <f t="shared" si="10"/>
        <v>月</v>
      </c>
      <c r="AA46" s="4" t="str">
        <f t="shared" si="10"/>
        <v>火</v>
      </c>
      <c r="AB46" s="4" t="str">
        <f t="shared" si="10"/>
        <v>水</v>
      </c>
      <c r="AC46" s="4" t="str">
        <f t="shared" si="10"/>
        <v>木</v>
      </c>
      <c r="AD46" s="4" t="str">
        <f t="shared" si="10"/>
        <v>金</v>
      </c>
      <c r="AE46" s="4" t="str">
        <f t="shared" si="10"/>
        <v>土</v>
      </c>
      <c r="AF46" s="4" t="str">
        <f t="shared" si="10"/>
        <v>日</v>
      </c>
      <c r="AG46" s="4" t="str">
        <f t="shared" si="10"/>
        <v>月</v>
      </c>
      <c r="AH46" s="4" t="str">
        <f t="shared" si="10"/>
        <v>火</v>
      </c>
      <c r="AI46" s="4" t="str">
        <f t="shared" si="10"/>
        <v>水</v>
      </c>
      <c r="AJ46" s="4" t="str">
        <f t="shared" si="10"/>
        <v>木</v>
      </c>
      <c r="AK46" s="4" t="str">
        <f t="shared" si="10"/>
        <v>金</v>
      </c>
      <c r="AM46" s="34" t="s">
        <v>23</v>
      </c>
      <c r="AN46" s="31" t="s">
        <v>24</v>
      </c>
      <c r="AO46" s="31" t="s">
        <v>25</v>
      </c>
      <c r="AP46" s="31" t="s">
        <v>26</v>
      </c>
      <c r="AQ46" s="31" t="s">
        <v>31</v>
      </c>
      <c r="AR46" s="46"/>
    </row>
    <row r="47" spans="3:44" s="27" customFormat="1" ht="18.75" customHeight="1" x14ac:dyDescent="0.45">
      <c r="C47" s="41" t="s">
        <v>9</v>
      </c>
      <c r="D47" s="40" t="s">
        <v>17</v>
      </c>
      <c r="E47" s="40" t="s">
        <v>13</v>
      </c>
      <c r="F47" s="40"/>
      <c r="G47" s="23" t="s">
        <v>28</v>
      </c>
      <c r="H47" s="23" t="s">
        <v>28</v>
      </c>
      <c r="I47" s="23" t="s">
        <v>28</v>
      </c>
      <c r="J47" s="23" t="s">
        <v>28</v>
      </c>
      <c r="K47" s="23" t="s">
        <v>28</v>
      </c>
      <c r="L47" s="23" t="s">
        <v>28</v>
      </c>
      <c r="M47" s="23" t="s">
        <v>28</v>
      </c>
      <c r="N47" s="23" t="s">
        <v>28</v>
      </c>
      <c r="O47" s="23" t="s">
        <v>28</v>
      </c>
      <c r="P47" s="23" t="s">
        <v>29</v>
      </c>
      <c r="Q47" s="23" t="s">
        <v>29</v>
      </c>
      <c r="R47" s="23" t="s">
        <v>29</v>
      </c>
      <c r="S47" s="23" t="s">
        <v>1</v>
      </c>
      <c r="T47" s="23" t="s">
        <v>1</v>
      </c>
      <c r="U47" s="23" t="s">
        <v>1</v>
      </c>
      <c r="V47" s="23" t="s">
        <v>1</v>
      </c>
      <c r="W47" s="23" t="s">
        <v>1</v>
      </c>
      <c r="X47" s="23" t="s">
        <v>1</v>
      </c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M47" s="35">
        <f t="shared" ref="AM47:AM59" si="11">IF(E47="","",COUNT($G$45:$AK$45)-COUNTIF(G47:AK47,"－"))</f>
        <v>22</v>
      </c>
      <c r="AN47" s="32">
        <f t="shared" ref="AN47:AN59" si="12">COUNTIF(G47:AK47,"中")+COUNTIF(G47:AK47,"製")</f>
        <v>3</v>
      </c>
      <c r="AO47" s="32">
        <f t="shared" ref="AO47:AO59" si="13">COUNTIF(G47:AK47,"休")+COUNTIF(G47:AK47,"夏")+COUNTIF(G47:AK47,"冬")</f>
        <v>6</v>
      </c>
      <c r="AP47" s="33">
        <f t="shared" ref="AP47:AP59" si="14">IFERROR(AO47/(AM47-AN47),"")</f>
        <v>0.31578947368421051</v>
      </c>
      <c r="AQ47" s="49">
        <f>ROUND(AVERAGE(AP47:AP59),3)</f>
        <v>0.29799999999999999</v>
      </c>
      <c r="AR47" s="46" t="str">
        <f>IF(AQ47&gt;=0.285,"OK","NG")</f>
        <v>OK</v>
      </c>
    </row>
    <row r="48" spans="3:44" s="27" customFormat="1" ht="18.75" customHeight="1" x14ac:dyDescent="0.45">
      <c r="C48" s="41"/>
      <c r="D48" s="40"/>
      <c r="E48" s="40" t="s">
        <v>14</v>
      </c>
      <c r="F48" s="40"/>
      <c r="G48" s="23" t="s">
        <v>28</v>
      </c>
      <c r="H48" s="23" t="s">
        <v>28</v>
      </c>
      <c r="I48" s="23" t="s">
        <v>28</v>
      </c>
      <c r="J48" s="23" t="s">
        <v>28</v>
      </c>
      <c r="K48" s="23" t="s">
        <v>28</v>
      </c>
      <c r="L48" s="23" t="s">
        <v>28</v>
      </c>
      <c r="M48" s="23" t="s">
        <v>28</v>
      </c>
      <c r="N48" s="23" t="s">
        <v>28</v>
      </c>
      <c r="O48" s="23" t="s">
        <v>28</v>
      </c>
      <c r="P48" s="23" t="s">
        <v>29</v>
      </c>
      <c r="Q48" s="23" t="s">
        <v>29</v>
      </c>
      <c r="R48" s="23" t="s">
        <v>29</v>
      </c>
      <c r="S48" s="23"/>
      <c r="T48" s="23"/>
      <c r="U48" s="23"/>
      <c r="V48" s="23"/>
      <c r="W48" s="23"/>
      <c r="X48" s="23"/>
      <c r="Y48" s="23" t="s">
        <v>1</v>
      </c>
      <c r="Z48" s="23" t="s">
        <v>1</v>
      </c>
      <c r="AA48" s="23" t="s">
        <v>1</v>
      </c>
      <c r="AB48" s="23" t="s">
        <v>1</v>
      </c>
      <c r="AC48" s="23" t="s">
        <v>1</v>
      </c>
      <c r="AD48" s="23"/>
      <c r="AE48" s="23"/>
      <c r="AF48" s="23"/>
      <c r="AG48" s="23"/>
      <c r="AH48" s="23"/>
      <c r="AI48" s="23"/>
      <c r="AJ48" s="23"/>
      <c r="AK48" s="23"/>
      <c r="AM48" s="35">
        <f t="shared" si="11"/>
        <v>22</v>
      </c>
      <c r="AN48" s="32">
        <f t="shared" si="12"/>
        <v>3</v>
      </c>
      <c r="AO48" s="32">
        <f t="shared" si="13"/>
        <v>5</v>
      </c>
      <c r="AP48" s="33">
        <f t="shared" si="14"/>
        <v>0.26315789473684209</v>
      </c>
      <c r="AQ48" s="41"/>
      <c r="AR48" s="46"/>
    </row>
    <row r="49" spans="3:44" s="27" customFormat="1" ht="18.75" customHeight="1" x14ac:dyDescent="0.45">
      <c r="C49" s="41"/>
      <c r="D49" s="40"/>
      <c r="E49" s="40" t="s">
        <v>15</v>
      </c>
      <c r="F49" s="40"/>
      <c r="G49" s="23" t="s">
        <v>28</v>
      </c>
      <c r="H49" s="23" t="s">
        <v>28</v>
      </c>
      <c r="I49" s="23" t="s">
        <v>28</v>
      </c>
      <c r="J49" s="23" t="s">
        <v>28</v>
      </c>
      <c r="K49" s="23" t="s">
        <v>28</v>
      </c>
      <c r="L49" s="23" t="s">
        <v>28</v>
      </c>
      <c r="M49" s="23" t="s">
        <v>28</v>
      </c>
      <c r="N49" s="23" t="s">
        <v>28</v>
      </c>
      <c r="O49" s="23" t="s">
        <v>28</v>
      </c>
      <c r="P49" s="23" t="s">
        <v>29</v>
      </c>
      <c r="Q49" s="23" t="s">
        <v>29</v>
      </c>
      <c r="R49" s="23" t="s">
        <v>29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 t="s">
        <v>1</v>
      </c>
      <c r="AE49" s="23" t="s">
        <v>1</v>
      </c>
      <c r="AF49" s="23" t="s">
        <v>1</v>
      </c>
      <c r="AG49" s="23" t="s">
        <v>1</v>
      </c>
      <c r="AH49" s="23" t="s">
        <v>1</v>
      </c>
      <c r="AI49" s="23" t="s">
        <v>1</v>
      </c>
      <c r="AJ49" s="23"/>
      <c r="AK49" s="23"/>
      <c r="AM49" s="35">
        <f t="shared" si="11"/>
        <v>22</v>
      </c>
      <c r="AN49" s="32">
        <f t="shared" si="12"/>
        <v>3</v>
      </c>
      <c r="AO49" s="32">
        <f t="shared" si="13"/>
        <v>6</v>
      </c>
      <c r="AP49" s="33">
        <f t="shared" si="14"/>
        <v>0.31578947368421051</v>
      </c>
      <c r="AQ49" s="41"/>
      <c r="AR49" s="46"/>
    </row>
    <row r="50" spans="3:44" s="27" customFormat="1" ht="18.75" customHeight="1" x14ac:dyDescent="0.45">
      <c r="C50" s="41"/>
      <c r="D50" s="40"/>
      <c r="E50" s="48"/>
      <c r="F50" s="71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M50" s="35" t="str">
        <f t="shared" si="11"/>
        <v/>
      </c>
      <c r="AN50" s="32">
        <f t="shared" si="12"/>
        <v>0</v>
      </c>
      <c r="AO50" s="32">
        <f t="shared" si="13"/>
        <v>0</v>
      </c>
      <c r="AP50" s="33" t="str">
        <f t="shared" si="14"/>
        <v/>
      </c>
      <c r="AQ50" s="41"/>
      <c r="AR50" s="46"/>
    </row>
    <row r="51" spans="3:44" s="27" customFormat="1" ht="18.75" customHeight="1" x14ac:dyDescent="0.45">
      <c r="C51" s="41"/>
      <c r="D51" s="40"/>
      <c r="E51" s="40"/>
      <c r="F51" s="40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M51" s="35" t="str">
        <f t="shared" si="11"/>
        <v/>
      </c>
      <c r="AN51" s="32">
        <f t="shared" si="12"/>
        <v>0</v>
      </c>
      <c r="AO51" s="32">
        <f t="shared" si="13"/>
        <v>0</v>
      </c>
      <c r="AP51" s="33" t="str">
        <f t="shared" si="14"/>
        <v/>
      </c>
      <c r="AQ51" s="41"/>
      <c r="AR51" s="46"/>
    </row>
    <row r="52" spans="3:44" s="27" customFormat="1" ht="18.75" customHeight="1" x14ac:dyDescent="0.45">
      <c r="C52" s="41" t="s">
        <v>18</v>
      </c>
      <c r="D52" s="40" t="s">
        <v>21</v>
      </c>
      <c r="E52" s="40" t="s">
        <v>16</v>
      </c>
      <c r="F52" s="40"/>
      <c r="G52" s="23" t="s">
        <v>28</v>
      </c>
      <c r="H52" s="23" t="s">
        <v>28</v>
      </c>
      <c r="I52" s="23" t="s">
        <v>28</v>
      </c>
      <c r="J52" s="23" t="s">
        <v>28</v>
      </c>
      <c r="K52" s="23" t="s">
        <v>28</v>
      </c>
      <c r="L52" s="23" t="s">
        <v>28</v>
      </c>
      <c r="M52" s="23" t="s">
        <v>28</v>
      </c>
      <c r="N52" s="23" t="s">
        <v>28</v>
      </c>
      <c r="O52" s="23" t="s">
        <v>28</v>
      </c>
      <c r="P52" s="23" t="s">
        <v>29</v>
      </c>
      <c r="Q52" s="23" t="s">
        <v>29</v>
      </c>
      <c r="R52" s="23" t="s">
        <v>29</v>
      </c>
      <c r="S52" s="23" t="s">
        <v>1</v>
      </c>
      <c r="T52" s="23" t="s">
        <v>1</v>
      </c>
      <c r="U52" s="23" t="s">
        <v>1</v>
      </c>
      <c r="V52" s="23" t="s">
        <v>1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M52" s="35">
        <f t="shared" si="11"/>
        <v>22</v>
      </c>
      <c r="AN52" s="32">
        <f t="shared" si="12"/>
        <v>3</v>
      </c>
      <c r="AO52" s="32">
        <f t="shared" si="13"/>
        <v>4</v>
      </c>
      <c r="AP52" s="33">
        <f t="shared" si="14"/>
        <v>0.21052631578947367</v>
      </c>
      <c r="AQ52" s="41"/>
      <c r="AR52" s="46"/>
    </row>
    <row r="53" spans="3:44" s="27" customFormat="1" ht="18.75" customHeight="1" x14ac:dyDescent="0.45">
      <c r="C53" s="41"/>
      <c r="D53" s="40"/>
      <c r="E53" s="40" t="s">
        <v>20</v>
      </c>
      <c r="F53" s="40"/>
      <c r="G53" s="23" t="s">
        <v>28</v>
      </c>
      <c r="H53" s="23" t="s">
        <v>28</v>
      </c>
      <c r="I53" s="23" t="s">
        <v>28</v>
      </c>
      <c r="J53" s="23" t="s">
        <v>28</v>
      </c>
      <c r="K53" s="23" t="s">
        <v>28</v>
      </c>
      <c r="L53" s="23" t="s">
        <v>28</v>
      </c>
      <c r="M53" s="23" t="s">
        <v>28</v>
      </c>
      <c r="N53" s="23" t="s">
        <v>28</v>
      </c>
      <c r="O53" s="23" t="s">
        <v>28</v>
      </c>
      <c r="P53" s="23" t="s">
        <v>29</v>
      </c>
      <c r="Q53" s="23" t="s">
        <v>29</v>
      </c>
      <c r="R53" s="23" t="s">
        <v>29</v>
      </c>
      <c r="S53" s="23"/>
      <c r="T53" s="23"/>
      <c r="U53" s="23"/>
      <c r="V53" s="23"/>
      <c r="W53" s="23"/>
      <c r="X53" s="23"/>
      <c r="Y53" s="23"/>
      <c r="Z53" s="23"/>
      <c r="AA53" s="23" t="s">
        <v>1</v>
      </c>
      <c r="AB53" s="23" t="s">
        <v>1</v>
      </c>
      <c r="AC53" s="23" t="s">
        <v>1</v>
      </c>
      <c r="AD53" s="23" t="s">
        <v>1</v>
      </c>
      <c r="AE53" s="23" t="s">
        <v>1</v>
      </c>
      <c r="AF53" s="23" t="s">
        <v>1</v>
      </c>
      <c r="AG53" s="23" t="s">
        <v>1</v>
      </c>
      <c r="AH53" s="23"/>
      <c r="AI53" s="23"/>
      <c r="AJ53" s="23"/>
      <c r="AK53" s="23"/>
      <c r="AM53" s="35">
        <f t="shared" si="11"/>
        <v>22</v>
      </c>
      <c r="AN53" s="32">
        <f t="shared" si="12"/>
        <v>3</v>
      </c>
      <c r="AO53" s="32">
        <f t="shared" si="13"/>
        <v>7</v>
      </c>
      <c r="AP53" s="33">
        <f t="shared" si="14"/>
        <v>0.36842105263157893</v>
      </c>
      <c r="AQ53" s="41"/>
      <c r="AR53" s="46"/>
    </row>
    <row r="54" spans="3:44" s="27" customFormat="1" ht="18.75" customHeight="1" x14ac:dyDescent="0.45">
      <c r="C54" s="41"/>
      <c r="D54" s="40"/>
      <c r="E54" s="40"/>
      <c r="F54" s="40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M54" s="35" t="str">
        <f t="shared" si="11"/>
        <v/>
      </c>
      <c r="AN54" s="32">
        <f t="shared" si="12"/>
        <v>0</v>
      </c>
      <c r="AO54" s="32">
        <f t="shared" si="13"/>
        <v>0</v>
      </c>
      <c r="AP54" s="33" t="str">
        <f t="shared" si="14"/>
        <v/>
      </c>
      <c r="AQ54" s="41"/>
      <c r="AR54" s="46"/>
    </row>
    <row r="55" spans="3:44" s="27" customFormat="1" ht="18.75" customHeight="1" x14ac:dyDescent="0.45">
      <c r="C55" s="41"/>
      <c r="D55" s="40"/>
      <c r="E55" s="40"/>
      <c r="F55" s="40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M55" s="35" t="str">
        <f t="shared" si="11"/>
        <v/>
      </c>
      <c r="AN55" s="32">
        <f t="shared" si="12"/>
        <v>0</v>
      </c>
      <c r="AO55" s="32">
        <f t="shared" si="13"/>
        <v>0</v>
      </c>
      <c r="AP55" s="33" t="str">
        <f t="shared" si="14"/>
        <v/>
      </c>
      <c r="AQ55" s="41"/>
      <c r="AR55" s="46"/>
    </row>
    <row r="56" spans="3:44" s="27" customFormat="1" ht="18.75" customHeight="1" x14ac:dyDescent="0.45">
      <c r="C56" s="41" t="s">
        <v>18</v>
      </c>
      <c r="D56" s="40" t="s">
        <v>22</v>
      </c>
      <c r="E56" s="40" t="s">
        <v>19</v>
      </c>
      <c r="F56" s="40"/>
      <c r="G56" s="23" t="s">
        <v>28</v>
      </c>
      <c r="H56" s="23" t="s">
        <v>28</v>
      </c>
      <c r="I56" s="23" t="s">
        <v>28</v>
      </c>
      <c r="J56" s="23" t="s">
        <v>28</v>
      </c>
      <c r="K56" s="23" t="s">
        <v>28</v>
      </c>
      <c r="L56" s="23" t="s">
        <v>28</v>
      </c>
      <c r="M56" s="23" t="s">
        <v>28</v>
      </c>
      <c r="N56" s="23" t="s">
        <v>28</v>
      </c>
      <c r="O56" s="23" t="s">
        <v>28</v>
      </c>
      <c r="P56" s="23" t="s">
        <v>29</v>
      </c>
      <c r="Q56" s="23" t="s">
        <v>29</v>
      </c>
      <c r="R56" s="23" t="s">
        <v>29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 t="s">
        <v>1</v>
      </c>
      <c r="AG56" s="23" t="s">
        <v>1</v>
      </c>
      <c r="AH56" s="23" t="s">
        <v>1</v>
      </c>
      <c r="AI56" s="23" t="s">
        <v>1</v>
      </c>
      <c r="AJ56" s="23" t="s">
        <v>1</v>
      </c>
      <c r="AK56" s="23" t="s">
        <v>1</v>
      </c>
      <c r="AM56" s="35">
        <f t="shared" si="11"/>
        <v>22</v>
      </c>
      <c r="AN56" s="32">
        <f t="shared" si="12"/>
        <v>3</v>
      </c>
      <c r="AO56" s="32">
        <f t="shared" si="13"/>
        <v>6</v>
      </c>
      <c r="AP56" s="33">
        <f t="shared" si="14"/>
        <v>0.31578947368421051</v>
      </c>
      <c r="AQ56" s="41"/>
      <c r="AR56" s="46"/>
    </row>
    <row r="57" spans="3:44" s="27" customFormat="1" ht="18.75" customHeight="1" x14ac:dyDescent="0.45">
      <c r="C57" s="41"/>
      <c r="D57" s="40"/>
      <c r="E57" s="40"/>
      <c r="F57" s="40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M57" s="35" t="str">
        <f t="shared" si="11"/>
        <v/>
      </c>
      <c r="AN57" s="32">
        <f t="shared" si="12"/>
        <v>0</v>
      </c>
      <c r="AO57" s="32">
        <f t="shared" si="13"/>
        <v>0</v>
      </c>
      <c r="AP57" s="33" t="str">
        <f t="shared" si="14"/>
        <v/>
      </c>
      <c r="AQ57" s="41"/>
      <c r="AR57" s="46"/>
    </row>
    <row r="58" spans="3:44" s="27" customFormat="1" ht="18.75" customHeight="1" x14ac:dyDescent="0.45">
      <c r="C58" s="41"/>
      <c r="D58" s="40"/>
      <c r="E58" s="40"/>
      <c r="F58" s="40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M58" s="35" t="str">
        <f t="shared" si="11"/>
        <v/>
      </c>
      <c r="AN58" s="32">
        <f t="shared" si="12"/>
        <v>0</v>
      </c>
      <c r="AO58" s="32">
        <f t="shared" si="13"/>
        <v>0</v>
      </c>
      <c r="AP58" s="33" t="str">
        <f t="shared" si="14"/>
        <v/>
      </c>
      <c r="AQ58" s="41"/>
      <c r="AR58" s="46"/>
    </row>
    <row r="59" spans="3:44" s="27" customFormat="1" ht="18.75" customHeight="1" x14ac:dyDescent="0.45">
      <c r="C59" s="41"/>
      <c r="D59" s="40"/>
      <c r="E59" s="40"/>
      <c r="F59" s="40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M59" s="36" t="str">
        <f t="shared" si="11"/>
        <v/>
      </c>
      <c r="AN59" s="37">
        <f t="shared" si="12"/>
        <v>0</v>
      </c>
      <c r="AO59" s="37">
        <f t="shared" si="13"/>
        <v>0</v>
      </c>
      <c r="AP59" s="38" t="str">
        <f t="shared" si="14"/>
        <v/>
      </c>
      <c r="AQ59" s="59"/>
      <c r="AR59" s="60"/>
    </row>
    <row r="60" spans="3:44" s="27" customFormat="1" ht="18.75" customHeight="1" x14ac:dyDescent="0.45"/>
    <row r="61" spans="3:44" s="27" customFormat="1" ht="18.75" customHeight="1" x14ac:dyDescent="0.45">
      <c r="C61" s="63">
        <v>6</v>
      </c>
      <c r="D61" s="64"/>
      <c r="E61" s="64"/>
      <c r="F61" s="65"/>
      <c r="G61" s="31">
        <v>1</v>
      </c>
      <c r="H61" s="31">
        <v>2</v>
      </c>
      <c r="I61" s="31">
        <v>3</v>
      </c>
      <c r="J61" s="31">
        <v>4</v>
      </c>
      <c r="K61" s="31">
        <v>5</v>
      </c>
      <c r="L61" s="31">
        <v>6</v>
      </c>
      <c r="M61" s="31">
        <v>7</v>
      </c>
      <c r="N61" s="31">
        <v>8</v>
      </c>
      <c r="O61" s="31">
        <v>9</v>
      </c>
      <c r="P61" s="31">
        <v>10</v>
      </c>
      <c r="Q61" s="31">
        <v>11</v>
      </c>
      <c r="R61" s="31">
        <v>12</v>
      </c>
      <c r="S61" s="31">
        <v>13</v>
      </c>
      <c r="T61" s="31">
        <v>14</v>
      </c>
      <c r="U61" s="31">
        <v>15</v>
      </c>
      <c r="V61" s="31">
        <v>16</v>
      </c>
      <c r="W61" s="31">
        <v>17</v>
      </c>
      <c r="X61" s="31">
        <v>18</v>
      </c>
      <c r="Y61" s="31">
        <v>19</v>
      </c>
      <c r="Z61" s="31">
        <v>20</v>
      </c>
      <c r="AA61" s="31">
        <v>21</v>
      </c>
      <c r="AB61" s="31">
        <v>22</v>
      </c>
      <c r="AC61" s="31">
        <v>23</v>
      </c>
      <c r="AD61" s="31">
        <v>24</v>
      </c>
      <c r="AE61" s="31">
        <v>25</v>
      </c>
      <c r="AF61" s="31">
        <v>26</v>
      </c>
      <c r="AG61" s="31">
        <v>27</v>
      </c>
      <c r="AH61" s="31">
        <v>28</v>
      </c>
      <c r="AI61" s="31">
        <v>29</v>
      </c>
      <c r="AJ61" s="31">
        <v>30</v>
      </c>
      <c r="AM61" s="63">
        <f>C61</f>
        <v>6</v>
      </c>
      <c r="AN61" s="64"/>
      <c r="AO61" s="64"/>
      <c r="AP61" s="64"/>
      <c r="AQ61" s="65"/>
      <c r="AR61" s="41" t="s">
        <v>0</v>
      </c>
    </row>
    <row r="62" spans="3:44" s="27" customFormat="1" ht="18.75" customHeight="1" x14ac:dyDescent="0.45">
      <c r="C62" s="32"/>
      <c r="D62" s="31" t="s">
        <v>10</v>
      </c>
      <c r="E62" s="41" t="s">
        <v>11</v>
      </c>
      <c r="F62" s="41"/>
      <c r="G62" s="4" t="str">
        <f t="shared" ref="G62:AJ62" si="15">TEXT(DATE($D$9+118,$C$61,G61),"aaa")</f>
        <v>土</v>
      </c>
      <c r="H62" s="4" t="str">
        <f t="shared" si="15"/>
        <v>日</v>
      </c>
      <c r="I62" s="4" t="str">
        <f t="shared" si="15"/>
        <v>月</v>
      </c>
      <c r="J62" s="4" t="str">
        <f t="shared" si="15"/>
        <v>火</v>
      </c>
      <c r="K62" s="4" t="str">
        <f t="shared" si="15"/>
        <v>水</v>
      </c>
      <c r="L62" s="4" t="str">
        <f t="shared" si="15"/>
        <v>木</v>
      </c>
      <c r="M62" s="4" t="str">
        <f t="shared" si="15"/>
        <v>金</v>
      </c>
      <c r="N62" s="4" t="str">
        <f t="shared" si="15"/>
        <v>土</v>
      </c>
      <c r="O62" s="4" t="str">
        <f t="shared" si="15"/>
        <v>日</v>
      </c>
      <c r="P62" s="4" t="str">
        <f t="shared" si="15"/>
        <v>月</v>
      </c>
      <c r="Q62" s="4" t="str">
        <f t="shared" si="15"/>
        <v>火</v>
      </c>
      <c r="R62" s="4" t="str">
        <f t="shared" si="15"/>
        <v>水</v>
      </c>
      <c r="S62" s="4" t="str">
        <f t="shared" si="15"/>
        <v>木</v>
      </c>
      <c r="T62" s="4" t="str">
        <f t="shared" si="15"/>
        <v>金</v>
      </c>
      <c r="U62" s="4" t="str">
        <f t="shared" si="15"/>
        <v>土</v>
      </c>
      <c r="V62" s="4" t="str">
        <f t="shared" si="15"/>
        <v>日</v>
      </c>
      <c r="W62" s="4" t="str">
        <f t="shared" si="15"/>
        <v>月</v>
      </c>
      <c r="X62" s="4" t="str">
        <f t="shared" si="15"/>
        <v>火</v>
      </c>
      <c r="Y62" s="4" t="str">
        <f t="shared" si="15"/>
        <v>水</v>
      </c>
      <c r="Z62" s="4" t="str">
        <f t="shared" si="15"/>
        <v>木</v>
      </c>
      <c r="AA62" s="4" t="str">
        <f t="shared" si="15"/>
        <v>金</v>
      </c>
      <c r="AB62" s="4" t="str">
        <f t="shared" si="15"/>
        <v>土</v>
      </c>
      <c r="AC62" s="4" t="str">
        <f t="shared" si="15"/>
        <v>日</v>
      </c>
      <c r="AD62" s="4" t="str">
        <f t="shared" si="15"/>
        <v>月</v>
      </c>
      <c r="AE62" s="4" t="str">
        <f t="shared" si="15"/>
        <v>火</v>
      </c>
      <c r="AF62" s="4" t="str">
        <f t="shared" si="15"/>
        <v>水</v>
      </c>
      <c r="AG62" s="4" t="str">
        <f t="shared" si="15"/>
        <v>木</v>
      </c>
      <c r="AH62" s="4" t="str">
        <f t="shared" si="15"/>
        <v>金</v>
      </c>
      <c r="AI62" s="4" t="str">
        <f t="shared" si="15"/>
        <v>土</v>
      </c>
      <c r="AJ62" s="4" t="str">
        <f t="shared" si="15"/>
        <v>日</v>
      </c>
      <c r="AM62" s="31" t="s">
        <v>23</v>
      </c>
      <c r="AN62" s="31" t="s">
        <v>24</v>
      </c>
      <c r="AO62" s="31" t="s">
        <v>25</v>
      </c>
      <c r="AP62" s="31" t="s">
        <v>26</v>
      </c>
      <c r="AQ62" s="31" t="s">
        <v>31</v>
      </c>
      <c r="AR62" s="41"/>
    </row>
    <row r="63" spans="3:44" s="27" customFormat="1" ht="18.75" customHeight="1" x14ac:dyDescent="0.45">
      <c r="C63" s="41" t="s">
        <v>9</v>
      </c>
      <c r="D63" s="40" t="s">
        <v>17</v>
      </c>
      <c r="E63" s="40" t="s">
        <v>13</v>
      </c>
      <c r="F63" s="40"/>
      <c r="G63" s="23"/>
      <c r="H63" s="23"/>
      <c r="I63" s="23" t="s">
        <v>1</v>
      </c>
      <c r="J63" s="23" t="s">
        <v>1</v>
      </c>
      <c r="K63" s="23" t="s">
        <v>1</v>
      </c>
      <c r="L63" s="23" t="s">
        <v>1</v>
      </c>
      <c r="M63" s="23" t="s">
        <v>1</v>
      </c>
      <c r="N63" s="23" t="s">
        <v>1</v>
      </c>
      <c r="O63" s="23" t="s">
        <v>1</v>
      </c>
      <c r="P63" s="23" t="s">
        <v>1</v>
      </c>
      <c r="Q63" s="23" t="s">
        <v>1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M63" s="32">
        <f t="shared" ref="AM63:AM75" si="16">IF(E63="","",COUNT($G$61:$AK$61)-COUNTIF(G63:AK63,"－"))</f>
        <v>30</v>
      </c>
      <c r="AN63" s="32">
        <f t="shared" ref="AN63:AN75" si="17">COUNTIF(G63:AK63,"中")+COUNTIF(G63:AK63,"製")</f>
        <v>0</v>
      </c>
      <c r="AO63" s="32">
        <f t="shared" ref="AO63:AO75" si="18">COUNTIF(G63:AK63,"休")+COUNTIF(G63:AK63,"夏")+COUNTIF(G63:AK63,"冬")</f>
        <v>9</v>
      </c>
      <c r="AP63" s="33">
        <f>AO63/(AM63-AN63)</f>
        <v>0.3</v>
      </c>
      <c r="AQ63" s="49">
        <f>ROUND(AVERAGE(AP63:AP75),3)</f>
        <v>0.29399999999999998</v>
      </c>
      <c r="AR63" s="41" t="str">
        <f>IF(AQ63&gt;=0.285,"OK","NG")</f>
        <v>OK</v>
      </c>
    </row>
    <row r="64" spans="3:44" s="27" customFormat="1" ht="18.75" customHeight="1" x14ac:dyDescent="0.45">
      <c r="C64" s="41"/>
      <c r="D64" s="40"/>
      <c r="E64" s="40" t="s">
        <v>14</v>
      </c>
      <c r="F64" s="40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 t="s">
        <v>1</v>
      </c>
      <c r="S64" s="23" t="s">
        <v>1</v>
      </c>
      <c r="T64" s="23" t="s">
        <v>1</v>
      </c>
      <c r="U64" s="23" t="s">
        <v>1</v>
      </c>
      <c r="V64" s="23" t="s">
        <v>1</v>
      </c>
      <c r="W64" s="23" t="s">
        <v>1</v>
      </c>
      <c r="X64" s="23" t="s">
        <v>1</v>
      </c>
      <c r="Y64" s="23" t="s">
        <v>1</v>
      </c>
      <c r="Z64" s="23" t="s">
        <v>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M64" s="32">
        <f t="shared" si="16"/>
        <v>30</v>
      </c>
      <c r="AN64" s="32">
        <f t="shared" si="17"/>
        <v>0</v>
      </c>
      <c r="AO64" s="32">
        <f t="shared" si="18"/>
        <v>9</v>
      </c>
      <c r="AP64" s="33">
        <f t="shared" ref="AP64:AP65" si="19">IFERROR(AO64/(AM64-AN64),"")</f>
        <v>0.3</v>
      </c>
      <c r="AQ64" s="41"/>
      <c r="AR64" s="41"/>
    </row>
    <row r="65" spans="3:44" s="27" customFormat="1" ht="18.75" customHeight="1" x14ac:dyDescent="0.45">
      <c r="C65" s="41"/>
      <c r="D65" s="40"/>
      <c r="E65" s="40" t="s">
        <v>15</v>
      </c>
      <c r="F65" s="40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 t="s">
        <v>1</v>
      </c>
      <c r="AB65" s="23" t="s">
        <v>1</v>
      </c>
      <c r="AC65" s="23" t="s">
        <v>1</v>
      </c>
      <c r="AD65" s="23" t="s">
        <v>1</v>
      </c>
      <c r="AE65" s="23" t="s">
        <v>1</v>
      </c>
      <c r="AF65" s="23" t="s">
        <v>1</v>
      </c>
      <c r="AG65" s="23" t="s">
        <v>1</v>
      </c>
      <c r="AH65" s="23" t="s">
        <v>1</v>
      </c>
      <c r="AI65" s="23" t="s">
        <v>1</v>
      </c>
      <c r="AJ65" s="23"/>
      <c r="AM65" s="32">
        <f t="shared" si="16"/>
        <v>30</v>
      </c>
      <c r="AN65" s="32">
        <f t="shared" si="17"/>
        <v>0</v>
      </c>
      <c r="AO65" s="32">
        <f t="shared" si="18"/>
        <v>9</v>
      </c>
      <c r="AP65" s="33">
        <f t="shared" si="19"/>
        <v>0.3</v>
      </c>
      <c r="AQ65" s="41"/>
      <c r="AR65" s="41"/>
    </row>
    <row r="66" spans="3:44" s="27" customFormat="1" ht="18.75" customHeight="1" x14ac:dyDescent="0.45">
      <c r="C66" s="41"/>
      <c r="D66" s="40"/>
      <c r="E66" s="40"/>
      <c r="F66" s="40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M66" s="32" t="str">
        <f t="shared" si="16"/>
        <v/>
      </c>
      <c r="AN66" s="32">
        <f t="shared" si="17"/>
        <v>0</v>
      </c>
      <c r="AO66" s="32">
        <f t="shared" si="18"/>
        <v>0</v>
      </c>
      <c r="AP66" s="33" t="str">
        <f>IFERROR(AO66/(AM66-AN66),"")</f>
        <v/>
      </c>
      <c r="AQ66" s="41"/>
      <c r="AR66" s="41"/>
    </row>
    <row r="67" spans="3:44" s="27" customFormat="1" ht="18.75" customHeight="1" x14ac:dyDescent="0.45">
      <c r="C67" s="41"/>
      <c r="D67" s="40"/>
      <c r="E67" s="40"/>
      <c r="F67" s="40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M67" s="32" t="str">
        <f t="shared" si="16"/>
        <v/>
      </c>
      <c r="AN67" s="32">
        <f t="shared" si="17"/>
        <v>0</v>
      </c>
      <c r="AO67" s="32">
        <f t="shared" si="18"/>
        <v>0</v>
      </c>
      <c r="AP67" s="33" t="str">
        <f t="shared" ref="AP67:AP75" si="20">IFERROR(AO67/(AM67-AN67),"")</f>
        <v/>
      </c>
      <c r="AQ67" s="41"/>
      <c r="AR67" s="41"/>
    </row>
    <row r="68" spans="3:44" s="27" customFormat="1" ht="18.75" customHeight="1" x14ac:dyDescent="0.45">
      <c r="C68" s="41" t="s">
        <v>18</v>
      </c>
      <c r="D68" s="40" t="s">
        <v>21</v>
      </c>
      <c r="E68" s="40" t="s">
        <v>16</v>
      </c>
      <c r="F68" s="40"/>
      <c r="G68" s="23"/>
      <c r="H68" s="23"/>
      <c r="I68" s="23" t="s">
        <v>1</v>
      </c>
      <c r="J68" s="23" t="s">
        <v>1</v>
      </c>
      <c r="K68" s="23" t="s">
        <v>1</v>
      </c>
      <c r="L68" s="23" t="s">
        <v>1</v>
      </c>
      <c r="M68" s="23" t="s">
        <v>1</v>
      </c>
      <c r="N68" s="23" t="s">
        <v>1</v>
      </c>
      <c r="O68" s="23" t="s">
        <v>1</v>
      </c>
      <c r="P68" s="23" t="s">
        <v>1</v>
      </c>
      <c r="Q68" s="23" t="s">
        <v>1</v>
      </c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M68" s="32">
        <f t="shared" si="16"/>
        <v>30</v>
      </c>
      <c r="AN68" s="32">
        <f t="shared" si="17"/>
        <v>0</v>
      </c>
      <c r="AO68" s="32">
        <f t="shared" si="18"/>
        <v>9</v>
      </c>
      <c r="AP68" s="33">
        <f t="shared" si="20"/>
        <v>0.3</v>
      </c>
      <c r="AQ68" s="41"/>
      <c r="AR68" s="41"/>
    </row>
    <row r="69" spans="3:44" s="27" customFormat="1" ht="18.75" customHeight="1" x14ac:dyDescent="0.45">
      <c r="C69" s="41"/>
      <c r="D69" s="40"/>
      <c r="E69" s="40" t="s">
        <v>20</v>
      </c>
      <c r="F69" s="40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 t="s">
        <v>1</v>
      </c>
      <c r="AB69" s="23" t="s">
        <v>1</v>
      </c>
      <c r="AC69" s="23" t="s">
        <v>1</v>
      </c>
      <c r="AD69" s="23" t="s">
        <v>1</v>
      </c>
      <c r="AE69" s="23" t="s">
        <v>1</v>
      </c>
      <c r="AF69" s="23" t="s">
        <v>1</v>
      </c>
      <c r="AG69" s="23" t="s">
        <v>1</v>
      </c>
      <c r="AH69" s="23" t="s">
        <v>1</v>
      </c>
      <c r="AI69" s="23" t="s">
        <v>1</v>
      </c>
      <c r="AJ69" s="23"/>
      <c r="AM69" s="32">
        <f t="shared" si="16"/>
        <v>30</v>
      </c>
      <c r="AN69" s="32">
        <f t="shared" si="17"/>
        <v>0</v>
      </c>
      <c r="AO69" s="32">
        <f t="shared" si="18"/>
        <v>9</v>
      </c>
      <c r="AP69" s="33">
        <f t="shared" si="20"/>
        <v>0.3</v>
      </c>
      <c r="AQ69" s="41"/>
      <c r="AR69" s="41"/>
    </row>
    <row r="70" spans="3:44" s="27" customFormat="1" ht="18.75" customHeight="1" x14ac:dyDescent="0.45">
      <c r="C70" s="41"/>
      <c r="D70" s="40"/>
      <c r="E70" s="40"/>
      <c r="F70" s="40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M70" s="32" t="str">
        <f t="shared" si="16"/>
        <v/>
      </c>
      <c r="AN70" s="32">
        <f t="shared" si="17"/>
        <v>0</v>
      </c>
      <c r="AO70" s="32">
        <f t="shared" si="18"/>
        <v>0</v>
      </c>
      <c r="AP70" s="33" t="str">
        <f t="shared" si="20"/>
        <v/>
      </c>
      <c r="AQ70" s="41"/>
      <c r="AR70" s="41"/>
    </row>
    <row r="71" spans="3:44" s="27" customFormat="1" ht="18.75" customHeight="1" x14ac:dyDescent="0.45">
      <c r="C71" s="41"/>
      <c r="D71" s="40"/>
      <c r="E71" s="40"/>
      <c r="F71" s="40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M71" s="32" t="str">
        <f t="shared" si="16"/>
        <v/>
      </c>
      <c r="AN71" s="32">
        <f t="shared" si="17"/>
        <v>0</v>
      </c>
      <c r="AO71" s="32">
        <f t="shared" si="18"/>
        <v>0</v>
      </c>
      <c r="AP71" s="33" t="str">
        <f t="shared" si="20"/>
        <v/>
      </c>
      <c r="AQ71" s="41"/>
      <c r="AR71" s="41"/>
    </row>
    <row r="72" spans="3:44" s="27" customFormat="1" ht="18.75" customHeight="1" x14ac:dyDescent="0.45">
      <c r="C72" s="41" t="s">
        <v>18</v>
      </c>
      <c r="D72" s="40" t="s">
        <v>22</v>
      </c>
      <c r="E72" s="40" t="s">
        <v>19</v>
      </c>
      <c r="F72" s="40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 t="s">
        <v>1</v>
      </c>
      <c r="S72" s="23" t="s">
        <v>1</v>
      </c>
      <c r="T72" s="23" t="s">
        <v>1</v>
      </c>
      <c r="U72" s="23" t="s">
        <v>1</v>
      </c>
      <c r="V72" s="23" t="s">
        <v>1</v>
      </c>
      <c r="W72" s="23" t="s">
        <v>1</v>
      </c>
      <c r="X72" s="23" t="s">
        <v>1</v>
      </c>
      <c r="Y72" s="23" t="s">
        <v>1</v>
      </c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M72" s="32">
        <f t="shared" si="16"/>
        <v>30</v>
      </c>
      <c r="AN72" s="32">
        <f t="shared" si="17"/>
        <v>0</v>
      </c>
      <c r="AO72" s="32">
        <f t="shared" si="18"/>
        <v>8</v>
      </c>
      <c r="AP72" s="33">
        <f t="shared" si="20"/>
        <v>0.26666666666666666</v>
      </c>
      <c r="AQ72" s="41"/>
      <c r="AR72" s="41"/>
    </row>
    <row r="73" spans="3:44" s="27" customFormat="1" ht="18.75" customHeight="1" x14ac:dyDescent="0.45">
      <c r="C73" s="41"/>
      <c r="D73" s="40"/>
      <c r="E73" s="40"/>
      <c r="F73" s="40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M73" s="32" t="str">
        <f t="shared" si="16"/>
        <v/>
      </c>
      <c r="AN73" s="32">
        <f t="shared" si="17"/>
        <v>0</v>
      </c>
      <c r="AO73" s="32">
        <f t="shared" si="18"/>
        <v>0</v>
      </c>
      <c r="AP73" s="33" t="str">
        <f t="shared" si="20"/>
        <v/>
      </c>
      <c r="AQ73" s="41"/>
      <c r="AR73" s="41"/>
    </row>
    <row r="74" spans="3:44" s="27" customFormat="1" ht="18.75" customHeight="1" x14ac:dyDescent="0.45">
      <c r="C74" s="41"/>
      <c r="D74" s="40"/>
      <c r="E74" s="40"/>
      <c r="F74" s="40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M74" s="32" t="str">
        <f t="shared" si="16"/>
        <v/>
      </c>
      <c r="AN74" s="32">
        <f t="shared" si="17"/>
        <v>0</v>
      </c>
      <c r="AO74" s="32">
        <f t="shared" si="18"/>
        <v>0</v>
      </c>
      <c r="AP74" s="33" t="str">
        <f t="shared" si="20"/>
        <v/>
      </c>
      <c r="AQ74" s="41"/>
      <c r="AR74" s="41"/>
    </row>
    <row r="75" spans="3:44" s="27" customFormat="1" ht="18.75" customHeight="1" x14ac:dyDescent="0.45">
      <c r="C75" s="41"/>
      <c r="D75" s="40"/>
      <c r="E75" s="40"/>
      <c r="F75" s="40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M75" s="32" t="str">
        <f t="shared" si="16"/>
        <v/>
      </c>
      <c r="AN75" s="32">
        <f t="shared" si="17"/>
        <v>0</v>
      </c>
      <c r="AO75" s="32">
        <f t="shared" si="18"/>
        <v>0</v>
      </c>
      <c r="AP75" s="33" t="str">
        <f t="shared" si="20"/>
        <v/>
      </c>
      <c r="AQ75" s="41"/>
      <c r="AR75" s="41"/>
    </row>
    <row r="76" spans="3:44" s="27" customFormat="1" ht="18.75" customHeight="1" x14ac:dyDescent="0.45"/>
    <row r="77" spans="3:44" s="27" customFormat="1" ht="18.75" customHeight="1" x14ac:dyDescent="0.45">
      <c r="C77" s="63">
        <v>7</v>
      </c>
      <c r="D77" s="64"/>
      <c r="E77" s="64"/>
      <c r="F77" s="65"/>
      <c r="G77" s="31">
        <v>1</v>
      </c>
      <c r="H77" s="31">
        <v>2</v>
      </c>
      <c r="I77" s="31">
        <v>3</v>
      </c>
      <c r="J77" s="31">
        <v>4</v>
      </c>
      <c r="K77" s="31">
        <v>5</v>
      </c>
      <c r="L77" s="31">
        <v>6</v>
      </c>
      <c r="M77" s="31">
        <v>7</v>
      </c>
      <c r="N77" s="31">
        <v>8</v>
      </c>
      <c r="O77" s="31">
        <v>9</v>
      </c>
      <c r="P77" s="31">
        <v>10</v>
      </c>
      <c r="Q77" s="31">
        <v>11</v>
      </c>
      <c r="R77" s="31">
        <v>12</v>
      </c>
      <c r="S77" s="31">
        <v>13</v>
      </c>
      <c r="T77" s="31">
        <v>14</v>
      </c>
      <c r="U77" s="31">
        <v>15</v>
      </c>
      <c r="V77" s="31">
        <v>16</v>
      </c>
      <c r="W77" s="31">
        <v>17</v>
      </c>
      <c r="X77" s="31">
        <v>18</v>
      </c>
      <c r="Y77" s="31">
        <v>19</v>
      </c>
      <c r="Z77" s="31">
        <v>20</v>
      </c>
      <c r="AA77" s="31">
        <v>21</v>
      </c>
      <c r="AB77" s="31">
        <v>22</v>
      </c>
      <c r="AC77" s="31">
        <v>23</v>
      </c>
      <c r="AD77" s="31">
        <v>24</v>
      </c>
      <c r="AE77" s="31">
        <v>25</v>
      </c>
      <c r="AF77" s="31">
        <v>26</v>
      </c>
      <c r="AG77" s="31">
        <v>27</v>
      </c>
      <c r="AH77" s="31">
        <v>28</v>
      </c>
      <c r="AI77" s="31">
        <v>29</v>
      </c>
      <c r="AJ77" s="31">
        <v>30</v>
      </c>
      <c r="AK77" s="31">
        <v>31</v>
      </c>
      <c r="AM77" s="63">
        <f>C77</f>
        <v>7</v>
      </c>
      <c r="AN77" s="64"/>
      <c r="AO77" s="64"/>
      <c r="AP77" s="64"/>
      <c r="AQ77" s="65"/>
      <c r="AR77" s="41" t="s">
        <v>0</v>
      </c>
    </row>
    <row r="78" spans="3:44" s="27" customFormat="1" ht="18.75" customHeight="1" x14ac:dyDescent="0.45">
      <c r="C78" s="32"/>
      <c r="D78" s="31" t="s">
        <v>10</v>
      </c>
      <c r="E78" s="41" t="s">
        <v>11</v>
      </c>
      <c r="F78" s="41"/>
      <c r="G78" s="4" t="str">
        <f t="shared" ref="G78:AK78" si="21">TEXT(DATE($D$9+118,$C$77,G77),"aaa")</f>
        <v>月</v>
      </c>
      <c r="H78" s="4" t="str">
        <f t="shared" si="21"/>
        <v>火</v>
      </c>
      <c r="I78" s="4" t="str">
        <f t="shared" si="21"/>
        <v>水</v>
      </c>
      <c r="J78" s="4" t="str">
        <f t="shared" si="21"/>
        <v>木</v>
      </c>
      <c r="K78" s="4" t="str">
        <f t="shared" si="21"/>
        <v>金</v>
      </c>
      <c r="L78" s="4" t="str">
        <f t="shared" si="21"/>
        <v>土</v>
      </c>
      <c r="M78" s="4" t="str">
        <f t="shared" si="21"/>
        <v>日</v>
      </c>
      <c r="N78" s="4" t="str">
        <f t="shared" si="21"/>
        <v>月</v>
      </c>
      <c r="O78" s="4" t="str">
        <f t="shared" si="21"/>
        <v>火</v>
      </c>
      <c r="P78" s="4" t="str">
        <f t="shared" si="21"/>
        <v>水</v>
      </c>
      <c r="Q78" s="4" t="str">
        <f t="shared" si="21"/>
        <v>木</v>
      </c>
      <c r="R78" s="4" t="str">
        <f t="shared" si="21"/>
        <v>金</v>
      </c>
      <c r="S78" s="4" t="str">
        <f t="shared" si="21"/>
        <v>土</v>
      </c>
      <c r="T78" s="4" t="str">
        <f t="shared" si="21"/>
        <v>日</v>
      </c>
      <c r="U78" s="4" t="str">
        <f t="shared" si="21"/>
        <v>月</v>
      </c>
      <c r="V78" s="4" t="str">
        <f t="shared" si="21"/>
        <v>火</v>
      </c>
      <c r="W78" s="4" t="str">
        <f t="shared" si="21"/>
        <v>水</v>
      </c>
      <c r="X78" s="4" t="str">
        <f t="shared" si="21"/>
        <v>木</v>
      </c>
      <c r="Y78" s="4" t="str">
        <f t="shared" si="21"/>
        <v>金</v>
      </c>
      <c r="Z78" s="4" t="str">
        <f t="shared" si="21"/>
        <v>土</v>
      </c>
      <c r="AA78" s="4" t="str">
        <f t="shared" si="21"/>
        <v>日</v>
      </c>
      <c r="AB78" s="4" t="str">
        <f t="shared" si="21"/>
        <v>月</v>
      </c>
      <c r="AC78" s="4" t="str">
        <f t="shared" si="21"/>
        <v>火</v>
      </c>
      <c r="AD78" s="4" t="str">
        <f t="shared" si="21"/>
        <v>水</v>
      </c>
      <c r="AE78" s="4" t="str">
        <f t="shared" si="21"/>
        <v>木</v>
      </c>
      <c r="AF78" s="4" t="str">
        <f t="shared" si="21"/>
        <v>金</v>
      </c>
      <c r="AG78" s="4" t="str">
        <f t="shared" si="21"/>
        <v>土</v>
      </c>
      <c r="AH78" s="4" t="str">
        <f t="shared" si="21"/>
        <v>日</v>
      </c>
      <c r="AI78" s="4" t="str">
        <f t="shared" si="21"/>
        <v>月</v>
      </c>
      <c r="AJ78" s="4" t="str">
        <f t="shared" si="21"/>
        <v>火</v>
      </c>
      <c r="AK78" s="4" t="str">
        <f t="shared" si="21"/>
        <v>水</v>
      </c>
      <c r="AM78" s="31" t="s">
        <v>23</v>
      </c>
      <c r="AN78" s="31" t="s">
        <v>24</v>
      </c>
      <c r="AO78" s="31" t="s">
        <v>25</v>
      </c>
      <c r="AP78" s="31" t="s">
        <v>26</v>
      </c>
      <c r="AQ78" s="31" t="s">
        <v>31</v>
      </c>
      <c r="AR78" s="41"/>
    </row>
    <row r="79" spans="3:44" s="27" customFormat="1" ht="18.75" customHeight="1" x14ac:dyDescent="0.45">
      <c r="C79" s="41" t="s">
        <v>9</v>
      </c>
      <c r="D79" s="40" t="s">
        <v>17</v>
      </c>
      <c r="E79" s="40" t="s">
        <v>13</v>
      </c>
      <c r="F79" s="40"/>
      <c r="G79" s="23"/>
      <c r="H79" s="23"/>
      <c r="I79" s="23" t="s">
        <v>1</v>
      </c>
      <c r="J79" s="23" t="s">
        <v>1</v>
      </c>
      <c r="K79" s="23" t="s">
        <v>1</v>
      </c>
      <c r="L79" s="23" t="s">
        <v>1</v>
      </c>
      <c r="M79" s="23" t="s">
        <v>1</v>
      </c>
      <c r="N79" s="23" t="s">
        <v>1</v>
      </c>
      <c r="O79" s="23" t="s">
        <v>1</v>
      </c>
      <c r="P79" s="23" t="s">
        <v>1</v>
      </c>
      <c r="Q79" s="23" t="s">
        <v>1</v>
      </c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M79" s="32">
        <f t="shared" ref="AM79:AM91" si="22">IF(E79="","",COUNT($G$77:$AK$77)-COUNTIF(G79:AK79,"－"))</f>
        <v>31</v>
      </c>
      <c r="AN79" s="32">
        <f t="shared" ref="AN79:AN91" si="23">COUNTIF(G79:AK79,"中")+COUNTIF(G79:AK79,"製")</f>
        <v>0</v>
      </c>
      <c r="AO79" s="32">
        <f t="shared" ref="AO79:AO91" si="24">COUNTIF(G79:AK79,"休")+COUNTIF(G79:AK79,"夏")+COUNTIF(G79:AK79,"冬")</f>
        <v>9</v>
      </c>
      <c r="AP79" s="33">
        <f>AO79/(AM79-AN79)</f>
        <v>0.29032258064516131</v>
      </c>
      <c r="AQ79" s="49">
        <f>ROUND(AVERAGE(AP79:AP91),3)</f>
        <v>0.28999999999999998</v>
      </c>
      <c r="AR79" s="41" t="str">
        <f>IF(AQ79&gt;=0.285,"OK","NG")</f>
        <v>OK</v>
      </c>
    </row>
    <row r="80" spans="3:44" s="27" customFormat="1" ht="18.75" customHeight="1" x14ac:dyDescent="0.45">
      <c r="C80" s="41"/>
      <c r="D80" s="40"/>
      <c r="E80" s="40" t="s">
        <v>14</v>
      </c>
      <c r="F80" s="40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 t="s">
        <v>1</v>
      </c>
      <c r="S80" s="23" t="s">
        <v>1</v>
      </c>
      <c r="T80" s="23" t="s">
        <v>1</v>
      </c>
      <c r="U80" s="23" t="s">
        <v>1</v>
      </c>
      <c r="V80" s="23" t="s">
        <v>1</v>
      </c>
      <c r="W80" s="23" t="s">
        <v>1</v>
      </c>
      <c r="X80" s="23" t="s">
        <v>1</v>
      </c>
      <c r="Y80" s="23" t="s">
        <v>1</v>
      </c>
      <c r="Z80" s="23" t="s">
        <v>1</v>
      </c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M80" s="32">
        <f t="shared" si="22"/>
        <v>31</v>
      </c>
      <c r="AN80" s="32">
        <f t="shared" si="23"/>
        <v>0</v>
      </c>
      <c r="AO80" s="32">
        <f t="shared" si="24"/>
        <v>9</v>
      </c>
      <c r="AP80" s="33">
        <f t="shared" ref="AP80:AP81" si="25">IFERROR(AO80/(AM80-AN80),"")</f>
        <v>0.29032258064516131</v>
      </c>
      <c r="AQ80" s="41"/>
      <c r="AR80" s="41"/>
    </row>
    <row r="81" spans="3:44" s="27" customFormat="1" ht="18.75" customHeight="1" x14ac:dyDescent="0.45">
      <c r="C81" s="41"/>
      <c r="D81" s="40"/>
      <c r="E81" s="40" t="s">
        <v>15</v>
      </c>
      <c r="F81" s="40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 t="s">
        <v>1</v>
      </c>
      <c r="AB81" s="23" t="s">
        <v>1</v>
      </c>
      <c r="AC81" s="23" t="s">
        <v>1</v>
      </c>
      <c r="AD81" s="23" t="s">
        <v>1</v>
      </c>
      <c r="AE81" s="23" t="s">
        <v>1</v>
      </c>
      <c r="AF81" s="23" t="s">
        <v>1</v>
      </c>
      <c r="AG81" s="23" t="s">
        <v>1</v>
      </c>
      <c r="AH81" s="23" t="s">
        <v>1</v>
      </c>
      <c r="AI81" s="23" t="s">
        <v>1</v>
      </c>
      <c r="AJ81" s="23"/>
      <c r="AK81" s="23"/>
      <c r="AM81" s="32">
        <f t="shared" si="22"/>
        <v>31</v>
      </c>
      <c r="AN81" s="32">
        <f t="shared" si="23"/>
        <v>0</v>
      </c>
      <c r="AO81" s="32">
        <f t="shared" si="24"/>
        <v>9</v>
      </c>
      <c r="AP81" s="33">
        <f t="shared" si="25"/>
        <v>0.29032258064516131</v>
      </c>
      <c r="AQ81" s="41"/>
      <c r="AR81" s="41"/>
    </row>
    <row r="82" spans="3:44" s="27" customFormat="1" ht="18.75" customHeight="1" x14ac:dyDescent="0.45">
      <c r="C82" s="41"/>
      <c r="D82" s="40"/>
      <c r="E82" s="40"/>
      <c r="F82" s="40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M82" s="32" t="str">
        <f t="shared" si="22"/>
        <v/>
      </c>
      <c r="AN82" s="32">
        <f t="shared" si="23"/>
        <v>0</v>
      </c>
      <c r="AO82" s="32">
        <f t="shared" si="24"/>
        <v>0</v>
      </c>
      <c r="AP82" s="33" t="str">
        <f>IFERROR(AO82/(AM82-AN82),"")</f>
        <v/>
      </c>
      <c r="AQ82" s="41"/>
      <c r="AR82" s="41"/>
    </row>
    <row r="83" spans="3:44" s="27" customFormat="1" ht="18.75" customHeight="1" x14ac:dyDescent="0.45">
      <c r="C83" s="41"/>
      <c r="D83" s="40"/>
      <c r="E83" s="40"/>
      <c r="F83" s="40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M83" s="32" t="str">
        <f t="shared" si="22"/>
        <v/>
      </c>
      <c r="AN83" s="32">
        <f t="shared" si="23"/>
        <v>0</v>
      </c>
      <c r="AO83" s="32">
        <f t="shared" si="24"/>
        <v>0</v>
      </c>
      <c r="AP83" s="33" t="str">
        <f t="shared" ref="AP83:AP91" si="26">IFERROR(AO83/(AM83-AN83),"")</f>
        <v/>
      </c>
      <c r="AQ83" s="41"/>
      <c r="AR83" s="41"/>
    </row>
    <row r="84" spans="3:44" s="27" customFormat="1" ht="18.75" customHeight="1" x14ac:dyDescent="0.45">
      <c r="C84" s="41" t="s">
        <v>18</v>
      </c>
      <c r="D84" s="40" t="s">
        <v>21</v>
      </c>
      <c r="E84" s="40" t="s">
        <v>16</v>
      </c>
      <c r="F84" s="40"/>
      <c r="G84" s="23"/>
      <c r="H84" s="23"/>
      <c r="I84" s="23" t="s">
        <v>1</v>
      </c>
      <c r="J84" s="23" t="s">
        <v>1</v>
      </c>
      <c r="K84" s="23" t="s">
        <v>1</v>
      </c>
      <c r="L84" s="23" t="s">
        <v>1</v>
      </c>
      <c r="M84" s="23" t="s">
        <v>1</v>
      </c>
      <c r="N84" s="23" t="s">
        <v>1</v>
      </c>
      <c r="O84" s="23" t="s">
        <v>1</v>
      </c>
      <c r="P84" s="23" t="s">
        <v>1</v>
      </c>
      <c r="Q84" s="23" t="s">
        <v>1</v>
      </c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M84" s="32">
        <f t="shared" si="22"/>
        <v>31</v>
      </c>
      <c r="AN84" s="32">
        <f t="shared" si="23"/>
        <v>0</v>
      </c>
      <c r="AO84" s="32">
        <f t="shared" si="24"/>
        <v>9</v>
      </c>
      <c r="AP84" s="33">
        <f t="shared" si="26"/>
        <v>0.29032258064516131</v>
      </c>
      <c r="AQ84" s="41"/>
      <c r="AR84" s="41"/>
    </row>
    <row r="85" spans="3:44" s="27" customFormat="1" ht="18.75" customHeight="1" x14ac:dyDescent="0.45">
      <c r="C85" s="41"/>
      <c r="D85" s="40"/>
      <c r="E85" s="40" t="s">
        <v>20</v>
      </c>
      <c r="F85" s="40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 t="s">
        <v>1</v>
      </c>
      <c r="AB85" s="23" t="s">
        <v>1</v>
      </c>
      <c r="AC85" s="23" t="s">
        <v>1</v>
      </c>
      <c r="AD85" s="23" t="s">
        <v>1</v>
      </c>
      <c r="AE85" s="23" t="s">
        <v>1</v>
      </c>
      <c r="AF85" s="23" t="s">
        <v>1</v>
      </c>
      <c r="AG85" s="23" t="s">
        <v>1</v>
      </c>
      <c r="AH85" s="23" t="s">
        <v>1</v>
      </c>
      <c r="AI85" s="23" t="s">
        <v>1</v>
      </c>
      <c r="AJ85" s="23"/>
      <c r="AK85" s="23"/>
      <c r="AM85" s="32">
        <f t="shared" si="22"/>
        <v>31</v>
      </c>
      <c r="AN85" s="32">
        <f t="shared" si="23"/>
        <v>0</v>
      </c>
      <c r="AO85" s="32">
        <f t="shared" si="24"/>
        <v>9</v>
      </c>
      <c r="AP85" s="33">
        <f t="shared" si="26"/>
        <v>0.29032258064516131</v>
      </c>
      <c r="AQ85" s="41"/>
      <c r="AR85" s="41"/>
    </row>
    <row r="86" spans="3:44" s="27" customFormat="1" ht="18.75" customHeight="1" x14ac:dyDescent="0.45">
      <c r="C86" s="41"/>
      <c r="D86" s="40"/>
      <c r="E86" s="40"/>
      <c r="F86" s="40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M86" s="32" t="str">
        <f t="shared" si="22"/>
        <v/>
      </c>
      <c r="AN86" s="32">
        <f t="shared" si="23"/>
        <v>0</v>
      </c>
      <c r="AO86" s="32">
        <f t="shared" si="24"/>
        <v>0</v>
      </c>
      <c r="AP86" s="33" t="str">
        <f t="shared" si="26"/>
        <v/>
      </c>
      <c r="AQ86" s="41"/>
      <c r="AR86" s="41"/>
    </row>
    <row r="87" spans="3:44" s="27" customFormat="1" ht="18.75" customHeight="1" x14ac:dyDescent="0.45">
      <c r="C87" s="41"/>
      <c r="D87" s="40"/>
      <c r="E87" s="40"/>
      <c r="F87" s="40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M87" s="32" t="str">
        <f t="shared" si="22"/>
        <v/>
      </c>
      <c r="AN87" s="32">
        <f t="shared" si="23"/>
        <v>0</v>
      </c>
      <c r="AO87" s="32">
        <f t="shared" si="24"/>
        <v>0</v>
      </c>
      <c r="AP87" s="33" t="str">
        <f t="shared" si="26"/>
        <v/>
      </c>
      <c r="AQ87" s="41"/>
      <c r="AR87" s="41"/>
    </row>
    <row r="88" spans="3:44" s="27" customFormat="1" ht="18.75" customHeight="1" x14ac:dyDescent="0.45">
      <c r="C88" s="41" t="s">
        <v>18</v>
      </c>
      <c r="D88" s="40" t="s">
        <v>22</v>
      </c>
      <c r="E88" s="40" t="s">
        <v>19</v>
      </c>
      <c r="F88" s="40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 t="s">
        <v>1</v>
      </c>
      <c r="S88" s="23" t="s">
        <v>1</v>
      </c>
      <c r="T88" s="23" t="s">
        <v>1</v>
      </c>
      <c r="U88" s="23" t="s">
        <v>1</v>
      </c>
      <c r="V88" s="23" t="s">
        <v>1</v>
      </c>
      <c r="W88" s="23" t="s">
        <v>1</v>
      </c>
      <c r="X88" s="23" t="s">
        <v>1</v>
      </c>
      <c r="Y88" s="23" t="s">
        <v>1</v>
      </c>
      <c r="Z88" s="23" t="s">
        <v>1</v>
      </c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M88" s="32">
        <f t="shared" si="22"/>
        <v>31</v>
      </c>
      <c r="AN88" s="32">
        <f t="shared" si="23"/>
        <v>0</v>
      </c>
      <c r="AO88" s="32">
        <f t="shared" si="24"/>
        <v>9</v>
      </c>
      <c r="AP88" s="33">
        <f t="shared" si="26"/>
        <v>0.29032258064516131</v>
      </c>
      <c r="AQ88" s="41"/>
      <c r="AR88" s="41"/>
    </row>
    <row r="89" spans="3:44" s="27" customFormat="1" ht="18.75" customHeight="1" x14ac:dyDescent="0.45">
      <c r="C89" s="41"/>
      <c r="D89" s="40"/>
      <c r="E89" s="40"/>
      <c r="F89" s="40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M89" s="32" t="str">
        <f t="shared" si="22"/>
        <v/>
      </c>
      <c r="AN89" s="32">
        <f t="shared" si="23"/>
        <v>0</v>
      </c>
      <c r="AO89" s="32">
        <f t="shared" si="24"/>
        <v>0</v>
      </c>
      <c r="AP89" s="33" t="str">
        <f t="shared" si="26"/>
        <v/>
      </c>
      <c r="AQ89" s="41"/>
      <c r="AR89" s="41"/>
    </row>
    <row r="90" spans="3:44" s="27" customFormat="1" ht="18.75" customHeight="1" x14ac:dyDescent="0.45">
      <c r="C90" s="41"/>
      <c r="D90" s="40"/>
      <c r="E90" s="40"/>
      <c r="F90" s="40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M90" s="32" t="str">
        <f t="shared" si="22"/>
        <v/>
      </c>
      <c r="AN90" s="32">
        <f t="shared" si="23"/>
        <v>0</v>
      </c>
      <c r="AO90" s="32">
        <f t="shared" si="24"/>
        <v>0</v>
      </c>
      <c r="AP90" s="33" t="str">
        <f t="shared" si="26"/>
        <v/>
      </c>
      <c r="AQ90" s="41"/>
      <c r="AR90" s="41"/>
    </row>
    <row r="91" spans="3:44" s="27" customFormat="1" ht="18.75" customHeight="1" x14ac:dyDescent="0.45">
      <c r="C91" s="41"/>
      <c r="D91" s="40"/>
      <c r="E91" s="40"/>
      <c r="F91" s="40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M91" s="32" t="str">
        <f t="shared" si="22"/>
        <v/>
      </c>
      <c r="AN91" s="32">
        <f t="shared" si="23"/>
        <v>0</v>
      </c>
      <c r="AO91" s="32">
        <f t="shared" si="24"/>
        <v>0</v>
      </c>
      <c r="AP91" s="33" t="str">
        <f t="shared" si="26"/>
        <v/>
      </c>
      <c r="AQ91" s="41"/>
      <c r="AR91" s="41"/>
    </row>
    <row r="92" spans="3:44" s="27" customFormat="1" ht="18.75" customHeight="1" x14ac:dyDescent="0.45"/>
    <row r="93" spans="3:44" s="27" customFormat="1" ht="18.75" customHeight="1" x14ac:dyDescent="0.45">
      <c r="C93" s="63">
        <v>8</v>
      </c>
      <c r="D93" s="64"/>
      <c r="E93" s="64"/>
      <c r="F93" s="65"/>
      <c r="G93" s="31">
        <v>1</v>
      </c>
      <c r="H93" s="31">
        <v>2</v>
      </c>
      <c r="I93" s="31">
        <v>3</v>
      </c>
      <c r="J93" s="31">
        <v>4</v>
      </c>
      <c r="K93" s="31">
        <v>5</v>
      </c>
      <c r="L93" s="31">
        <v>6</v>
      </c>
      <c r="M93" s="31">
        <v>7</v>
      </c>
      <c r="N93" s="31">
        <v>8</v>
      </c>
      <c r="O93" s="31">
        <v>9</v>
      </c>
      <c r="P93" s="31">
        <v>10</v>
      </c>
      <c r="Q93" s="31">
        <v>11</v>
      </c>
      <c r="R93" s="31">
        <v>12</v>
      </c>
      <c r="S93" s="31">
        <v>13</v>
      </c>
      <c r="T93" s="31">
        <v>14</v>
      </c>
      <c r="U93" s="31">
        <v>15</v>
      </c>
      <c r="V93" s="31">
        <v>16</v>
      </c>
      <c r="W93" s="31">
        <v>17</v>
      </c>
      <c r="X93" s="31">
        <v>18</v>
      </c>
      <c r="Y93" s="31">
        <v>19</v>
      </c>
      <c r="Z93" s="31">
        <v>20</v>
      </c>
      <c r="AA93" s="31">
        <v>21</v>
      </c>
      <c r="AB93" s="31">
        <v>22</v>
      </c>
      <c r="AC93" s="31">
        <v>23</v>
      </c>
      <c r="AD93" s="31">
        <v>24</v>
      </c>
      <c r="AE93" s="31">
        <v>25</v>
      </c>
      <c r="AF93" s="31">
        <v>26</v>
      </c>
      <c r="AG93" s="31">
        <v>27</v>
      </c>
      <c r="AH93" s="31">
        <v>28</v>
      </c>
      <c r="AI93" s="31">
        <v>29</v>
      </c>
      <c r="AJ93" s="31">
        <v>30</v>
      </c>
      <c r="AK93" s="31">
        <v>31</v>
      </c>
      <c r="AM93" s="63">
        <f>C93</f>
        <v>8</v>
      </c>
      <c r="AN93" s="64"/>
      <c r="AO93" s="64"/>
      <c r="AP93" s="64"/>
      <c r="AQ93" s="65"/>
      <c r="AR93" s="41" t="s">
        <v>0</v>
      </c>
    </row>
    <row r="94" spans="3:44" s="27" customFormat="1" ht="18.75" customHeight="1" x14ac:dyDescent="0.45">
      <c r="C94" s="32"/>
      <c r="D94" s="31" t="s">
        <v>10</v>
      </c>
      <c r="E94" s="41" t="s">
        <v>11</v>
      </c>
      <c r="F94" s="41"/>
      <c r="G94" s="4" t="str">
        <f t="shared" ref="G94:AK94" si="27">TEXT(DATE($D$9+118,$C$93,G93),"aaa")</f>
        <v>木</v>
      </c>
      <c r="H94" s="4" t="str">
        <f t="shared" si="27"/>
        <v>金</v>
      </c>
      <c r="I94" s="4" t="str">
        <f t="shared" si="27"/>
        <v>土</v>
      </c>
      <c r="J94" s="4" t="str">
        <f t="shared" si="27"/>
        <v>日</v>
      </c>
      <c r="K94" s="4" t="str">
        <f t="shared" si="27"/>
        <v>月</v>
      </c>
      <c r="L94" s="4" t="str">
        <f t="shared" si="27"/>
        <v>火</v>
      </c>
      <c r="M94" s="4" t="str">
        <f t="shared" si="27"/>
        <v>水</v>
      </c>
      <c r="N94" s="4" t="str">
        <f t="shared" si="27"/>
        <v>木</v>
      </c>
      <c r="O94" s="4" t="str">
        <f t="shared" si="27"/>
        <v>金</v>
      </c>
      <c r="P94" s="4" t="str">
        <f t="shared" si="27"/>
        <v>土</v>
      </c>
      <c r="Q94" s="4" t="str">
        <f t="shared" si="27"/>
        <v>日</v>
      </c>
      <c r="R94" s="4" t="str">
        <f t="shared" si="27"/>
        <v>月</v>
      </c>
      <c r="S94" s="4" t="str">
        <f t="shared" si="27"/>
        <v>火</v>
      </c>
      <c r="T94" s="4" t="str">
        <f t="shared" si="27"/>
        <v>水</v>
      </c>
      <c r="U94" s="4" t="str">
        <f t="shared" si="27"/>
        <v>木</v>
      </c>
      <c r="V94" s="4" t="str">
        <f t="shared" si="27"/>
        <v>金</v>
      </c>
      <c r="W94" s="4" t="str">
        <f t="shared" si="27"/>
        <v>土</v>
      </c>
      <c r="X94" s="4" t="str">
        <f t="shared" si="27"/>
        <v>日</v>
      </c>
      <c r="Y94" s="4" t="str">
        <f t="shared" si="27"/>
        <v>月</v>
      </c>
      <c r="Z94" s="4" t="str">
        <f t="shared" si="27"/>
        <v>火</v>
      </c>
      <c r="AA94" s="4" t="str">
        <f t="shared" si="27"/>
        <v>水</v>
      </c>
      <c r="AB94" s="4" t="str">
        <f t="shared" si="27"/>
        <v>木</v>
      </c>
      <c r="AC94" s="4" t="str">
        <f t="shared" si="27"/>
        <v>金</v>
      </c>
      <c r="AD94" s="4" t="str">
        <f t="shared" si="27"/>
        <v>土</v>
      </c>
      <c r="AE94" s="4" t="str">
        <f t="shared" si="27"/>
        <v>日</v>
      </c>
      <c r="AF94" s="4" t="str">
        <f t="shared" si="27"/>
        <v>月</v>
      </c>
      <c r="AG94" s="4" t="str">
        <f t="shared" si="27"/>
        <v>火</v>
      </c>
      <c r="AH94" s="4" t="str">
        <f t="shared" si="27"/>
        <v>水</v>
      </c>
      <c r="AI94" s="4" t="str">
        <f t="shared" si="27"/>
        <v>木</v>
      </c>
      <c r="AJ94" s="4" t="str">
        <f t="shared" si="27"/>
        <v>金</v>
      </c>
      <c r="AK94" s="4" t="str">
        <f t="shared" si="27"/>
        <v>土</v>
      </c>
      <c r="AM94" s="31" t="s">
        <v>23</v>
      </c>
      <c r="AN94" s="31" t="s">
        <v>24</v>
      </c>
      <c r="AO94" s="31" t="s">
        <v>25</v>
      </c>
      <c r="AP94" s="31" t="s">
        <v>26</v>
      </c>
      <c r="AQ94" s="31" t="s">
        <v>31</v>
      </c>
      <c r="AR94" s="41"/>
    </row>
    <row r="95" spans="3:44" s="27" customFormat="1" ht="18.75" customHeight="1" x14ac:dyDescent="0.45">
      <c r="C95" s="41" t="s">
        <v>9</v>
      </c>
      <c r="D95" s="40" t="s">
        <v>17</v>
      </c>
      <c r="E95" s="40" t="s">
        <v>13</v>
      </c>
      <c r="F95" s="40"/>
      <c r="G95" s="23"/>
      <c r="H95" s="23"/>
      <c r="I95" s="23" t="s">
        <v>1</v>
      </c>
      <c r="J95" s="23" t="s">
        <v>1</v>
      </c>
      <c r="K95" s="23" t="s">
        <v>1</v>
      </c>
      <c r="L95" s="23" t="s">
        <v>1</v>
      </c>
      <c r="M95" s="23" t="s">
        <v>1</v>
      </c>
      <c r="N95" s="23" t="s">
        <v>1</v>
      </c>
      <c r="O95" s="23" t="s">
        <v>1</v>
      </c>
      <c r="P95" s="23" t="s">
        <v>1</v>
      </c>
      <c r="Q95" s="23" t="s">
        <v>30</v>
      </c>
      <c r="R95" s="23" t="s">
        <v>30</v>
      </c>
      <c r="S95" s="23" t="s">
        <v>30</v>
      </c>
      <c r="T95" s="23" t="s">
        <v>30</v>
      </c>
      <c r="U95" s="23" t="s">
        <v>30</v>
      </c>
      <c r="V95" s="23" t="s">
        <v>30</v>
      </c>
      <c r="W95" s="23" t="s">
        <v>30</v>
      </c>
      <c r="X95" s="23" t="s">
        <v>30</v>
      </c>
      <c r="Y95" s="23" t="s">
        <v>30</v>
      </c>
      <c r="Z95" s="23" t="s">
        <v>30</v>
      </c>
      <c r="AA95" s="23" t="s">
        <v>30</v>
      </c>
      <c r="AB95" s="23" t="s">
        <v>30</v>
      </c>
      <c r="AC95" s="23" t="s">
        <v>30</v>
      </c>
      <c r="AD95" s="23" t="s">
        <v>30</v>
      </c>
      <c r="AE95" s="23"/>
      <c r="AF95" s="23"/>
      <c r="AG95" s="23"/>
      <c r="AH95" s="23"/>
      <c r="AI95" s="23"/>
      <c r="AJ95" s="23"/>
      <c r="AK95" s="23"/>
      <c r="AM95" s="32">
        <f t="shared" ref="AM95:AM107" si="28">IF(E95="","",COUNT($G$93:$AK$93)-COUNTIF(G95:AK95,"－"))</f>
        <v>31</v>
      </c>
      <c r="AN95" s="32">
        <f t="shared" ref="AN95:AN107" si="29">COUNTIF(G95:AK95,"中")+COUNTIF(G95:AK95,"製")</f>
        <v>14</v>
      </c>
      <c r="AO95" s="32">
        <f t="shared" ref="AO95:AO107" si="30">COUNTIF(G95:AK95,"休")+COUNTIF(G95:AK95,"夏")+COUNTIF(G95:AK95,"冬")</f>
        <v>8</v>
      </c>
      <c r="AP95" s="33">
        <f>AO95/(AM95-AN95)</f>
        <v>0.47058823529411764</v>
      </c>
      <c r="AQ95" s="49">
        <f>ROUND(AVERAGE(AP95:AP107),3)</f>
        <v>0.23499999999999999</v>
      </c>
      <c r="AR95" s="41" t="str">
        <f>IF(AQ95&gt;=0.285,"OK","NG")</f>
        <v>NG</v>
      </c>
    </row>
    <row r="96" spans="3:44" s="27" customFormat="1" ht="18.75" customHeight="1" x14ac:dyDescent="0.45">
      <c r="C96" s="41"/>
      <c r="D96" s="40"/>
      <c r="E96" s="40" t="s">
        <v>14</v>
      </c>
      <c r="F96" s="40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 t="s">
        <v>30</v>
      </c>
      <c r="R96" s="23" t="s">
        <v>30</v>
      </c>
      <c r="S96" s="23" t="s">
        <v>30</v>
      </c>
      <c r="T96" s="23" t="s">
        <v>30</v>
      </c>
      <c r="U96" s="23" t="s">
        <v>30</v>
      </c>
      <c r="V96" s="23" t="s">
        <v>30</v>
      </c>
      <c r="W96" s="23" t="s">
        <v>30</v>
      </c>
      <c r="X96" s="23" t="s">
        <v>30</v>
      </c>
      <c r="Y96" s="23" t="s">
        <v>30</v>
      </c>
      <c r="Z96" s="23" t="s">
        <v>30</v>
      </c>
      <c r="AA96" s="23" t="s">
        <v>30</v>
      </c>
      <c r="AB96" s="23" t="s">
        <v>30</v>
      </c>
      <c r="AC96" s="23" t="s">
        <v>30</v>
      </c>
      <c r="AD96" s="23" t="s">
        <v>30</v>
      </c>
      <c r="AE96" s="23"/>
      <c r="AF96" s="23"/>
      <c r="AG96" s="23"/>
      <c r="AH96" s="23"/>
      <c r="AI96" s="23"/>
      <c r="AJ96" s="23"/>
      <c r="AK96" s="23"/>
      <c r="AM96" s="32">
        <f t="shared" si="28"/>
        <v>31</v>
      </c>
      <c r="AN96" s="32">
        <f t="shared" si="29"/>
        <v>14</v>
      </c>
      <c r="AO96" s="32">
        <f t="shared" si="30"/>
        <v>0</v>
      </c>
      <c r="AP96" s="33">
        <f t="shared" ref="AP96:AP97" si="31">IFERROR(AO96/(AM96-AN96),"")</f>
        <v>0</v>
      </c>
      <c r="AQ96" s="41"/>
      <c r="AR96" s="41"/>
    </row>
    <row r="97" spans="3:44" s="27" customFormat="1" ht="18.75" customHeight="1" x14ac:dyDescent="0.45">
      <c r="C97" s="41"/>
      <c r="D97" s="40"/>
      <c r="E97" s="40" t="s">
        <v>15</v>
      </c>
      <c r="F97" s="40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 t="s">
        <v>30</v>
      </c>
      <c r="R97" s="23" t="s">
        <v>30</v>
      </c>
      <c r="S97" s="23" t="s">
        <v>30</v>
      </c>
      <c r="T97" s="23" t="s">
        <v>30</v>
      </c>
      <c r="U97" s="23" t="s">
        <v>30</v>
      </c>
      <c r="V97" s="23" t="s">
        <v>30</v>
      </c>
      <c r="W97" s="23" t="s">
        <v>30</v>
      </c>
      <c r="X97" s="23" t="s">
        <v>30</v>
      </c>
      <c r="Y97" s="23" t="s">
        <v>30</v>
      </c>
      <c r="Z97" s="23" t="s">
        <v>30</v>
      </c>
      <c r="AA97" s="23" t="s">
        <v>30</v>
      </c>
      <c r="AB97" s="23" t="s">
        <v>30</v>
      </c>
      <c r="AC97" s="23" t="s">
        <v>30</v>
      </c>
      <c r="AD97" s="23" t="s">
        <v>30</v>
      </c>
      <c r="AE97" s="23"/>
      <c r="AF97" s="23"/>
      <c r="AG97" s="23" t="s">
        <v>1</v>
      </c>
      <c r="AH97" s="23" t="s">
        <v>1</v>
      </c>
      <c r="AI97" s="23" t="s">
        <v>1</v>
      </c>
      <c r="AJ97" s="23"/>
      <c r="AK97" s="23"/>
      <c r="AM97" s="32">
        <f t="shared" si="28"/>
        <v>31</v>
      </c>
      <c r="AN97" s="32">
        <f t="shared" si="29"/>
        <v>14</v>
      </c>
      <c r="AO97" s="32">
        <f t="shared" si="30"/>
        <v>3</v>
      </c>
      <c r="AP97" s="33">
        <f t="shared" si="31"/>
        <v>0.17647058823529413</v>
      </c>
      <c r="AQ97" s="41"/>
      <c r="AR97" s="41"/>
    </row>
    <row r="98" spans="3:44" s="27" customFormat="1" ht="18.75" customHeight="1" x14ac:dyDescent="0.45">
      <c r="C98" s="41"/>
      <c r="D98" s="40"/>
      <c r="E98" s="40"/>
      <c r="F98" s="40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M98" s="32" t="str">
        <f t="shared" si="28"/>
        <v/>
      </c>
      <c r="AN98" s="32">
        <f t="shared" si="29"/>
        <v>0</v>
      </c>
      <c r="AO98" s="32">
        <f t="shared" si="30"/>
        <v>0</v>
      </c>
      <c r="AP98" s="33" t="str">
        <f>IFERROR(AO98/(AM98-AN98),"")</f>
        <v/>
      </c>
      <c r="AQ98" s="41"/>
      <c r="AR98" s="41"/>
    </row>
    <row r="99" spans="3:44" s="27" customFormat="1" ht="18.75" customHeight="1" x14ac:dyDescent="0.45">
      <c r="C99" s="41"/>
      <c r="D99" s="40"/>
      <c r="E99" s="40"/>
      <c r="F99" s="40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M99" s="32" t="str">
        <f t="shared" si="28"/>
        <v/>
      </c>
      <c r="AN99" s="32">
        <f t="shared" si="29"/>
        <v>0</v>
      </c>
      <c r="AO99" s="32">
        <f t="shared" si="30"/>
        <v>0</v>
      </c>
      <c r="AP99" s="33" t="str">
        <f t="shared" ref="AP99:AP107" si="32">IFERROR(AO99/(AM99-AN99),"")</f>
        <v/>
      </c>
      <c r="AQ99" s="41"/>
      <c r="AR99" s="41"/>
    </row>
    <row r="100" spans="3:44" s="27" customFormat="1" ht="18.75" customHeight="1" x14ac:dyDescent="0.45">
      <c r="C100" s="41" t="s">
        <v>18</v>
      </c>
      <c r="D100" s="40" t="s">
        <v>21</v>
      </c>
      <c r="E100" s="40" t="s">
        <v>16</v>
      </c>
      <c r="F100" s="40"/>
      <c r="G100" s="23"/>
      <c r="H100" s="23"/>
      <c r="I100" s="23" t="s">
        <v>1</v>
      </c>
      <c r="J100" s="23" t="s">
        <v>1</v>
      </c>
      <c r="K100" s="23" t="s">
        <v>1</v>
      </c>
      <c r="L100" s="23" t="s">
        <v>1</v>
      </c>
      <c r="M100" s="23" t="s">
        <v>1</v>
      </c>
      <c r="N100" s="23" t="s">
        <v>1</v>
      </c>
      <c r="O100" s="23" t="s">
        <v>1</v>
      </c>
      <c r="P100" s="23" t="s">
        <v>1</v>
      </c>
      <c r="Q100" s="23" t="s">
        <v>30</v>
      </c>
      <c r="R100" s="23" t="s">
        <v>30</v>
      </c>
      <c r="S100" s="23" t="s">
        <v>30</v>
      </c>
      <c r="T100" s="23" t="s">
        <v>30</v>
      </c>
      <c r="U100" s="23" t="s">
        <v>30</v>
      </c>
      <c r="V100" s="23" t="s">
        <v>30</v>
      </c>
      <c r="W100" s="23" t="s">
        <v>30</v>
      </c>
      <c r="X100" s="23" t="s">
        <v>30</v>
      </c>
      <c r="Y100" s="23" t="s">
        <v>30</v>
      </c>
      <c r="Z100" s="23" t="s">
        <v>30</v>
      </c>
      <c r="AA100" s="23" t="s">
        <v>30</v>
      </c>
      <c r="AB100" s="23" t="s">
        <v>30</v>
      </c>
      <c r="AC100" s="23" t="s">
        <v>30</v>
      </c>
      <c r="AD100" s="23" t="s">
        <v>30</v>
      </c>
      <c r="AE100" s="23"/>
      <c r="AF100" s="23"/>
      <c r="AG100" s="23"/>
      <c r="AH100" s="23"/>
      <c r="AI100" s="23"/>
      <c r="AJ100" s="23"/>
      <c r="AK100" s="23"/>
      <c r="AM100" s="32">
        <f t="shared" si="28"/>
        <v>31</v>
      </c>
      <c r="AN100" s="32">
        <f t="shared" si="29"/>
        <v>14</v>
      </c>
      <c r="AO100" s="32">
        <f t="shared" si="30"/>
        <v>8</v>
      </c>
      <c r="AP100" s="33">
        <f t="shared" si="32"/>
        <v>0.47058823529411764</v>
      </c>
      <c r="AQ100" s="41"/>
      <c r="AR100" s="41"/>
    </row>
    <row r="101" spans="3:44" s="27" customFormat="1" ht="18.75" customHeight="1" x14ac:dyDescent="0.45">
      <c r="C101" s="41"/>
      <c r="D101" s="40"/>
      <c r="E101" s="40" t="s">
        <v>20</v>
      </c>
      <c r="F101" s="40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 t="s">
        <v>30</v>
      </c>
      <c r="R101" s="23" t="s">
        <v>30</v>
      </c>
      <c r="S101" s="23" t="s">
        <v>30</v>
      </c>
      <c r="T101" s="23" t="s">
        <v>30</v>
      </c>
      <c r="U101" s="23" t="s">
        <v>30</v>
      </c>
      <c r="V101" s="23" t="s">
        <v>30</v>
      </c>
      <c r="W101" s="23" t="s">
        <v>30</v>
      </c>
      <c r="X101" s="23" t="s">
        <v>30</v>
      </c>
      <c r="Y101" s="23" t="s">
        <v>30</v>
      </c>
      <c r="Z101" s="23" t="s">
        <v>30</v>
      </c>
      <c r="AA101" s="23" t="s">
        <v>30</v>
      </c>
      <c r="AB101" s="23" t="s">
        <v>30</v>
      </c>
      <c r="AC101" s="23" t="s">
        <v>30</v>
      </c>
      <c r="AD101" s="23" t="s">
        <v>30</v>
      </c>
      <c r="AE101" s="23" t="s">
        <v>1</v>
      </c>
      <c r="AF101" s="23" t="s">
        <v>1</v>
      </c>
      <c r="AG101" s="23" t="s">
        <v>1</v>
      </c>
      <c r="AH101" s="23" t="s">
        <v>1</v>
      </c>
      <c r="AI101" s="23" t="s">
        <v>1</v>
      </c>
      <c r="AJ101" s="23"/>
      <c r="AK101" s="23"/>
      <c r="AM101" s="32">
        <f t="shared" si="28"/>
        <v>31</v>
      </c>
      <c r="AN101" s="32">
        <f t="shared" si="29"/>
        <v>14</v>
      </c>
      <c r="AO101" s="32">
        <f t="shared" si="30"/>
        <v>5</v>
      </c>
      <c r="AP101" s="33">
        <f t="shared" si="32"/>
        <v>0.29411764705882354</v>
      </c>
      <c r="AQ101" s="41"/>
      <c r="AR101" s="41"/>
    </row>
    <row r="102" spans="3:44" s="27" customFormat="1" ht="18.75" customHeight="1" x14ac:dyDescent="0.45">
      <c r="C102" s="41"/>
      <c r="D102" s="40"/>
      <c r="E102" s="40"/>
      <c r="F102" s="40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M102" s="32" t="str">
        <f t="shared" si="28"/>
        <v/>
      </c>
      <c r="AN102" s="32">
        <f t="shared" si="29"/>
        <v>0</v>
      </c>
      <c r="AO102" s="32">
        <f t="shared" si="30"/>
        <v>0</v>
      </c>
      <c r="AP102" s="33" t="str">
        <f t="shared" si="32"/>
        <v/>
      </c>
      <c r="AQ102" s="41"/>
      <c r="AR102" s="41"/>
    </row>
    <row r="103" spans="3:44" s="27" customFormat="1" ht="18.75" customHeight="1" x14ac:dyDescent="0.45">
      <c r="C103" s="41"/>
      <c r="D103" s="40"/>
      <c r="E103" s="40"/>
      <c r="F103" s="40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M103" s="32" t="str">
        <f t="shared" si="28"/>
        <v/>
      </c>
      <c r="AN103" s="32">
        <f t="shared" si="29"/>
        <v>0</v>
      </c>
      <c r="AO103" s="32">
        <f t="shared" si="30"/>
        <v>0</v>
      </c>
      <c r="AP103" s="33" t="str">
        <f t="shared" si="32"/>
        <v/>
      </c>
      <c r="AQ103" s="41"/>
      <c r="AR103" s="41"/>
    </row>
    <row r="104" spans="3:44" s="27" customFormat="1" ht="18.75" customHeight="1" x14ac:dyDescent="0.45">
      <c r="C104" s="41" t="s">
        <v>18</v>
      </c>
      <c r="D104" s="40" t="s">
        <v>22</v>
      </c>
      <c r="E104" s="40" t="s">
        <v>19</v>
      </c>
      <c r="F104" s="40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 t="s">
        <v>30</v>
      </c>
      <c r="R104" s="23" t="s">
        <v>30</v>
      </c>
      <c r="S104" s="23" t="s">
        <v>30</v>
      </c>
      <c r="T104" s="23" t="s">
        <v>30</v>
      </c>
      <c r="U104" s="23" t="s">
        <v>30</v>
      </c>
      <c r="V104" s="23" t="s">
        <v>30</v>
      </c>
      <c r="W104" s="23" t="s">
        <v>30</v>
      </c>
      <c r="X104" s="23" t="s">
        <v>30</v>
      </c>
      <c r="Y104" s="23" t="s">
        <v>30</v>
      </c>
      <c r="Z104" s="23" t="s">
        <v>30</v>
      </c>
      <c r="AA104" s="23" t="s">
        <v>30</v>
      </c>
      <c r="AB104" s="23" t="s">
        <v>30</v>
      </c>
      <c r="AC104" s="23" t="s">
        <v>30</v>
      </c>
      <c r="AD104" s="23" t="s">
        <v>30</v>
      </c>
      <c r="AE104" s="23"/>
      <c r="AF104" s="23"/>
      <c r="AG104" s="23"/>
      <c r="AH104" s="23"/>
      <c r="AI104" s="23"/>
      <c r="AJ104" s="23"/>
      <c r="AK104" s="23"/>
      <c r="AM104" s="32">
        <f t="shared" si="28"/>
        <v>31</v>
      </c>
      <c r="AN104" s="32">
        <f t="shared" si="29"/>
        <v>14</v>
      </c>
      <c r="AO104" s="32">
        <f t="shared" si="30"/>
        <v>0</v>
      </c>
      <c r="AP104" s="33">
        <f t="shared" si="32"/>
        <v>0</v>
      </c>
      <c r="AQ104" s="41"/>
      <c r="AR104" s="41"/>
    </row>
    <row r="105" spans="3:44" s="27" customFormat="1" ht="18.75" customHeight="1" x14ac:dyDescent="0.45">
      <c r="C105" s="41"/>
      <c r="D105" s="40"/>
      <c r="E105" s="40"/>
      <c r="F105" s="40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M105" s="32" t="str">
        <f t="shared" si="28"/>
        <v/>
      </c>
      <c r="AN105" s="32">
        <f t="shared" si="29"/>
        <v>0</v>
      </c>
      <c r="AO105" s="32">
        <f t="shared" si="30"/>
        <v>0</v>
      </c>
      <c r="AP105" s="33" t="str">
        <f t="shared" si="32"/>
        <v/>
      </c>
      <c r="AQ105" s="41"/>
      <c r="AR105" s="41"/>
    </row>
    <row r="106" spans="3:44" s="27" customFormat="1" ht="18.75" customHeight="1" x14ac:dyDescent="0.45">
      <c r="C106" s="41"/>
      <c r="D106" s="40"/>
      <c r="E106" s="40"/>
      <c r="F106" s="40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M106" s="32" t="str">
        <f t="shared" si="28"/>
        <v/>
      </c>
      <c r="AN106" s="32">
        <f t="shared" si="29"/>
        <v>0</v>
      </c>
      <c r="AO106" s="32">
        <f t="shared" si="30"/>
        <v>0</v>
      </c>
      <c r="AP106" s="33" t="str">
        <f t="shared" si="32"/>
        <v/>
      </c>
      <c r="AQ106" s="41"/>
      <c r="AR106" s="41"/>
    </row>
    <row r="107" spans="3:44" s="27" customFormat="1" ht="18.75" customHeight="1" x14ac:dyDescent="0.45">
      <c r="C107" s="41"/>
      <c r="D107" s="40"/>
      <c r="E107" s="40"/>
      <c r="F107" s="40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M107" s="32" t="str">
        <f t="shared" si="28"/>
        <v/>
      </c>
      <c r="AN107" s="32">
        <f t="shared" si="29"/>
        <v>0</v>
      </c>
      <c r="AO107" s="32">
        <f t="shared" si="30"/>
        <v>0</v>
      </c>
      <c r="AP107" s="33" t="str">
        <f t="shared" si="32"/>
        <v/>
      </c>
      <c r="AQ107" s="41"/>
      <c r="AR107" s="41"/>
    </row>
    <row r="108" spans="3:44" s="27" customFormat="1" ht="18.75" customHeight="1" x14ac:dyDescent="0.45"/>
    <row r="109" spans="3:44" s="27" customFormat="1" ht="18.75" customHeight="1" x14ac:dyDescent="0.45">
      <c r="C109" s="63">
        <v>9</v>
      </c>
      <c r="D109" s="64"/>
      <c r="E109" s="64"/>
      <c r="F109" s="65"/>
      <c r="G109" s="31">
        <v>1</v>
      </c>
      <c r="H109" s="31">
        <v>2</v>
      </c>
      <c r="I109" s="31">
        <v>3</v>
      </c>
      <c r="J109" s="31">
        <v>4</v>
      </c>
      <c r="K109" s="31">
        <v>5</v>
      </c>
      <c r="L109" s="31">
        <v>6</v>
      </c>
      <c r="M109" s="31">
        <v>7</v>
      </c>
      <c r="N109" s="31">
        <v>8</v>
      </c>
      <c r="O109" s="31">
        <v>9</v>
      </c>
      <c r="P109" s="31">
        <v>10</v>
      </c>
      <c r="Q109" s="31">
        <v>11</v>
      </c>
      <c r="R109" s="31">
        <v>12</v>
      </c>
      <c r="S109" s="31">
        <v>13</v>
      </c>
      <c r="T109" s="31">
        <v>14</v>
      </c>
      <c r="U109" s="31">
        <v>15</v>
      </c>
      <c r="V109" s="31">
        <v>16</v>
      </c>
      <c r="W109" s="31">
        <v>17</v>
      </c>
      <c r="X109" s="31">
        <v>18</v>
      </c>
      <c r="Y109" s="31">
        <v>19</v>
      </c>
      <c r="Z109" s="31">
        <v>20</v>
      </c>
      <c r="AA109" s="31">
        <v>21</v>
      </c>
      <c r="AB109" s="31">
        <v>22</v>
      </c>
      <c r="AC109" s="31">
        <v>23</v>
      </c>
      <c r="AD109" s="31">
        <v>24</v>
      </c>
      <c r="AE109" s="31">
        <v>25</v>
      </c>
      <c r="AF109" s="31">
        <v>26</v>
      </c>
      <c r="AG109" s="31">
        <v>27</v>
      </c>
      <c r="AH109" s="31">
        <v>28</v>
      </c>
      <c r="AI109" s="31">
        <v>29</v>
      </c>
      <c r="AJ109" s="31">
        <v>30</v>
      </c>
      <c r="AM109" s="63">
        <f>C109</f>
        <v>9</v>
      </c>
      <c r="AN109" s="64"/>
      <c r="AO109" s="64"/>
      <c r="AP109" s="64"/>
      <c r="AQ109" s="65"/>
      <c r="AR109" s="41" t="s">
        <v>0</v>
      </c>
    </row>
    <row r="110" spans="3:44" s="27" customFormat="1" ht="18.75" customHeight="1" x14ac:dyDescent="0.45">
      <c r="C110" s="32"/>
      <c r="D110" s="31" t="s">
        <v>10</v>
      </c>
      <c r="E110" s="41" t="s">
        <v>11</v>
      </c>
      <c r="F110" s="41"/>
      <c r="G110" s="4" t="str">
        <f t="shared" ref="G110:AJ110" si="33">TEXT(DATE($D$9+118,$C$109,G109),"aaa")</f>
        <v>日</v>
      </c>
      <c r="H110" s="4" t="str">
        <f t="shared" si="33"/>
        <v>月</v>
      </c>
      <c r="I110" s="4" t="str">
        <f t="shared" si="33"/>
        <v>火</v>
      </c>
      <c r="J110" s="4" t="str">
        <f t="shared" si="33"/>
        <v>水</v>
      </c>
      <c r="K110" s="4" t="str">
        <f t="shared" si="33"/>
        <v>木</v>
      </c>
      <c r="L110" s="4" t="str">
        <f t="shared" si="33"/>
        <v>金</v>
      </c>
      <c r="M110" s="4" t="str">
        <f t="shared" si="33"/>
        <v>土</v>
      </c>
      <c r="N110" s="4" t="str">
        <f t="shared" si="33"/>
        <v>日</v>
      </c>
      <c r="O110" s="4" t="str">
        <f t="shared" si="33"/>
        <v>月</v>
      </c>
      <c r="P110" s="4" t="str">
        <f t="shared" si="33"/>
        <v>火</v>
      </c>
      <c r="Q110" s="4" t="str">
        <f t="shared" si="33"/>
        <v>水</v>
      </c>
      <c r="R110" s="4" t="str">
        <f t="shared" si="33"/>
        <v>木</v>
      </c>
      <c r="S110" s="4" t="str">
        <f t="shared" si="33"/>
        <v>金</v>
      </c>
      <c r="T110" s="4" t="str">
        <f t="shared" si="33"/>
        <v>土</v>
      </c>
      <c r="U110" s="4" t="str">
        <f t="shared" si="33"/>
        <v>日</v>
      </c>
      <c r="V110" s="4" t="str">
        <f t="shared" si="33"/>
        <v>月</v>
      </c>
      <c r="W110" s="4" t="str">
        <f t="shared" si="33"/>
        <v>火</v>
      </c>
      <c r="X110" s="4" t="str">
        <f t="shared" si="33"/>
        <v>水</v>
      </c>
      <c r="Y110" s="4" t="str">
        <f t="shared" si="33"/>
        <v>木</v>
      </c>
      <c r="Z110" s="4" t="str">
        <f t="shared" si="33"/>
        <v>金</v>
      </c>
      <c r="AA110" s="4" t="str">
        <f t="shared" si="33"/>
        <v>土</v>
      </c>
      <c r="AB110" s="4" t="str">
        <f t="shared" si="33"/>
        <v>日</v>
      </c>
      <c r="AC110" s="4" t="str">
        <f t="shared" si="33"/>
        <v>月</v>
      </c>
      <c r="AD110" s="4" t="str">
        <f t="shared" si="33"/>
        <v>火</v>
      </c>
      <c r="AE110" s="4" t="str">
        <f t="shared" si="33"/>
        <v>水</v>
      </c>
      <c r="AF110" s="4" t="str">
        <f t="shared" si="33"/>
        <v>木</v>
      </c>
      <c r="AG110" s="4" t="str">
        <f t="shared" si="33"/>
        <v>金</v>
      </c>
      <c r="AH110" s="4" t="str">
        <f t="shared" si="33"/>
        <v>土</v>
      </c>
      <c r="AI110" s="4" t="str">
        <f t="shared" si="33"/>
        <v>日</v>
      </c>
      <c r="AJ110" s="4" t="str">
        <f t="shared" si="33"/>
        <v>月</v>
      </c>
      <c r="AM110" s="31" t="s">
        <v>23</v>
      </c>
      <c r="AN110" s="31" t="s">
        <v>24</v>
      </c>
      <c r="AO110" s="31" t="s">
        <v>25</v>
      </c>
      <c r="AP110" s="31" t="s">
        <v>26</v>
      </c>
      <c r="AQ110" s="31" t="s">
        <v>31</v>
      </c>
      <c r="AR110" s="41"/>
    </row>
    <row r="111" spans="3:44" s="27" customFormat="1" ht="18.75" customHeight="1" x14ac:dyDescent="0.45">
      <c r="C111" s="41" t="s">
        <v>9</v>
      </c>
      <c r="D111" s="40" t="s">
        <v>17</v>
      </c>
      <c r="E111" s="40" t="s">
        <v>13</v>
      </c>
      <c r="F111" s="40"/>
      <c r="G111" s="23"/>
      <c r="H111" s="23"/>
      <c r="I111" s="23" t="s">
        <v>1</v>
      </c>
      <c r="J111" s="23" t="s">
        <v>1</v>
      </c>
      <c r="K111" s="23" t="s">
        <v>1</v>
      </c>
      <c r="L111" s="23" t="s">
        <v>1</v>
      </c>
      <c r="M111" s="23" t="s">
        <v>1</v>
      </c>
      <c r="N111" s="23" t="s">
        <v>1</v>
      </c>
      <c r="O111" s="23" t="s">
        <v>1</v>
      </c>
      <c r="P111" s="23" t="s">
        <v>1</v>
      </c>
      <c r="Q111" s="23" t="s">
        <v>1</v>
      </c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M111" s="32">
        <f t="shared" ref="AM111:AM123" si="34">IF(E111="","",COUNT($G$109:$AK$109)-COUNTIF(G111:AK111,"－"))</f>
        <v>30</v>
      </c>
      <c r="AN111" s="32">
        <f t="shared" ref="AN111:AN123" si="35">COUNTIF(G111:AK111,"中")+COUNTIF(G111:AK111,"製")</f>
        <v>0</v>
      </c>
      <c r="AO111" s="32">
        <f t="shared" ref="AO111:AO123" si="36">COUNTIF(G111:AK111,"休")+COUNTIF(G111:AK111,"夏")+COUNTIF(G111:AK111,"冬")</f>
        <v>9</v>
      </c>
      <c r="AP111" s="33">
        <f>AO111/(AM111-AN111)</f>
        <v>0.3</v>
      </c>
      <c r="AQ111" s="49">
        <f>ROUND(AVERAGE(AP111:AP123),3)</f>
        <v>0.28299999999999997</v>
      </c>
      <c r="AR111" s="41" t="str">
        <f>IF(AQ111&gt;=0.285,"OK","NG")</f>
        <v>NG</v>
      </c>
    </row>
    <row r="112" spans="3:44" s="27" customFormat="1" ht="18.75" customHeight="1" x14ac:dyDescent="0.45">
      <c r="C112" s="41"/>
      <c r="D112" s="40"/>
      <c r="E112" s="40" t="s">
        <v>14</v>
      </c>
      <c r="F112" s="40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 t="s">
        <v>1</v>
      </c>
      <c r="S112" s="23" t="s">
        <v>1</v>
      </c>
      <c r="T112" s="23" t="s">
        <v>1</v>
      </c>
      <c r="U112" s="23" t="s">
        <v>1</v>
      </c>
      <c r="V112" s="23" t="s">
        <v>1</v>
      </c>
      <c r="W112" s="23" t="s">
        <v>1</v>
      </c>
      <c r="X112" s="23" t="s">
        <v>1</v>
      </c>
      <c r="Y112" s="23" t="s">
        <v>1</v>
      </c>
      <c r="Z112" s="23" t="s">
        <v>1</v>
      </c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M112" s="32">
        <f t="shared" si="34"/>
        <v>30</v>
      </c>
      <c r="AN112" s="32">
        <f t="shared" si="35"/>
        <v>0</v>
      </c>
      <c r="AO112" s="32">
        <f t="shared" si="36"/>
        <v>9</v>
      </c>
      <c r="AP112" s="33">
        <f t="shared" ref="AP112:AP113" si="37">IFERROR(AO112/(AM112-AN112),"")</f>
        <v>0.3</v>
      </c>
      <c r="AQ112" s="41"/>
      <c r="AR112" s="41"/>
    </row>
    <row r="113" spans="3:44" s="27" customFormat="1" ht="18.75" customHeight="1" x14ac:dyDescent="0.45">
      <c r="C113" s="41"/>
      <c r="D113" s="40"/>
      <c r="E113" s="40" t="s">
        <v>15</v>
      </c>
      <c r="F113" s="40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 t="s">
        <v>1</v>
      </c>
      <c r="AB113" s="23" t="s">
        <v>1</v>
      </c>
      <c r="AC113" s="23" t="s">
        <v>1</v>
      </c>
      <c r="AD113" s="23" t="s">
        <v>1</v>
      </c>
      <c r="AE113" s="23" t="s">
        <v>1</v>
      </c>
      <c r="AF113" s="23" t="s">
        <v>1</v>
      </c>
      <c r="AG113" s="23" t="s">
        <v>1</v>
      </c>
      <c r="AH113" s="23" t="s">
        <v>1</v>
      </c>
      <c r="AI113" s="23" t="s">
        <v>1</v>
      </c>
      <c r="AJ113" s="23"/>
      <c r="AM113" s="32">
        <f t="shared" si="34"/>
        <v>30</v>
      </c>
      <c r="AN113" s="32">
        <f t="shared" si="35"/>
        <v>0</v>
      </c>
      <c r="AO113" s="32">
        <f t="shared" si="36"/>
        <v>9</v>
      </c>
      <c r="AP113" s="33">
        <f t="shared" si="37"/>
        <v>0.3</v>
      </c>
      <c r="AQ113" s="41"/>
      <c r="AR113" s="41"/>
    </row>
    <row r="114" spans="3:44" s="27" customFormat="1" ht="18.75" customHeight="1" x14ac:dyDescent="0.45">
      <c r="C114" s="41"/>
      <c r="D114" s="40"/>
      <c r="E114" s="40"/>
      <c r="F114" s="40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M114" s="32" t="str">
        <f t="shared" si="34"/>
        <v/>
      </c>
      <c r="AN114" s="32">
        <f t="shared" si="35"/>
        <v>0</v>
      </c>
      <c r="AO114" s="32">
        <f t="shared" si="36"/>
        <v>0</v>
      </c>
      <c r="AP114" s="33" t="str">
        <f>IFERROR(AO114/(AM114-AN114),"")</f>
        <v/>
      </c>
      <c r="AQ114" s="41"/>
      <c r="AR114" s="41"/>
    </row>
    <row r="115" spans="3:44" s="27" customFormat="1" ht="18.75" customHeight="1" x14ac:dyDescent="0.45">
      <c r="C115" s="41"/>
      <c r="D115" s="40"/>
      <c r="E115" s="40"/>
      <c r="F115" s="40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M115" s="32" t="str">
        <f t="shared" si="34"/>
        <v/>
      </c>
      <c r="AN115" s="32">
        <f t="shared" si="35"/>
        <v>0</v>
      </c>
      <c r="AO115" s="32">
        <f t="shared" si="36"/>
        <v>0</v>
      </c>
      <c r="AP115" s="33" t="str">
        <f t="shared" ref="AP115:AP123" si="38">IFERROR(AO115/(AM115-AN115),"")</f>
        <v/>
      </c>
      <c r="AQ115" s="41"/>
      <c r="AR115" s="41"/>
    </row>
    <row r="116" spans="3:44" s="27" customFormat="1" ht="18.75" customHeight="1" x14ac:dyDescent="0.45">
      <c r="C116" s="41" t="s">
        <v>18</v>
      </c>
      <c r="D116" s="40" t="s">
        <v>21</v>
      </c>
      <c r="E116" s="40" t="s">
        <v>16</v>
      </c>
      <c r="F116" s="40"/>
      <c r="G116" s="23" t="s">
        <v>1</v>
      </c>
      <c r="H116" s="23" t="s">
        <v>1</v>
      </c>
      <c r="I116" s="23" t="s">
        <v>1</v>
      </c>
      <c r="J116" s="23"/>
      <c r="K116" s="23"/>
      <c r="L116" s="23"/>
      <c r="M116" s="23"/>
      <c r="N116" s="23"/>
      <c r="O116" s="23"/>
      <c r="P116" s="23"/>
      <c r="Q116" s="23" t="s">
        <v>28</v>
      </c>
      <c r="R116" s="23" t="s">
        <v>28</v>
      </c>
      <c r="S116" s="23" t="s">
        <v>28</v>
      </c>
      <c r="T116" s="23" t="s">
        <v>28</v>
      </c>
      <c r="U116" s="23" t="s">
        <v>28</v>
      </c>
      <c r="V116" s="23" t="s">
        <v>28</v>
      </c>
      <c r="W116" s="23" t="s">
        <v>28</v>
      </c>
      <c r="X116" s="23" t="s">
        <v>28</v>
      </c>
      <c r="Y116" s="23" t="s">
        <v>28</v>
      </c>
      <c r="Z116" s="23" t="s">
        <v>28</v>
      </c>
      <c r="AA116" s="23" t="s">
        <v>28</v>
      </c>
      <c r="AB116" s="23" t="s">
        <v>28</v>
      </c>
      <c r="AC116" s="23" t="s">
        <v>28</v>
      </c>
      <c r="AD116" s="23" t="s">
        <v>28</v>
      </c>
      <c r="AE116" s="23" t="s">
        <v>28</v>
      </c>
      <c r="AF116" s="23" t="s">
        <v>28</v>
      </c>
      <c r="AG116" s="23" t="s">
        <v>28</v>
      </c>
      <c r="AH116" s="23" t="s">
        <v>28</v>
      </c>
      <c r="AI116" s="23" t="s">
        <v>28</v>
      </c>
      <c r="AJ116" s="23" t="s">
        <v>28</v>
      </c>
      <c r="AM116" s="32">
        <f t="shared" si="34"/>
        <v>10</v>
      </c>
      <c r="AN116" s="32">
        <f t="shared" si="35"/>
        <v>0</v>
      </c>
      <c r="AO116" s="32">
        <f t="shared" si="36"/>
        <v>3</v>
      </c>
      <c r="AP116" s="33">
        <f t="shared" si="38"/>
        <v>0.3</v>
      </c>
      <c r="AQ116" s="41"/>
      <c r="AR116" s="41"/>
    </row>
    <row r="117" spans="3:44" s="27" customFormat="1" ht="18.75" customHeight="1" x14ac:dyDescent="0.45">
      <c r="C117" s="41"/>
      <c r="D117" s="40"/>
      <c r="E117" s="40" t="s">
        <v>20</v>
      </c>
      <c r="F117" s="40"/>
      <c r="G117" s="23"/>
      <c r="H117" s="23"/>
      <c r="I117" s="23"/>
      <c r="J117" s="23" t="s">
        <v>1</v>
      </c>
      <c r="K117" s="23" t="s">
        <v>1</v>
      </c>
      <c r="L117" s="23" t="s">
        <v>1</v>
      </c>
      <c r="M117" s="23"/>
      <c r="N117" s="23"/>
      <c r="O117" s="23"/>
      <c r="P117" s="23"/>
      <c r="Q117" s="23" t="s">
        <v>28</v>
      </c>
      <c r="R117" s="23" t="s">
        <v>28</v>
      </c>
      <c r="S117" s="23" t="s">
        <v>28</v>
      </c>
      <c r="T117" s="23" t="s">
        <v>28</v>
      </c>
      <c r="U117" s="23" t="s">
        <v>28</v>
      </c>
      <c r="V117" s="23" t="s">
        <v>28</v>
      </c>
      <c r="W117" s="23" t="s">
        <v>28</v>
      </c>
      <c r="X117" s="23" t="s">
        <v>28</v>
      </c>
      <c r="Y117" s="23" t="s">
        <v>28</v>
      </c>
      <c r="Z117" s="23" t="s">
        <v>28</v>
      </c>
      <c r="AA117" s="23" t="s">
        <v>28</v>
      </c>
      <c r="AB117" s="23" t="s">
        <v>28</v>
      </c>
      <c r="AC117" s="23" t="s">
        <v>28</v>
      </c>
      <c r="AD117" s="23" t="s">
        <v>28</v>
      </c>
      <c r="AE117" s="23" t="s">
        <v>28</v>
      </c>
      <c r="AF117" s="23" t="s">
        <v>28</v>
      </c>
      <c r="AG117" s="23" t="s">
        <v>28</v>
      </c>
      <c r="AH117" s="23" t="s">
        <v>28</v>
      </c>
      <c r="AI117" s="23" t="s">
        <v>28</v>
      </c>
      <c r="AJ117" s="23" t="s">
        <v>28</v>
      </c>
      <c r="AM117" s="32">
        <f t="shared" si="34"/>
        <v>10</v>
      </c>
      <c r="AN117" s="32">
        <f t="shared" si="35"/>
        <v>0</v>
      </c>
      <c r="AO117" s="32">
        <f t="shared" si="36"/>
        <v>3</v>
      </c>
      <c r="AP117" s="33">
        <f t="shared" si="38"/>
        <v>0.3</v>
      </c>
      <c r="AQ117" s="41"/>
      <c r="AR117" s="41"/>
    </row>
    <row r="118" spans="3:44" s="27" customFormat="1" ht="18.75" customHeight="1" x14ac:dyDescent="0.45">
      <c r="C118" s="41"/>
      <c r="D118" s="40"/>
      <c r="E118" s="40"/>
      <c r="F118" s="40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M118" s="32" t="str">
        <f t="shared" si="34"/>
        <v/>
      </c>
      <c r="AN118" s="32">
        <f t="shared" si="35"/>
        <v>0</v>
      </c>
      <c r="AO118" s="32">
        <f t="shared" si="36"/>
        <v>0</v>
      </c>
      <c r="AP118" s="33" t="str">
        <f t="shared" si="38"/>
        <v/>
      </c>
      <c r="AQ118" s="41"/>
      <c r="AR118" s="41"/>
    </row>
    <row r="119" spans="3:44" s="27" customFormat="1" ht="18.75" customHeight="1" x14ac:dyDescent="0.45">
      <c r="C119" s="41"/>
      <c r="D119" s="40"/>
      <c r="E119" s="40"/>
      <c r="F119" s="40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M119" s="32" t="str">
        <f t="shared" si="34"/>
        <v/>
      </c>
      <c r="AN119" s="32">
        <f t="shared" si="35"/>
        <v>0</v>
      </c>
      <c r="AO119" s="32">
        <f t="shared" si="36"/>
        <v>0</v>
      </c>
      <c r="AP119" s="33" t="str">
        <f t="shared" si="38"/>
        <v/>
      </c>
      <c r="AQ119" s="41"/>
      <c r="AR119" s="41"/>
    </row>
    <row r="120" spans="3:44" s="27" customFormat="1" ht="18.75" customHeight="1" x14ac:dyDescent="0.45">
      <c r="C120" s="41" t="s">
        <v>18</v>
      </c>
      <c r="D120" s="40" t="s">
        <v>22</v>
      </c>
      <c r="E120" s="40" t="s">
        <v>19</v>
      </c>
      <c r="F120" s="40"/>
      <c r="G120" s="23"/>
      <c r="H120" s="23"/>
      <c r="I120" s="23"/>
      <c r="J120" s="23"/>
      <c r="K120" s="23"/>
      <c r="L120" s="23"/>
      <c r="M120" s="23" t="s">
        <v>1</v>
      </c>
      <c r="N120" s="23" t="s">
        <v>1</v>
      </c>
      <c r="O120" s="23"/>
      <c r="P120" s="23"/>
      <c r="Q120" s="23" t="s">
        <v>28</v>
      </c>
      <c r="R120" s="23" t="s">
        <v>28</v>
      </c>
      <c r="S120" s="23" t="s">
        <v>28</v>
      </c>
      <c r="T120" s="23" t="s">
        <v>28</v>
      </c>
      <c r="U120" s="23" t="s">
        <v>28</v>
      </c>
      <c r="V120" s="23" t="s">
        <v>28</v>
      </c>
      <c r="W120" s="23" t="s">
        <v>28</v>
      </c>
      <c r="X120" s="23" t="s">
        <v>28</v>
      </c>
      <c r="Y120" s="23" t="s">
        <v>28</v>
      </c>
      <c r="Z120" s="23" t="s">
        <v>28</v>
      </c>
      <c r="AA120" s="23" t="s">
        <v>28</v>
      </c>
      <c r="AB120" s="23" t="s">
        <v>28</v>
      </c>
      <c r="AC120" s="23" t="s">
        <v>28</v>
      </c>
      <c r="AD120" s="23" t="s">
        <v>28</v>
      </c>
      <c r="AE120" s="23" t="s">
        <v>28</v>
      </c>
      <c r="AF120" s="23" t="s">
        <v>28</v>
      </c>
      <c r="AG120" s="23" t="s">
        <v>28</v>
      </c>
      <c r="AH120" s="23" t="s">
        <v>28</v>
      </c>
      <c r="AI120" s="23" t="s">
        <v>28</v>
      </c>
      <c r="AJ120" s="23" t="s">
        <v>28</v>
      </c>
      <c r="AM120" s="32">
        <f t="shared" si="34"/>
        <v>10</v>
      </c>
      <c r="AN120" s="32">
        <f t="shared" si="35"/>
        <v>0</v>
      </c>
      <c r="AO120" s="32">
        <f t="shared" si="36"/>
        <v>2</v>
      </c>
      <c r="AP120" s="33">
        <f t="shared" si="38"/>
        <v>0.2</v>
      </c>
      <c r="AQ120" s="41"/>
      <c r="AR120" s="41"/>
    </row>
    <row r="121" spans="3:44" s="27" customFormat="1" ht="18.75" customHeight="1" x14ac:dyDescent="0.45">
      <c r="C121" s="41"/>
      <c r="D121" s="40"/>
      <c r="E121" s="40"/>
      <c r="F121" s="40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M121" s="32" t="str">
        <f t="shared" si="34"/>
        <v/>
      </c>
      <c r="AN121" s="32">
        <f t="shared" si="35"/>
        <v>0</v>
      </c>
      <c r="AO121" s="32">
        <f t="shared" si="36"/>
        <v>0</v>
      </c>
      <c r="AP121" s="33" t="str">
        <f t="shared" si="38"/>
        <v/>
      </c>
      <c r="AQ121" s="41"/>
      <c r="AR121" s="41"/>
    </row>
    <row r="122" spans="3:44" s="27" customFormat="1" ht="18.75" customHeight="1" x14ac:dyDescent="0.45">
      <c r="C122" s="41"/>
      <c r="D122" s="40"/>
      <c r="E122" s="40"/>
      <c r="F122" s="40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M122" s="32" t="str">
        <f t="shared" si="34"/>
        <v/>
      </c>
      <c r="AN122" s="32">
        <f t="shared" si="35"/>
        <v>0</v>
      </c>
      <c r="AO122" s="32">
        <f t="shared" si="36"/>
        <v>0</v>
      </c>
      <c r="AP122" s="33" t="str">
        <f t="shared" si="38"/>
        <v/>
      </c>
      <c r="AQ122" s="41"/>
      <c r="AR122" s="41"/>
    </row>
    <row r="123" spans="3:44" s="27" customFormat="1" ht="18.75" customHeight="1" x14ac:dyDescent="0.45">
      <c r="C123" s="41"/>
      <c r="D123" s="40"/>
      <c r="E123" s="40"/>
      <c r="F123" s="40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M123" s="32" t="str">
        <f t="shared" si="34"/>
        <v/>
      </c>
      <c r="AN123" s="32">
        <f t="shared" si="35"/>
        <v>0</v>
      </c>
      <c r="AO123" s="32">
        <f t="shared" si="36"/>
        <v>0</v>
      </c>
      <c r="AP123" s="33" t="str">
        <f t="shared" si="38"/>
        <v/>
      </c>
      <c r="AQ123" s="41"/>
      <c r="AR123" s="41"/>
    </row>
    <row r="124" spans="3:44" s="27" customFormat="1" ht="18.75" customHeight="1" x14ac:dyDescent="0.45"/>
    <row r="125" spans="3:44" s="27" customFormat="1" ht="18.75" customHeight="1" x14ac:dyDescent="0.45">
      <c r="C125" s="63">
        <v>10</v>
      </c>
      <c r="D125" s="64"/>
      <c r="E125" s="64"/>
      <c r="F125" s="65"/>
      <c r="G125" s="31">
        <v>1</v>
      </c>
      <c r="H125" s="31">
        <v>2</v>
      </c>
      <c r="I125" s="31">
        <v>3</v>
      </c>
      <c r="J125" s="31">
        <v>4</v>
      </c>
      <c r="K125" s="31">
        <v>5</v>
      </c>
      <c r="L125" s="31">
        <v>6</v>
      </c>
      <c r="M125" s="31">
        <v>7</v>
      </c>
      <c r="N125" s="31">
        <v>8</v>
      </c>
      <c r="O125" s="31">
        <v>9</v>
      </c>
      <c r="P125" s="31">
        <v>10</v>
      </c>
      <c r="Q125" s="31">
        <v>11</v>
      </c>
      <c r="R125" s="31">
        <v>12</v>
      </c>
      <c r="S125" s="31">
        <v>13</v>
      </c>
      <c r="T125" s="31">
        <v>14</v>
      </c>
      <c r="U125" s="31">
        <v>15</v>
      </c>
      <c r="V125" s="31">
        <v>16</v>
      </c>
      <c r="W125" s="31">
        <v>17</v>
      </c>
      <c r="X125" s="31">
        <v>18</v>
      </c>
      <c r="Y125" s="31">
        <v>19</v>
      </c>
      <c r="Z125" s="31">
        <v>20</v>
      </c>
      <c r="AA125" s="31">
        <v>21</v>
      </c>
      <c r="AB125" s="31">
        <v>22</v>
      </c>
      <c r="AC125" s="31">
        <v>23</v>
      </c>
      <c r="AD125" s="31">
        <v>24</v>
      </c>
      <c r="AE125" s="31">
        <v>25</v>
      </c>
      <c r="AF125" s="31">
        <v>26</v>
      </c>
      <c r="AG125" s="31">
        <v>27</v>
      </c>
      <c r="AH125" s="31">
        <v>28</v>
      </c>
      <c r="AI125" s="31">
        <v>29</v>
      </c>
      <c r="AJ125" s="31">
        <v>30</v>
      </c>
      <c r="AK125" s="31">
        <v>31</v>
      </c>
      <c r="AM125" s="63">
        <f>C125</f>
        <v>10</v>
      </c>
      <c r="AN125" s="64"/>
      <c r="AO125" s="64"/>
      <c r="AP125" s="64"/>
      <c r="AQ125" s="65"/>
      <c r="AR125" s="41" t="s">
        <v>0</v>
      </c>
    </row>
    <row r="126" spans="3:44" s="27" customFormat="1" ht="18.75" customHeight="1" x14ac:dyDescent="0.45">
      <c r="C126" s="32"/>
      <c r="D126" s="31" t="s">
        <v>10</v>
      </c>
      <c r="E126" s="41" t="s">
        <v>11</v>
      </c>
      <c r="F126" s="41"/>
      <c r="G126" s="4" t="str">
        <f t="shared" ref="G126:AK126" si="39">TEXT(DATE($D$9+118,$C$125,G125),"aaa")</f>
        <v>火</v>
      </c>
      <c r="H126" s="4" t="str">
        <f t="shared" si="39"/>
        <v>水</v>
      </c>
      <c r="I126" s="4" t="str">
        <f t="shared" si="39"/>
        <v>木</v>
      </c>
      <c r="J126" s="4" t="str">
        <f t="shared" si="39"/>
        <v>金</v>
      </c>
      <c r="K126" s="4" t="str">
        <f t="shared" si="39"/>
        <v>土</v>
      </c>
      <c r="L126" s="4" t="str">
        <f t="shared" si="39"/>
        <v>日</v>
      </c>
      <c r="M126" s="4" t="str">
        <f t="shared" si="39"/>
        <v>月</v>
      </c>
      <c r="N126" s="4" t="str">
        <f t="shared" si="39"/>
        <v>火</v>
      </c>
      <c r="O126" s="4" t="str">
        <f t="shared" si="39"/>
        <v>水</v>
      </c>
      <c r="P126" s="4" t="str">
        <f t="shared" si="39"/>
        <v>木</v>
      </c>
      <c r="Q126" s="4" t="str">
        <f t="shared" si="39"/>
        <v>金</v>
      </c>
      <c r="R126" s="4" t="str">
        <f t="shared" si="39"/>
        <v>土</v>
      </c>
      <c r="S126" s="4" t="str">
        <f t="shared" si="39"/>
        <v>日</v>
      </c>
      <c r="T126" s="4" t="str">
        <f t="shared" si="39"/>
        <v>月</v>
      </c>
      <c r="U126" s="4" t="str">
        <f t="shared" si="39"/>
        <v>火</v>
      </c>
      <c r="V126" s="4" t="str">
        <f t="shared" si="39"/>
        <v>水</v>
      </c>
      <c r="W126" s="4" t="str">
        <f t="shared" si="39"/>
        <v>木</v>
      </c>
      <c r="X126" s="4" t="str">
        <f t="shared" si="39"/>
        <v>金</v>
      </c>
      <c r="Y126" s="4" t="str">
        <f t="shared" si="39"/>
        <v>土</v>
      </c>
      <c r="Z126" s="4" t="str">
        <f t="shared" si="39"/>
        <v>日</v>
      </c>
      <c r="AA126" s="4" t="str">
        <f t="shared" si="39"/>
        <v>月</v>
      </c>
      <c r="AB126" s="4" t="str">
        <f t="shared" si="39"/>
        <v>火</v>
      </c>
      <c r="AC126" s="4" t="str">
        <f t="shared" si="39"/>
        <v>水</v>
      </c>
      <c r="AD126" s="4" t="str">
        <f t="shared" si="39"/>
        <v>木</v>
      </c>
      <c r="AE126" s="4" t="str">
        <f t="shared" si="39"/>
        <v>金</v>
      </c>
      <c r="AF126" s="4" t="str">
        <f t="shared" si="39"/>
        <v>土</v>
      </c>
      <c r="AG126" s="4" t="str">
        <f t="shared" si="39"/>
        <v>日</v>
      </c>
      <c r="AH126" s="4" t="str">
        <f t="shared" si="39"/>
        <v>月</v>
      </c>
      <c r="AI126" s="4" t="str">
        <f t="shared" si="39"/>
        <v>火</v>
      </c>
      <c r="AJ126" s="4" t="str">
        <f t="shared" si="39"/>
        <v>水</v>
      </c>
      <c r="AK126" s="4" t="str">
        <f t="shared" si="39"/>
        <v>木</v>
      </c>
      <c r="AM126" s="31" t="s">
        <v>23</v>
      </c>
      <c r="AN126" s="31" t="s">
        <v>24</v>
      </c>
      <c r="AO126" s="31" t="s">
        <v>25</v>
      </c>
      <c r="AP126" s="31" t="s">
        <v>26</v>
      </c>
      <c r="AQ126" s="31" t="s">
        <v>31</v>
      </c>
      <c r="AR126" s="41"/>
    </row>
    <row r="127" spans="3:44" s="27" customFormat="1" ht="18.75" customHeight="1" x14ac:dyDescent="0.45">
      <c r="C127" s="41" t="s">
        <v>9</v>
      </c>
      <c r="D127" s="40" t="s">
        <v>17</v>
      </c>
      <c r="E127" s="40" t="s">
        <v>13</v>
      </c>
      <c r="F127" s="40"/>
      <c r="G127" s="23" t="s">
        <v>28</v>
      </c>
      <c r="H127" s="23" t="s">
        <v>28</v>
      </c>
      <c r="I127" s="23" t="s">
        <v>28</v>
      </c>
      <c r="J127" s="23" t="s">
        <v>28</v>
      </c>
      <c r="K127" s="23" t="s">
        <v>28</v>
      </c>
      <c r="L127" s="23" t="s">
        <v>28</v>
      </c>
      <c r="M127" s="23" t="s">
        <v>28</v>
      </c>
      <c r="N127" s="23" t="s">
        <v>28</v>
      </c>
      <c r="O127" s="23" t="s">
        <v>28</v>
      </c>
      <c r="P127" s="23" t="s">
        <v>28</v>
      </c>
      <c r="Q127" s="23" t="s">
        <v>28</v>
      </c>
      <c r="R127" s="23" t="s">
        <v>28</v>
      </c>
      <c r="S127" s="23" t="s">
        <v>28</v>
      </c>
      <c r="T127" s="23" t="s">
        <v>28</v>
      </c>
      <c r="U127" s="23" t="s">
        <v>28</v>
      </c>
      <c r="V127" s="23" t="s">
        <v>28</v>
      </c>
      <c r="W127" s="23" t="s">
        <v>28</v>
      </c>
      <c r="X127" s="23" t="s">
        <v>28</v>
      </c>
      <c r="Y127" s="23" t="s">
        <v>28</v>
      </c>
      <c r="Z127" s="23" t="s">
        <v>28</v>
      </c>
      <c r="AA127" s="23" t="s">
        <v>28</v>
      </c>
      <c r="AB127" s="23" t="s">
        <v>28</v>
      </c>
      <c r="AC127" s="23" t="s">
        <v>28</v>
      </c>
      <c r="AD127" s="23" t="s">
        <v>28</v>
      </c>
      <c r="AE127" s="23" t="s">
        <v>28</v>
      </c>
      <c r="AF127" s="23" t="s">
        <v>28</v>
      </c>
      <c r="AG127" s="23" t="s">
        <v>28</v>
      </c>
      <c r="AH127" s="23" t="s">
        <v>28</v>
      </c>
      <c r="AI127" s="23" t="s">
        <v>28</v>
      </c>
      <c r="AJ127" s="23" t="s">
        <v>28</v>
      </c>
      <c r="AK127" s="23" t="s">
        <v>28</v>
      </c>
      <c r="AM127" s="32">
        <f t="shared" ref="AM127:AM139" si="40">IF(E127="","",COUNT($G$125:$AK$125)-COUNTIF(G127:AK127,"－"))</f>
        <v>0</v>
      </c>
      <c r="AN127" s="32">
        <f t="shared" ref="AN127:AN139" si="41">COUNTIF(G127:AK127,"中")+COUNTIF(G127:AK127,"製")</f>
        <v>0</v>
      </c>
      <c r="AO127" s="32">
        <f t="shared" ref="AO127:AO139" si="42">COUNTIF(G127:AK127,"休")+COUNTIF(G127:AK127,"夏")+COUNTIF(G127:AK127,"冬")</f>
        <v>0</v>
      </c>
      <c r="AP127" s="33" t="e">
        <f>AO127/(AM127-AN127)</f>
        <v>#DIV/0!</v>
      </c>
      <c r="AQ127" s="49" t="e">
        <f>ROUND(AVERAGE(AP127:AP139),3)</f>
        <v>#DIV/0!</v>
      </c>
      <c r="AR127" s="41" t="e">
        <f>IF(AQ127&gt;=0.285,"OK","NG")</f>
        <v>#DIV/0!</v>
      </c>
    </row>
    <row r="128" spans="3:44" s="27" customFormat="1" ht="18.75" customHeight="1" x14ac:dyDescent="0.45">
      <c r="C128" s="41"/>
      <c r="D128" s="40"/>
      <c r="E128" s="40" t="s">
        <v>14</v>
      </c>
      <c r="F128" s="40"/>
      <c r="G128" s="23" t="s">
        <v>28</v>
      </c>
      <c r="H128" s="23" t="s">
        <v>28</v>
      </c>
      <c r="I128" s="23" t="s">
        <v>28</v>
      </c>
      <c r="J128" s="23" t="s">
        <v>28</v>
      </c>
      <c r="K128" s="23" t="s">
        <v>28</v>
      </c>
      <c r="L128" s="23" t="s">
        <v>28</v>
      </c>
      <c r="M128" s="23" t="s">
        <v>28</v>
      </c>
      <c r="N128" s="23" t="s">
        <v>28</v>
      </c>
      <c r="O128" s="23" t="s">
        <v>28</v>
      </c>
      <c r="P128" s="23" t="s">
        <v>28</v>
      </c>
      <c r="Q128" s="23" t="s">
        <v>28</v>
      </c>
      <c r="R128" s="23" t="s">
        <v>28</v>
      </c>
      <c r="S128" s="23" t="s">
        <v>28</v>
      </c>
      <c r="T128" s="23" t="s">
        <v>28</v>
      </c>
      <c r="U128" s="23" t="s">
        <v>28</v>
      </c>
      <c r="V128" s="23" t="s">
        <v>28</v>
      </c>
      <c r="W128" s="23" t="s">
        <v>28</v>
      </c>
      <c r="X128" s="23" t="s">
        <v>28</v>
      </c>
      <c r="Y128" s="23" t="s">
        <v>28</v>
      </c>
      <c r="Z128" s="23" t="s">
        <v>28</v>
      </c>
      <c r="AA128" s="23" t="s">
        <v>28</v>
      </c>
      <c r="AB128" s="23" t="s">
        <v>28</v>
      </c>
      <c r="AC128" s="23" t="s">
        <v>28</v>
      </c>
      <c r="AD128" s="23" t="s">
        <v>28</v>
      </c>
      <c r="AE128" s="23" t="s">
        <v>28</v>
      </c>
      <c r="AF128" s="23" t="s">
        <v>28</v>
      </c>
      <c r="AG128" s="23" t="s">
        <v>28</v>
      </c>
      <c r="AH128" s="23" t="s">
        <v>28</v>
      </c>
      <c r="AI128" s="23" t="s">
        <v>28</v>
      </c>
      <c r="AJ128" s="23" t="s">
        <v>28</v>
      </c>
      <c r="AK128" s="23" t="s">
        <v>28</v>
      </c>
      <c r="AM128" s="32">
        <f t="shared" si="40"/>
        <v>0</v>
      </c>
      <c r="AN128" s="32">
        <f t="shared" si="41"/>
        <v>0</v>
      </c>
      <c r="AO128" s="32">
        <f t="shared" si="42"/>
        <v>0</v>
      </c>
      <c r="AP128" s="33" t="str">
        <f t="shared" ref="AP128:AP129" si="43">IFERROR(AO128/(AM128-AN128),"")</f>
        <v/>
      </c>
      <c r="AQ128" s="41"/>
      <c r="AR128" s="41"/>
    </row>
    <row r="129" spans="3:44" s="27" customFormat="1" ht="18.75" customHeight="1" x14ac:dyDescent="0.45">
      <c r="C129" s="41"/>
      <c r="D129" s="40"/>
      <c r="E129" s="40" t="s">
        <v>15</v>
      </c>
      <c r="F129" s="40"/>
      <c r="G129" s="23" t="s">
        <v>28</v>
      </c>
      <c r="H129" s="23" t="s">
        <v>28</v>
      </c>
      <c r="I129" s="23" t="s">
        <v>28</v>
      </c>
      <c r="J129" s="23" t="s">
        <v>28</v>
      </c>
      <c r="K129" s="23" t="s">
        <v>28</v>
      </c>
      <c r="L129" s="23" t="s">
        <v>28</v>
      </c>
      <c r="M129" s="23" t="s">
        <v>28</v>
      </c>
      <c r="N129" s="23" t="s">
        <v>28</v>
      </c>
      <c r="O129" s="23" t="s">
        <v>28</v>
      </c>
      <c r="P129" s="23" t="s">
        <v>28</v>
      </c>
      <c r="Q129" s="23" t="s">
        <v>28</v>
      </c>
      <c r="R129" s="23" t="s">
        <v>28</v>
      </c>
      <c r="S129" s="23" t="s">
        <v>28</v>
      </c>
      <c r="T129" s="23" t="s">
        <v>28</v>
      </c>
      <c r="U129" s="23" t="s">
        <v>28</v>
      </c>
      <c r="V129" s="23" t="s">
        <v>28</v>
      </c>
      <c r="W129" s="23" t="s">
        <v>28</v>
      </c>
      <c r="X129" s="23" t="s">
        <v>28</v>
      </c>
      <c r="Y129" s="23" t="s">
        <v>28</v>
      </c>
      <c r="Z129" s="23" t="s">
        <v>28</v>
      </c>
      <c r="AA129" s="23" t="s">
        <v>28</v>
      </c>
      <c r="AB129" s="23" t="s">
        <v>28</v>
      </c>
      <c r="AC129" s="23" t="s">
        <v>28</v>
      </c>
      <c r="AD129" s="23" t="s">
        <v>28</v>
      </c>
      <c r="AE129" s="23" t="s">
        <v>28</v>
      </c>
      <c r="AF129" s="23" t="s">
        <v>28</v>
      </c>
      <c r="AG129" s="23" t="s">
        <v>28</v>
      </c>
      <c r="AH129" s="23" t="s">
        <v>28</v>
      </c>
      <c r="AI129" s="23" t="s">
        <v>28</v>
      </c>
      <c r="AJ129" s="23" t="s">
        <v>28</v>
      </c>
      <c r="AK129" s="23" t="s">
        <v>28</v>
      </c>
      <c r="AM129" s="32">
        <f t="shared" si="40"/>
        <v>0</v>
      </c>
      <c r="AN129" s="32">
        <f t="shared" si="41"/>
        <v>0</v>
      </c>
      <c r="AO129" s="32">
        <f t="shared" si="42"/>
        <v>0</v>
      </c>
      <c r="AP129" s="33" t="str">
        <f t="shared" si="43"/>
        <v/>
      </c>
      <c r="AQ129" s="41"/>
      <c r="AR129" s="41"/>
    </row>
    <row r="130" spans="3:44" s="27" customFormat="1" ht="18.75" customHeight="1" x14ac:dyDescent="0.45">
      <c r="C130" s="41"/>
      <c r="D130" s="40"/>
      <c r="E130" s="40"/>
      <c r="F130" s="40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M130" s="32" t="str">
        <f t="shared" si="40"/>
        <v/>
      </c>
      <c r="AN130" s="32">
        <f t="shared" si="41"/>
        <v>0</v>
      </c>
      <c r="AO130" s="32">
        <f t="shared" si="42"/>
        <v>0</v>
      </c>
      <c r="AP130" s="33" t="str">
        <f>IFERROR(AO130/(AM130-AN130),"")</f>
        <v/>
      </c>
      <c r="AQ130" s="41"/>
      <c r="AR130" s="41"/>
    </row>
    <row r="131" spans="3:44" s="27" customFormat="1" ht="18.75" customHeight="1" x14ac:dyDescent="0.45">
      <c r="C131" s="41"/>
      <c r="D131" s="40"/>
      <c r="E131" s="40"/>
      <c r="F131" s="40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M131" s="32" t="str">
        <f t="shared" si="40"/>
        <v/>
      </c>
      <c r="AN131" s="32">
        <f t="shared" si="41"/>
        <v>0</v>
      </c>
      <c r="AO131" s="32">
        <f t="shared" si="42"/>
        <v>0</v>
      </c>
      <c r="AP131" s="33" t="str">
        <f t="shared" ref="AP131:AP139" si="44">IFERROR(AO131/(AM131-AN131),"")</f>
        <v/>
      </c>
      <c r="AQ131" s="41"/>
      <c r="AR131" s="41"/>
    </row>
    <row r="132" spans="3:44" s="27" customFormat="1" ht="18.75" customHeight="1" x14ac:dyDescent="0.45">
      <c r="C132" s="41" t="s">
        <v>18</v>
      </c>
      <c r="D132" s="40" t="s">
        <v>21</v>
      </c>
      <c r="E132" s="40" t="s">
        <v>16</v>
      </c>
      <c r="F132" s="40"/>
      <c r="G132" s="23" t="s">
        <v>28</v>
      </c>
      <c r="H132" s="23" t="s">
        <v>28</v>
      </c>
      <c r="I132" s="23" t="s">
        <v>28</v>
      </c>
      <c r="J132" s="23" t="s">
        <v>28</v>
      </c>
      <c r="K132" s="23" t="s">
        <v>28</v>
      </c>
      <c r="L132" s="23" t="s">
        <v>28</v>
      </c>
      <c r="M132" s="23" t="s">
        <v>28</v>
      </c>
      <c r="N132" s="23" t="s">
        <v>28</v>
      </c>
      <c r="O132" s="23" t="s">
        <v>28</v>
      </c>
      <c r="P132" s="23" t="s">
        <v>28</v>
      </c>
      <c r="Q132" s="23" t="s">
        <v>28</v>
      </c>
      <c r="R132" s="23" t="s">
        <v>28</v>
      </c>
      <c r="S132" s="23" t="s">
        <v>28</v>
      </c>
      <c r="T132" s="23" t="s">
        <v>28</v>
      </c>
      <c r="U132" s="23" t="s">
        <v>28</v>
      </c>
      <c r="V132" s="23" t="s">
        <v>28</v>
      </c>
      <c r="W132" s="23" t="s">
        <v>28</v>
      </c>
      <c r="X132" s="23" t="s">
        <v>28</v>
      </c>
      <c r="Y132" s="23" t="s">
        <v>28</v>
      </c>
      <c r="Z132" s="23" t="s">
        <v>28</v>
      </c>
      <c r="AA132" s="23" t="s">
        <v>28</v>
      </c>
      <c r="AB132" s="23" t="s">
        <v>28</v>
      </c>
      <c r="AC132" s="23" t="s">
        <v>28</v>
      </c>
      <c r="AD132" s="23" t="s">
        <v>28</v>
      </c>
      <c r="AE132" s="23" t="s">
        <v>28</v>
      </c>
      <c r="AF132" s="23" t="s">
        <v>28</v>
      </c>
      <c r="AG132" s="23" t="s">
        <v>28</v>
      </c>
      <c r="AH132" s="23" t="s">
        <v>28</v>
      </c>
      <c r="AI132" s="23" t="s">
        <v>28</v>
      </c>
      <c r="AJ132" s="23" t="s">
        <v>28</v>
      </c>
      <c r="AK132" s="23" t="s">
        <v>28</v>
      </c>
      <c r="AM132" s="32">
        <f t="shared" si="40"/>
        <v>0</v>
      </c>
      <c r="AN132" s="32">
        <f t="shared" si="41"/>
        <v>0</v>
      </c>
      <c r="AO132" s="32">
        <f t="shared" si="42"/>
        <v>0</v>
      </c>
      <c r="AP132" s="33" t="str">
        <f t="shared" si="44"/>
        <v/>
      </c>
      <c r="AQ132" s="41"/>
      <c r="AR132" s="41"/>
    </row>
    <row r="133" spans="3:44" s="27" customFormat="1" ht="18.75" customHeight="1" x14ac:dyDescent="0.45">
      <c r="C133" s="41"/>
      <c r="D133" s="40"/>
      <c r="E133" s="40" t="s">
        <v>20</v>
      </c>
      <c r="F133" s="40"/>
      <c r="G133" s="23" t="s">
        <v>28</v>
      </c>
      <c r="H133" s="23" t="s">
        <v>28</v>
      </c>
      <c r="I133" s="23" t="s">
        <v>28</v>
      </c>
      <c r="J133" s="23" t="s">
        <v>28</v>
      </c>
      <c r="K133" s="23" t="s">
        <v>28</v>
      </c>
      <c r="L133" s="23" t="s">
        <v>28</v>
      </c>
      <c r="M133" s="23" t="s">
        <v>28</v>
      </c>
      <c r="N133" s="23" t="s">
        <v>28</v>
      </c>
      <c r="O133" s="23" t="s">
        <v>28</v>
      </c>
      <c r="P133" s="23" t="s">
        <v>28</v>
      </c>
      <c r="Q133" s="23" t="s">
        <v>28</v>
      </c>
      <c r="R133" s="23" t="s">
        <v>28</v>
      </c>
      <c r="S133" s="23" t="s">
        <v>28</v>
      </c>
      <c r="T133" s="23" t="s">
        <v>28</v>
      </c>
      <c r="U133" s="23" t="s">
        <v>28</v>
      </c>
      <c r="V133" s="23" t="s">
        <v>28</v>
      </c>
      <c r="W133" s="23" t="s">
        <v>28</v>
      </c>
      <c r="X133" s="23" t="s">
        <v>28</v>
      </c>
      <c r="Y133" s="23" t="s">
        <v>28</v>
      </c>
      <c r="Z133" s="23" t="s">
        <v>28</v>
      </c>
      <c r="AA133" s="23" t="s">
        <v>28</v>
      </c>
      <c r="AB133" s="23" t="s">
        <v>28</v>
      </c>
      <c r="AC133" s="23" t="s">
        <v>28</v>
      </c>
      <c r="AD133" s="23" t="s">
        <v>28</v>
      </c>
      <c r="AE133" s="23" t="s">
        <v>28</v>
      </c>
      <c r="AF133" s="23" t="s">
        <v>28</v>
      </c>
      <c r="AG133" s="23" t="s">
        <v>28</v>
      </c>
      <c r="AH133" s="23" t="s">
        <v>28</v>
      </c>
      <c r="AI133" s="23" t="s">
        <v>28</v>
      </c>
      <c r="AJ133" s="23" t="s">
        <v>28</v>
      </c>
      <c r="AK133" s="23" t="s">
        <v>28</v>
      </c>
      <c r="AM133" s="32">
        <f t="shared" si="40"/>
        <v>0</v>
      </c>
      <c r="AN133" s="32">
        <f t="shared" si="41"/>
        <v>0</v>
      </c>
      <c r="AO133" s="32">
        <f t="shared" si="42"/>
        <v>0</v>
      </c>
      <c r="AP133" s="33" t="str">
        <f t="shared" si="44"/>
        <v/>
      </c>
      <c r="AQ133" s="41"/>
      <c r="AR133" s="41"/>
    </row>
    <row r="134" spans="3:44" s="27" customFormat="1" ht="18.75" customHeight="1" x14ac:dyDescent="0.45">
      <c r="C134" s="41"/>
      <c r="D134" s="40"/>
      <c r="E134" s="40"/>
      <c r="F134" s="40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M134" s="32" t="str">
        <f t="shared" si="40"/>
        <v/>
      </c>
      <c r="AN134" s="32">
        <f t="shared" si="41"/>
        <v>0</v>
      </c>
      <c r="AO134" s="32">
        <f t="shared" si="42"/>
        <v>0</v>
      </c>
      <c r="AP134" s="33" t="str">
        <f t="shared" si="44"/>
        <v/>
      </c>
      <c r="AQ134" s="41"/>
      <c r="AR134" s="41"/>
    </row>
    <row r="135" spans="3:44" s="27" customFormat="1" ht="18.75" customHeight="1" x14ac:dyDescent="0.45">
      <c r="C135" s="41"/>
      <c r="D135" s="40"/>
      <c r="E135" s="40"/>
      <c r="F135" s="40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M135" s="32" t="str">
        <f t="shared" si="40"/>
        <v/>
      </c>
      <c r="AN135" s="32">
        <f t="shared" si="41"/>
        <v>0</v>
      </c>
      <c r="AO135" s="32">
        <f t="shared" si="42"/>
        <v>0</v>
      </c>
      <c r="AP135" s="33" t="str">
        <f t="shared" si="44"/>
        <v/>
      </c>
      <c r="AQ135" s="41"/>
      <c r="AR135" s="41"/>
    </row>
    <row r="136" spans="3:44" s="27" customFormat="1" ht="18.75" customHeight="1" x14ac:dyDescent="0.45">
      <c r="C136" s="41" t="s">
        <v>18</v>
      </c>
      <c r="D136" s="40" t="s">
        <v>22</v>
      </c>
      <c r="E136" s="40" t="s">
        <v>19</v>
      </c>
      <c r="F136" s="40"/>
      <c r="G136" s="23" t="s">
        <v>28</v>
      </c>
      <c r="H136" s="23" t="s">
        <v>28</v>
      </c>
      <c r="I136" s="23" t="s">
        <v>28</v>
      </c>
      <c r="J136" s="23" t="s">
        <v>28</v>
      </c>
      <c r="K136" s="23" t="s">
        <v>28</v>
      </c>
      <c r="L136" s="23" t="s">
        <v>28</v>
      </c>
      <c r="M136" s="23" t="s">
        <v>28</v>
      </c>
      <c r="N136" s="23" t="s">
        <v>28</v>
      </c>
      <c r="O136" s="23" t="s">
        <v>28</v>
      </c>
      <c r="P136" s="23" t="s">
        <v>28</v>
      </c>
      <c r="Q136" s="23" t="s">
        <v>28</v>
      </c>
      <c r="R136" s="23" t="s">
        <v>28</v>
      </c>
      <c r="S136" s="23" t="s">
        <v>28</v>
      </c>
      <c r="T136" s="23" t="s">
        <v>28</v>
      </c>
      <c r="U136" s="23" t="s">
        <v>28</v>
      </c>
      <c r="V136" s="23" t="s">
        <v>28</v>
      </c>
      <c r="W136" s="23" t="s">
        <v>28</v>
      </c>
      <c r="X136" s="23" t="s">
        <v>28</v>
      </c>
      <c r="Y136" s="23" t="s">
        <v>28</v>
      </c>
      <c r="Z136" s="23" t="s">
        <v>28</v>
      </c>
      <c r="AA136" s="23" t="s">
        <v>28</v>
      </c>
      <c r="AB136" s="23" t="s">
        <v>28</v>
      </c>
      <c r="AC136" s="23" t="s">
        <v>28</v>
      </c>
      <c r="AD136" s="23" t="s">
        <v>28</v>
      </c>
      <c r="AE136" s="23" t="s">
        <v>28</v>
      </c>
      <c r="AF136" s="23" t="s">
        <v>28</v>
      </c>
      <c r="AG136" s="23" t="s">
        <v>28</v>
      </c>
      <c r="AH136" s="23" t="s">
        <v>28</v>
      </c>
      <c r="AI136" s="23" t="s">
        <v>28</v>
      </c>
      <c r="AJ136" s="23" t="s">
        <v>28</v>
      </c>
      <c r="AK136" s="23" t="s">
        <v>28</v>
      </c>
      <c r="AM136" s="32">
        <f t="shared" si="40"/>
        <v>0</v>
      </c>
      <c r="AN136" s="32">
        <f t="shared" si="41"/>
        <v>0</v>
      </c>
      <c r="AO136" s="32">
        <f t="shared" si="42"/>
        <v>0</v>
      </c>
      <c r="AP136" s="33" t="str">
        <f t="shared" si="44"/>
        <v/>
      </c>
      <c r="AQ136" s="41"/>
      <c r="AR136" s="41"/>
    </row>
    <row r="137" spans="3:44" s="27" customFormat="1" ht="18.75" customHeight="1" x14ac:dyDescent="0.45">
      <c r="C137" s="41"/>
      <c r="D137" s="40"/>
      <c r="E137" s="40"/>
      <c r="F137" s="40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M137" s="32" t="str">
        <f t="shared" si="40"/>
        <v/>
      </c>
      <c r="AN137" s="32">
        <f t="shared" si="41"/>
        <v>0</v>
      </c>
      <c r="AO137" s="32">
        <f t="shared" si="42"/>
        <v>0</v>
      </c>
      <c r="AP137" s="33" t="str">
        <f t="shared" si="44"/>
        <v/>
      </c>
      <c r="AQ137" s="41"/>
      <c r="AR137" s="41"/>
    </row>
    <row r="138" spans="3:44" s="27" customFormat="1" ht="18.75" customHeight="1" x14ac:dyDescent="0.45">
      <c r="C138" s="41"/>
      <c r="D138" s="40"/>
      <c r="E138" s="40"/>
      <c r="F138" s="40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M138" s="32" t="str">
        <f t="shared" si="40"/>
        <v/>
      </c>
      <c r="AN138" s="32">
        <f t="shared" si="41"/>
        <v>0</v>
      </c>
      <c r="AO138" s="32">
        <f t="shared" si="42"/>
        <v>0</v>
      </c>
      <c r="AP138" s="33" t="str">
        <f t="shared" si="44"/>
        <v/>
      </c>
      <c r="AQ138" s="41"/>
      <c r="AR138" s="41"/>
    </row>
    <row r="139" spans="3:44" s="27" customFormat="1" ht="18.75" customHeight="1" x14ac:dyDescent="0.45">
      <c r="C139" s="41"/>
      <c r="D139" s="40"/>
      <c r="E139" s="40"/>
      <c r="F139" s="40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M139" s="32" t="str">
        <f t="shared" si="40"/>
        <v/>
      </c>
      <c r="AN139" s="32">
        <f t="shared" si="41"/>
        <v>0</v>
      </c>
      <c r="AO139" s="32">
        <f t="shared" si="42"/>
        <v>0</v>
      </c>
      <c r="AP139" s="33" t="str">
        <f t="shared" si="44"/>
        <v/>
      </c>
      <c r="AQ139" s="41"/>
      <c r="AR139" s="41"/>
    </row>
    <row r="140" spans="3:44" s="27" customFormat="1" ht="18.75" customHeight="1" x14ac:dyDescent="0.45"/>
    <row r="141" spans="3:44" s="27" customFormat="1" ht="18.75" customHeight="1" x14ac:dyDescent="0.45">
      <c r="C141" s="63">
        <v>11</v>
      </c>
      <c r="D141" s="64"/>
      <c r="E141" s="64"/>
      <c r="F141" s="65"/>
      <c r="G141" s="31">
        <v>1</v>
      </c>
      <c r="H141" s="31">
        <v>2</v>
      </c>
      <c r="I141" s="31">
        <v>3</v>
      </c>
      <c r="J141" s="31">
        <v>4</v>
      </c>
      <c r="K141" s="31">
        <v>5</v>
      </c>
      <c r="L141" s="31">
        <v>6</v>
      </c>
      <c r="M141" s="31">
        <v>7</v>
      </c>
      <c r="N141" s="31">
        <v>8</v>
      </c>
      <c r="O141" s="31">
        <v>9</v>
      </c>
      <c r="P141" s="31">
        <v>10</v>
      </c>
      <c r="Q141" s="31">
        <v>11</v>
      </c>
      <c r="R141" s="31">
        <v>12</v>
      </c>
      <c r="S141" s="31">
        <v>13</v>
      </c>
      <c r="T141" s="31">
        <v>14</v>
      </c>
      <c r="U141" s="31">
        <v>15</v>
      </c>
      <c r="V141" s="31">
        <v>16</v>
      </c>
      <c r="W141" s="31">
        <v>17</v>
      </c>
      <c r="X141" s="31">
        <v>18</v>
      </c>
      <c r="Y141" s="31">
        <v>19</v>
      </c>
      <c r="Z141" s="31">
        <v>20</v>
      </c>
      <c r="AA141" s="31">
        <v>21</v>
      </c>
      <c r="AB141" s="31">
        <v>22</v>
      </c>
      <c r="AC141" s="31">
        <v>23</v>
      </c>
      <c r="AD141" s="31">
        <v>24</v>
      </c>
      <c r="AE141" s="31">
        <v>25</v>
      </c>
      <c r="AF141" s="31">
        <v>26</v>
      </c>
      <c r="AG141" s="31">
        <v>27</v>
      </c>
      <c r="AH141" s="31">
        <v>28</v>
      </c>
      <c r="AI141" s="31">
        <v>29</v>
      </c>
      <c r="AJ141" s="31">
        <v>30</v>
      </c>
      <c r="AM141" s="63">
        <f>C141</f>
        <v>11</v>
      </c>
      <c r="AN141" s="64"/>
      <c r="AO141" s="64"/>
      <c r="AP141" s="64"/>
      <c r="AQ141" s="65"/>
      <c r="AR141" s="41" t="s">
        <v>0</v>
      </c>
    </row>
    <row r="142" spans="3:44" s="27" customFormat="1" ht="18.75" customHeight="1" x14ac:dyDescent="0.45">
      <c r="C142" s="32"/>
      <c r="D142" s="31" t="s">
        <v>10</v>
      </c>
      <c r="E142" s="41" t="s">
        <v>11</v>
      </c>
      <c r="F142" s="41"/>
      <c r="G142" s="4" t="str">
        <f t="shared" ref="G142:AJ142" si="45">TEXT(DATE($D$9+118,$C$141,G141),"aaa")</f>
        <v>金</v>
      </c>
      <c r="H142" s="4" t="str">
        <f t="shared" si="45"/>
        <v>土</v>
      </c>
      <c r="I142" s="4" t="str">
        <f t="shared" si="45"/>
        <v>日</v>
      </c>
      <c r="J142" s="4" t="str">
        <f t="shared" si="45"/>
        <v>月</v>
      </c>
      <c r="K142" s="4" t="str">
        <f t="shared" si="45"/>
        <v>火</v>
      </c>
      <c r="L142" s="4" t="str">
        <f t="shared" si="45"/>
        <v>水</v>
      </c>
      <c r="M142" s="4" t="str">
        <f t="shared" si="45"/>
        <v>木</v>
      </c>
      <c r="N142" s="4" t="str">
        <f t="shared" si="45"/>
        <v>金</v>
      </c>
      <c r="O142" s="4" t="str">
        <f t="shared" si="45"/>
        <v>土</v>
      </c>
      <c r="P142" s="4" t="str">
        <f t="shared" si="45"/>
        <v>日</v>
      </c>
      <c r="Q142" s="4" t="str">
        <f t="shared" si="45"/>
        <v>月</v>
      </c>
      <c r="R142" s="4" t="str">
        <f t="shared" si="45"/>
        <v>火</v>
      </c>
      <c r="S142" s="4" t="str">
        <f t="shared" si="45"/>
        <v>水</v>
      </c>
      <c r="T142" s="4" t="str">
        <f t="shared" si="45"/>
        <v>木</v>
      </c>
      <c r="U142" s="4" t="str">
        <f t="shared" si="45"/>
        <v>金</v>
      </c>
      <c r="V142" s="4" t="str">
        <f t="shared" si="45"/>
        <v>土</v>
      </c>
      <c r="W142" s="4" t="str">
        <f t="shared" si="45"/>
        <v>日</v>
      </c>
      <c r="X142" s="4" t="str">
        <f t="shared" si="45"/>
        <v>月</v>
      </c>
      <c r="Y142" s="4" t="str">
        <f t="shared" si="45"/>
        <v>火</v>
      </c>
      <c r="Z142" s="4" t="str">
        <f t="shared" si="45"/>
        <v>水</v>
      </c>
      <c r="AA142" s="4" t="str">
        <f t="shared" si="45"/>
        <v>木</v>
      </c>
      <c r="AB142" s="4" t="str">
        <f t="shared" si="45"/>
        <v>金</v>
      </c>
      <c r="AC142" s="4" t="str">
        <f t="shared" si="45"/>
        <v>土</v>
      </c>
      <c r="AD142" s="4" t="str">
        <f t="shared" si="45"/>
        <v>日</v>
      </c>
      <c r="AE142" s="4" t="str">
        <f t="shared" si="45"/>
        <v>月</v>
      </c>
      <c r="AF142" s="4" t="str">
        <f t="shared" si="45"/>
        <v>火</v>
      </c>
      <c r="AG142" s="4" t="str">
        <f t="shared" si="45"/>
        <v>水</v>
      </c>
      <c r="AH142" s="4" t="str">
        <f t="shared" si="45"/>
        <v>木</v>
      </c>
      <c r="AI142" s="4" t="str">
        <f t="shared" si="45"/>
        <v>金</v>
      </c>
      <c r="AJ142" s="4" t="str">
        <f t="shared" si="45"/>
        <v>土</v>
      </c>
      <c r="AM142" s="31" t="s">
        <v>23</v>
      </c>
      <c r="AN142" s="31" t="s">
        <v>24</v>
      </c>
      <c r="AO142" s="31" t="s">
        <v>25</v>
      </c>
      <c r="AP142" s="31" t="s">
        <v>26</v>
      </c>
      <c r="AQ142" s="31" t="s">
        <v>31</v>
      </c>
      <c r="AR142" s="41"/>
    </row>
    <row r="143" spans="3:44" s="27" customFormat="1" ht="18.75" customHeight="1" x14ac:dyDescent="0.45">
      <c r="C143" s="41" t="s">
        <v>9</v>
      </c>
      <c r="D143" s="40" t="s">
        <v>17</v>
      </c>
      <c r="E143" s="40" t="s">
        <v>13</v>
      </c>
      <c r="F143" s="40"/>
      <c r="G143" s="23" t="s">
        <v>28</v>
      </c>
      <c r="H143" s="23" t="s">
        <v>28</v>
      </c>
      <c r="I143" s="23" t="s">
        <v>28</v>
      </c>
      <c r="J143" s="23" t="s">
        <v>28</v>
      </c>
      <c r="K143" s="23" t="s">
        <v>28</v>
      </c>
      <c r="L143" s="23" t="s">
        <v>28</v>
      </c>
      <c r="M143" s="23" t="s">
        <v>28</v>
      </c>
      <c r="N143" s="23" t="s">
        <v>28</v>
      </c>
      <c r="O143" s="23" t="s">
        <v>28</v>
      </c>
      <c r="P143" s="23" t="s">
        <v>28</v>
      </c>
      <c r="Q143" s="23" t="s">
        <v>28</v>
      </c>
      <c r="R143" s="23" t="s">
        <v>28</v>
      </c>
      <c r="S143" s="23" t="s">
        <v>28</v>
      </c>
      <c r="T143" s="23" t="s">
        <v>28</v>
      </c>
      <c r="U143" s="23" t="s">
        <v>28</v>
      </c>
      <c r="V143" s="23" t="s">
        <v>28</v>
      </c>
      <c r="W143" s="23" t="s">
        <v>28</v>
      </c>
      <c r="X143" s="23" t="s">
        <v>28</v>
      </c>
      <c r="Y143" s="23" t="s">
        <v>28</v>
      </c>
      <c r="Z143" s="23" t="s">
        <v>28</v>
      </c>
      <c r="AA143" s="23" t="s">
        <v>28</v>
      </c>
      <c r="AB143" s="23" t="s">
        <v>28</v>
      </c>
      <c r="AC143" s="23" t="s">
        <v>28</v>
      </c>
      <c r="AD143" s="23" t="s">
        <v>28</v>
      </c>
      <c r="AE143" s="23" t="s">
        <v>28</v>
      </c>
      <c r="AF143" s="23" t="s">
        <v>28</v>
      </c>
      <c r="AG143" s="23" t="s">
        <v>28</v>
      </c>
      <c r="AH143" s="23" t="s">
        <v>28</v>
      </c>
      <c r="AI143" s="23" t="s">
        <v>28</v>
      </c>
      <c r="AJ143" s="23" t="s">
        <v>28</v>
      </c>
      <c r="AM143" s="32">
        <f t="shared" ref="AM143:AM155" si="46">IF(E143="","",COUNT($G$141:$AK$141)-COUNTIF(G143:AK143,"－"))</f>
        <v>0</v>
      </c>
      <c r="AN143" s="32">
        <f t="shared" ref="AN143:AN155" si="47">COUNTIF(G143:AK143,"中")+COUNTIF(G143:AK143,"製")</f>
        <v>0</v>
      </c>
      <c r="AO143" s="32">
        <f t="shared" ref="AO143:AO155" si="48">COUNTIF(G143:AK143,"休")+COUNTIF(G143:AK143,"夏")+COUNTIF(G143:AK143,"冬")</f>
        <v>0</v>
      </c>
      <c r="AP143" s="33" t="e">
        <f>AO143/(AM143-AN143)</f>
        <v>#DIV/0!</v>
      </c>
      <c r="AQ143" s="49" t="e">
        <f>ROUND(AVERAGE(AP143:AP155),3)</f>
        <v>#DIV/0!</v>
      </c>
      <c r="AR143" s="41" t="e">
        <f>IF(AQ143&gt;=0.285,"OK","NG")</f>
        <v>#DIV/0!</v>
      </c>
    </row>
    <row r="144" spans="3:44" s="27" customFormat="1" ht="18.75" customHeight="1" x14ac:dyDescent="0.45">
      <c r="C144" s="41"/>
      <c r="D144" s="40"/>
      <c r="E144" s="40" t="s">
        <v>14</v>
      </c>
      <c r="F144" s="40"/>
      <c r="G144" s="23" t="s">
        <v>28</v>
      </c>
      <c r="H144" s="23" t="s">
        <v>28</v>
      </c>
      <c r="I144" s="23" t="s">
        <v>28</v>
      </c>
      <c r="J144" s="23" t="s">
        <v>28</v>
      </c>
      <c r="K144" s="23" t="s">
        <v>28</v>
      </c>
      <c r="L144" s="23" t="s">
        <v>28</v>
      </c>
      <c r="M144" s="23" t="s">
        <v>28</v>
      </c>
      <c r="N144" s="23" t="s">
        <v>28</v>
      </c>
      <c r="O144" s="23" t="s">
        <v>28</v>
      </c>
      <c r="P144" s="23" t="s">
        <v>28</v>
      </c>
      <c r="Q144" s="23" t="s">
        <v>28</v>
      </c>
      <c r="R144" s="23" t="s">
        <v>28</v>
      </c>
      <c r="S144" s="23" t="s">
        <v>28</v>
      </c>
      <c r="T144" s="23" t="s">
        <v>28</v>
      </c>
      <c r="U144" s="23" t="s">
        <v>28</v>
      </c>
      <c r="V144" s="23" t="s">
        <v>28</v>
      </c>
      <c r="W144" s="23" t="s">
        <v>28</v>
      </c>
      <c r="X144" s="23" t="s">
        <v>28</v>
      </c>
      <c r="Y144" s="23" t="s">
        <v>28</v>
      </c>
      <c r="Z144" s="23" t="s">
        <v>28</v>
      </c>
      <c r="AA144" s="23" t="s">
        <v>28</v>
      </c>
      <c r="AB144" s="23" t="s">
        <v>28</v>
      </c>
      <c r="AC144" s="23" t="s">
        <v>28</v>
      </c>
      <c r="AD144" s="23" t="s">
        <v>28</v>
      </c>
      <c r="AE144" s="23" t="s">
        <v>28</v>
      </c>
      <c r="AF144" s="23" t="s">
        <v>28</v>
      </c>
      <c r="AG144" s="23" t="s">
        <v>28</v>
      </c>
      <c r="AH144" s="23" t="s">
        <v>28</v>
      </c>
      <c r="AI144" s="23" t="s">
        <v>28</v>
      </c>
      <c r="AJ144" s="23" t="s">
        <v>28</v>
      </c>
      <c r="AM144" s="32">
        <f t="shared" si="46"/>
        <v>0</v>
      </c>
      <c r="AN144" s="32">
        <f t="shared" si="47"/>
        <v>0</v>
      </c>
      <c r="AO144" s="32">
        <f t="shared" si="48"/>
        <v>0</v>
      </c>
      <c r="AP144" s="33" t="str">
        <f t="shared" ref="AP144:AP145" si="49">IFERROR(AO144/(AM144-AN144),"")</f>
        <v/>
      </c>
      <c r="AQ144" s="41"/>
      <c r="AR144" s="41"/>
    </row>
    <row r="145" spans="3:44" s="27" customFormat="1" ht="18.75" customHeight="1" x14ac:dyDescent="0.45">
      <c r="C145" s="41"/>
      <c r="D145" s="40"/>
      <c r="E145" s="40" t="s">
        <v>15</v>
      </c>
      <c r="F145" s="40"/>
      <c r="G145" s="23" t="s">
        <v>28</v>
      </c>
      <c r="H145" s="23" t="s">
        <v>28</v>
      </c>
      <c r="I145" s="23" t="s">
        <v>28</v>
      </c>
      <c r="J145" s="23" t="s">
        <v>28</v>
      </c>
      <c r="K145" s="23" t="s">
        <v>28</v>
      </c>
      <c r="L145" s="23" t="s">
        <v>28</v>
      </c>
      <c r="M145" s="23" t="s">
        <v>28</v>
      </c>
      <c r="N145" s="23" t="s">
        <v>28</v>
      </c>
      <c r="O145" s="23" t="s">
        <v>28</v>
      </c>
      <c r="P145" s="23" t="s">
        <v>28</v>
      </c>
      <c r="Q145" s="23" t="s">
        <v>28</v>
      </c>
      <c r="R145" s="23" t="s">
        <v>28</v>
      </c>
      <c r="S145" s="23" t="s">
        <v>28</v>
      </c>
      <c r="T145" s="23" t="s">
        <v>28</v>
      </c>
      <c r="U145" s="23" t="s">
        <v>28</v>
      </c>
      <c r="V145" s="23" t="s">
        <v>28</v>
      </c>
      <c r="W145" s="23" t="s">
        <v>28</v>
      </c>
      <c r="X145" s="23" t="s">
        <v>28</v>
      </c>
      <c r="Y145" s="23" t="s">
        <v>28</v>
      </c>
      <c r="Z145" s="23" t="s">
        <v>28</v>
      </c>
      <c r="AA145" s="23" t="s">
        <v>28</v>
      </c>
      <c r="AB145" s="23" t="s">
        <v>28</v>
      </c>
      <c r="AC145" s="23" t="s">
        <v>28</v>
      </c>
      <c r="AD145" s="23" t="s">
        <v>28</v>
      </c>
      <c r="AE145" s="23" t="s">
        <v>28</v>
      </c>
      <c r="AF145" s="23" t="s">
        <v>28</v>
      </c>
      <c r="AG145" s="23" t="s">
        <v>28</v>
      </c>
      <c r="AH145" s="23" t="s">
        <v>28</v>
      </c>
      <c r="AI145" s="23" t="s">
        <v>28</v>
      </c>
      <c r="AJ145" s="23" t="s">
        <v>28</v>
      </c>
      <c r="AM145" s="32">
        <f t="shared" si="46"/>
        <v>0</v>
      </c>
      <c r="AN145" s="32">
        <f t="shared" si="47"/>
        <v>0</v>
      </c>
      <c r="AO145" s="32">
        <f t="shared" si="48"/>
        <v>0</v>
      </c>
      <c r="AP145" s="33" t="str">
        <f t="shared" si="49"/>
        <v/>
      </c>
      <c r="AQ145" s="41"/>
      <c r="AR145" s="41"/>
    </row>
    <row r="146" spans="3:44" s="27" customFormat="1" ht="18.75" customHeight="1" x14ac:dyDescent="0.45">
      <c r="C146" s="41"/>
      <c r="D146" s="40"/>
      <c r="E146" s="40"/>
      <c r="F146" s="40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M146" s="32" t="str">
        <f t="shared" si="46"/>
        <v/>
      </c>
      <c r="AN146" s="32">
        <f t="shared" si="47"/>
        <v>0</v>
      </c>
      <c r="AO146" s="32">
        <f t="shared" si="48"/>
        <v>0</v>
      </c>
      <c r="AP146" s="33" t="str">
        <f>IFERROR(AO146/(AM146-AN146),"")</f>
        <v/>
      </c>
      <c r="AQ146" s="41"/>
      <c r="AR146" s="41"/>
    </row>
    <row r="147" spans="3:44" s="27" customFormat="1" ht="18.75" customHeight="1" x14ac:dyDescent="0.45">
      <c r="C147" s="41"/>
      <c r="D147" s="40"/>
      <c r="E147" s="40"/>
      <c r="F147" s="40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M147" s="32" t="str">
        <f t="shared" si="46"/>
        <v/>
      </c>
      <c r="AN147" s="32">
        <f t="shared" si="47"/>
        <v>0</v>
      </c>
      <c r="AO147" s="32">
        <f t="shared" si="48"/>
        <v>0</v>
      </c>
      <c r="AP147" s="33" t="str">
        <f t="shared" ref="AP147:AP155" si="50">IFERROR(AO147/(AM147-AN147),"")</f>
        <v/>
      </c>
      <c r="AQ147" s="41"/>
      <c r="AR147" s="41"/>
    </row>
    <row r="148" spans="3:44" s="27" customFormat="1" ht="18.75" customHeight="1" x14ac:dyDescent="0.45">
      <c r="C148" s="41" t="s">
        <v>18</v>
      </c>
      <c r="D148" s="40" t="s">
        <v>21</v>
      </c>
      <c r="E148" s="40" t="s">
        <v>16</v>
      </c>
      <c r="F148" s="40"/>
      <c r="G148" s="23" t="s">
        <v>28</v>
      </c>
      <c r="H148" s="23" t="s">
        <v>28</v>
      </c>
      <c r="I148" s="23" t="s">
        <v>28</v>
      </c>
      <c r="J148" s="23" t="s">
        <v>28</v>
      </c>
      <c r="K148" s="23" t="s">
        <v>28</v>
      </c>
      <c r="L148" s="23" t="s">
        <v>28</v>
      </c>
      <c r="M148" s="23" t="s">
        <v>28</v>
      </c>
      <c r="N148" s="23" t="s">
        <v>28</v>
      </c>
      <c r="O148" s="23" t="s">
        <v>28</v>
      </c>
      <c r="P148" s="23" t="s">
        <v>28</v>
      </c>
      <c r="Q148" s="23" t="s">
        <v>28</v>
      </c>
      <c r="R148" s="23" t="s">
        <v>28</v>
      </c>
      <c r="S148" s="23" t="s">
        <v>28</v>
      </c>
      <c r="T148" s="23" t="s">
        <v>28</v>
      </c>
      <c r="U148" s="23" t="s">
        <v>28</v>
      </c>
      <c r="V148" s="23" t="s">
        <v>28</v>
      </c>
      <c r="W148" s="23" t="s">
        <v>28</v>
      </c>
      <c r="X148" s="23" t="s">
        <v>28</v>
      </c>
      <c r="Y148" s="23" t="s">
        <v>28</v>
      </c>
      <c r="Z148" s="23" t="s">
        <v>28</v>
      </c>
      <c r="AA148" s="23" t="s">
        <v>28</v>
      </c>
      <c r="AB148" s="23" t="s">
        <v>28</v>
      </c>
      <c r="AC148" s="23" t="s">
        <v>28</v>
      </c>
      <c r="AD148" s="23" t="s">
        <v>28</v>
      </c>
      <c r="AE148" s="23" t="s">
        <v>28</v>
      </c>
      <c r="AF148" s="23" t="s">
        <v>28</v>
      </c>
      <c r="AG148" s="23" t="s">
        <v>28</v>
      </c>
      <c r="AH148" s="23" t="s">
        <v>28</v>
      </c>
      <c r="AI148" s="23" t="s">
        <v>28</v>
      </c>
      <c r="AJ148" s="23" t="s">
        <v>28</v>
      </c>
      <c r="AM148" s="32">
        <f t="shared" si="46"/>
        <v>0</v>
      </c>
      <c r="AN148" s="32">
        <f t="shared" si="47"/>
        <v>0</v>
      </c>
      <c r="AO148" s="32">
        <f t="shared" si="48"/>
        <v>0</v>
      </c>
      <c r="AP148" s="33" t="str">
        <f t="shared" si="50"/>
        <v/>
      </c>
      <c r="AQ148" s="41"/>
      <c r="AR148" s="41"/>
    </row>
    <row r="149" spans="3:44" s="27" customFormat="1" ht="18.75" customHeight="1" x14ac:dyDescent="0.45">
      <c r="C149" s="41"/>
      <c r="D149" s="40"/>
      <c r="E149" s="40" t="s">
        <v>20</v>
      </c>
      <c r="F149" s="40"/>
      <c r="G149" s="23" t="s">
        <v>28</v>
      </c>
      <c r="H149" s="23" t="s">
        <v>28</v>
      </c>
      <c r="I149" s="23" t="s">
        <v>28</v>
      </c>
      <c r="J149" s="23" t="s">
        <v>28</v>
      </c>
      <c r="K149" s="23" t="s">
        <v>28</v>
      </c>
      <c r="L149" s="23" t="s">
        <v>28</v>
      </c>
      <c r="M149" s="23" t="s">
        <v>28</v>
      </c>
      <c r="N149" s="23" t="s">
        <v>28</v>
      </c>
      <c r="O149" s="23" t="s">
        <v>28</v>
      </c>
      <c r="P149" s="23" t="s">
        <v>28</v>
      </c>
      <c r="Q149" s="23" t="s">
        <v>28</v>
      </c>
      <c r="R149" s="23" t="s">
        <v>28</v>
      </c>
      <c r="S149" s="23" t="s">
        <v>28</v>
      </c>
      <c r="T149" s="23" t="s">
        <v>28</v>
      </c>
      <c r="U149" s="23" t="s">
        <v>28</v>
      </c>
      <c r="V149" s="23" t="s">
        <v>28</v>
      </c>
      <c r="W149" s="23" t="s">
        <v>28</v>
      </c>
      <c r="X149" s="23" t="s">
        <v>28</v>
      </c>
      <c r="Y149" s="23" t="s">
        <v>28</v>
      </c>
      <c r="Z149" s="23" t="s">
        <v>28</v>
      </c>
      <c r="AA149" s="23" t="s">
        <v>28</v>
      </c>
      <c r="AB149" s="23" t="s">
        <v>28</v>
      </c>
      <c r="AC149" s="23" t="s">
        <v>28</v>
      </c>
      <c r="AD149" s="23" t="s">
        <v>28</v>
      </c>
      <c r="AE149" s="23" t="s">
        <v>28</v>
      </c>
      <c r="AF149" s="23" t="s">
        <v>28</v>
      </c>
      <c r="AG149" s="23" t="s">
        <v>28</v>
      </c>
      <c r="AH149" s="23" t="s">
        <v>28</v>
      </c>
      <c r="AI149" s="23" t="s">
        <v>28</v>
      </c>
      <c r="AJ149" s="23" t="s">
        <v>28</v>
      </c>
      <c r="AM149" s="32">
        <f t="shared" si="46"/>
        <v>0</v>
      </c>
      <c r="AN149" s="32">
        <f t="shared" si="47"/>
        <v>0</v>
      </c>
      <c r="AO149" s="32">
        <f t="shared" si="48"/>
        <v>0</v>
      </c>
      <c r="AP149" s="33" t="str">
        <f t="shared" si="50"/>
        <v/>
      </c>
      <c r="AQ149" s="41"/>
      <c r="AR149" s="41"/>
    </row>
    <row r="150" spans="3:44" s="27" customFormat="1" ht="18.75" customHeight="1" x14ac:dyDescent="0.45">
      <c r="C150" s="41"/>
      <c r="D150" s="40"/>
      <c r="E150" s="40"/>
      <c r="F150" s="40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M150" s="32" t="str">
        <f t="shared" si="46"/>
        <v/>
      </c>
      <c r="AN150" s="32">
        <f t="shared" si="47"/>
        <v>0</v>
      </c>
      <c r="AO150" s="32">
        <f t="shared" si="48"/>
        <v>0</v>
      </c>
      <c r="AP150" s="33" t="str">
        <f t="shared" si="50"/>
        <v/>
      </c>
      <c r="AQ150" s="41"/>
      <c r="AR150" s="41"/>
    </row>
    <row r="151" spans="3:44" s="27" customFormat="1" ht="18.75" customHeight="1" x14ac:dyDescent="0.45">
      <c r="C151" s="41"/>
      <c r="D151" s="40"/>
      <c r="E151" s="40"/>
      <c r="F151" s="40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M151" s="32" t="str">
        <f t="shared" si="46"/>
        <v/>
      </c>
      <c r="AN151" s="32">
        <f t="shared" si="47"/>
        <v>0</v>
      </c>
      <c r="AO151" s="32">
        <f t="shared" si="48"/>
        <v>0</v>
      </c>
      <c r="AP151" s="33" t="str">
        <f t="shared" si="50"/>
        <v/>
      </c>
      <c r="AQ151" s="41"/>
      <c r="AR151" s="41"/>
    </row>
    <row r="152" spans="3:44" s="27" customFormat="1" ht="18.75" customHeight="1" x14ac:dyDescent="0.45">
      <c r="C152" s="41" t="s">
        <v>18</v>
      </c>
      <c r="D152" s="40" t="s">
        <v>22</v>
      </c>
      <c r="E152" s="40" t="s">
        <v>19</v>
      </c>
      <c r="F152" s="40"/>
      <c r="G152" s="23" t="s">
        <v>28</v>
      </c>
      <c r="H152" s="23" t="s">
        <v>28</v>
      </c>
      <c r="I152" s="23" t="s">
        <v>28</v>
      </c>
      <c r="J152" s="23" t="s">
        <v>28</v>
      </c>
      <c r="K152" s="23" t="s">
        <v>28</v>
      </c>
      <c r="L152" s="23" t="s">
        <v>28</v>
      </c>
      <c r="M152" s="23" t="s">
        <v>28</v>
      </c>
      <c r="N152" s="23" t="s">
        <v>28</v>
      </c>
      <c r="O152" s="23" t="s">
        <v>28</v>
      </c>
      <c r="P152" s="23" t="s">
        <v>28</v>
      </c>
      <c r="Q152" s="23" t="s">
        <v>28</v>
      </c>
      <c r="R152" s="23" t="s">
        <v>28</v>
      </c>
      <c r="S152" s="23" t="s">
        <v>28</v>
      </c>
      <c r="T152" s="23" t="s">
        <v>28</v>
      </c>
      <c r="U152" s="23" t="s">
        <v>28</v>
      </c>
      <c r="V152" s="23" t="s">
        <v>28</v>
      </c>
      <c r="W152" s="23" t="s">
        <v>28</v>
      </c>
      <c r="X152" s="23" t="s">
        <v>28</v>
      </c>
      <c r="Y152" s="23" t="s">
        <v>28</v>
      </c>
      <c r="Z152" s="23" t="s">
        <v>28</v>
      </c>
      <c r="AA152" s="23" t="s">
        <v>28</v>
      </c>
      <c r="AB152" s="23" t="s">
        <v>28</v>
      </c>
      <c r="AC152" s="23" t="s">
        <v>28</v>
      </c>
      <c r="AD152" s="23" t="s">
        <v>28</v>
      </c>
      <c r="AE152" s="23" t="s">
        <v>28</v>
      </c>
      <c r="AF152" s="23" t="s">
        <v>28</v>
      </c>
      <c r="AG152" s="23" t="s">
        <v>28</v>
      </c>
      <c r="AH152" s="23" t="s">
        <v>28</v>
      </c>
      <c r="AI152" s="23" t="s">
        <v>28</v>
      </c>
      <c r="AJ152" s="23" t="s">
        <v>28</v>
      </c>
      <c r="AM152" s="32">
        <f t="shared" si="46"/>
        <v>0</v>
      </c>
      <c r="AN152" s="32">
        <f t="shared" si="47"/>
        <v>0</v>
      </c>
      <c r="AO152" s="32">
        <f t="shared" si="48"/>
        <v>0</v>
      </c>
      <c r="AP152" s="33" t="str">
        <f t="shared" si="50"/>
        <v/>
      </c>
      <c r="AQ152" s="41"/>
      <c r="AR152" s="41"/>
    </row>
    <row r="153" spans="3:44" s="27" customFormat="1" ht="18.75" customHeight="1" x14ac:dyDescent="0.45">
      <c r="C153" s="41"/>
      <c r="D153" s="40"/>
      <c r="E153" s="40"/>
      <c r="F153" s="40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M153" s="32" t="str">
        <f t="shared" si="46"/>
        <v/>
      </c>
      <c r="AN153" s="32">
        <f t="shared" si="47"/>
        <v>0</v>
      </c>
      <c r="AO153" s="32">
        <f t="shared" si="48"/>
        <v>0</v>
      </c>
      <c r="AP153" s="33" t="str">
        <f t="shared" si="50"/>
        <v/>
      </c>
      <c r="AQ153" s="41"/>
      <c r="AR153" s="41"/>
    </row>
    <row r="154" spans="3:44" s="27" customFormat="1" ht="18.75" customHeight="1" x14ac:dyDescent="0.45">
      <c r="C154" s="41"/>
      <c r="D154" s="40"/>
      <c r="E154" s="40"/>
      <c r="F154" s="40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M154" s="32" t="str">
        <f t="shared" si="46"/>
        <v/>
      </c>
      <c r="AN154" s="32">
        <f t="shared" si="47"/>
        <v>0</v>
      </c>
      <c r="AO154" s="32">
        <f t="shared" si="48"/>
        <v>0</v>
      </c>
      <c r="AP154" s="33" t="str">
        <f t="shared" si="50"/>
        <v/>
      </c>
      <c r="AQ154" s="41"/>
      <c r="AR154" s="41"/>
    </row>
    <row r="155" spans="3:44" s="27" customFormat="1" ht="18.75" customHeight="1" x14ac:dyDescent="0.45">
      <c r="C155" s="41"/>
      <c r="D155" s="40"/>
      <c r="E155" s="40"/>
      <c r="F155" s="40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M155" s="32" t="str">
        <f t="shared" si="46"/>
        <v/>
      </c>
      <c r="AN155" s="32">
        <f t="shared" si="47"/>
        <v>0</v>
      </c>
      <c r="AO155" s="32">
        <f t="shared" si="48"/>
        <v>0</v>
      </c>
      <c r="AP155" s="33" t="str">
        <f t="shared" si="50"/>
        <v/>
      </c>
      <c r="AQ155" s="41"/>
      <c r="AR155" s="41"/>
    </row>
    <row r="156" spans="3:44" s="27" customFormat="1" ht="18.75" customHeight="1" x14ac:dyDescent="0.45"/>
    <row r="157" spans="3:44" s="27" customFormat="1" ht="18.75" customHeight="1" x14ac:dyDescent="0.45">
      <c r="C157" s="63">
        <v>12</v>
      </c>
      <c r="D157" s="64"/>
      <c r="E157" s="64"/>
      <c r="F157" s="65"/>
      <c r="G157" s="31">
        <v>1</v>
      </c>
      <c r="H157" s="31">
        <v>2</v>
      </c>
      <c r="I157" s="31">
        <v>3</v>
      </c>
      <c r="J157" s="31">
        <v>4</v>
      </c>
      <c r="K157" s="31">
        <v>5</v>
      </c>
      <c r="L157" s="31">
        <v>6</v>
      </c>
      <c r="M157" s="31">
        <v>7</v>
      </c>
      <c r="N157" s="31">
        <v>8</v>
      </c>
      <c r="O157" s="31">
        <v>9</v>
      </c>
      <c r="P157" s="31">
        <v>10</v>
      </c>
      <c r="Q157" s="31">
        <v>11</v>
      </c>
      <c r="R157" s="31">
        <v>12</v>
      </c>
      <c r="S157" s="31">
        <v>13</v>
      </c>
      <c r="T157" s="31">
        <v>14</v>
      </c>
      <c r="U157" s="31">
        <v>15</v>
      </c>
      <c r="V157" s="31">
        <v>16</v>
      </c>
      <c r="W157" s="31">
        <v>17</v>
      </c>
      <c r="X157" s="31">
        <v>18</v>
      </c>
      <c r="Y157" s="31">
        <v>19</v>
      </c>
      <c r="Z157" s="31">
        <v>20</v>
      </c>
      <c r="AA157" s="31">
        <v>21</v>
      </c>
      <c r="AB157" s="31">
        <v>22</v>
      </c>
      <c r="AC157" s="31">
        <v>23</v>
      </c>
      <c r="AD157" s="31">
        <v>24</v>
      </c>
      <c r="AE157" s="31">
        <v>25</v>
      </c>
      <c r="AF157" s="31">
        <v>26</v>
      </c>
      <c r="AG157" s="31">
        <v>27</v>
      </c>
      <c r="AH157" s="31">
        <v>28</v>
      </c>
      <c r="AI157" s="31">
        <v>29</v>
      </c>
      <c r="AJ157" s="31">
        <v>30</v>
      </c>
      <c r="AK157" s="31">
        <v>31</v>
      </c>
      <c r="AM157" s="63">
        <f>C157</f>
        <v>12</v>
      </c>
      <c r="AN157" s="64"/>
      <c r="AO157" s="64"/>
      <c r="AP157" s="64"/>
      <c r="AQ157" s="65"/>
      <c r="AR157" s="41" t="s">
        <v>0</v>
      </c>
    </row>
    <row r="158" spans="3:44" s="27" customFormat="1" ht="18.75" customHeight="1" x14ac:dyDescent="0.45">
      <c r="C158" s="32"/>
      <c r="D158" s="31" t="s">
        <v>10</v>
      </c>
      <c r="E158" s="41" t="s">
        <v>11</v>
      </c>
      <c r="F158" s="41"/>
      <c r="G158" s="4" t="str">
        <f t="shared" ref="G158:AK158" si="51">TEXT(DATE($D$9+118,$C$157,G157),"aaa")</f>
        <v>日</v>
      </c>
      <c r="H158" s="4" t="str">
        <f t="shared" si="51"/>
        <v>月</v>
      </c>
      <c r="I158" s="4" t="str">
        <f t="shared" si="51"/>
        <v>火</v>
      </c>
      <c r="J158" s="4" t="str">
        <f t="shared" si="51"/>
        <v>水</v>
      </c>
      <c r="K158" s="4" t="str">
        <f t="shared" si="51"/>
        <v>木</v>
      </c>
      <c r="L158" s="4" t="str">
        <f t="shared" si="51"/>
        <v>金</v>
      </c>
      <c r="M158" s="4" t="str">
        <f t="shared" si="51"/>
        <v>土</v>
      </c>
      <c r="N158" s="4" t="str">
        <f t="shared" si="51"/>
        <v>日</v>
      </c>
      <c r="O158" s="4" t="str">
        <f t="shared" si="51"/>
        <v>月</v>
      </c>
      <c r="P158" s="4" t="str">
        <f t="shared" si="51"/>
        <v>火</v>
      </c>
      <c r="Q158" s="4" t="str">
        <f t="shared" si="51"/>
        <v>水</v>
      </c>
      <c r="R158" s="4" t="str">
        <f t="shared" si="51"/>
        <v>木</v>
      </c>
      <c r="S158" s="4" t="str">
        <f t="shared" si="51"/>
        <v>金</v>
      </c>
      <c r="T158" s="4" t="str">
        <f t="shared" si="51"/>
        <v>土</v>
      </c>
      <c r="U158" s="4" t="str">
        <f t="shared" si="51"/>
        <v>日</v>
      </c>
      <c r="V158" s="4" t="str">
        <f t="shared" si="51"/>
        <v>月</v>
      </c>
      <c r="W158" s="4" t="str">
        <f t="shared" si="51"/>
        <v>火</v>
      </c>
      <c r="X158" s="4" t="str">
        <f t="shared" si="51"/>
        <v>水</v>
      </c>
      <c r="Y158" s="4" t="str">
        <f t="shared" si="51"/>
        <v>木</v>
      </c>
      <c r="Z158" s="4" t="str">
        <f t="shared" si="51"/>
        <v>金</v>
      </c>
      <c r="AA158" s="4" t="str">
        <f t="shared" si="51"/>
        <v>土</v>
      </c>
      <c r="AB158" s="4" t="str">
        <f t="shared" si="51"/>
        <v>日</v>
      </c>
      <c r="AC158" s="4" t="str">
        <f t="shared" si="51"/>
        <v>月</v>
      </c>
      <c r="AD158" s="4" t="str">
        <f t="shared" si="51"/>
        <v>火</v>
      </c>
      <c r="AE158" s="4" t="str">
        <f t="shared" si="51"/>
        <v>水</v>
      </c>
      <c r="AF158" s="4" t="str">
        <f t="shared" si="51"/>
        <v>木</v>
      </c>
      <c r="AG158" s="4" t="str">
        <f t="shared" si="51"/>
        <v>金</v>
      </c>
      <c r="AH158" s="4" t="str">
        <f t="shared" si="51"/>
        <v>土</v>
      </c>
      <c r="AI158" s="4" t="str">
        <f t="shared" si="51"/>
        <v>日</v>
      </c>
      <c r="AJ158" s="4" t="str">
        <f t="shared" si="51"/>
        <v>月</v>
      </c>
      <c r="AK158" s="4" t="str">
        <f t="shared" si="51"/>
        <v>火</v>
      </c>
      <c r="AM158" s="31" t="s">
        <v>23</v>
      </c>
      <c r="AN158" s="31" t="s">
        <v>24</v>
      </c>
      <c r="AO158" s="31" t="s">
        <v>25</v>
      </c>
      <c r="AP158" s="31" t="s">
        <v>26</v>
      </c>
      <c r="AQ158" s="31" t="s">
        <v>31</v>
      </c>
      <c r="AR158" s="41"/>
    </row>
    <row r="159" spans="3:44" s="27" customFormat="1" ht="18.75" customHeight="1" x14ac:dyDescent="0.45">
      <c r="C159" s="41" t="s">
        <v>9</v>
      </c>
      <c r="D159" s="40" t="s">
        <v>17</v>
      </c>
      <c r="E159" s="40" t="s">
        <v>13</v>
      </c>
      <c r="F159" s="40"/>
      <c r="G159" s="23" t="s">
        <v>28</v>
      </c>
      <c r="H159" s="23" t="s">
        <v>28</v>
      </c>
      <c r="I159" s="23" t="s">
        <v>28</v>
      </c>
      <c r="J159" s="23" t="s">
        <v>28</v>
      </c>
      <c r="K159" s="23" t="s">
        <v>28</v>
      </c>
      <c r="L159" s="23" t="s">
        <v>28</v>
      </c>
      <c r="M159" s="23" t="s">
        <v>28</v>
      </c>
      <c r="N159" s="23" t="s">
        <v>28</v>
      </c>
      <c r="O159" s="23" t="s">
        <v>28</v>
      </c>
      <c r="P159" s="23" t="s">
        <v>28</v>
      </c>
      <c r="Q159" s="23" t="s">
        <v>28</v>
      </c>
      <c r="R159" s="23" t="s">
        <v>28</v>
      </c>
      <c r="S159" s="23" t="s">
        <v>28</v>
      </c>
      <c r="T159" s="23" t="s">
        <v>28</v>
      </c>
      <c r="U159" s="23" t="s">
        <v>28</v>
      </c>
      <c r="V159" s="23" t="s">
        <v>28</v>
      </c>
      <c r="W159" s="23" t="s">
        <v>28</v>
      </c>
      <c r="X159" s="23" t="s">
        <v>28</v>
      </c>
      <c r="Y159" s="23" t="s">
        <v>28</v>
      </c>
      <c r="Z159" s="23" t="s">
        <v>28</v>
      </c>
      <c r="AA159" s="23" t="s">
        <v>28</v>
      </c>
      <c r="AB159" s="23" t="s">
        <v>28</v>
      </c>
      <c r="AC159" s="23" t="s">
        <v>28</v>
      </c>
      <c r="AD159" s="23" t="s">
        <v>28</v>
      </c>
      <c r="AE159" s="23" t="s">
        <v>28</v>
      </c>
      <c r="AF159" s="23" t="s">
        <v>28</v>
      </c>
      <c r="AG159" s="23" t="s">
        <v>28</v>
      </c>
      <c r="AH159" s="23" t="s">
        <v>28</v>
      </c>
      <c r="AI159" s="23" t="s">
        <v>28</v>
      </c>
      <c r="AJ159" s="23" t="s">
        <v>28</v>
      </c>
      <c r="AK159" s="23" t="s">
        <v>28</v>
      </c>
      <c r="AM159" s="32">
        <f t="shared" ref="AM159:AM171" si="52">IF(E159="","",COUNT($G$157:$AK$157)-COUNTIF(G159:AK159,"－"))</f>
        <v>0</v>
      </c>
      <c r="AN159" s="32">
        <f t="shared" ref="AN159:AN171" si="53">COUNTIF(G159:AK159,"中")+COUNTIF(G159:AK159,"製")</f>
        <v>0</v>
      </c>
      <c r="AO159" s="32">
        <f t="shared" ref="AO159:AO171" si="54">COUNTIF(G159:AK159,"休")+COUNTIF(G159:AK159,"夏")+COUNTIF(G159:AK159,"冬")</f>
        <v>0</v>
      </c>
      <c r="AP159" s="33" t="e">
        <f>AO159/(AM159-AN159)</f>
        <v>#DIV/0!</v>
      </c>
      <c r="AQ159" s="49" t="e">
        <f>ROUND(AVERAGE(AP159:AP171),3)</f>
        <v>#DIV/0!</v>
      </c>
      <c r="AR159" s="41" t="e">
        <f>IF(AQ159&gt;=0.285,"OK","NG")</f>
        <v>#DIV/0!</v>
      </c>
    </row>
    <row r="160" spans="3:44" s="27" customFormat="1" ht="18.75" customHeight="1" x14ac:dyDescent="0.45">
      <c r="C160" s="41"/>
      <c r="D160" s="40"/>
      <c r="E160" s="40" t="s">
        <v>14</v>
      </c>
      <c r="F160" s="40"/>
      <c r="G160" s="23" t="s">
        <v>28</v>
      </c>
      <c r="H160" s="23" t="s">
        <v>28</v>
      </c>
      <c r="I160" s="23" t="s">
        <v>28</v>
      </c>
      <c r="J160" s="23" t="s">
        <v>28</v>
      </c>
      <c r="K160" s="23" t="s">
        <v>28</v>
      </c>
      <c r="L160" s="23" t="s">
        <v>28</v>
      </c>
      <c r="M160" s="23" t="s">
        <v>28</v>
      </c>
      <c r="N160" s="23" t="s">
        <v>28</v>
      </c>
      <c r="O160" s="23" t="s">
        <v>28</v>
      </c>
      <c r="P160" s="23" t="s">
        <v>28</v>
      </c>
      <c r="Q160" s="23" t="s">
        <v>28</v>
      </c>
      <c r="R160" s="23" t="s">
        <v>28</v>
      </c>
      <c r="S160" s="23" t="s">
        <v>28</v>
      </c>
      <c r="T160" s="23" t="s">
        <v>28</v>
      </c>
      <c r="U160" s="23" t="s">
        <v>28</v>
      </c>
      <c r="V160" s="23" t="s">
        <v>28</v>
      </c>
      <c r="W160" s="23" t="s">
        <v>28</v>
      </c>
      <c r="X160" s="23" t="s">
        <v>28</v>
      </c>
      <c r="Y160" s="23" t="s">
        <v>28</v>
      </c>
      <c r="Z160" s="23" t="s">
        <v>28</v>
      </c>
      <c r="AA160" s="23" t="s">
        <v>28</v>
      </c>
      <c r="AB160" s="23" t="s">
        <v>28</v>
      </c>
      <c r="AC160" s="23" t="s">
        <v>28</v>
      </c>
      <c r="AD160" s="23" t="s">
        <v>28</v>
      </c>
      <c r="AE160" s="23" t="s">
        <v>28</v>
      </c>
      <c r="AF160" s="23" t="s">
        <v>28</v>
      </c>
      <c r="AG160" s="23" t="s">
        <v>28</v>
      </c>
      <c r="AH160" s="23" t="s">
        <v>28</v>
      </c>
      <c r="AI160" s="23" t="s">
        <v>28</v>
      </c>
      <c r="AJ160" s="23" t="s">
        <v>28</v>
      </c>
      <c r="AK160" s="23" t="s">
        <v>28</v>
      </c>
      <c r="AM160" s="32">
        <f t="shared" si="52"/>
        <v>0</v>
      </c>
      <c r="AN160" s="32">
        <f t="shared" si="53"/>
        <v>0</v>
      </c>
      <c r="AO160" s="32">
        <f t="shared" si="54"/>
        <v>0</v>
      </c>
      <c r="AP160" s="33" t="str">
        <f t="shared" ref="AP160:AP161" si="55">IFERROR(AO160/(AM160-AN160),"")</f>
        <v/>
      </c>
      <c r="AQ160" s="41"/>
      <c r="AR160" s="41"/>
    </row>
    <row r="161" spans="3:44" s="27" customFormat="1" ht="18.75" customHeight="1" x14ac:dyDescent="0.45">
      <c r="C161" s="41"/>
      <c r="D161" s="40"/>
      <c r="E161" s="40" t="s">
        <v>15</v>
      </c>
      <c r="F161" s="40"/>
      <c r="G161" s="23" t="s">
        <v>28</v>
      </c>
      <c r="H161" s="23" t="s">
        <v>28</v>
      </c>
      <c r="I161" s="23" t="s">
        <v>28</v>
      </c>
      <c r="J161" s="23" t="s">
        <v>28</v>
      </c>
      <c r="K161" s="23" t="s">
        <v>28</v>
      </c>
      <c r="L161" s="23" t="s">
        <v>28</v>
      </c>
      <c r="M161" s="23" t="s">
        <v>28</v>
      </c>
      <c r="N161" s="23" t="s">
        <v>28</v>
      </c>
      <c r="O161" s="23" t="s">
        <v>28</v>
      </c>
      <c r="P161" s="23" t="s">
        <v>28</v>
      </c>
      <c r="Q161" s="23" t="s">
        <v>28</v>
      </c>
      <c r="R161" s="23" t="s">
        <v>28</v>
      </c>
      <c r="S161" s="23" t="s">
        <v>28</v>
      </c>
      <c r="T161" s="23" t="s">
        <v>28</v>
      </c>
      <c r="U161" s="23" t="s">
        <v>28</v>
      </c>
      <c r="V161" s="23" t="s">
        <v>28</v>
      </c>
      <c r="W161" s="23" t="s">
        <v>28</v>
      </c>
      <c r="X161" s="23" t="s">
        <v>28</v>
      </c>
      <c r="Y161" s="23" t="s">
        <v>28</v>
      </c>
      <c r="Z161" s="23" t="s">
        <v>28</v>
      </c>
      <c r="AA161" s="23" t="s">
        <v>28</v>
      </c>
      <c r="AB161" s="23" t="s">
        <v>28</v>
      </c>
      <c r="AC161" s="23" t="s">
        <v>28</v>
      </c>
      <c r="AD161" s="23" t="s">
        <v>28</v>
      </c>
      <c r="AE161" s="23" t="s">
        <v>28</v>
      </c>
      <c r="AF161" s="23" t="s">
        <v>28</v>
      </c>
      <c r="AG161" s="23" t="s">
        <v>28</v>
      </c>
      <c r="AH161" s="23" t="s">
        <v>28</v>
      </c>
      <c r="AI161" s="23" t="s">
        <v>28</v>
      </c>
      <c r="AJ161" s="23" t="s">
        <v>28</v>
      </c>
      <c r="AK161" s="23" t="s">
        <v>28</v>
      </c>
      <c r="AM161" s="32">
        <f t="shared" si="52"/>
        <v>0</v>
      </c>
      <c r="AN161" s="32">
        <f t="shared" si="53"/>
        <v>0</v>
      </c>
      <c r="AO161" s="32">
        <f t="shared" si="54"/>
        <v>0</v>
      </c>
      <c r="AP161" s="33" t="str">
        <f t="shared" si="55"/>
        <v/>
      </c>
      <c r="AQ161" s="41"/>
      <c r="AR161" s="41"/>
    </row>
    <row r="162" spans="3:44" s="27" customFormat="1" ht="18.75" customHeight="1" x14ac:dyDescent="0.45">
      <c r="C162" s="41"/>
      <c r="D162" s="40"/>
      <c r="E162" s="40"/>
      <c r="F162" s="40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M162" s="32" t="str">
        <f t="shared" si="52"/>
        <v/>
      </c>
      <c r="AN162" s="32">
        <f t="shared" si="53"/>
        <v>0</v>
      </c>
      <c r="AO162" s="32">
        <f t="shared" si="54"/>
        <v>0</v>
      </c>
      <c r="AP162" s="33" t="str">
        <f>IFERROR(AO162/(AM162-AN162),"")</f>
        <v/>
      </c>
      <c r="AQ162" s="41"/>
      <c r="AR162" s="41"/>
    </row>
    <row r="163" spans="3:44" s="27" customFormat="1" ht="18.75" customHeight="1" x14ac:dyDescent="0.45">
      <c r="C163" s="41"/>
      <c r="D163" s="40"/>
      <c r="E163" s="40"/>
      <c r="F163" s="40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M163" s="32" t="str">
        <f t="shared" si="52"/>
        <v/>
      </c>
      <c r="AN163" s="32">
        <f t="shared" si="53"/>
        <v>0</v>
      </c>
      <c r="AO163" s="32">
        <f t="shared" si="54"/>
        <v>0</v>
      </c>
      <c r="AP163" s="33" t="str">
        <f t="shared" ref="AP163:AP171" si="56">IFERROR(AO163/(AM163-AN163),"")</f>
        <v/>
      </c>
      <c r="AQ163" s="41"/>
      <c r="AR163" s="41"/>
    </row>
    <row r="164" spans="3:44" s="27" customFormat="1" ht="18.75" customHeight="1" x14ac:dyDescent="0.45">
      <c r="C164" s="41" t="s">
        <v>18</v>
      </c>
      <c r="D164" s="40" t="s">
        <v>21</v>
      </c>
      <c r="E164" s="40" t="s">
        <v>16</v>
      </c>
      <c r="F164" s="40"/>
      <c r="G164" s="23" t="s">
        <v>28</v>
      </c>
      <c r="H164" s="23" t="s">
        <v>28</v>
      </c>
      <c r="I164" s="23" t="s">
        <v>28</v>
      </c>
      <c r="J164" s="23" t="s">
        <v>28</v>
      </c>
      <c r="K164" s="23" t="s">
        <v>28</v>
      </c>
      <c r="L164" s="23" t="s">
        <v>28</v>
      </c>
      <c r="M164" s="23" t="s">
        <v>28</v>
      </c>
      <c r="N164" s="23" t="s">
        <v>28</v>
      </c>
      <c r="O164" s="23" t="s">
        <v>28</v>
      </c>
      <c r="P164" s="23" t="s">
        <v>28</v>
      </c>
      <c r="Q164" s="23" t="s">
        <v>28</v>
      </c>
      <c r="R164" s="23" t="s">
        <v>28</v>
      </c>
      <c r="S164" s="23" t="s">
        <v>28</v>
      </c>
      <c r="T164" s="23" t="s">
        <v>28</v>
      </c>
      <c r="U164" s="23" t="s">
        <v>28</v>
      </c>
      <c r="V164" s="23" t="s">
        <v>28</v>
      </c>
      <c r="W164" s="23" t="s">
        <v>28</v>
      </c>
      <c r="X164" s="23" t="s">
        <v>28</v>
      </c>
      <c r="Y164" s="23" t="s">
        <v>28</v>
      </c>
      <c r="Z164" s="23" t="s">
        <v>28</v>
      </c>
      <c r="AA164" s="23" t="s">
        <v>28</v>
      </c>
      <c r="AB164" s="23" t="s">
        <v>28</v>
      </c>
      <c r="AC164" s="23" t="s">
        <v>28</v>
      </c>
      <c r="AD164" s="23" t="s">
        <v>28</v>
      </c>
      <c r="AE164" s="23" t="s">
        <v>28</v>
      </c>
      <c r="AF164" s="23" t="s">
        <v>28</v>
      </c>
      <c r="AG164" s="23" t="s">
        <v>28</v>
      </c>
      <c r="AH164" s="23" t="s">
        <v>28</v>
      </c>
      <c r="AI164" s="23" t="s">
        <v>28</v>
      </c>
      <c r="AJ164" s="23" t="s">
        <v>28</v>
      </c>
      <c r="AK164" s="23" t="s">
        <v>28</v>
      </c>
      <c r="AM164" s="32">
        <f t="shared" si="52"/>
        <v>0</v>
      </c>
      <c r="AN164" s="32">
        <f t="shared" si="53"/>
        <v>0</v>
      </c>
      <c r="AO164" s="32">
        <f t="shared" si="54"/>
        <v>0</v>
      </c>
      <c r="AP164" s="33" t="str">
        <f t="shared" si="56"/>
        <v/>
      </c>
      <c r="AQ164" s="41"/>
      <c r="AR164" s="41"/>
    </row>
    <row r="165" spans="3:44" s="27" customFormat="1" ht="18.75" customHeight="1" x14ac:dyDescent="0.45">
      <c r="C165" s="41"/>
      <c r="D165" s="40"/>
      <c r="E165" s="40" t="s">
        <v>20</v>
      </c>
      <c r="F165" s="40"/>
      <c r="G165" s="23" t="s">
        <v>28</v>
      </c>
      <c r="H165" s="23" t="s">
        <v>28</v>
      </c>
      <c r="I165" s="23" t="s">
        <v>28</v>
      </c>
      <c r="J165" s="23" t="s">
        <v>28</v>
      </c>
      <c r="K165" s="23" t="s">
        <v>28</v>
      </c>
      <c r="L165" s="23" t="s">
        <v>28</v>
      </c>
      <c r="M165" s="23" t="s">
        <v>28</v>
      </c>
      <c r="N165" s="23" t="s">
        <v>28</v>
      </c>
      <c r="O165" s="23" t="s">
        <v>28</v>
      </c>
      <c r="P165" s="23" t="s">
        <v>28</v>
      </c>
      <c r="Q165" s="23" t="s">
        <v>28</v>
      </c>
      <c r="R165" s="23" t="s">
        <v>28</v>
      </c>
      <c r="S165" s="23" t="s">
        <v>28</v>
      </c>
      <c r="T165" s="23" t="s">
        <v>28</v>
      </c>
      <c r="U165" s="23" t="s">
        <v>28</v>
      </c>
      <c r="V165" s="23" t="s">
        <v>28</v>
      </c>
      <c r="W165" s="23" t="s">
        <v>28</v>
      </c>
      <c r="X165" s="23" t="s">
        <v>28</v>
      </c>
      <c r="Y165" s="23" t="s">
        <v>28</v>
      </c>
      <c r="Z165" s="23" t="s">
        <v>28</v>
      </c>
      <c r="AA165" s="23" t="s">
        <v>28</v>
      </c>
      <c r="AB165" s="23" t="s">
        <v>28</v>
      </c>
      <c r="AC165" s="23" t="s">
        <v>28</v>
      </c>
      <c r="AD165" s="23" t="s">
        <v>28</v>
      </c>
      <c r="AE165" s="23" t="s">
        <v>28</v>
      </c>
      <c r="AF165" s="23" t="s">
        <v>28</v>
      </c>
      <c r="AG165" s="23" t="s">
        <v>28</v>
      </c>
      <c r="AH165" s="23" t="s">
        <v>28</v>
      </c>
      <c r="AI165" s="23" t="s">
        <v>28</v>
      </c>
      <c r="AJ165" s="23" t="s">
        <v>28</v>
      </c>
      <c r="AK165" s="23" t="s">
        <v>28</v>
      </c>
      <c r="AM165" s="32">
        <f t="shared" si="52"/>
        <v>0</v>
      </c>
      <c r="AN165" s="32">
        <f t="shared" si="53"/>
        <v>0</v>
      </c>
      <c r="AO165" s="32">
        <f t="shared" si="54"/>
        <v>0</v>
      </c>
      <c r="AP165" s="33" t="str">
        <f t="shared" si="56"/>
        <v/>
      </c>
      <c r="AQ165" s="41"/>
      <c r="AR165" s="41"/>
    </row>
    <row r="166" spans="3:44" s="27" customFormat="1" ht="18.75" customHeight="1" x14ac:dyDescent="0.45">
      <c r="C166" s="41"/>
      <c r="D166" s="40"/>
      <c r="E166" s="40"/>
      <c r="F166" s="40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M166" s="32" t="str">
        <f t="shared" si="52"/>
        <v/>
      </c>
      <c r="AN166" s="32">
        <f t="shared" si="53"/>
        <v>0</v>
      </c>
      <c r="AO166" s="32">
        <f t="shared" si="54"/>
        <v>0</v>
      </c>
      <c r="AP166" s="33" t="str">
        <f t="shared" si="56"/>
        <v/>
      </c>
      <c r="AQ166" s="41"/>
      <c r="AR166" s="41"/>
    </row>
    <row r="167" spans="3:44" s="27" customFormat="1" ht="18.75" customHeight="1" x14ac:dyDescent="0.45">
      <c r="C167" s="41"/>
      <c r="D167" s="40"/>
      <c r="E167" s="40"/>
      <c r="F167" s="40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M167" s="32" t="str">
        <f t="shared" si="52"/>
        <v/>
      </c>
      <c r="AN167" s="32">
        <f t="shared" si="53"/>
        <v>0</v>
      </c>
      <c r="AO167" s="32">
        <f t="shared" si="54"/>
        <v>0</v>
      </c>
      <c r="AP167" s="33" t="str">
        <f t="shared" si="56"/>
        <v/>
      </c>
      <c r="AQ167" s="41"/>
      <c r="AR167" s="41"/>
    </row>
    <row r="168" spans="3:44" s="27" customFormat="1" ht="18.75" customHeight="1" x14ac:dyDescent="0.45">
      <c r="C168" s="41" t="s">
        <v>18</v>
      </c>
      <c r="D168" s="40" t="s">
        <v>22</v>
      </c>
      <c r="E168" s="40" t="s">
        <v>19</v>
      </c>
      <c r="F168" s="40"/>
      <c r="G168" s="23" t="s">
        <v>28</v>
      </c>
      <c r="H168" s="23" t="s">
        <v>28</v>
      </c>
      <c r="I168" s="23" t="s">
        <v>28</v>
      </c>
      <c r="J168" s="23" t="s">
        <v>28</v>
      </c>
      <c r="K168" s="23" t="s">
        <v>28</v>
      </c>
      <c r="L168" s="23" t="s">
        <v>28</v>
      </c>
      <c r="M168" s="23" t="s">
        <v>28</v>
      </c>
      <c r="N168" s="23" t="s">
        <v>28</v>
      </c>
      <c r="O168" s="23" t="s">
        <v>28</v>
      </c>
      <c r="P168" s="23" t="s">
        <v>28</v>
      </c>
      <c r="Q168" s="23" t="s">
        <v>28</v>
      </c>
      <c r="R168" s="23" t="s">
        <v>28</v>
      </c>
      <c r="S168" s="23" t="s">
        <v>28</v>
      </c>
      <c r="T168" s="23" t="s">
        <v>28</v>
      </c>
      <c r="U168" s="23" t="s">
        <v>28</v>
      </c>
      <c r="V168" s="23" t="s">
        <v>28</v>
      </c>
      <c r="W168" s="23" t="s">
        <v>28</v>
      </c>
      <c r="X168" s="23" t="s">
        <v>28</v>
      </c>
      <c r="Y168" s="23" t="s">
        <v>28</v>
      </c>
      <c r="Z168" s="23" t="s">
        <v>28</v>
      </c>
      <c r="AA168" s="23" t="s">
        <v>28</v>
      </c>
      <c r="AB168" s="23" t="s">
        <v>28</v>
      </c>
      <c r="AC168" s="23" t="s">
        <v>28</v>
      </c>
      <c r="AD168" s="23" t="s">
        <v>28</v>
      </c>
      <c r="AE168" s="23" t="s">
        <v>28</v>
      </c>
      <c r="AF168" s="23" t="s">
        <v>28</v>
      </c>
      <c r="AG168" s="23" t="s">
        <v>28</v>
      </c>
      <c r="AH168" s="23" t="s">
        <v>28</v>
      </c>
      <c r="AI168" s="23" t="s">
        <v>28</v>
      </c>
      <c r="AJ168" s="23" t="s">
        <v>28</v>
      </c>
      <c r="AK168" s="23" t="s">
        <v>28</v>
      </c>
      <c r="AM168" s="32">
        <f t="shared" si="52"/>
        <v>0</v>
      </c>
      <c r="AN168" s="32">
        <f t="shared" si="53"/>
        <v>0</v>
      </c>
      <c r="AO168" s="32">
        <f t="shared" si="54"/>
        <v>0</v>
      </c>
      <c r="AP168" s="33" t="str">
        <f t="shared" si="56"/>
        <v/>
      </c>
      <c r="AQ168" s="41"/>
      <c r="AR168" s="41"/>
    </row>
    <row r="169" spans="3:44" s="27" customFormat="1" ht="18.75" customHeight="1" x14ac:dyDescent="0.45">
      <c r="C169" s="41"/>
      <c r="D169" s="40"/>
      <c r="E169" s="40"/>
      <c r="F169" s="40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M169" s="32" t="str">
        <f t="shared" si="52"/>
        <v/>
      </c>
      <c r="AN169" s="32">
        <f t="shared" si="53"/>
        <v>0</v>
      </c>
      <c r="AO169" s="32">
        <f t="shared" si="54"/>
        <v>0</v>
      </c>
      <c r="AP169" s="33" t="str">
        <f t="shared" si="56"/>
        <v/>
      </c>
      <c r="AQ169" s="41"/>
      <c r="AR169" s="41"/>
    </row>
    <row r="170" spans="3:44" s="27" customFormat="1" ht="18.75" customHeight="1" x14ac:dyDescent="0.45">
      <c r="C170" s="41"/>
      <c r="D170" s="40"/>
      <c r="E170" s="40"/>
      <c r="F170" s="40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M170" s="32" t="str">
        <f t="shared" si="52"/>
        <v/>
      </c>
      <c r="AN170" s="32">
        <f t="shared" si="53"/>
        <v>0</v>
      </c>
      <c r="AO170" s="32">
        <f t="shared" si="54"/>
        <v>0</v>
      </c>
      <c r="AP170" s="33" t="str">
        <f t="shared" si="56"/>
        <v/>
      </c>
      <c r="AQ170" s="41"/>
      <c r="AR170" s="41"/>
    </row>
    <row r="171" spans="3:44" s="27" customFormat="1" ht="18.75" customHeight="1" x14ac:dyDescent="0.45">
      <c r="C171" s="41"/>
      <c r="D171" s="40"/>
      <c r="E171" s="40"/>
      <c r="F171" s="40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M171" s="32" t="str">
        <f t="shared" si="52"/>
        <v/>
      </c>
      <c r="AN171" s="32">
        <f t="shared" si="53"/>
        <v>0</v>
      </c>
      <c r="AO171" s="32">
        <f t="shared" si="54"/>
        <v>0</v>
      </c>
      <c r="AP171" s="33" t="str">
        <f t="shared" si="56"/>
        <v/>
      </c>
      <c r="AQ171" s="41"/>
      <c r="AR171" s="41"/>
    </row>
    <row r="172" spans="3:44" s="27" customFormat="1" ht="18.75" customHeight="1" x14ac:dyDescent="0.45"/>
    <row r="173" spans="3:44" s="27" customFormat="1" ht="18.75" customHeight="1" x14ac:dyDescent="0.45">
      <c r="C173" s="63">
        <v>1</v>
      </c>
      <c r="D173" s="64"/>
      <c r="E173" s="64"/>
      <c r="F173" s="65"/>
      <c r="G173" s="31">
        <v>1</v>
      </c>
      <c r="H173" s="31">
        <v>2</v>
      </c>
      <c r="I173" s="31">
        <v>3</v>
      </c>
      <c r="J173" s="31">
        <v>4</v>
      </c>
      <c r="K173" s="31">
        <v>5</v>
      </c>
      <c r="L173" s="31">
        <v>6</v>
      </c>
      <c r="M173" s="31">
        <v>7</v>
      </c>
      <c r="N173" s="31">
        <v>8</v>
      </c>
      <c r="O173" s="31">
        <v>9</v>
      </c>
      <c r="P173" s="31">
        <v>10</v>
      </c>
      <c r="Q173" s="31">
        <v>11</v>
      </c>
      <c r="R173" s="31">
        <v>12</v>
      </c>
      <c r="S173" s="31">
        <v>13</v>
      </c>
      <c r="T173" s="31">
        <v>14</v>
      </c>
      <c r="U173" s="31">
        <v>15</v>
      </c>
      <c r="V173" s="31">
        <v>16</v>
      </c>
      <c r="W173" s="31">
        <v>17</v>
      </c>
      <c r="X173" s="31">
        <v>18</v>
      </c>
      <c r="Y173" s="31">
        <v>19</v>
      </c>
      <c r="Z173" s="31">
        <v>20</v>
      </c>
      <c r="AA173" s="31">
        <v>21</v>
      </c>
      <c r="AB173" s="31">
        <v>22</v>
      </c>
      <c r="AC173" s="31">
        <v>23</v>
      </c>
      <c r="AD173" s="31">
        <v>24</v>
      </c>
      <c r="AE173" s="31">
        <v>25</v>
      </c>
      <c r="AF173" s="31">
        <v>26</v>
      </c>
      <c r="AG173" s="31">
        <v>27</v>
      </c>
      <c r="AH173" s="31">
        <v>28</v>
      </c>
      <c r="AI173" s="31">
        <v>29</v>
      </c>
      <c r="AJ173" s="31">
        <v>30</v>
      </c>
      <c r="AK173" s="31">
        <v>31</v>
      </c>
      <c r="AM173" s="63">
        <f>C173</f>
        <v>1</v>
      </c>
      <c r="AN173" s="64"/>
      <c r="AO173" s="64"/>
      <c r="AP173" s="64"/>
      <c r="AQ173" s="65"/>
      <c r="AR173" s="41" t="s">
        <v>0</v>
      </c>
    </row>
    <row r="174" spans="3:44" s="27" customFormat="1" ht="18.75" customHeight="1" x14ac:dyDescent="0.45">
      <c r="C174" s="32"/>
      <c r="D174" s="31" t="s">
        <v>10</v>
      </c>
      <c r="E174" s="41" t="s">
        <v>11</v>
      </c>
      <c r="F174" s="41"/>
      <c r="G174" s="4" t="str">
        <f t="shared" ref="G174:AK174" si="57">TEXT(DATE($D$9+118+1,$C$173,G173),"aaa")</f>
        <v>水</v>
      </c>
      <c r="H174" s="4" t="str">
        <f t="shared" si="57"/>
        <v>木</v>
      </c>
      <c r="I174" s="4" t="str">
        <f t="shared" si="57"/>
        <v>金</v>
      </c>
      <c r="J174" s="4" t="str">
        <f t="shared" si="57"/>
        <v>土</v>
      </c>
      <c r="K174" s="4" t="str">
        <f t="shared" si="57"/>
        <v>日</v>
      </c>
      <c r="L174" s="4" t="str">
        <f t="shared" si="57"/>
        <v>月</v>
      </c>
      <c r="M174" s="4" t="str">
        <f t="shared" si="57"/>
        <v>火</v>
      </c>
      <c r="N174" s="4" t="str">
        <f t="shared" si="57"/>
        <v>水</v>
      </c>
      <c r="O174" s="4" t="str">
        <f t="shared" si="57"/>
        <v>木</v>
      </c>
      <c r="P174" s="4" t="str">
        <f t="shared" si="57"/>
        <v>金</v>
      </c>
      <c r="Q174" s="4" t="str">
        <f t="shared" si="57"/>
        <v>土</v>
      </c>
      <c r="R174" s="4" t="str">
        <f t="shared" si="57"/>
        <v>日</v>
      </c>
      <c r="S174" s="4" t="str">
        <f t="shared" si="57"/>
        <v>月</v>
      </c>
      <c r="T174" s="4" t="str">
        <f t="shared" si="57"/>
        <v>火</v>
      </c>
      <c r="U174" s="4" t="str">
        <f t="shared" si="57"/>
        <v>水</v>
      </c>
      <c r="V174" s="4" t="str">
        <f t="shared" si="57"/>
        <v>木</v>
      </c>
      <c r="W174" s="4" t="str">
        <f t="shared" si="57"/>
        <v>金</v>
      </c>
      <c r="X174" s="4" t="str">
        <f t="shared" si="57"/>
        <v>土</v>
      </c>
      <c r="Y174" s="4" t="str">
        <f t="shared" si="57"/>
        <v>日</v>
      </c>
      <c r="Z174" s="4" t="str">
        <f t="shared" si="57"/>
        <v>月</v>
      </c>
      <c r="AA174" s="4" t="str">
        <f t="shared" si="57"/>
        <v>火</v>
      </c>
      <c r="AB174" s="4" t="str">
        <f t="shared" si="57"/>
        <v>水</v>
      </c>
      <c r="AC174" s="4" t="str">
        <f t="shared" si="57"/>
        <v>木</v>
      </c>
      <c r="AD174" s="4" t="str">
        <f t="shared" si="57"/>
        <v>金</v>
      </c>
      <c r="AE174" s="4" t="str">
        <f t="shared" si="57"/>
        <v>土</v>
      </c>
      <c r="AF174" s="4" t="str">
        <f t="shared" si="57"/>
        <v>日</v>
      </c>
      <c r="AG174" s="4" t="str">
        <f t="shared" si="57"/>
        <v>月</v>
      </c>
      <c r="AH174" s="4" t="str">
        <f t="shared" si="57"/>
        <v>火</v>
      </c>
      <c r="AI174" s="4" t="str">
        <f t="shared" si="57"/>
        <v>水</v>
      </c>
      <c r="AJ174" s="4" t="str">
        <f t="shared" si="57"/>
        <v>木</v>
      </c>
      <c r="AK174" s="4" t="str">
        <f t="shared" si="57"/>
        <v>金</v>
      </c>
      <c r="AM174" s="31" t="s">
        <v>23</v>
      </c>
      <c r="AN174" s="31" t="s">
        <v>24</v>
      </c>
      <c r="AO174" s="31" t="s">
        <v>25</v>
      </c>
      <c r="AP174" s="31" t="s">
        <v>26</v>
      </c>
      <c r="AQ174" s="31" t="s">
        <v>31</v>
      </c>
      <c r="AR174" s="41"/>
    </row>
    <row r="175" spans="3:44" s="27" customFormat="1" ht="18.75" customHeight="1" x14ac:dyDescent="0.45">
      <c r="C175" s="41" t="s">
        <v>9</v>
      </c>
      <c r="D175" s="40" t="s">
        <v>17</v>
      </c>
      <c r="E175" s="40" t="s">
        <v>13</v>
      </c>
      <c r="F175" s="40"/>
      <c r="G175" s="23" t="s">
        <v>28</v>
      </c>
      <c r="H175" s="23" t="s">
        <v>28</v>
      </c>
      <c r="I175" s="23" t="s">
        <v>28</v>
      </c>
      <c r="J175" s="23" t="s">
        <v>28</v>
      </c>
      <c r="K175" s="23" t="s">
        <v>28</v>
      </c>
      <c r="L175" s="23" t="s">
        <v>28</v>
      </c>
      <c r="M175" s="23" t="s">
        <v>28</v>
      </c>
      <c r="N175" s="23" t="s">
        <v>28</v>
      </c>
      <c r="O175" s="23" t="s">
        <v>28</v>
      </c>
      <c r="P175" s="23" t="s">
        <v>28</v>
      </c>
      <c r="Q175" s="23" t="s">
        <v>28</v>
      </c>
      <c r="R175" s="23" t="s">
        <v>28</v>
      </c>
      <c r="S175" s="23" t="s">
        <v>28</v>
      </c>
      <c r="T175" s="23" t="s">
        <v>28</v>
      </c>
      <c r="U175" s="23" t="s">
        <v>28</v>
      </c>
      <c r="V175" s="23" t="s">
        <v>28</v>
      </c>
      <c r="W175" s="23" t="s">
        <v>28</v>
      </c>
      <c r="X175" s="23" t="s">
        <v>28</v>
      </c>
      <c r="Y175" s="23" t="s">
        <v>28</v>
      </c>
      <c r="Z175" s="23" t="s">
        <v>28</v>
      </c>
      <c r="AA175" s="23" t="s">
        <v>28</v>
      </c>
      <c r="AB175" s="23" t="s">
        <v>28</v>
      </c>
      <c r="AC175" s="23" t="s">
        <v>28</v>
      </c>
      <c r="AD175" s="23" t="s">
        <v>28</v>
      </c>
      <c r="AE175" s="23" t="s">
        <v>28</v>
      </c>
      <c r="AF175" s="23" t="s">
        <v>28</v>
      </c>
      <c r="AG175" s="23" t="s">
        <v>28</v>
      </c>
      <c r="AH175" s="23" t="s">
        <v>28</v>
      </c>
      <c r="AI175" s="23" t="s">
        <v>28</v>
      </c>
      <c r="AJ175" s="23" t="s">
        <v>28</v>
      </c>
      <c r="AK175" s="23" t="s">
        <v>28</v>
      </c>
      <c r="AM175" s="32">
        <f t="shared" ref="AM175:AM187" si="58">IF(E175="","",COUNT($G$173:$AK$173)-COUNTIF(G175:AK175,"－"))</f>
        <v>0</v>
      </c>
      <c r="AN175" s="32">
        <f t="shared" ref="AN175:AN187" si="59">COUNTIF(G175:AK175,"中")+COUNTIF(G175:AK175,"製")</f>
        <v>0</v>
      </c>
      <c r="AO175" s="32">
        <f t="shared" ref="AO175:AO187" si="60">COUNTIF(G175:AK175,"休")+COUNTIF(G175:AK175,"夏")+COUNTIF(G175:AK175,"冬")</f>
        <v>0</v>
      </c>
      <c r="AP175" s="33" t="e">
        <f>AO175/(AM175-AN175)</f>
        <v>#DIV/0!</v>
      </c>
      <c r="AQ175" s="49" t="e">
        <f>ROUND(AVERAGE(AP175:AP187),3)</f>
        <v>#DIV/0!</v>
      </c>
      <c r="AR175" s="41" t="e">
        <f>IF(AQ175&gt;=0.285,"OK","NG")</f>
        <v>#DIV/0!</v>
      </c>
    </row>
    <row r="176" spans="3:44" s="27" customFormat="1" ht="18.75" customHeight="1" x14ac:dyDescent="0.45">
      <c r="C176" s="41"/>
      <c r="D176" s="40"/>
      <c r="E176" s="40" t="s">
        <v>14</v>
      </c>
      <c r="F176" s="40"/>
      <c r="G176" s="23" t="s">
        <v>28</v>
      </c>
      <c r="H176" s="23" t="s">
        <v>28</v>
      </c>
      <c r="I176" s="23" t="s">
        <v>28</v>
      </c>
      <c r="J176" s="23" t="s">
        <v>28</v>
      </c>
      <c r="K176" s="23" t="s">
        <v>28</v>
      </c>
      <c r="L176" s="23" t="s">
        <v>28</v>
      </c>
      <c r="M176" s="23" t="s">
        <v>28</v>
      </c>
      <c r="N176" s="23" t="s">
        <v>28</v>
      </c>
      <c r="O176" s="23" t="s">
        <v>28</v>
      </c>
      <c r="P176" s="23" t="s">
        <v>28</v>
      </c>
      <c r="Q176" s="23" t="s">
        <v>28</v>
      </c>
      <c r="R176" s="23" t="s">
        <v>28</v>
      </c>
      <c r="S176" s="23" t="s">
        <v>28</v>
      </c>
      <c r="T176" s="23" t="s">
        <v>28</v>
      </c>
      <c r="U176" s="23" t="s">
        <v>28</v>
      </c>
      <c r="V176" s="23" t="s">
        <v>28</v>
      </c>
      <c r="W176" s="23" t="s">
        <v>28</v>
      </c>
      <c r="X176" s="23" t="s">
        <v>28</v>
      </c>
      <c r="Y176" s="23" t="s">
        <v>28</v>
      </c>
      <c r="Z176" s="23" t="s">
        <v>28</v>
      </c>
      <c r="AA176" s="23" t="s">
        <v>28</v>
      </c>
      <c r="AB176" s="23" t="s">
        <v>28</v>
      </c>
      <c r="AC176" s="23" t="s">
        <v>28</v>
      </c>
      <c r="AD176" s="23" t="s">
        <v>28</v>
      </c>
      <c r="AE176" s="23" t="s">
        <v>28</v>
      </c>
      <c r="AF176" s="23" t="s">
        <v>28</v>
      </c>
      <c r="AG176" s="23" t="s">
        <v>28</v>
      </c>
      <c r="AH176" s="23" t="s">
        <v>28</v>
      </c>
      <c r="AI176" s="23" t="s">
        <v>28</v>
      </c>
      <c r="AJ176" s="23" t="s">
        <v>28</v>
      </c>
      <c r="AK176" s="23" t="s">
        <v>28</v>
      </c>
      <c r="AM176" s="32">
        <f t="shared" si="58"/>
        <v>0</v>
      </c>
      <c r="AN176" s="32">
        <f t="shared" si="59"/>
        <v>0</v>
      </c>
      <c r="AO176" s="32">
        <f t="shared" si="60"/>
        <v>0</v>
      </c>
      <c r="AP176" s="33" t="str">
        <f t="shared" ref="AP176:AP177" si="61">IFERROR(AO176/(AM176-AN176),"")</f>
        <v/>
      </c>
      <c r="AQ176" s="41"/>
      <c r="AR176" s="41"/>
    </row>
    <row r="177" spans="3:44" s="27" customFormat="1" ht="18.75" customHeight="1" x14ac:dyDescent="0.45">
      <c r="C177" s="41"/>
      <c r="D177" s="40"/>
      <c r="E177" s="40" t="s">
        <v>15</v>
      </c>
      <c r="F177" s="40"/>
      <c r="G177" s="23" t="s">
        <v>28</v>
      </c>
      <c r="H177" s="23" t="s">
        <v>28</v>
      </c>
      <c r="I177" s="23" t="s">
        <v>28</v>
      </c>
      <c r="J177" s="23" t="s">
        <v>28</v>
      </c>
      <c r="K177" s="23" t="s">
        <v>28</v>
      </c>
      <c r="L177" s="23" t="s">
        <v>28</v>
      </c>
      <c r="M177" s="23" t="s">
        <v>28</v>
      </c>
      <c r="N177" s="23" t="s">
        <v>28</v>
      </c>
      <c r="O177" s="23" t="s">
        <v>28</v>
      </c>
      <c r="P177" s="23" t="s">
        <v>28</v>
      </c>
      <c r="Q177" s="23" t="s">
        <v>28</v>
      </c>
      <c r="R177" s="23" t="s">
        <v>28</v>
      </c>
      <c r="S177" s="23" t="s">
        <v>28</v>
      </c>
      <c r="T177" s="23" t="s">
        <v>28</v>
      </c>
      <c r="U177" s="23" t="s">
        <v>28</v>
      </c>
      <c r="V177" s="23" t="s">
        <v>28</v>
      </c>
      <c r="W177" s="23" t="s">
        <v>28</v>
      </c>
      <c r="X177" s="23" t="s">
        <v>28</v>
      </c>
      <c r="Y177" s="23" t="s">
        <v>28</v>
      </c>
      <c r="Z177" s="23" t="s">
        <v>28</v>
      </c>
      <c r="AA177" s="23" t="s">
        <v>28</v>
      </c>
      <c r="AB177" s="23" t="s">
        <v>28</v>
      </c>
      <c r="AC177" s="23" t="s">
        <v>28</v>
      </c>
      <c r="AD177" s="23" t="s">
        <v>28</v>
      </c>
      <c r="AE177" s="23" t="s">
        <v>28</v>
      </c>
      <c r="AF177" s="23" t="s">
        <v>28</v>
      </c>
      <c r="AG177" s="23" t="s">
        <v>28</v>
      </c>
      <c r="AH177" s="23" t="s">
        <v>28</v>
      </c>
      <c r="AI177" s="23" t="s">
        <v>28</v>
      </c>
      <c r="AJ177" s="23" t="s">
        <v>28</v>
      </c>
      <c r="AK177" s="23" t="s">
        <v>28</v>
      </c>
      <c r="AM177" s="32">
        <f t="shared" si="58"/>
        <v>0</v>
      </c>
      <c r="AN177" s="32">
        <f t="shared" si="59"/>
        <v>0</v>
      </c>
      <c r="AO177" s="32">
        <f t="shared" si="60"/>
        <v>0</v>
      </c>
      <c r="AP177" s="33" t="str">
        <f t="shared" si="61"/>
        <v/>
      </c>
      <c r="AQ177" s="41"/>
      <c r="AR177" s="41"/>
    </row>
    <row r="178" spans="3:44" s="27" customFormat="1" ht="18.75" customHeight="1" x14ac:dyDescent="0.45">
      <c r="C178" s="41"/>
      <c r="D178" s="40"/>
      <c r="E178" s="40"/>
      <c r="F178" s="40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M178" s="32" t="str">
        <f t="shared" si="58"/>
        <v/>
      </c>
      <c r="AN178" s="32">
        <f t="shared" si="59"/>
        <v>0</v>
      </c>
      <c r="AO178" s="32">
        <f t="shared" si="60"/>
        <v>0</v>
      </c>
      <c r="AP178" s="33" t="str">
        <f>IFERROR(AO178/(AM178-AN178),"")</f>
        <v/>
      </c>
      <c r="AQ178" s="41"/>
      <c r="AR178" s="41"/>
    </row>
    <row r="179" spans="3:44" s="27" customFormat="1" ht="18.75" customHeight="1" x14ac:dyDescent="0.45">
      <c r="C179" s="41"/>
      <c r="D179" s="40"/>
      <c r="E179" s="40"/>
      <c r="F179" s="40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M179" s="32" t="str">
        <f t="shared" si="58"/>
        <v/>
      </c>
      <c r="AN179" s="32">
        <f t="shared" si="59"/>
        <v>0</v>
      </c>
      <c r="AO179" s="32">
        <f t="shared" si="60"/>
        <v>0</v>
      </c>
      <c r="AP179" s="33" t="str">
        <f t="shared" ref="AP179:AP187" si="62">IFERROR(AO179/(AM179-AN179),"")</f>
        <v/>
      </c>
      <c r="AQ179" s="41"/>
      <c r="AR179" s="41"/>
    </row>
    <row r="180" spans="3:44" s="27" customFormat="1" ht="18.75" customHeight="1" x14ac:dyDescent="0.45">
      <c r="C180" s="41" t="s">
        <v>18</v>
      </c>
      <c r="D180" s="40" t="s">
        <v>21</v>
      </c>
      <c r="E180" s="40" t="s">
        <v>16</v>
      </c>
      <c r="F180" s="40"/>
      <c r="G180" s="23" t="s">
        <v>28</v>
      </c>
      <c r="H180" s="23" t="s">
        <v>28</v>
      </c>
      <c r="I180" s="23" t="s">
        <v>28</v>
      </c>
      <c r="J180" s="23" t="s">
        <v>28</v>
      </c>
      <c r="K180" s="23" t="s">
        <v>28</v>
      </c>
      <c r="L180" s="23" t="s">
        <v>28</v>
      </c>
      <c r="M180" s="23" t="s">
        <v>28</v>
      </c>
      <c r="N180" s="23" t="s">
        <v>28</v>
      </c>
      <c r="O180" s="23" t="s">
        <v>28</v>
      </c>
      <c r="P180" s="23" t="s">
        <v>28</v>
      </c>
      <c r="Q180" s="23" t="s">
        <v>28</v>
      </c>
      <c r="R180" s="23" t="s">
        <v>28</v>
      </c>
      <c r="S180" s="23" t="s">
        <v>28</v>
      </c>
      <c r="T180" s="23" t="s">
        <v>28</v>
      </c>
      <c r="U180" s="23" t="s">
        <v>28</v>
      </c>
      <c r="V180" s="23" t="s">
        <v>28</v>
      </c>
      <c r="W180" s="23" t="s">
        <v>28</v>
      </c>
      <c r="X180" s="23" t="s">
        <v>28</v>
      </c>
      <c r="Y180" s="23" t="s">
        <v>28</v>
      </c>
      <c r="Z180" s="23" t="s">
        <v>28</v>
      </c>
      <c r="AA180" s="23" t="s">
        <v>28</v>
      </c>
      <c r="AB180" s="23" t="s">
        <v>28</v>
      </c>
      <c r="AC180" s="23" t="s">
        <v>28</v>
      </c>
      <c r="AD180" s="23" t="s">
        <v>28</v>
      </c>
      <c r="AE180" s="23" t="s">
        <v>28</v>
      </c>
      <c r="AF180" s="23" t="s">
        <v>28</v>
      </c>
      <c r="AG180" s="23" t="s">
        <v>28</v>
      </c>
      <c r="AH180" s="23" t="s">
        <v>28</v>
      </c>
      <c r="AI180" s="23" t="s">
        <v>28</v>
      </c>
      <c r="AJ180" s="23" t="s">
        <v>28</v>
      </c>
      <c r="AK180" s="23" t="s">
        <v>28</v>
      </c>
      <c r="AM180" s="32">
        <f t="shared" si="58"/>
        <v>0</v>
      </c>
      <c r="AN180" s="32">
        <f t="shared" si="59"/>
        <v>0</v>
      </c>
      <c r="AO180" s="32">
        <f t="shared" si="60"/>
        <v>0</v>
      </c>
      <c r="AP180" s="33" t="str">
        <f t="shared" si="62"/>
        <v/>
      </c>
      <c r="AQ180" s="41"/>
      <c r="AR180" s="41"/>
    </row>
    <row r="181" spans="3:44" s="27" customFormat="1" ht="18.75" customHeight="1" x14ac:dyDescent="0.45">
      <c r="C181" s="41"/>
      <c r="D181" s="40"/>
      <c r="E181" s="40" t="s">
        <v>20</v>
      </c>
      <c r="F181" s="40"/>
      <c r="G181" s="23" t="s">
        <v>28</v>
      </c>
      <c r="H181" s="23" t="s">
        <v>28</v>
      </c>
      <c r="I181" s="23" t="s">
        <v>28</v>
      </c>
      <c r="J181" s="23" t="s">
        <v>28</v>
      </c>
      <c r="K181" s="23" t="s">
        <v>28</v>
      </c>
      <c r="L181" s="23" t="s">
        <v>28</v>
      </c>
      <c r="M181" s="23" t="s">
        <v>28</v>
      </c>
      <c r="N181" s="23" t="s">
        <v>28</v>
      </c>
      <c r="O181" s="23" t="s">
        <v>28</v>
      </c>
      <c r="P181" s="23" t="s">
        <v>28</v>
      </c>
      <c r="Q181" s="23" t="s">
        <v>28</v>
      </c>
      <c r="R181" s="23" t="s">
        <v>28</v>
      </c>
      <c r="S181" s="23" t="s">
        <v>28</v>
      </c>
      <c r="T181" s="23" t="s">
        <v>28</v>
      </c>
      <c r="U181" s="23" t="s">
        <v>28</v>
      </c>
      <c r="V181" s="23" t="s">
        <v>28</v>
      </c>
      <c r="W181" s="23" t="s">
        <v>28</v>
      </c>
      <c r="X181" s="23" t="s">
        <v>28</v>
      </c>
      <c r="Y181" s="23" t="s">
        <v>28</v>
      </c>
      <c r="Z181" s="23" t="s">
        <v>28</v>
      </c>
      <c r="AA181" s="23" t="s">
        <v>28</v>
      </c>
      <c r="AB181" s="23" t="s">
        <v>28</v>
      </c>
      <c r="AC181" s="23" t="s">
        <v>28</v>
      </c>
      <c r="AD181" s="23" t="s">
        <v>28</v>
      </c>
      <c r="AE181" s="23" t="s">
        <v>28</v>
      </c>
      <c r="AF181" s="23" t="s">
        <v>28</v>
      </c>
      <c r="AG181" s="23" t="s">
        <v>28</v>
      </c>
      <c r="AH181" s="23" t="s">
        <v>28</v>
      </c>
      <c r="AI181" s="23" t="s">
        <v>28</v>
      </c>
      <c r="AJ181" s="23" t="s">
        <v>28</v>
      </c>
      <c r="AK181" s="23" t="s">
        <v>28</v>
      </c>
      <c r="AM181" s="32">
        <f t="shared" si="58"/>
        <v>0</v>
      </c>
      <c r="AN181" s="32">
        <f t="shared" si="59"/>
        <v>0</v>
      </c>
      <c r="AO181" s="32">
        <f t="shared" si="60"/>
        <v>0</v>
      </c>
      <c r="AP181" s="33" t="str">
        <f t="shared" si="62"/>
        <v/>
      </c>
      <c r="AQ181" s="41"/>
      <c r="AR181" s="41"/>
    </row>
    <row r="182" spans="3:44" s="27" customFormat="1" ht="18.75" customHeight="1" x14ac:dyDescent="0.45">
      <c r="C182" s="41"/>
      <c r="D182" s="40"/>
      <c r="E182" s="40"/>
      <c r="F182" s="40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M182" s="32" t="str">
        <f t="shared" si="58"/>
        <v/>
      </c>
      <c r="AN182" s="32">
        <f t="shared" si="59"/>
        <v>0</v>
      </c>
      <c r="AO182" s="32">
        <f t="shared" si="60"/>
        <v>0</v>
      </c>
      <c r="AP182" s="33" t="str">
        <f t="shared" si="62"/>
        <v/>
      </c>
      <c r="AQ182" s="41"/>
      <c r="AR182" s="41"/>
    </row>
    <row r="183" spans="3:44" s="27" customFormat="1" ht="18.75" customHeight="1" x14ac:dyDescent="0.45">
      <c r="C183" s="41"/>
      <c r="D183" s="40"/>
      <c r="E183" s="40"/>
      <c r="F183" s="40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M183" s="32" t="str">
        <f t="shared" si="58"/>
        <v/>
      </c>
      <c r="AN183" s="32">
        <f t="shared" si="59"/>
        <v>0</v>
      </c>
      <c r="AO183" s="32">
        <f t="shared" si="60"/>
        <v>0</v>
      </c>
      <c r="AP183" s="33" t="str">
        <f t="shared" si="62"/>
        <v/>
      </c>
      <c r="AQ183" s="41"/>
      <c r="AR183" s="41"/>
    </row>
    <row r="184" spans="3:44" s="27" customFormat="1" ht="18.75" customHeight="1" x14ac:dyDescent="0.45">
      <c r="C184" s="41" t="s">
        <v>18</v>
      </c>
      <c r="D184" s="40" t="s">
        <v>22</v>
      </c>
      <c r="E184" s="40" t="s">
        <v>19</v>
      </c>
      <c r="F184" s="40"/>
      <c r="G184" s="23" t="s">
        <v>28</v>
      </c>
      <c r="H184" s="23" t="s">
        <v>28</v>
      </c>
      <c r="I184" s="23" t="s">
        <v>28</v>
      </c>
      <c r="J184" s="23" t="s">
        <v>28</v>
      </c>
      <c r="K184" s="23" t="s">
        <v>28</v>
      </c>
      <c r="L184" s="23" t="s">
        <v>28</v>
      </c>
      <c r="M184" s="23" t="s">
        <v>28</v>
      </c>
      <c r="N184" s="23" t="s">
        <v>28</v>
      </c>
      <c r="O184" s="23" t="s">
        <v>28</v>
      </c>
      <c r="P184" s="23" t="s">
        <v>28</v>
      </c>
      <c r="Q184" s="23" t="s">
        <v>28</v>
      </c>
      <c r="R184" s="23" t="s">
        <v>28</v>
      </c>
      <c r="S184" s="23" t="s">
        <v>28</v>
      </c>
      <c r="T184" s="23" t="s">
        <v>28</v>
      </c>
      <c r="U184" s="23" t="s">
        <v>28</v>
      </c>
      <c r="V184" s="23" t="s">
        <v>28</v>
      </c>
      <c r="W184" s="23" t="s">
        <v>28</v>
      </c>
      <c r="X184" s="23" t="s">
        <v>28</v>
      </c>
      <c r="Y184" s="23" t="s">
        <v>28</v>
      </c>
      <c r="Z184" s="23" t="s">
        <v>28</v>
      </c>
      <c r="AA184" s="23" t="s">
        <v>28</v>
      </c>
      <c r="AB184" s="23" t="s">
        <v>28</v>
      </c>
      <c r="AC184" s="23" t="s">
        <v>28</v>
      </c>
      <c r="AD184" s="23" t="s">
        <v>28</v>
      </c>
      <c r="AE184" s="23" t="s">
        <v>28</v>
      </c>
      <c r="AF184" s="23" t="s">
        <v>28</v>
      </c>
      <c r="AG184" s="23" t="s">
        <v>28</v>
      </c>
      <c r="AH184" s="23" t="s">
        <v>28</v>
      </c>
      <c r="AI184" s="23" t="s">
        <v>28</v>
      </c>
      <c r="AJ184" s="23" t="s">
        <v>28</v>
      </c>
      <c r="AK184" s="23" t="s">
        <v>28</v>
      </c>
      <c r="AM184" s="32">
        <f t="shared" si="58"/>
        <v>0</v>
      </c>
      <c r="AN184" s="32">
        <f t="shared" si="59"/>
        <v>0</v>
      </c>
      <c r="AO184" s="32">
        <f t="shared" si="60"/>
        <v>0</v>
      </c>
      <c r="AP184" s="33" t="str">
        <f t="shared" si="62"/>
        <v/>
      </c>
      <c r="AQ184" s="41"/>
      <c r="AR184" s="41"/>
    </row>
    <row r="185" spans="3:44" s="27" customFormat="1" ht="18.75" customHeight="1" x14ac:dyDescent="0.45">
      <c r="C185" s="41"/>
      <c r="D185" s="40"/>
      <c r="E185" s="40"/>
      <c r="F185" s="40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M185" s="32" t="str">
        <f t="shared" si="58"/>
        <v/>
      </c>
      <c r="AN185" s="32">
        <f t="shared" si="59"/>
        <v>0</v>
      </c>
      <c r="AO185" s="32">
        <f t="shared" si="60"/>
        <v>0</v>
      </c>
      <c r="AP185" s="33" t="str">
        <f t="shared" si="62"/>
        <v/>
      </c>
      <c r="AQ185" s="41"/>
      <c r="AR185" s="41"/>
    </row>
    <row r="186" spans="3:44" s="27" customFormat="1" ht="18.75" customHeight="1" x14ac:dyDescent="0.45">
      <c r="C186" s="41"/>
      <c r="D186" s="40"/>
      <c r="E186" s="40"/>
      <c r="F186" s="40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M186" s="32" t="str">
        <f t="shared" si="58"/>
        <v/>
      </c>
      <c r="AN186" s="32">
        <f t="shared" si="59"/>
        <v>0</v>
      </c>
      <c r="AO186" s="32">
        <f t="shared" si="60"/>
        <v>0</v>
      </c>
      <c r="AP186" s="33" t="str">
        <f t="shared" si="62"/>
        <v/>
      </c>
      <c r="AQ186" s="41"/>
      <c r="AR186" s="41"/>
    </row>
    <row r="187" spans="3:44" s="27" customFormat="1" ht="18.75" customHeight="1" x14ac:dyDescent="0.45">
      <c r="C187" s="41"/>
      <c r="D187" s="40"/>
      <c r="E187" s="40"/>
      <c r="F187" s="40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M187" s="32" t="str">
        <f t="shared" si="58"/>
        <v/>
      </c>
      <c r="AN187" s="32">
        <f t="shared" si="59"/>
        <v>0</v>
      </c>
      <c r="AO187" s="32">
        <f t="shared" si="60"/>
        <v>0</v>
      </c>
      <c r="AP187" s="33" t="str">
        <f t="shared" si="62"/>
        <v/>
      </c>
      <c r="AQ187" s="41"/>
      <c r="AR187" s="41"/>
    </row>
    <row r="188" spans="3:44" s="27" customFormat="1" ht="18.75" customHeight="1" x14ac:dyDescent="0.45"/>
    <row r="189" spans="3:44" s="27" customFormat="1" ht="18.75" customHeight="1" x14ac:dyDescent="0.45">
      <c r="C189" s="63">
        <v>2</v>
      </c>
      <c r="D189" s="64"/>
      <c r="E189" s="64"/>
      <c r="F189" s="65"/>
      <c r="G189" s="31">
        <v>1</v>
      </c>
      <c r="H189" s="31">
        <v>2</v>
      </c>
      <c r="I189" s="31">
        <v>3</v>
      </c>
      <c r="J189" s="31">
        <v>4</v>
      </c>
      <c r="K189" s="31">
        <v>5</v>
      </c>
      <c r="L189" s="31">
        <v>6</v>
      </c>
      <c r="M189" s="31">
        <v>7</v>
      </c>
      <c r="N189" s="31">
        <v>8</v>
      </c>
      <c r="O189" s="31">
        <v>9</v>
      </c>
      <c r="P189" s="31">
        <v>10</v>
      </c>
      <c r="Q189" s="31">
        <v>11</v>
      </c>
      <c r="R189" s="31">
        <v>12</v>
      </c>
      <c r="S189" s="31">
        <v>13</v>
      </c>
      <c r="T189" s="31">
        <v>14</v>
      </c>
      <c r="U189" s="31">
        <v>15</v>
      </c>
      <c r="V189" s="31">
        <v>16</v>
      </c>
      <c r="W189" s="31">
        <v>17</v>
      </c>
      <c r="X189" s="31">
        <v>18</v>
      </c>
      <c r="Y189" s="31">
        <v>19</v>
      </c>
      <c r="Z189" s="31">
        <v>20</v>
      </c>
      <c r="AA189" s="31">
        <v>21</v>
      </c>
      <c r="AB189" s="31">
        <v>22</v>
      </c>
      <c r="AC189" s="31">
        <v>23</v>
      </c>
      <c r="AD189" s="31">
        <v>24</v>
      </c>
      <c r="AE189" s="31">
        <v>25</v>
      </c>
      <c r="AF189" s="31">
        <v>26</v>
      </c>
      <c r="AG189" s="31">
        <v>27</v>
      </c>
      <c r="AH189" s="31">
        <v>28</v>
      </c>
      <c r="AI189" s="31" t="str">
        <f>IF(MOD(D9,4)=1,29,"")</f>
        <v/>
      </c>
      <c r="AM189" s="63">
        <f>C189</f>
        <v>2</v>
      </c>
      <c r="AN189" s="64"/>
      <c r="AO189" s="64"/>
      <c r="AP189" s="64"/>
      <c r="AQ189" s="65"/>
      <c r="AR189" s="41" t="s">
        <v>0</v>
      </c>
    </row>
    <row r="190" spans="3:44" s="27" customFormat="1" ht="18.75" customHeight="1" x14ac:dyDescent="0.45">
      <c r="C190" s="32"/>
      <c r="D190" s="31" t="s">
        <v>10</v>
      </c>
      <c r="E190" s="41" t="s">
        <v>11</v>
      </c>
      <c r="F190" s="41"/>
      <c r="G190" s="4" t="str">
        <f t="shared" ref="G190:AH190" si="63">TEXT(DATE($D$9+118+1,$C$189,G189),"aaa")</f>
        <v>土</v>
      </c>
      <c r="H190" s="4" t="str">
        <f t="shared" si="63"/>
        <v>日</v>
      </c>
      <c r="I190" s="4" t="str">
        <f t="shared" si="63"/>
        <v>月</v>
      </c>
      <c r="J190" s="4" t="str">
        <f t="shared" si="63"/>
        <v>火</v>
      </c>
      <c r="K190" s="4" t="str">
        <f t="shared" si="63"/>
        <v>水</v>
      </c>
      <c r="L190" s="4" t="str">
        <f t="shared" si="63"/>
        <v>木</v>
      </c>
      <c r="M190" s="4" t="str">
        <f t="shared" si="63"/>
        <v>金</v>
      </c>
      <c r="N190" s="4" t="str">
        <f t="shared" si="63"/>
        <v>土</v>
      </c>
      <c r="O190" s="4" t="str">
        <f t="shared" si="63"/>
        <v>日</v>
      </c>
      <c r="P190" s="4" t="str">
        <f t="shared" si="63"/>
        <v>月</v>
      </c>
      <c r="Q190" s="4" t="str">
        <f t="shared" si="63"/>
        <v>火</v>
      </c>
      <c r="R190" s="4" t="str">
        <f t="shared" si="63"/>
        <v>水</v>
      </c>
      <c r="S190" s="4" t="str">
        <f t="shared" si="63"/>
        <v>木</v>
      </c>
      <c r="T190" s="4" t="str">
        <f t="shared" si="63"/>
        <v>金</v>
      </c>
      <c r="U190" s="4" t="str">
        <f t="shared" si="63"/>
        <v>土</v>
      </c>
      <c r="V190" s="4" t="str">
        <f t="shared" si="63"/>
        <v>日</v>
      </c>
      <c r="W190" s="4" t="str">
        <f t="shared" si="63"/>
        <v>月</v>
      </c>
      <c r="X190" s="4" t="str">
        <f t="shared" si="63"/>
        <v>火</v>
      </c>
      <c r="Y190" s="4" t="str">
        <f t="shared" si="63"/>
        <v>水</v>
      </c>
      <c r="Z190" s="4" t="str">
        <f t="shared" si="63"/>
        <v>木</v>
      </c>
      <c r="AA190" s="4" t="str">
        <f t="shared" si="63"/>
        <v>金</v>
      </c>
      <c r="AB190" s="4" t="str">
        <f t="shared" si="63"/>
        <v>土</v>
      </c>
      <c r="AC190" s="4" t="str">
        <f t="shared" si="63"/>
        <v>日</v>
      </c>
      <c r="AD190" s="4" t="str">
        <f t="shared" si="63"/>
        <v>月</v>
      </c>
      <c r="AE190" s="4" t="str">
        <f t="shared" si="63"/>
        <v>火</v>
      </c>
      <c r="AF190" s="4" t="str">
        <f t="shared" si="63"/>
        <v>水</v>
      </c>
      <c r="AG190" s="4" t="str">
        <f t="shared" si="63"/>
        <v>木</v>
      </c>
      <c r="AH190" s="4" t="str">
        <f t="shared" si="63"/>
        <v>金</v>
      </c>
      <c r="AI190" s="4" t="str">
        <f>IF(MOD(D9,4)=1,TEXT(DATE($D$9+118+1,$C$189,AF189),"aaa"),"")</f>
        <v/>
      </c>
      <c r="AM190" s="31" t="s">
        <v>23</v>
      </c>
      <c r="AN190" s="31" t="s">
        <v>24</v>
      </c>
      <c r="AO190" s="31" t="s">
        <v>25</v>
      </c>
      <c r="AP190" s="31" t="s">
        <v>26</v>
      </c>
      <c r="AQ190" s="31" t="s">
        <v>31</v>
      </c>
      <c r="AR190" s="41"/>
    </row>
    <row r="191" spans="3:44" s="27" customFormat="1" ht="18.75" customHeight="1" x14ac:dyDescent="0.45">
      <c r="C191" s="41" t="s">
        <v>9</v>
      </c>
      <c r="D191" s="40" t="s">
        <v>17</v>
      </c>
      <c r="E191" s="40" t="s">
        <v>13</v>
      </c>
      <c r="F191" s="40"/>
      <c r="G191" s="23" t="s">
        <v>28</v>
      </c>
      <c r="H191" s="23" t="s">
        <v>28</v>
      </c>
      <c r="I191" s="23" t="s">
        <v>28</v>
      </c>
      <c r="J191" s="23" t="s">
        <v>28</v>
      </c>
      <c r="K191" s="23" t="s">
        <v>28</v>
      </c>
      <c r="L191" s="23" t="s">
        <v>28</v>
      </c>
      <c r="M191" s="23" t="s">
        <v>28</v>
      </c>
      <c r="N191" s="23" t="s">
        <v>28</v>
      </c>
      <c r="O191" s="23" t="s">
        <v>28</v>
      </c>
      <c r="P191" s="23" t="s">
        <v>28</v>
      </c>
      <c r="Q191" s="23" t="s">
        <v>28</v>
      </c>
      <c r="R191" s="23" t="s">
        <v>28</v>
      </c>
      <c r="S191" s="23" t="s">
        <v>28</v>
      </c>
      <c r="T191" s="23" t="s">
        <v>28</v>
      </c>
      <c r="U191" s="23" t="s">
        <v>28</v>
      </c>
      <c r="V191" s="23" t="s">
        <v>28</v>
      </c>
      <c r="W191" s="23" t="s">
        <v>28</v>
      </c>
      <c r="X191" s="23" t="s">
        <v>28</v>
      </c>
      <c r="Y191" s="23" t="s">
        <v>28</v>
      </c>
      <c r="Z191" s="23" t="s">
        <v>28</v>
      </c>
      <c r="AA191" s="23" t="s">
        <v>28</v>
      </c>
      <c r="AB191" s="23" t="s">
        <v>28</v>
      </c>
      <c r="AC191" s="23" t="s">
        <v>28</v>
      </c>
      <c r="AD191" s="23" t="s">
        <v>28</v>
      </c>
      <c r="AE191" s="23" t="s">
        <v>28</v>
      </c>
      <c r="AF191" s="23" t="s">
        <v>28</v>
      </c>
      <c r="AG191" s="23" t="s">
        <v>28</v>
      </c>
      <c r="AH191" s="23" t="s">
        <v>28</v>
      </c>
      <c r="AI191" s="23"/>
      <c r="AM191" s="32">
        <f t="shared" ref="AM191:AM203" si="64">IF(E191="","",COUNT($G$189:$AK$189)-COUNTIF(G191:AK191,"－"))</f>
        <v>0</v>
      </c>
      <c r="AN191" s="32">
        <f t="shared" ref="AN191:AN203" si="65">COUNTIF(G191:AK191,"中")+COUNTIF(G191:AK191,"製")</f>
        <v>0</v>
      </c>
      <c r="AO191" s="32">
        <f t="shared" ref="AO191:AO203" si="66">COUNTIF(G191:AK191,"休")+COUNTIF(G191:AK191,"夏")+COUNTIF(G191:AK191,"冬")</f>
        <v>0</v>
      </c>
      <c r="AP191" s="33" t="e">
        <f>AO191/(AM191-AN191)</f>
        <v>#DIV/0!</v>
      </c>
      <c r="AQ191" s="49" t="e">
        <f>ROUND(AVERAGE(AP191:AP203),3)</f>
        <v>#DIV/0!</v>
      </c>
      <c r="AR191" s="41" t="e">
        <f>IF(AQ191&gt;=0.285,"OK","NG")</f>
        <v>#DIV/0!</v>
      </c>
    </row>
    <row r="192" spans="3:44" s="27" customFormat="1" ht="18.75" customHeight="1" x14ac:dyDescent="0.45">
      <c r="C192" s="41"/>
      <c r="D192" s="40"/>
      <c r="E192" s="40" t="s">
        <v>14</v>
      </c>
      <c r="F192" s="40"/>
      <c r="G192" s="23" t="s">
        <v>28</v>
      </c>
      <c r="H192" s="23" t="s">
        <v>28</v>
      </c>
      <c r="I192" s="23" t="s">
        <v>28</v>
      </c>
      <c r="J192" s="23" t="s">
        <v>28</v>
      </c>
      <c r="K192" s="23" t="s">
        <v>28</v>
      </c>
      <c r="L192" s="23" t="s">
        <v>28</v>
      </c>
      <c r="M192" s="23" t="s">
        <v>28</v>
      </c>
      <c r="N192" s="23" t="s">
        <v>28</v>
      </c>
      <c r="O192" s="23" t="s">
        <v>28</v>
      </c>
      <c r="P192" s="23" t="s">
        <v>28</v>
      </c>
      <c r="Q192" s="23" t="s">
        <v>28</v>
      </c>
      <c r="R192" s="23" t="s">
        <v>28</v>
      </c>
      <c r="S192" s="23" t="s">
        <v>28</v>
      </c>
      <c r="T192" s="23" t="s">
        <v>28</v>
      </c>
      <c r="U192" s="23" t="s">
        <v>28</v>
      </c>
      <c r="V192" s="23" t="s">
        <v>28</v>
      </c>
      <c r="W192" s="23" t="s">
        <v>28</v>
      </c>
      <c r="X192" s="23" t="s">
        <v>28</v>
      </c>
      <c r="Y192" s="23" t="s">
        <v>28</v>
      </c>
      <c r="Z192" s="23" t="s">
        <v>28</v>
      </c>
      <c r="AA192" s="23" t="s">
        <v>28</v>
      </c>
      <c r="AB192" s="23" t="s">
        <v>28</v>
      </c>
      <c r="AC192" s="23" t="s">
        <v>28</v>
      </c>
      <c r="AD192" s="23" t="s">
        <v>28</v>
      </c>
      <c r="AE192" s="23" t="s">
        <v>28</v>
      </c>
      <c r="AF192" s="23" t="s">
        <v>28</v>
      </c>
      <c r="AG192" s="23" t="s">
        <v>28</v>
      </c>
      <c r="AH192" s="23" t="s">
        <v>28</v>
      </c>
      <c r="AI192" s="23"/>
      <c r="AM192" s="32">
        <f t="shared" si="64"/>
        <v>0</v>
      </c>
      <c r="AN192" s="32">
        <f t="shared" si="65"/>
        <v>0</v>
      </c>
      <c r="AO192" s="32">
        <f t="shared" si="66"/>
        <v>0</v>
      </c>
      <c r="AP192" s="33" t="str">
        <f t="shared" ref="AP192:AP193" si="67">IFERROR(AO192/(AM192-AN192),"")</f>
        <v/>
      </c>
      <c r="AQ192" s="41"/>
      <c r="AR192" s="41"/>
    </row>
    <row r="193" spans="3:44" s="27" customFormat="1" ht="18.75" customHeight="1" x14ac:dyDescent="0.45">
      <c r="C193" s="41"/>
      <c r="D193" s="40"/>
      <c r="E193" s="40" t="s">
        <v>15</v>
      </c>
      <c r="F193" s="40"/>
      <c r="G193" s="23" t="s">
        <v>28</v>
      </c>
      <c r="H193" s="23" t="s">
        <v>28</v>
      </c>
      <c r="I193" s="23" t="s">
        <v>28</v>
      </c>
      <c r="J193" s="23" t="s">
        <v>28</v>
      </c>
      <c r="K193" s="23" t="s">
        <v>28</v>
      </c>
      <c r="L193" s="23" t="s">
        <v>28</v>
      </c>
      <c r="M193" s="23" t="s">
        <v>28</v>
      </c>
      <c r="N193" s="23" t="s">
        <v>28</v>
      </c>
      <c r="O193" s="23" t="s">
        <v>28</v>
      </c>
      <c r="P193" s="23" t="s">
        <v>28</v>
      </c>
      <c r="Q193" s="23" t="s">
        <v>28</v>
      </c>
      <c r="R193" s="23" t="s">
        <v>28</v>
      </c>
      <c r="S193" s="23" t="s">
        <v>28</v>
      </c>
      <c r="T193" s="23" t="s">
        <v>28</v>
      </c>
      <c r="U193" s="23" t="s">
        <v>28</v>
      </c>
      <c r="V193" s="23" t="s">
        <v>28</v>
      </c>
      <c r="W193" s="23" t="s">
        <v>28</v>
      </c>
      <c r="X193" s="23" t="s">
        <v>28</v>
      </c>
      <c r="Y193" s="23" t="s">
        <v>28</v>
      </c>
      <c r="Z193" s="23" t="s">
        <v>28</v>
      </c>
      <c r="AA193" s="23" t="s">
        <v>28</v>
      </c>
      <c r="AB193" s="23" t="s">
        <v>28</v>
      </c>
      <c r="AC193" s="23" t="s">
        <v>28</v>
      </c>
      <c r="AD193" s="23" t="s">
        <v>28</v>
      </c>
      <c r="AE193" s="23" t="s">
        <v>28</v>
      </c>
      <c r="AF193" s="23" t="s">
        <v>28</v>
      </c>
      <c r="AG193" s="23" t="s">
        <v>28</v>
      </c>
      <c r="AH193" s="23" t="s">
        <v>28</v>
      </c>
      <c r="AI193" s="23"/>
      <c r="AM193" s="32">
        <f t="shared" si="64"/>
        <v>0</v>
      </c>
      <c r="AN193" s="32">
        <f t="shared" si="65"/>
        <v>0</v>
      </c>
      <c r="AO193" s="32">
        <f t="shared" si="66"/>
        <v>0</v>
      </c>
      <c r="AP193" s="33" t="str">
        <f t="shared" si="67"/>
        <v/>
      </c>
      <c r="AQ193" s="41"/>
      <c r="AR193" s="41"/>
    </row>
    <row r="194" spans="3:44" s="27" customFormat="1" ht="18.75" customHeight="1" x14ac:dyDescent="0.45">
      <c r="C194" s="41"/>
      <c r="D194" s="40"/>
      <c r="E194" s="40"/>
      <c r="F194" s="40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M194" s="32" t="str">
        <f t="shared" si="64"/>
        <v/>
      </c>
      <c r="AN194" s="32">
        <f t="shared" si="65"/>
        <v>0</v>
      </c>
      <c r="AO194" s="32">
        <f t="shared" si="66"/>
        <v>0</v>
      </c>
      <c r="AP194" s="33" t="str">
        <f>IFERROR(AO194/(AM194-AN194),"")</f>
        <v/>
      </c>
      <c r="AQ194" s="41"/>
      <c r="AR194" s="41"/>
    </row>
    <row r="195" spans="3:44" s="27" customFormat="1" ht="18.75" customHeight="1" x14ac:dyDescent="0.45">
      <c r="C195" s="41"/>
      <c r="D195" s="40"/>
      <c r="E195" s="40"/>
      <c r="F195" s="40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M195" s="32" t="str">
        <f t="shared" si="64"/>
        <v/>
      </c>
      <c r="AN195" s="32">
        <f t="shared" si="65"/>
        <v>0</v>
      </c>
      <c r="AO195" s="32">
        <f t="shared" si="66"/>
        <v>0</v>
      </c>
      <c r="AP195" s="33" t="str">
        <f t="shared" ref="AP195:AP203" si="68">IFERROR(AO195/(AM195-AN195),"")</f>
        <v/>
      </c>
      <c r="AQ195" s="41"/>
      <c r="AR195" s="41"/>
    </row>
    <row r="196" spans="3:44" s="27" customFormat="1" ht="18.75" customHeight="1" x14ac:dyDescent="0.45">
      <c r="C196" s="41" t="s">
        <v>18</v>
      </c>
      <c r="D196" s="40" t="s">
        <v>21</v>
      </c>
      <c r="E196" s="40" t="s">
        <v>16</v>
      </c>
      <c r="F196" s="40"/>
      <c r="G196" s="23" t="s">
        <v>28</v>
      </c>
      <c r="H196" s="23" t="s">
        <v>28</v>
      </c>
      <c r="I196" s="23" t="s">
        <v>28</v>
      </c>
      <c r="J196" s="23" t="s">
        <v>28</v>
      </c>
      <c r="K196" s="23" t="s">
        <v>28</v>
      </c>
      <c r="L196" s="23" t="s">
        <v>28</v>
      </c>
      <c r="M196" s="23" t="s">
        <v>28</v>
      </c>
      <c r="N196" s="23" t="s">
        <v>28</v>
      </c>
      <c r="O196" s="23" t="s">
        <v>28</v>
      </c>
      <c r="P196" s="23" t="s">
        <v>28</v>
      </c>
      <c r="Q196" s="23" t="s">
        <v>28</v>
      </c>
      <c r="R196" s="23" t="s">
        <v>28</v>
      </c>
      <c r="S196" s="23" t="s">
        <v>28</v>
      </c>
      <c r="T196" s="23" t="s">
        <v>28</v>
      </c>
      <c r="U196" s="23" t="s">
        <v>28</v>
      </c>
      <c r="V196" s="23" t="s">
        <v>28</v>
      </c>
      <c r="W196" s="23" t="s">
        <v>28</v>
      </c>
      <c r="X196" s="23" t="s">
        <v>28</v>
      </c>
      <c r="Y196" s="23" t="s">
        <v>28</v>
      </c>
      <c r="Z196" s="23" t="s">
        <v>28</v>
      </c>
      <c r="AA196" s="23" t="s">
        <v>28</v>
      </c>
      <c r="AB196" s="23" t="s">
        <v>28</v>
      </c>
      <c r="AC196" s="23" t="s">
        <v>28</v>
      </c>
      <c r="AD196" s="23" t="s">
        <v>28</v>
      </c>
      <c r="AE196" s="23" t="s">
        <v>28</v>
      </c>
      <c r="AF196" s="23" t="s">
        <v>28</v>
      </c>
      <c r="AG196" s="23" t="s">
        <v>28</v>
      </c>
      <c r="AH196" s="23" t="s">
        <v>28</v>
      </c>
      <c r="AI196" s="23"/>
      <c r="AM196" s="32">
        <f t="shared" si="64"/>
        <v>0</v>
      </c>
      <c r="AN196" s="32">
        <f t="shared" si="65"/>
        <v>0</v>
      </c>
      <c r="AO196" s="32">
        <f t="shared" si="66"/>
        <v>0</v>
      </c>
      <c r="AP196" s="33" t="str">
        <f t="shared" si="68"/>
        <v/>
      </c>
      <c r="AQ196" s="41"/>
      <c r="AR196" s="41"/>
    </row>
    <row r="197" spans="3:44" s="27" customFormat="1" ht="18.75" customHeight="1" x14ac:dyDescent="0.45">
      <c r="C197" s="41"/>
      <c r="D197" s="40"/>
      <c r="E197" s="40" t="s">
        <v>20</v>
      </c>
      <c r="F197" s="40"/>
      <c r="G197" s="23" t="s">
        <v>28</v>
      </c>
      <c r="H197" s="23" t="s">
        <v>28</v>
      </c>
      <c r="I197" s="23" t="s">
        <v>28</v>
      </c>
      <c r="J197" s="23" t="s">
        <v>28</v>
      </c>
      <c r="K197" s="23" t="s">
        <v>28</v>
      </c>
      <c r="L197" s="23" t="s">
        <v>28</v>
      </c>
      <c r="M197" s="23" t="s">
        <v>28</v>
      </c>
      <c r="N197" s="23" t="s">
        <v>28</v>
      </c>
      <c r="O197" s="23" t="s">
        <v>28</v>
      </c>
      <c r="P197" s="23" t="s">
        <v>28</v>
      </c>
      <c r="Q197" s="23" t="s">
        <v>28</v>
      </c>
      <c r="R197" s="23" t="s">
        <v>28</v>
      </c>
      <c r="S197" s="23" t="s">
        <v>28</v>
      </c>
      <c r="T197" s="23" t="s">
        <v>28</v>
      </c>
      <c r="U197" s="23" t="s">
        <v>28</v>
      </c>
      <c r="V197" s="23" t="s">
        <v>28</v>
      </c>
      <c r="W197" s="23" t="s">
        <v>28</v>
      </c>
      <c r="X197" s="23" t="s">
        <v>28</v>
      </c>
      <c r="Y197" s="23" t="s">
        <v>28</v>
      </c>
      <c r="Z197" s="23" t="s">
        <v>28</v>
      </c>
      <c r="AA197" s="23" t="s">
        <v>28</v>
      </c>
      <c r="AB197" s="23" t="s">
        <v>28</v>
      </c>
      <c r="AC197" s="23" t="s">
        <v>28</v>
      </c>
      <c r="AD197" s="23" t="s">
        <v>28</v>
      </c>
      <c r="AE197" s="23" t="s">
        <v>28</v>
      </c>
      <c r="AF197" s="23" t="s">
        <v>28</v>
      </c>
      <c r="AG197" s="23" t="s">
        <v>28</v>
      </c>
      <c r="AH197" s="23" t="s">
        <v>28</v>
      </c>
      <c r="AI197" s="23"/>
      <c r="AM197" s="32">
        <f t="shared" si="64"/>
        <v>0</v>
      </c>
      <c r="AN197" s="32">
        <f t="shared" si="65"/>
        <v>0</v>
      </c>
      <c r="AO197" s="32">
        <f t="shared" si="66"/>
        <v>0</v>
      </c>
      <c r="AP197" s="33" t="str">
        <f t="shared" si="68"/>
        <v/>
      </c>
      <c r="AQ197" s="41"/>
      <c r="AR197" s="41"/>
    </row>
    <row r="198" spans="3:44" s="27" customFormat="1" ht="18.75" customHeight="1" x14ac:dyDescent="0.45">
      <c r="C198" s="41"/>
      <c r="D198" s="40"/>
      <c r="E198" s="40"/>
      <c r="F198" s="40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M198" s="32" t="str">
        <f t="shared" si="64"/>
        <v/>
      </c>
      <c r="AN198" s="32">
        <f t="shared" si="65"/>
        <v>0</v>
      </c>
      <c r="AO198" s="32">
        <f t="shared" si="66"/>
        <v>0</v>
      </c>
      <c r="AP198" s="33" t="str">
        <f t="shared" si="68"/>
        <v/>
      </c>
      <c r="AQ198" s="41"/>
      <c r="AR198" s="41"/>
    </row>
    <row r="199" spans="3:44" s="27" customFormat="1" ht="18.75" customHeight="1" x14ac:dyDescent="0.45">
      <c r="C199" s="41"/>
      <c r="D199" s="40"/>
      <c r="E199" s="40"/>
      <c r="F199" s="40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M199" s="32" t="str">
        <f t="shared" si="64"/>
        <v/>
      </c>
      <c r="AN199" s="32">
        <f t="shared" si="65"/>
        <v>0</v>
      </c>
      <c r="AO199" s="32">
        <f t="shared" si="66"/>
        <v>0</v>
      </c>
      <c r="AP199" s="33" t="str">
        <f t="shared" si="68"/>
        <v/>
      </c>
      <c r="AQ199" s="41"/>
      <c r="AR199" s="41"/>
    </row>
    <row r="200" spans="3:44" s="27" customFormat="1" ht="18.75" customHeight="1" x14ac:dyDescent="0.45">
      <c r="C200" s="41" t="s">
        <v>18</v>
      </c>
      <c r="D200" s="40" t="s">
        <v>22</v>
      </c>
      <c r="E200" s="40" t="s">
        <v>19</v>
      </c>
      <c r="F200" s="40"/>
      <c r="G200" s="23" t="s">
        <v>28</v>
      </c>
      <c r="H200" s="23" t="s">
        <v>28</v>
      </c>
      <c r="I200" s="23" t="s">
        <v>28</v>
      </c>
      <c r="J200" s="23" t="s">
        <v>28</v>
      </c>
      <c r="K200" s="23" t="s">
        <v>28</v>
      </c>
      <c r="L200" s="23" t="s">
        <v>28</v>
      </c>
      <c r="M200" s="23" t="s">
        <v>28</v>
      </c>
      <c r="N200" s="23" t="s">
        <v>28</v>
      </c>
      <c r="O200" s="23" t="s">
        <v>28</v>
      </c>
      <c r="P200" s="23" t="s">
        <v>28</v>
      </c>
      <c r="Q200" s="23" t="s">
        <v>28</v>
      </c>
      <c r="R200" s="23" t="s">
        <v>28</v>
      </c>
      <c r="S200" s="23" t="s">
        <v>28</v>
      </c>
      <c r="T200" s="23" t="s">
        <v>28</v>
      </c>
      <c r="U200" s="23" t="s">
        <v>28</v>
      </c>
      <c r="V200" s="23" t="s">
        <v>28</v>
      </c>
      <c r="W200" s="23" t="s">
        <v>28</v>
      </c>
      <c r="X200" s="23" t="s">
        <v>28</v>
      </c>
      <c r="Y200" s="23" t="s">
        <v>28</v>
      </c>
      <c r="Z200" s="23" t="s">
        <v>28</v>
      </c>
      <c r="AA200" s="23" t="s">
        <v>28</v>
      </c>
      <c r="AB200" s="23" t="s">
        <v>28</v>
      </c>
      <c r="AC200" s="23" t="s">
        <v>28</v>
      </c>
      <c r="AD200" s="23" t="s">
        <v>28</v>
      </c>
      <c r="AE200" s="23" t="s">
        <v>28</v>
      </c>
      <c r="AF200" s="23" t="s">
        <v>28</v>
      </c>
      <c r="AG200" s="23" t="s">
        <v>28</v>
      </c>
      <c r="AH200" s="23" t="s">
        <v>28</v>
      </c>
      <c r="AI200" s="23"/>
      <c r="AM200" s="32">
        <f t="shared" si="64"/>
        <v>0</v>
      </c>
      <c r="AN200" s="32">
        <f t="shared" si="65"/>
        <v>0</v>
      </c>
      <c r="AO200" s="32">
        <f t="shared" si="66"/>
        <v>0</v>
      </c>
      <c r="AP200" s="33" t="str">
        <f t="shared" si="68"/>
        <v/>
      </c>
      <c r="AQ200" s="41"/>
      <c r="AR200" s="41"/>
    </row>
    <row r="201" spans="3:44" s="27" customFormat="1" ht="18.75" customHeight="1" x14ac:dyDescent="0.45">
      <c r="C201" s="41"/>
      <c r="D201" s="40"/>
      <c r="E201" s="40"/>
      <c r="F201" s="40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M201" s="32" t="str">
        <f t="shared" si="64"/>
        <v/>
      </c>
      <c r="AN201" s="32">
        <f t="shared" si="65"/>
        <v>0</v>
      </c>
      <c r="AO201" s="32">
        <f t="shared" si="66"/>
        <v>0</v>
      </c>
      <c r="AP201" s="33" t="str">
        <f t="shared" si="68"/>
        <v/>
      </c>
      <c r="AQ201" s="41"/>
      <c r="AR201" s="41"/>
    </row>
    <row r="202" spans="3:44" s="27" customFormat="1" ht="18.75" customHeight="1" x14ac:dyDescent="0.45">
      <c r="C202" s="41"/>
      <c r="D202" s="40"/>
      <c r="E202" s="40"/>
      <c r="F202" s="40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M202" s="32" t="str">
        <f t="shared" si="64"/>
        <v/>
      </c>
      <c r="AN202" s="32">
        <f t="shared" si="65"/>
        <v>0</v>
      </c>
      <c r="AO202" s="32">
        <f t="shared" si="66"/>
        <v>0</v>
      </c>
      <c r="AP202" s="33" t="str">
        <f t="shared" si="68"/>
        <v/>
      </c>
      <c r="AQ202" s="41"/>
      <c r="AR202" s="41"/>
    </row>
    <row r="203" spans="3:44" s="27" customFormat="1" ht="18.75" customHeight="1" x14ac:dyDescent="0.45">
      <c r="C203" s="41"/>
      <c r="D203" s="40"/>
      <c r="E203" s="40"/>
      <c r="F203" s="40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M203" s="32" t="str">
        <f t="shared" si="64"/>
        <v/>
      </c>
      <c r="AN203" s="32">
        <f t="shared" si="65"/>
        <v>0</v>
      </c>
      <c r="AO203" s="32">
        <f t="shared" si="66"/>
        <v>0</v>
      </c>
      <c r="AP203" s="33" t="str">
        <f t="shared" si="68"/>
        <v/>
      </c>
      <c r="AQ203" s="41"/>
      <c r="AR203" s="41"/>
    </row>
    <row r="204" spans="3:44" s="27" customFormat="1" ht="18.75" customHeight="1" x14ac:dyDescent="0.45"/>
    <row r="205" spans="3:44" s="27" customFormat="1" ht="18.75" customHeight="1" x14ac:dyDescent="0.45">
      <c r="C205" s="63">
        <v>3</v>
      </c>
      <c r="D205" s="64"/>
      <c r="E205" s="64"/>
      <c r="F205" s="65"/>
      <c r="G205" s="31">
        <v>1</v>
      </c>
      <c r="H205" s="31">
        <v>2</v>
      </c>
      <c r="I205" s="31">
        <v>3</v>
      </c>
      <c r="J205" s="31">
        <v>4</v>
      </c>
      <c r="K205" s="31">
        <v>5</v>
      </c>
      <c r="L205" s="31">
        <v>6</v>
      </c>
      <c r="M205" s="31">
        <v>7</v>
      </c>
      <c r="N205" s="31">
        <v>8</v>
      </c>
      <c r="O205" s="31">
        <v>9</v>
      </c>
      <c r="P205" s="31">
        <v>10</v>
      </c>
      <c r="Q205" s="31">
        <v>11</v>
      </c>
      <c r="R205" s="31">
        <v>12</v>
      </c>
      <c r="S205" s="31">
        <v>13</v>
      </c>
      <c r="T205" s="31">
        <v>14</v>
      </c>
      <c r="U205" s="31">
        <v>15</v>
      </c>
      <c r="V205" s="31">
        <v>16</v>
      </c>
      <c r="W205" s="31">
        <v>17</v>
      </c>
      <c r="X205" s="31">
        <v>18</v>
      </c>
      <c r="Y205" s="31">
        <v>19</v>
      </c>
      <c r="Z205" s="31">
        <v>20</v>
      </c>
      <c r="AA205" s="31">
        <v>21</v>
      </c>
      <c r="AB205" s="31">
        <v>22</v>
      </c>
      <c r="AC205" s="31">
        <v>23</v>
      </c>
      <c r="AD205" s="31">
        <v>24</v>
      </c>
      <c r="AE205" s="31">
        <v>25</v>
      </c>
      <c r="AF205" s="31">
        <v>26</v>
      </c>
      <c r="AG205" s="31">
        <v>27</v>
      </c>
      <c r="AH205" s="31">
        <v>28</v>
      </c>
      <c r="AI205" s="31">
        <v>29</v>
      </c>
      <c r="AJ205" s="31">
        <v>30</v>
      </c>
      <c r="AK205" s="31">
        <v>31</v>
      </c>
      <c r="AM205" s="63">
        <f>C205</f>
        <v>3</v>
      </c>
      <c r="AN205" s="64"/>
      <c r="AO205" s="64"/>
      <c r="AP205" s="64"/>
      <c r="AQ205" s="65"/>
      <c r="AR205" s="41" t="s">
        <v>0</v>
      </c>
    </row>
    <row r="206" spans="3:44" s="27" customFormat="1" ht="18.75" customHeight="1" x14ac:dyDescent="0.45">
      <c r="C206" s="32"/>
      <c r="D206" s="31" t="s">
        <v>10</v>
      </c>
      <c r="E206" s="41" t="s">
        <v>11</v>
      </c>
      <c r="F206" s="41"/>
      <c r="G206" s="4" t="str">
        <f t="shared" ref="G206:AK206" si="69">TEXT(DATE($D$9+118+1,$C$205,G205),"aaa")</f>
        <v>土</v>
      </c>
      <c r="H206" s="4" t="str">
        <f t="shared" si="69"/>
        <v>日</v>
      </c>
      <c r="I206" s="4" t="str">
        <f t="shared" si="69"/>
        <v>月</v>
      </c>
      <c r="J206" s="4" t="str">
        <f t="shared" si="69"/>
        <v>火</v>
      </c>
      <c r="K206" s="4" t="str">
        <f t="shared" si="69"/>
        <v>水</v>
      </c>
      <c r="L206" s="4" t="str">
        <f t="shared" si="69"/>
        <v>木</v>
      </c>
      <c r="M206" s="4" t="str">
        <f t="shared" si="69"/>
        <v>金</v>
      </c>
      <c r="N206" s="4" t="str">
        <f t="shared" si="69"/>
        <v>土</v>
      </c>
      <c r="O206" s="4" t="str">
        <f t="shared" si="69"/>
        <v>日</v>
      </c>
      <c r="P206" s="4" t="str">
        <f t="shared" si="69"/>
        <v>月</v>
      </c>
      <c r="Q206" s="4" t="str">
        <f t="shared" si="69"/>
        <v>火</v>
      </c>
      <c r="R206" s="4" t="str">
        <f t="shared" si="69"/>
        <v>水</v>
      </c>
      <c r="S206" s="4" t="str">
        <f t="shared" si="69"/>
        <v>木</v>
      </c>
      <c r="T206" s="4" t="str">
        <f t="shared" si="69"/>
        <v>金</v>
      </c>
      <c r="U206" s="4" t="str">
        <f t="shared" si="69"/>
        <v>土</v>
      </c>
      <c r="V206" s="4" t="str">
        <f t="shared" si="69"/>
        <v>日</v>
      </c>
      <c r="W206" s="4" t="str">
        <f t="shared" si="69"/>
        <v>月</v>
      </c>
      <c r="X206" s="4" t="str">
        <f t="shared" si="69"/>
        <v>火</v>
      </c>
      <c r="Y206" s="4" t="str">
        <f t="shared" si="69"/>
        <v>水</v>
      </c>
      <c r="Z206" s="4" t="str">
        <f t="shared" si="69"/>
        <v>木</v>
      </c>
      <c r="AA206" s="4" t="str">
        <f t="shared" si="69"/>
        <v>金</v>
      </c>
      <c r="AB206" s="4" t="str">
        <f t="shared" si="69"/>
        <v>土</v>
      </c>
      <c r="AC206" s="4" t="str">
        <f t="shared" si="69"/>
        <v>日</v>
      </c>
      <c r="AD206" s="4" t="str">
        <f t="shared" si="69"/>
        <v>月</v>
      </c>
      <c r="AE206" s="4" t="str">
        <f t="shared" si="69"/>
        <v>火</v>
      </c>
      <c r="AF206" s="4" t="str">
        <f t="shared" si="69"/>
        <v>水</v>
      </c>
      <c r="AG206" s="4" t="str">
        <f t="shared" si="69"/>
        <v>木</v>
      </c>
      <c r="AH206" s="4" t="str">
        <f t="shared" si="69"/>
        <v>金</v>
      </c>
      <c r="AI206" s="4" t="str">
        <f t="shared" si="69"/>
        <v>土</v>
      </c>
      <c r="AJ206" s="4" t="str">
        <f t="shared" si="69"/>
        <v>日</v>
      </c>
      <c r="AK206" s="4" t="str">
        <f t="shared" si="69"/>
        <v>月</v>
      </c>
      <c r="AM206" s="31" t="s">
        <v>23</v>
      </c>
      <c r="AN206" s="31" t="s">
        <v>24</v>
      </c>
      <c r="AO206" s="31" t="s">
        <v>25</v>
      </c>
      <c r="AP206" s="31" t="s">
        <v>26</v>
      </c>
      <c r="AQ206" s="31" t="s">
        <v>31</v>
      </c>
      <c r="AR206" s="41"/>
    </row>
    <row r="207" spans="3:44" s="27" customFormat="1" ht="18.75" customHeight="1" x14ac:dyDescent="0.45">
      <c r="C207" s="41" t="s">
        <v>9</v>
      </c>
      <c r="D207" s="40" t="s">
        <v>17</v>
      </c>
      <c r="E207" s="40" t="s">
        <v>13</v>
      </c>
      <c r="F207" s="40"/>
      <c r="G207" s="23" t="s">
        <v>28</v>
      </c>
      <c r="H207" s="23" t="s">
        <v>28</v>
      </c>
      <c r="I207" s="23" t="s">
        <v>28</v>
      </c>
      <c r="J207" s="23" t="s">
        <v>28</v>
      </c>
      <c r="K207" s="23" t="s">
        <v>28</v>
      </c>
      <c r="L207" s="23" t="s">
        <v>28</v>
      </c>
      <c r="M207" s="23" t="s">
        <v>28</v>
      </c>
      <c r="N207" s="23" t="s">
        <v>28</v>
      </c>
      <c r="O207" s="23" t="s">
        <v>28</v>
      </c>
      <c r="P207" s="23" t="s">
        <v>28</v>
      </c>
      <c r="Q207" s="23" t="s">
        <v>28</v>
      </c>
      <c r="R207" s="23" t="s">
        <v>28</v>
      </c>
      <c r="S207" s="23" t="s">
        <v>28</v>
      </c>
      <c r="T207" s="23" t="s">
        <v>28</v>
      </c>
      <c r="U207" s="23" t="s">
        <v>28</v>
      </c>
      <c r="V207" s="23" t="s">
        <v>28</v>
      </c>
      <c r="W207" s="23" t="s">
        <v>28</v>
      </c>
      <c r="X207" s="23" t="s">
        <v>28</v>
      </c>
      <c r="Y207" s="23" t="s">
        <v>28</v>
      </c>
      <c r="Z207" s="23" t="s">
        <v>28</v>
      </c>
      <c r="AA207" s="23" t="s">
        <v>28</v>
      </c>
      <c r="AB207" s="23" t="s">
        <v>28</v>
      </c>
      <c r="AC207" s="23" t="s">
        <v>28</v>
      </c>
      <c r="AD207" s="23" t="s">
        <v>28</v>
      </c>
      <c r="AE207" s="23" t="s">
        <v>28</v>
      </c>
      <c r="AF207" s="23" t="s">
        <v>28</v>
      </c>
      <c r="AG207" s="23" t="s">
        <v>28</v>
      </c>
      <c r="AH207" s="23" t="s">
        <v>28</v>
      </c>
      <c r="AI207" s="23" t="s">
        <v>28</v>
      </c>
      <c r="AJ207" s="23" t="s">
        <v>28</v>
      </c>
      <c r="AK207" s="23" t="s">
        <v>28</v>
      </c>
      <c r="AM207" s="32">
        <f t="shared" ref="AM207:AM219" si="70">IF(E207="","",COUNT($G$205:$AK$205)-COUNTIF(G207:AK207,"－"))</f>
        <v>0</v>
      </c>
      <c r="AN207" s="32">
        <f t="shared" ref="AN207:AN219" si="71">COUNTIF(G207:AK207,"中")+COUNTIF(G207:AK207,"製")</f>
        <v>0</v>
      </c>
      <c r="AO207" s="32">
        <f t="shared" ref="AO207:AO219" si="72">COUNTIF(G207:AK207,"休")+COUNTIF(G207:AK207,"夏")+COUNTIF(G207:AK207,"冬")</f>
        <v>0</v>
      </c>
      <c r="AP207" s="33" t="e">
        <f>AO207/(AM207-AN207)</f>
        <v>#DIV/0!</v>
      </c>
      <c r="AQ207" s="72" t="e">
        <f>ROUND(AVERAGE(AP207:AP219),3)</f>
        <v>#DIV/0!</v>
      </c>
      <c r="AR207" s="73" t="e">
        <f>IF(AQ207&gt;=0.285,"OK","NG")</f>
        <v>#DIV/0!</v>
      </c>
    </row>
    <row r="208" spans="3:44" s="27" customFormat="1" ht="18.75" customHeight="1" x14ac:dyDescent="0.45">
      <c r="C208" s="41"/>
      <c r="D208" s="40"/>
      <c r="E208" s="40" t="s">
        <v>14</v>
      </c>
      <c r="F208" s="40"/>
      <c r="G208" s="23" t="s">
        <v>28</v>
      </c>
      <c r="H208" s="23" t="s">
        <v>28</v>
      </c>
      <c r="I208" s="23" t="s">
        <v>28</v>
      </c>
      <c r="J208" s="23" t="s">
        <v>28</v>
      </c>
      <c r="K208" s="23" t="s">
        <v>28</v>
      </c>
      <c r="L208" s="23" t="s">
        <v>28</v>
      </c>
      <c r="M208" s="23" t="s">
        <v>28</v>
      </c>
      <c r="N208" s="23" t="s">
        <v>28</v>
      </c>
      <c r="O208" s="23" t="s">
        <v>28</v>
      </c>
      <c r="P208" s="23" t="s">
        <v>28</v>
      </c>
      <c r="Q208" s="23" t="s">
        <v>28</v>
      </c>
      <c r="R208" s="23" t="s">
        <v>28</v>
      </c>
      <c r="S208" s="23" t="s">
        <v>28</v>
      </c>
      <c r="T208" s="23" t="s">
        <v>28</v>
      </c>
      <c r="U208" s="23" t="s">
        <v>28</v>
      </c>
      <c r="V208" s="23" t="s">
        <v>28</v>
      </c>
      <c r="W208" s="23" t="s">
        <v>28</v>
      </c>
      <c r="X208" s="23" t="s">
        <v>28</v>
      </c>
      <c r="Y208" s="23" t="s">
        <v>28</v>
      </c>
      <c r="Z208" s="23" t="s">
        <v>28</v>
      </c>
      <c r="AA208" s="23" t="s">
        <v>28</v>
      </c>
      <c r="AB208" s="23" t="s">
        <v>28</v>
      </c>
      <c r="AC208" s="23" t="s">
        <v>28</v>
      </c>
      <c r="AD208" s="23" t="s">
        <v>28</v>
      </c>
      <c r="AE208" s="23" t="s">
        <v>28</v>
      </c>
      <c r="AF208" s="23" t="s">
        <v>28</v>
      </c>
      <c r="AG208" s="23" t="s">
        <v>28</v>
      </c>
      <c r="AH208" s="23" t="s">
        <v>28</v>
      </c>
      <c r="AI208" s="23" t="s">
        <v>28</v>
      </c>
      <c r="AJ208" s="23" t="s">
        <v>28</v>
      </c>
      <c r="AK208" s="23" t="s">
        <v>28</v>
      </c>
      <c r="AM208" s="32">
        <f t="shared" si="70"/>
        <v>0</v>
      </c>
      <c r="AN208" s="32">
        <f t="shared" si="71"/>
        <v>0</v>
      </c>
      <c r="AO208" s="32">
        <f t="shared" si="72"/>
        <v>0</v>
      </c>
      <c r="AP208" s="33" t="str">
        <f t="shared" ref="AP208:AP209" si="73">IFERROR(AO208/(AM208-AN208),"")</f>
        <v/>
      </c>
      <c r="AQ208" s="73"/>
      <c r="AR208" s="73"/>
    </row>
    <row r="209" spans="3:44" s="27" customFormat="1" ht="18.75" customHeight="1" x14ac:dyDescent="0.45">
      <c r="C209" s="41"/>
      <c r="D209" s="40"/>
      <c r="E209" s="40" t="s">
        <v>15</v>
      </c>
      <c r="F209" s="40"/>
      <c r="G209" s="23" t="s">
        <v>28</v>
      </c>
      <c r="H209" s="23" t="s">
        <v>28</v>
      </c>
      <c r="I209" s="23" t="s">
        <v>28</v>
      </c>
      <c r="J209" s="23" t="s">
        <v>28</v>
      </c>
      <c r="K209" s="23" t="s">
        <v>28</v>
      </c>
      <c r="L209" s="23" t="s">
        <v>28</v>
      </c>
      <c r="M209" s="23" t="s">
        <v>28</v>
      </c>
      <c r="N209" s="23" t="s">
        <v>28</v>
      </c>
      <c r="O209" s="23" t="s">
        <v>28</v>
      </c>
      <c r="P209" s="23" t="s">
        <v>28</v>
      </c>
      <c r="Q209" s="23" t="s">
        <v>28</v>
      </c>
      <c r="R209" s="23" t="s">
        <v>28</v>
      </c>
      <c r="S209" s="23" t="s">
        <v>28</v>
      </c>
      <c r="T209" s="23" t="s">
        <v>28</v>
      </c>
      <c r="U209" s="23" t="s">
        <v>28</v>
      </c>
      <c r="V209" s="23" t="s">
        <v>28</v>
      </c>
      <c r="W209" s="23" t="s">
        <v>28</v>
      </c>
      <c r="X209" s="23" t="s">
        <v>28</v>
      </c>
      <c r="Y209" s="23" t="s">
        <v>28</v>
      </c>
      <c r="Z209" s="23" t="s">
        <v>28</v>
      </c>
      <c r="AA209" s="23" t="s">
        <v>28</v>
      </c>
      <c r="AB209" s="23" t="s">
        <v>28</v>
      </c>
      <c r="AC209" s="23" t="s">
        <v>28</v>
      </c>
      <c r="AD209" s="23" t="s">
        <v>28</v>
      </c>
      <c r="AE209" s="23" t="s">
        <v>28</v>
      </c>
      <c r="AF209" s="23" t="s">
        <v>28</v>
      </c>
      <c r="AG209" s="23" t="s">
        <v>28</v>
      </c>
      <c r="AH209" s="23" t="s">
        <v>28</v>
      </c>
      <c r="AI209" s="23" t="s">
        <v>28</v>
      </c>
      <c r="AJ209" s="23" t="s">
        <v>28</v>
      </c>
      <c r="AK209" s="23" t="s">
        <v>28</v>
      </c>
      <c r="AM209" s="32">
        <f t="shared" si="70"/>
        <v>0</v>
      </c>
      <c r="AN209" s="32">
        <f t="shared" si="71"/>
        <v>0</v>
      </c>
      <c r="AO209" s="32">
        <f t="shared" si="72"/>
        <v>0</v>
      </c>
      <c r="AP209" s="33" t="str">
        <f t="shared" si="73"/>
        <v/>
      </c>
      <c r="AQ209" s="73"/>
      <c r="AR209" s="73"/>
    </row>
    <row r="210" spans="3:44" s="27" customFormat="1" ht="18.75" customHeight="1" x14ac:dyDescent="0.45">
      <c r="C210" s="41"/>
      <c r="D210" s="40"/>
      <c r="E210" s="40"/>
      <c r="F210" s="40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M210" s="32" t="str">
        <f t="shared" si="70"/>
        <v/>
      </c>
      <c r="AN210" s="32">
        <f t="shared" si="71"/>
        <v>0</v>
      </c>
      <c r="AO210" s="32">
        <f t="shared" si="72"/>
        <v>0</v>
      </c>
      <c r="AP210" s="33" t="str">
        <f>IFERROR(AO210/(AM210-AN210),"")</f>
        <v/>
      </c>
      <c r="AQ210" s="73"/>
      <c r="AR210" s="73"/>
    </row>
    <row r="211" spans="3:44" s="27" customFormat="1" ht="18.75" customHeight="1" x14ac:dyDescent="0.45">
      <c r="C211" s="41"/>
      <c r="D211" s="40"/>
      <c r="E211" s="40"/>
      <c r="F211" s="40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M211" s="32" t="str">
        <f t="shared" si="70"/>
        <v/>
      </c>
      <c r="AN211" s="32">
        <f t="shared" si="71"/>
        <v>0</v>
      </c>
      <c r="AO211" s="32">
        <f t="shared" si="72"/>
        <v>0</v>
      </c>
      <c r="AP211" s="33" t="str">
        <f t="shared" ref="AP211:AP219" si="74">IFERROR(AO211/(AM211-AN211),"")</f>
        <v/>
      </c>
      <c r="AQ211" s="73"/>
      <c r="AR211" s="73"/>
    </row>
    <row r="212" spans="3:44" ht="18.75" customHeight="1" x14ac:dyDescent="0.45">
      <c r="C212" s="73" t="s">
        <v>18</v>
      </c>
      <c r="D212" s="40" t="s">
        <v>21</v>
      </c>
      <c r="E212" s="40" t="s">
        <v>16</v>
      </c>
      <c r="F212" s="40"/>
      <c r="G212" s="23" t="s">
        <v>28</v>
      </c>
      <c r="H212" s="23" t="s">
        <v>28</v>
      </c>
      <c r="I212" s="23" t="s">
        <v>28</v>
      </c>
      <c r="J212" s="23" t="s">
        <v>28</v>
      </c>
      <c r="K212" s="23" t="s">
        <v>28</v>
      </c>
      <c r="L212" s="23" t="s">
        <v>28</v>
      </c>
      <c r="M212" s="23" t="s">
        <v>28</v>
      </c>
      <c r="N212" s="23" t="s">
        <v>28</v>
      </c>
      <c r="O212" s="23" t="s">
        <v>28</v>
      </c>
      <c r="P212" s="23" t="s">
        <v>28</v>
      </c>
      <c r="Q212" s="23" t="s">
        <v>28</v>
      </c>
      <c r="R212" s="23" t="s">
        <v>28</v>
      </c>
      <c r="S212" s="23" t="s">
        <v>28</v>
      </c>
      <c r="T212" s="23" t="s">
        <v>28</v>
      </c>
      <c r="U212" s="23" t="s">
        <v>28</v>
      </c>
      <c r="V212" s="23" t="s">
        <v>28</v>
      </c>
      <c r="W212" s="23" t="s">
        <v>28</v>
      </c>
      <c r="X212" s="23" t="s">
        <v>28</v>
      </c>
      <c r="Y212" s="23" t="s">
        <v>28</v>
      </c>
      <c r="Z212" s="23" t="s">
        <v>28</v>
      </c>
      <c r="AA212" s="23" t="s">
        <v>28</v>
      </c>
      <c r="AB212" s="23" t="s">
        <v>28</v>
      </c>
      <c r="AC212" s="23" t="s">
        <v>28</v>
      </c>
      <c r="AD212" s="23" t="s">
        <v>28</v>
      </c>
      <c r="AE212" s="23" t="s">
        <v>28</v>
      </c>
      <c r="AF212" s="23" t="s">
        <v>28</v>
      </c>
      <c r="AG212" s="23" t="s">
        <v>28</v>
      </c>
      <c r="AH212" s="23" t="s">
        <v>28</v>
      </c>
      <c r="AI212" s="23" t="s">
        <v>28</v>
      </c>
      <c r="AJ212" s="23" t="s">
        <v>28</v>
      </c>
      <c r="AK212" s="23" t="s">
        <v>28</v>
      </c>
      <c r="AM212" s="1">
        <f t="shared" si="70"/>
        <v>0</v>
      </c>
      <c r="AN212" s="1">
        <f t="shared" si="71"/>
        <v>0</v>
      </c>
      <c r="AO212" s="1">
        <f t="shared" si="72"/>
        <v>0</v>
      </c>
      <c r="AP212" s="20" t="str">
        <f t="shared" si="74"/>
        <v/>
      </c>
      <c r="AQ212" s="73"/>
      <c r="AR212" s="73"/>
    </row>
    <row r="213" spans="3:44" ht="18.75" customHeight="1" x14ac:dyDescent="0.45">
      <c r="C213" s="73"/>
      <c r="D213" s="40"/>
      <c r="E213" s="40" t="s">
        <v>20</v>
      </c>
      <c r="F213" s="40"/>
      <c r="G213" s="23" t="s">
        <v>28</v>
      </c>
      <c r="H213" s="23" t="s">
        <v>28</v>
      </c>
      <c r="I213" s="23" t="s">
        <v>28</v>
      </c>
      <c r="J213" s="23" t="s">
        <v>28</v>
      </c>
      <c r="K213" s="23" t="s">
        <v>28</v>
      </c>
      <c r="L213" s="23" t="s">
        <v>28</v>
      </c>
      <c r="M213" s="23" t="s">
        <v>28</v>
      </c>
      <c r="N213" s="23" t="s">
        <v>28</v>
      </c>
      <c r="O213" s="23" t="s">
        <v>28</v>
      </c>
      <c r="P213" s="23" t="s">
        <v>28</v>
      </c>
      <c r="Q213" s="23" t="s">
        <v>28</v>
      </c>
      <c r="R213" s="23" t="s">
        <v>28</v>
      </c>
      <c r="S213" s="23" t="s">
        <v>28</v>
      </c>
      <c r="T213" s="23" t="s">
        <v>28</v>
      </c>
      <c r="U213" s="23" t="s">
        <v>28</v>
      </c>
      <c r="V213" s="23" t="s">
        <v>28</v>
      </c>
      <c r="W213" s="23" t="s">
        <v>28</v>
      </c>
      <c r="X213" s="23" t="s">
        <v>28</v>
      </c>
      <c r="Y213" s="23" t="s">
        <v>28</v>
      </c>
      <c r="Z213" s="23" t="s">
        <v>28</v>
      </c>
      <c r="AA213" s="23" t="s">
        <v>28</v>
      </c>
      <c r="AB213" s="23" t="s">
        <v>28</v>
      </c>
      <c r="AC213" s="23" t="s">
        <v>28</v>
      </c>
      <c r="AD213" s="23" t="s">
        <v>28</v>
      </c>
      <c r="AE213" s="23" t="s">
        <v>28</v>
      </c>
      <c r="AF213" s="23" t="s">
        <v>28</v>
      </c>
      <c r="AG213" s="23" t="s">
        <v>28</v>
      </c>
      <c r="AH213" s="23" t="s">
        <v>28</v>
      </c>
      <c r="AI213" s="23" t="s">
        <v>28</v>
      </c>
      <c r="AJ213" s="23" t="s">
        <v>28</v>
      </c>
      <c r="AK213" s="23" t="s">
        <v>28</v>
      </c>
      <c r="AM213" s="1">
        <f t="shared" si="70"/>
        <v>0</v>
      </c>
      <c r="AN213" s="1">
        <f t="shared" si="71"/>
        <v>0</v>
      </c>
      <c r="AO213" s="1">
        <f t="shared" si="72"/>
        <v>0</v>
      </c>
      <c r="AP213" s="20" t="str">
        <f t="shared" si="74"/>
        <v/>
      </c>
      <c r="AQ213" s="73"/>
      <c r="AR213" s="73"/>
    </row>
    <row r="214" spans="3:44" ht="18.75" customHeight="1" x14ac:dyDescent="0.45">
      <c r="C214" s="73"/>
      <c r="D214" s="40"/>
      <c r="E214" s="40"/>
      <c r="F214" s="40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M214" s="1" t="str">
        <f t="shared" si="70"/>
        <v/>
      </c>
      <c r="AN214" s="1">
        <f t="shared" si="71"/>
        <v>0</v>
      </c>
      <c r="AO214" s="1">
        <f t="shared" si="72"/>
        <v>0</v>
      </c>
      <c r="AP214" s="20" t="str">
        <f t="shared" si="74"/>
        <v/>
      </c>
      <c r="AQ214" s="73"/>
      <c r="AR214" s="73"/>
    </row>
    <row r="215" spans="3:44" ht="18.75" customHeight="1" x14ac:dyDescent="0.45">
      <c r="C215" s="73"/>
      <c r="D215" s="40"/>
      <c r="E215" s="40"/>
      <c r="F215" s="40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M215" s="1" t="str">
        <f t="shared" si="70"/>
        <v/>
      </c>
      <c r="AN215" s="1">
        <f t="shared" si="71"/>
        <v>0</v>
      </c>
      <c r="AO215" s="1">
        <f t="shared" si="72"/>
        <v>0</v>
      </c>
      <c r="AP215" s="20" t="str">
        <f t="shared" si="74"/>
        <v/>
      </c>
      <c r="AQ215" s="73"/>
      <c r="AR215" s="73"/>
    </row>
    <row r="216" spans="3:44" ht="18.75" customHeight="1" x14ac:dyDescent="0.45">
      <c r="C216" s="73" t="s">
        <v>18</v>
      </c>
      <c r="D216" s="40" t="s">
        <v>22</v>
      </c>
      <c r="E216" s="40" t="s">
        <v>19</v>
      </c>
      <c r="F216" s="40"/>
      <c r="G216" s="23" t="s">
        <v>28</v>
      </c>
      <c r="H216" s="23" t="s">
        <v>28</v>
      </c>
      <c r="I216" s="23" t="s">
        <v>28</v>
      </c>
      <c r="J216" s="23" t="s">
        <v>28</v>
      </c>
      <c r="K216" s="23" t="s">
        <v>28</v>
      </c>
      <c r="L216" s="23" t="s">
        <v>28</v>
      </c>
      <c r="M216" s="23" t="s">
        <v>28</v>
      </c>
      <c r="N216" s="23" t="s">
        <v>28</v>
      </c>
      <c r="O216" s="23" t="s">
        <v>28</v>
      </c>
      <c r="P216" s="23" t="s">
        <v>28</v>
      </c>
      <c r="Q216" s="23" t="s">
        <v>28</v>
      </c>
      <c r="R216" s="23" t="s">
        <v>28</v>
      </c>
      <c r="S216" s="23" t="s">
        <v>28</v>
      </c>
      <c r="T216" s="23" t="s">
        <v>28</v>
      </c>
      <c r="U216" s="23" t="s">
        <v>28</v>
      </c>
      <c r="V216" s="23" t="s">
        <v>28</v>
      </c>
      <c r="W216" s="23" t="s">
        <v>28</v>
      </c>
      <c r="X216" s="23" t="s">
        <v>28</v>
      </c>
      <c r="Y216" s="23" t="s">
        <v>28</v>
      </c>
      <c r="Z216" s="23" t="s">
        <v>28</v>
      </c>
      <c r="AA216" s="23" t="s">
        <v>28</v>
      </c>
      <c r="AB216" s="23" t="s">
        <v>28</v>
      </c>
      <c r="AC216" s="23" t="s">
        <v>28</v>
      </c>
      <c r="AD216" s="23" t="s">
        <v>28</v>
      </c>
      <c r="AE216" s="23" t="s">
        <v>28</v>
      </c>
      <c r="AF216" s="23" t="s">
        <v>28</v>
      </c>
      <c r="AG216" s="23" t="s">
        <v>28</v>
      </c>
      <c r="AH216" s="23" t="s">
        <v>28</v>
      </c>
      <c r="AI216" s="23" t="s">
        <v>28</v>
      </c>
      <c r="AJ216" s="23" t="s">
        <v>28</v>
      </c>
      <c r="AK216" s="23" t="s">
        <v>28</v>
      </c>
      <c r="AM216" s="1">
        <f t="shared" si="70"/>
        <v>0</v>
      </c>
      <c r="AN216" s="1">
        <f t="shared" si="71"/>
        <v>0</v>
      </c>
      <c r="AO216" s="1">
        <f t="shared" si="72"/>
        <v>0</v>
      </c>
      <c r="AP216" s="20" t="str">
        <f t="shared" si="74"/>
        <v/>
      </c>
      <c r="AQ216" s="73"/>
      <c r="AR216" s="73"/>
    </row>
    <row r="217" spans="3:44" ht="18.75" customHeight="1" x14ac:dyDescent="0.45">
      <c r="C217" s="73"/>
      <c r="D217" s="40"/>
      <c r="E217" s="40"/>
      <c r="F217" s="40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M217" s="1" t="str">
        <f t="shared" si="70"/>
        <v/>
      </c>
      <c r="AN217" s="1">
        <f t="shared" si="71"/>
        <v>0</v>
      </c>
      <c r="AO217" s="1">
        <f t="shared" si="72"/>
        <v>0</v>
      </c>
      <c r="AP217" s="20" t="str">
        <f t="shared" si="74"/>
        <v/>
      </c>
      <c r="AQ217" s="73"/>
      <c r="AR217" s="73"/>
    </row>
    <row r="218" spans="3:44" ht="18.75" customHeight="1" x14ac:dyDescent="0.45">
      <c r="C218" s="73"/>
      <c r="D218" s="40"/>
      <c r="E218" s="40"/>
      <c r="F218" s="40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M218" s="1" t="str">
        <f t="shared" si="70"/>
        <v/>
      </c>
      <c r="AN218" s="1">
        <f t="shared" si="71"/>
        <v>0</v>
      </c>
      <c r="AO218" s="1">
        <f t="shared" si="72"/>
        <v>0</v>
      </c>
      <c r="AP218" s="20" t="str">
        <f t="shared" si="74"/>
        <v/>
      </c>
      <c r="AQ218" s="73"/>
      <c r="AR218" s="73"/>
    </row>
    <row r="219" spans="3:44" x14ac:dyDescent="0.45">
      <c r="C219" s="73"/>
      <c r="D219" s="40"/>
      <c r="E219" s="40"/>
      <c r="F219" s="40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M219" s="1" t="str">
        <f t="shared" si="70"/>
        <v/>
      </c>
      <c r="AN219" s="1">
        <f t="shared" si="71"/>
        <v>0</v>
      </c>
      <c r="AO219" s="1">
        <f t="shared" si="72"/>
        <v>0</v>
      </c>
      <c r="AP219" s="20" t="str">
        <f t="shared" si="74"/>
        <v/>
      </c>
      <c r="AQ219" s="73"/>
      <c r="AR219" s="73"/>
    </row>
    <row r="220" spans="3:44" ht="18.75" customHeight="1" x14ac:dyDescent="0.45">
      <c r="AM220" s="18"/>
      <c r="AN220" s="18"/>
      <c r="AO220" s="2"/>
      <c r="AP220" s="12"/>
      <c r="AQ220" s="12"/>
    </row>
  </sheetData>
  <mergeCells count="385">
    <mergeCell ref="C207:C211"/>
    <mergeCell ref="D207:D211"/>
    <mergeCell ref="E207:F207"/>
    <mergeCell ref="AQ207:AQ219"/>
    <mergeCell ref="AR207:AR219"/>
    <mergeCell ref="E208:F208"/>
    <mergeCell ref="C216:C219"/>
    <mergeCell ref="D216:D219"/>
    <mergeCell ref="E216:F216"/>
    <mergeCell ref="E217:F217"/>
    <mergeCell ref="E218:F218"/>
    <mergeCell ref="E219:F219"/>
    <mergeCell ref="E209:F209"/>
    <mergeCell ref="E210:F210"/>
    <mergeCell ref="E211:F211"/>
    <mergeCell ref="C212:C215"/>
    <mergeCell ref="D212:D215"/>
    <mergeCell ref="E212:F212"/>
    <mergeCell ref="E213:F213"/>
    <mergeCell ref="E214:F214"/>
    <mergeCell ref="E215:F215"/>
    <mergeCell ref="D196:D199"/>
    <mergeCell ref="E196:F196"/>
    <mergeCell ref="E197:F197"/>
    <mergeCell ref="E198:F198"/>
    <mergeCell ref="E199:F199"/>
    <mergeCell ref="C205:F205"/>
    <mergeCell ref="AM205:AQ205"/>
    <mergeCell ref="AR205:AR206"/>
    <mergeCell ref="E206:F206"/>
    <mergeCell ref="E180:F180"/>
    <mergeCell ref="E181:F181"/>
    <mergeCell ref="E182:F182"/>
    <mergeCell ref="E183:F183"/>
    <mergeCell ref="C189:F189"/>
    <mergeCell ref="AM189:AQ189"/>
    <mergeCell ref="AR189:AR190"/>
    <mergeCell ref="E190:F190"/>
    <mergeCell ref="C191:C195"/>
    <mergeCell ref="D191:D195"/>
    <mergeCell ref="E191:F191"/>
    <mergeCell ref="AQ191:AQ203"/>
    <mergeCell ref="AR191:AR203"/>
    <mergeCell ref="E192:F192"/>
    <mergeCell ref="C200:C203"/>
    <mergeCell ref="D200:D203"/>
    <mergeCell ref="E200:F200"/>
    <mergeCell ref="E201:F201"/>
    <mergeCell ref="E202:F202"/>
    <mergeCell ref="E203:F203"/>
    <mergeCell ref="E193:F193"/>
    <mergeCell ref="E194:F194"/>
    <mergeCell ref="E195:F195"/>
    <mergeCell ref="C196:C199"/>
    <mergeCell ref="E165:F165"/>
    <mergeCell ref="E166:F166"/>
    <mergeCell ref="E167:F167"/>
    <mergeCell ref="C173:F173"/>
    <mergeCell ref="AM173:AQ173"/>
    <mergeCell ref="AR173:AR174"/>
    <mergeCell ref="E174:F174"/>
    <mergeCell ref="C175:C179"/>
    <mergeCell ref="D175:D179"/>
    <mergeCell ref="E175:F175"/>
    <mergeCell ref="AQ175:AQ187"/>
    <mergeCell ref="AR175:AR187"/>
    <mergeCell ref="E176:F176"/>
    <mergeCell ref="C184:C187"/>
    <mergeCell ref="D184:D187"/>
    <mergeCell ref="E184:F184"/>
    <mergeCell ref="E185:F185"/>
    <mergeCell ref="E186:F186"/>
    <mergeCell ref="E187:F187"/>
    <mergeCell ref="E177:F177"/>
    <mergeCell ref="E178:F178"/>
    <mergeCell ref="E179:F179"/>
    <mergeCell ref="C180:C183"/>
    <mergeCell ref="D180:D183"/>
    <mergeCell ref="E150:F150"/>
    <mergeCell ref="E151:F151"/>
    <mergeCell ref="C157:F157"/>
    <mergeCell ref="AM157:AQ157"/>
    <mergeCell ref="AR157:AR158"/>
    <mergeCell ref="E158:F158"/>
    <mergeCell ref="C159:C163"/>
    <mergeCell ref="D159:D163"/>
    <mergeCell ref="E159:F159"/>
    <mergeCell ref="AQ159:AQ171"/>
    <mergeCell ref="AR159:AR171"/>
    <mergeCell ref="E160:F160"/>
    <mergeCell ref="C168:C171"/>
    <mergeCell ref="D168:D171"/>
    <mergeCell ref="E168:F168"/>
    <mergeCell ref="E169:F169"/>
    <mergeCell ref="E170:F170"/>
    <mergeCell ref="E171:F171"/>
    <mergeCell ref="E161:F161"/>
    <mergeCell ref="E162:F162"/>
    <mergeCell ref="E163:F163"/>
    <mergeCell ref="C164:C167"/>
    <mergeCell ref="D164:D167"/>
    <mergeCell ref="E164:F164"/>
    <mergeCell ref="E135:F135"/>
    <mergeCell ref="C141:F141"/>
    <mergeCell ref="AM141:AQ141"/>
    <mergeCell ref="AR141:AR142"/>
    <mergeCell ref="E142:F142"/>
    <mergeCell ref="C143:C147"/>
    <mergeCell ref="D143:D147"/>
    <mergeCell ref="E143:F143"/>
    <mergeCell ref="AQ143:AQ155"/>
    <mergeCell ref="AR143:AR155"/>
    <mergeCell ref="E144:F144"/>
    <mergeCell ref="C152:C155"/>
    <mergeCell ref="D152:D155"/>
    <mergeCell ref="E152:F152"/>
    <mergeCell ref="E153:F153"/>
    <mergeCell ref="E154:F154"/>
    <mergeCell ref="E155:F155"/>
    <mergeCell ref="E145:F145"/>
    <mergeCell ref="E146:F146"/>
    <mergeCell ref="E147:F147"/>
    <mergeCell ref="C148:C151"/>
    <mergeCell ref="D148:D151"/>
    <mergeCell ref="E148:F148"/>
    <mergeCell ref="E149:F149"/>
    <mergeCell ref="C125:F125"/>
    <mergeCell ref="AM125:AQ125"/>
    <mergeCell ref="AR125:AR126"/>
    <mergeCell ref="E126:F126"/>
    <mergeCell ref="C127:C131"/>
    <mergeCell ref="D127:D131"/>
    <mergeCell ref="E127:F127"/>
    <mergeCell ref="AQ127:AQ139"/>
    <mergeCell ref="AR127:AR139"/>
    <mergeCell ref="E128:F128"/>
    <mergeCell ref="C136:C139"/>
    <mergeCell ref="D136:D139"/>
    <mergeCell ref="E136:F136"/>
    <mergeCell ref="E137:F137"/>
    <mergeCell ref="E138:F138"/>
    <mergeCell ref="E139:F139"/>
    <mergeCell ref="E129:F129"/>
    <mergeCell ref="E130:F130"/>
    <mergeCell ref="E131:F131"/>
    <mergeCell ref="C132:C135"/>
    <mergeCell ref="D132:D135"/>
    <mergeCell ref="E132:F132"/>
    <mergeCell ref="E133:F133"/>
    <mergeCell ref="E134:F134"/>
    <mergeCell ref="C111:C115"/>
    <mergeCell ref="D111:D115"/>
    <mergeCell ref="E111:F111"/>
    <mergeCell ref="AQ111:AQ123"/>
    <mergeCell ref="AR111:AR123"/>
    <mergeCell ref="E112:F112"/>
    <mergeCell ref="C120:C123"/>
    <mergeCell ref="D120:D123"/>
    <mergeCell ref="E120:F120"/>
    <mergeCell ref="E121:F121"/>
    <mergeCell ref="E122:F122"/>
    <mergeCell ref="E123:F123"/>
    <mergeCell ref="E113:F113"/>
    <mergeCell ref="E114:F114"/>
    <mergeCell ref="E115:F115"/>
    <mergeCell ref="C116:C119"/>
    <mergeCell ref="D116:D119"/>
    <mergeCell ref="E116:F116"/>
    <mergeCell ref="E117:F117"/>
    <mergeCell ref="E118:F118"/>
    <mergeCell ref="E119:F119"/>
    <mergeCell ref="D100:D103"/>
    <mergeCell ref="E100:F100"/>
    <mergeCell ref="E101:F101"/>
    <mergeCell ref="E102:F102"/>
    <mergeCell ref="E103:F103"/>
    <mergeCell ref="C109:F109"/>
    <mergeCell ref="AM109:AQ109"/>
    <mergeCell ref="AR109:AR110"/>
    <mergeCell ref="E110:F110"/>
    <mergeCell ref="E84:F84"/>
    <mergeCell ref="E85:F85"/>
    <mergeCell ref="E86:F86"/>
    <mergeCell ref="E87:F87"/>
    <mergeCell ref="C93:F93"/>
    <mergeCell ref="AM93:AQ93"/>
    <mergeCell ref="AR93:AR94"/>
    <mergeCell ref="E94:F94"/>
    <mergeCell ref="C95:C99"/>
    <mergeCell ref="D95:D99"/>
    <mergeCell ref="E95:F95"/>
    <mergeCell ref="AQ95:AQ107"/>
    <mergeCell ref="AR95:AR107"/>
    <mergeCell ref="E96:F96"/>
    <mergeCell ref="C104:C107"/>
    <mergeCell ref="D104:D107"/>
    <mergeCell ref="E104:F104"/>
    <mergeCell ref="E105:F105"/>
    <mergeCell ref="E106:F106"/>
    <mergeCell ref="E107:F107"/>
    <mergeCell ref="E97:F97"/>
    <mergeCell ref="E98:F98"/>
    <mergeCell ref="E99:F99"/>
    <mergeCell ref="C100:C103"/>
    <mergeCell ref="E69:F69"/>
    <mergeCell ref="E70:F70"/>
    <mergeCell ref="E71:F71"/>
    <mergeCell ref="C77:F77"/>
    <mergeCell ref="AM77:AQ77"/>
    <mergeCell ref="AR77:AR78"/>
    <mergeCell ref="E78:F78"/>
    <mergeCell ref="C79:C83"/>
    <mergeCell ref="D79:D83"/>
    <mergeCell ref="E79:F79"/>
    <mergeCell ref="AQ79:AQ91"/>
    <mergeCell ref="AR79:AR91"/>
    <mergeCell ref="E80:F80"/>
    <mergeCell ref="C88:C91"/>
    <mergeCell ref="D88:D91"/>
    <mergeCell ref="E88:F88"/>
    <mergeCell ref="E89:F89"/>
    <mergeCell ref="E90:F90"/>
    <mergeCell ref="E91:F91"/>
    <mergeCell ref="E81:F81"/>
    <mergeCell ref="E82:F82"/>
    <mergeCell ref="E83:F83"/>
    <mergeCell ref="C84:C87"/>
    <mergeCell ref="D84:D87"/>
    <mergeCell ref="E54:F54"/>
    <mergeCell ref="E55:F55"/>
    <mergeCell ref="C61:F61"/>
    <mergeCell ref="AM61:AQ61"/>
    <mergeCell ref="AR61:AR62"/>
    <mergeCell ref="E62:F62"/>
    <mergeCell ref="C63:C67"/>
    <mergeCell ref="D63:D67"/>
    <mergeCell ref="E63:F63"/>
    <mergeCell ref="AQ63:AQ75"/>
    <mergeCell ref="AR63:AR75"/>
    <mergeCell ref="E64:F64"/>
    <mergeCell ref="C72:C75"/>
    <mergeCell ref="D72:D75"/>
    <mergeCell ref="E72:F72"/>
    <mergeCell ref="E73:F73"/>
    <mergeCell ref="E74:F74"/>
    <mergeCell ref="E75:F75"/>
    <mergeCell ref="E65:F65"/>
    <mergeCell ref="E66:F66"/>
    <mergeCell ref="E67:F67"/>
    <mergeCell ref="C68:C71"/>
    <mergeCell ref="D68:D71"/>
    <mergeCell ref="E68:F68"/>
    <mergeCell ref="E39:F39"/>
    <mergeCell ref="C45:F45"/>
    <mergeCell ref="AM45:AQ45"/>
    <mergeCell ref="AR45:AR46"/>
    <mergeCell ref="E46:F46"/>
    <mergeCell ref="C47:C51"/>
    <mergeCell ref="D47:D51"/>
    <mergeCell ref="E47:F47"/>
    <mergeCell ref="AQ47:AQ59"/>
    <mergeCell ref="AR47:AR59"/>
    <mergeCell ref="E48:F48"/>
    <mergeCell ref="C56:C59"/>
    <mergeCell ref="D56:D59"/>
    <mergeCell ref="E56:F56"/>
    <mergeCell ref="E57:F57"/>
    <mergeCell ref="E58:F58"/>
    <mergeCell ref="E59:F59"/>
    <mergeCell ref="E49:F49"/>
    <mergeCell ref="E50:F50"/>
    <mergeCell ref="E51:F51"/>
    <mergeCell ref="C52:C55"/>
    <mergeCell ref="D52:D55"/>
    <mergeCell ref="E52:F52"/>
    <mergeCell ref="E53:F53"/>
    <mergeCell ref="C29:F29"/>
    <mergeCell ref="AM29:AQ29"/>
    <mergeCell ref="AR29:AR30"/>
    <mergeCell ref="E30:F30"/>
    <mergeCell ref="C31:C35"/>
    <mergeCell ref="D31:D35"/>
    <mergeCell ref="E31:F31"/>
    <mergeCell ref="AQ31:AQ43"/>
    <mergeCell ref="AR31:AR43"/>
    <mergeCell ref="E32:F32"/>
    <mergeCell ref="C40:C43"/>
    <mergeCell ref="D40:D43"/>
    <mergeCell ref="E40:F40"/>
    <mergeCell ref="E41:F41"/>
    <mergeCell ref="E42:F42"/>
    <mergeCell ref="E43:F43"/>
    <mergeCell ref="E33:F33"/>
    <mergeCell ref="E34:F34"/>
    <mergeCell ref="E35:F35"/>
    <mergeCell ref="C36:C39"/>
    <mergeCell ref="D36:D39"/>
    <mergeCell ref="E36:F36"/>
    <mergeCell ref="E37:F37"/>
    <mergeCell ref="E38:F38"/>
    <mergeCell ref="S24:V24"/>
    <mergeCell ref="E25:F25"/>
    <mergeCell ref="G25:J25"/>
    <mergeCell ref="K25:N25"/>
    <mergeCell ref="O25:R25"/>
    <mergeCell ref="S25:V25"/>
    <mergeCell ref="S22:V22"/>
    <mergeCell ref="E23:F23"/>
    <mergeCell ref="G23:J23"/>
    <mergeCell ref="K23:N23"/>
    <mergeCell ref="O23:R23"/>
    <mergeCell ref="S23:V23"/>
    <mergeCell ref="C22:C25"/>
    <mergeCell ref="D22:D25"/>
    <mergeCell ref="E22:F22"/>
    <mergeCell ref="G22:J22"/>
    <mergeCell ref="K22:N22"/>
    <mergeCell ref="O22:R22"/>
    <mergeCell ref="E24:F24"/>
    <mergeCell ref="G24:J24"/>
    <mergeCell ref="K24:N24"/>
    <mergeCell ref="O24:R24"/>
    <mergeCell ref="E20:F20"/>
    <mergeCell ref="G20:J20"/>
    <mergeCell ref="K20:N20"/>
    <mergeCell ref="O20:R20"/>
    <mergeCell ref="S20:V20"/>
    <mergeCell ref="E21:F21"/>
    <mergeCell ref="G21:J21"/>
    <mergeCell ref="K21:N21"/>
    <mergeCell ref="O21:R21"/>
    <mergeCell ref="S21:V21"/>
    <mergeCell ref="E16:F16"/>
    <mergeCell ref="G16:J16"/>
    <mergeCell ref="K16:N16"/>
    <mergeCell ref="O16:R16"/>
    <mergeCell ref="S16:V16"/>
    <mergeCell ref="O18:R18"/>
    <mergeCell ref="S18:V18"/>
    <mergeCell ref="E19:F19"/>
    <mergeCell ref="G19:J19"/>
    <mergeCell ref="K19:N19"/>
    <mergeCell ref="O19:R19"/>
    <mergeCell ref="S19:V19"/>
    <mergeCell ref="E17:F17"/>
    <mergeCell ref="G17:J17"/>
    <mergeCell ref="K17:N17"/>
    <mergeCell ref="O17:R17"/>
    <mergeCell ref="S17:V17"/>
    <mergeCell ref="C13:C17"/>
    <mergeCell ref="D13:D17"/>
    <mergeCell ref="E13:F13"/>
    <mergeCell ref="G13:J13"/>
    <mergeCell ref="K13:N13"/>
    <mergeCell ref="O13:R13"/>
    <mergeCell ref="S13:V13"/>
    <mergeCell ref="W13:Z25"/>
    <mergeCell ref="AA13:AB25"/>
    <mergeCell ref="E14:F14"/>
    <mergeCell ref="G14:J14"/>
    <mergeCell ref="K14:N14"/>
    <mergeCell ref="O14:R14"/>
    <mergeCell ref="S14:V14"/>
    <mergeCell ref="E15:F15"/>
    <mergeCell ref="G15:J15"/>
    <mergeCell ref="K15:N15"/>
    <mergeCell ref="O15:R15"/>
    <mergeCell ref="C18:C21"/>
    <mergeCell ref="D18:D21"/>
    <mergeCell ref="E18:F18"/>
    <mergeCell ref="G18:J18"/>
    <mergeCell ref="K18:N18"/>
    <mergeCell ref="S15:V15"/>
    <mergeCell ref="B1:AR1"/>
    <mergeCell ref="D5:K5"/>
    <mergeCell ref="C11:C12"/>
    <mergeCell ref="D11:D12"/>
    <mergeCell ref="E11:F12"/>
    <mergeCell ref="G11:Z11"/>
    <mergeCell ref="AA11:AB12"/>
    <mergeCell ref="G12:J12"/>
    <mergeCell ref="K12:N12"/>
    <mergeCell ref="O12:R12"/>
    <mergeCell ref="S12:V12"/>
    <mergeCell ref="W12:Z12"/>
  </mergeCells>
  <phoneticPr fontId="1"/>
  <conditionalFormatting sqref="AQ4">
    <cfRule type="cellIs" dxfId="25" priority="13" operator="equal">
      <formula>"NG"</formula>
    </cfRule>
  </conditionalFormatting>
  <conditionalFormatting sqref="AR47:AR59">
    <cfRule type="cellIs" dxfId="24" priority="12" operator="equal">
      <formula>"NG"</formula>
    </cfRule>
  </conditionalFormatting>
  <conditionalFormatting sqref="AR63:AR75">
    <cfRule type="cellIs" dxfId="23" priority="11" operator="equal">
      <formula>"NG"</formula>
    </cfRule>
  </conditionalFormatting>
  <conditionalFormatting sqref="AR79:AR91">
    <cfRule type="cellIs" dxfId="22" priority="10" operator="equal">
      <formula>"NG"</formula>
    </cfRule>
  </conditionalFormatting>
  <conditionalFormatting sqref="AR95:AR107">
    <cfRule type="cellIs" dxfId="21" priority="9" operator="equal">
      <formula>"NG"</formula>
    </cfRule>
  </conditionalFormatting>
  <conditionalFormatting sqref="AR111:AR123">
    <cfRule type="cellIs" dxfId="20" priority="8" operator="equal">
      <formula>"NG"</formula>
    </cfRule>
  </conditionalFormatting>
  <conditionalFormatting sqref="AR127:AR139">
    <cfRule type="cellIs" dxfId="19" priority="7" operator="equal">
      <formula>"NG"</formula>
    </cfRule>
  </conditionalFormatting>
  <conditionalFormatting sqref="AR143:AR155">
    <cfRule type="cellIs" dxfId="18" priority="6" operator="equal">
      <formula>"NG"</formula>
    </cfRule>
  </conditionalFormatting>
  <conditionalFormatting sqref="AR159:AR171">
    <cfRule type="cellIs" dxfId="17" priority="5" operator="equal">
      <formula>"NG"</formula>
    </cfRule>
  </conditionalFormatting>
  <conditionalFormatting sqref="AR175:AR187">
    <cfRule type="cellIs" dxfId="16" priority="4" operator="equal">
      <formula>"NG"</formula>
    </cfRule>
  </conditionalFormatting>
  <conditionalFormatting sqref="AR191:AR203">
    <cfRule type="cellIs" dxfId="15" priority="3" operator="equal">
      <formula>"NG"</formula>
    </cfRule>
  </conditionalFormatting>
  <conditionalFormatting sqref="AR207:AR219">
    <cfRule type="cellIs" dxfId="14" priority="2" operator="equal">
      <formula>"NG"</formula>
    </cfRule>
  </conditionalFormatting>
  <conditionalFormatting sqref="AR31:AR43">
    <cfRule type="cellIs" dxfId="13" priority="1" operator="equal">
      <formula>"NG"</formula>
    </cfRule>
  </conditionalFormatting>
  <dataValidations count="1">
    <dataValidation type="list" allowBlank="1" showInputMessage="1" showErrorMessage="1" sqref="G31:AJ43 G191:AI203 G63:AJ75 G95:AK107 G79:AK91 G207:AK219 G143:AJ155 G111:AJ123 G127:AK139 G159:AK171 G175:AK187 G47:AK59">
      <formula1>"休,製,中,－,他"</formula1>
    </dataValidation>
  </dataValidations>
  <pageMargins left="0.70866141732283472" right="0.70866141732283472" top="0.74803149606299213" bottom="0.74803149606299213" header="0.31496062992125984" footer="0.31496062992125984"/>
  <pageSetup paperSize="9" scale="23" fitToHeight="0" orientation="portrait" r:id="rId1"/>
  <rowBreaks count="1" manualBreakCount="1">
    <brk id="107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AR220"/>
  <sheetViews>
    <sheetView view="pageBreakPreview" zoomScale="55" zoomScaleNormal="25" zoomScaleSheetLayoutView="55" workbookViewId="0">
      <selection activeCell="D13" sqref="D13:D17"/>
    </sheetView>
  </sheetViews>
  <sheetFormatPr defaultColWidth="9" defaultRowHeight="18" x14ac:dyDescent="0.45"/>
  <cols>
    <col min="1" max="1" width="4.59765625" customWidth="1"/>
    <col min="2" max="2" width="2.3984375" customWidth="1"/>
    <col min="3" max="3" width="6.59765625" customWidth="1"/>
    <col min="4" max="4" width="20.59765625" customWidth="1"/>
    <col min="5" max="5" width="3.59765625" customWidth="1"/>
    <col min="6" max="6" width="20.59765625" customWidth="1"/>
    <col min="7" max="37" width="3.59765625" customWidth="1"/>
    <col min="38" max="38" width="2.59765625" customWidth="1"/>
    <col min="39" max="43" width="8.59765625" customWidth="1"/>
  </cols>
  <sheetData>
    <row r="1" spans="2:44" ht="26.4" x14ac:dyDescent="0.45">
      <c r="B1" s="39" t="s">
        <v>38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</row>
    <row r="3" spans="2:44" ht="18.75" customHeight="1" x14ac:dyDescent="0.45">
      <c r="B3" t="s">
        <v>5</v>
      </c>
      <c r="W3" s="5"/>
      <c r="AM3" s="21"/>
      <c r="AN3" s="9"/>
      <c r="AO3" s="9"/>
      <c r="AP3" s="9"/>
      <c r="AQ3" s="12"/>
    </row>
    <row r="4" spans="2:44" ht="8.1" customHeight="1" x14ac:dyDescent="0.45">
      <c r="W4" s="5"/>
      <c r="AM4" s="18"/>
      <c r="AN4" s="18"/>
      <c r="AO4" s="2"/>
      <c r="AP4" s="12"/>
      <c r="AQ4" s="12"/>
    </row>
    <row r="5" spans="2:44" ht="18.75" customHeight="1" x14ac:dyDescent="0.45">
      <c r="C5" s="7" t="s">
        <v>2</v>
      </c>
      <c r="D5" s="40"/>
      <c r="E5" s="40"/>
      <c r="F5" s="40"/>
      <c r="G5" s="40"/>
      <c r="H5" s="40"/>
      <c r="I5" s="40"/>
      <c r="J5" s="40"/>
      <c r="K5" s="4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M5" s="22"/>
      <c r="AN5" s="22"/>
      <c r="AO5" s="2"/>
      <c r="AP5" s="12"/>
      <c r="AQ5" s="12"/>
    </row>
    <row r="6" spans="2:44" ht="8.1" customHeight="1" x14ac:dyDescent="0.45">
      <c r="AM6" s="18"/>
      <c r="AN6" s="18"/>
      <c r="AO6" s="2"/>
      <c r="AP6" s="12"/>
      <c r="AQ6" s="12"/>
    </row>
    <row r="7" spans="2:44" ht="18.75" customHeight="1" x14ac:dyDescent="0.45">
      <c r="C7" s="3" t="s">
        <v>3</v>
      </c>
      <c r="D7" s="6">
        <v>45413</v>
      </c>
      <c r="E7" s="13" t="s">
        <v>27</v>
      </c>
      <c r="F7" s="6">
        <v>45422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7"/>
      <c r="T7" s="16"/>
      <c r="U7" s="16"/>
      <c r="V7" s="15"/>
      <c r="W7" s="15"/>
      <c r="X7" s="15"/>
      <c r="Y7" s="15"/>
      <c r="Z7" s="15"/>
      <c r="AA7" s="15"/>
      <c r="AB7" s="15"/>
      <c r="AH7" s="2"/>
      <c r="AM7" s="9"/>
      <c r="AN7" s="2"/>
      <c r="AO7" s="2"/>
      <c r="AP7" s="12"/>
      <c r="AQ7" s="12"/>
    </row>
    <row r="8" spans="2:44" ht="8.1" customHeight="1" x14ac:dyDescent="0.45">
      <c r="AM8" s="9"/>
      <c r="AN8" s="2"/>
      <c r="AO8" s="10"/>
      <c r="AP8" s="11"/>
      <c r="AQ8" s="12"/>
    </row>
    <row r="9" spans="2:44" ht="18.75" customHeight="1" x14ac:dyDescent="0.45">
      <c r="C9" s="3" t="s">
        <v>6</v>
      </c>
      <c r="D9" s="19">
        <v>6</v>
      </c>
      <c r="E9" s="14"/>
      <c r="F9" s="14" t="s">
        <v>35</v>
      </c>
      <c r="H9" s="14"/>
      <c r="I9" s="14"/>
      <c r="J9" s="14"/>
      <c r="K9" s="14"/>
      <c r="L9" s="14"/>
      <c r="M9" s="14"/>
      <c r="N9" s="14"/>
      <c r="O9" s="14"/>
      <c r="P9" s="14"/>
      <c r="AM9" s="9"/>
      <c r="AN9" s="2"/>
      <c r="AO9" s="2"/>
      <c r="AP9" s="12"/>
      <c r="AQ9" s="12"/>
    </row>
    <row r="10" spans="2:44" ht="18.75" customHeight="1" x14ac:dyDescent="0.45">
      <c r="AM10" s="9"/>
      <c r="AN10" s="2"/>
      <c r="AO10" s="10"/>
      <c r="AP10" s="11"/>
      <c r="AQ10" s="12"/>
    </row>
    <row r="11" spans="2:44" s="27" customFormat="1" ht="18.75" customHeight="1" x14ac:dyDescent="0.45">
      <c r="C11" s="41"/>
      <c r="D11" s="41" t="s">
        <v>10</v>
      </c>
      <c r="E11" s="41" t="s">
        <v>11</v>
      </c>
      <c r="F11" s="41"/>
      <c r="G11" s="41" t="s">
        <v>33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 t="s">
        <v>0</v>
      </c>
      <c r="AB11" s="41"/>
      <c r="AM11" s="18"/>
      <c r="AN11" s="16"/>
      <c r="AO11" s="28"/>
      <c r="AP11" s="29"/>
      <c r="AQ11" s="30"/>
    </row>
    <row r="12" spans="2:44" s="27" customFormat="1" ht="18.75" customHeight="1" x14ac:dyDescent="0.45">
      <c r="C12" s="41"/>
      <c r="D12" s="41"/>
      <c r="E12" s="41"/>
      <c r="F12" s="41"/>
      <c r="G12" s="41" t="s">
        <v>23</v>
      </c>
      <c r="H12" s="41"/>
      <c r="I12" s="41"/>
      <c r="J12" s="41"/>
      <c r="K12" s="41" t="s">
        <v>24</v>
      </c>
      <c r="L12" s="41"/>
      <c r="M12" s="41"/>
      <c r="N12" s="41"/>
      <c r="O12" s="41" t="s">
        <v>25</v>
      </c>
      <c r="P12" s="41"/>
      <c r="Q12" s="41"/>
      <c r="R12" s="41"/>
      <c r="S12" s="41" t="s">
        <v>12</v>
      </c>
      <c r="T12" s="41"/>
      <c r="U12" s="41"/>
      <c r="V12" s="41"/>
      <c r="W12" s="41" t="s">
        <v>34</v>
      </c>
      <c r="X12" s="41"/>
      <c r="Y12" s="41"/>
      <c r="Z12" s="41"/>
      <c r="AA12" s="41"/>
      <c r="AB12" s="41"/>
      <c r="AC12" s="18"/>
      <c r="AD12" s="18"/>
      <c r="AF12" s="18"/>
      <c r="AG12" s="16"/>
      <c r="AH12" s="28"/>
      <c r="AI12" s="29"/>
      <c r="AJ12" s="30"/>
    </row>
    <row r="13" spans="2:44" s="27" customFormat="1" ht="18.75" customHeight="1" x14ac:dyDescent="0.45">
      <c r="C13" s="41" t="s">
        <v>9</v>
      </c>
      <c r="D13" s="40" t="s">
        <v>17</v>
      </c>
      <c r="E13" s="40" t="s">
        <v>13</v>
      </c>
      <c r="F13" s="48"/>
      <c r="G13" s="41">
        <f>AM31+AM47+AM63+AM79+AM95+AM111+AM127+AM143+AM159+AM175+AM191+AM207</f>
        <v>365</v>
      </c>
      <c r="H13" s="41"/>
      <c r="I13" s="41"/>
      <c r="J13" s="41"/>
      <c r="K13" s="41">
        <f>AN31+AN47+AN63+AN79+AN95+AN111+AN127+AN143+AN159+AN175+AN191+AN207</f>
        <v>0</v>
      </c>
      <c r="L13" s="41"/>
      <c r="M13" s="41"/>
      <c r="N13" s="41"/>
      <c r="O13" s="41">
        <f>AO31+AO47+AO63+AO79+AO95+AO111+AO127+AO143+AO159+AO175+AO191+AO207</f>
        <v>0</v>
      </c>
      <c r="P13" s="41"/>
      <c r="Q13" s="41"/>
      <c r="R13" s="41"/>
      <c r="S13" s="49">
        <f>IFERROR(O13/(G13-K13),"")</f>
        <v>0</v>
      </c>
      <c r="T13" s="49"/>
      <c r="U13" s="49"/>
      <c r="V13" s="49"/>
      <c r="W13" s="50">
        <f>ROUND(AVERAGE(S13:V25),3)</f>
        <v>0</v>
      </c>
      <c r="X13" s="51"/>
      <c r="Y13" s="51"/>
      <c r="Z13" s="52"/>
      <c r="AA13" s="41" t="str">
        <f>IF(W13&gt;=0.285,"OK","NG")</f>
        <v>NG</v>
      </c>
      <c r="AB13" s="41"/>
      <c r="AC13" s="18"/>
      <c r="AD13" s="18"/>
      <c r="AF13" s="18"/>
      <c r="AG13" s="16"/>
      <c r="AH13" s="28"/>
      <c r="AI13" s="29"/>
      <c r="AJ13" s="30"/>
    </row>
    <row r="14" spans="2:44" s="27" customFormat="1" ht="18.75" customHeight="1" x14ac:dyDescent="0.45">
      <c r="C14" s="41"/>
      <c r="D14" s="40"/>
      <c r="E14" s="40" t="s">
        <v>14</v>
      </c>
      <c r="F14" s="48"/>
      <c r="G14" s="41">
        <f>AM32+AM48+AM64+AM80+AM96+AM112+AM128+AM144+AM160+AM176+AM192+AM208</f>
        <v>365</v>
      </c>
      <c r="H14" s="41"/>
      <c r="I14" s="41"/>
      <c r="J14" s="41"/>
      <c r="K14" s="41">
        <f>AN32+AN48+AN64+AN80+AN96+AN112+AN128+AN144+AN160+AN176+AN192+AN208</f>
        <v>0</v>
      </c>
      <c r="L14" s="41"/>
      <c r="M14" s="41"/>
      <c r="N14" s="41"/>
      <c r="O14" s="41">
        <f t="shared" ref="O14:O15" si="0">AO32+AO48+AO64+AO80+AO96+AO112+AO128+AO144+AO160+AO176+AO192+AO208</f>
        <v>0</v>
      </c>
      <c r="P14" s="41"/>
      <c r="Q14" s="41"/>
      <c r="R14" s="41"/>
      <c r="S14" s="49">
        <f t="shared" ref="S14:S25" si="1">IFERROR(O14/(G14-K14),"")</f>
        <v>0</v>
      </c>
      <c r="T14" s="49"/>
      <c r="U14" s="49"/>
      <c r="V14" s="49"/>
      <c r="W14" s="53"/>
      <c r="X14" s="54"/>
      <c r="Y14" s="54"/>
      <c r="Z14" s="55"/>
      <c r="AA14" s="41"/>
      <c r="AB14" s="41"/>
      <c r="AC14" s="18"/>
      <c r="AD14" s="18"/>
      <c r="AF14" s="18"/>
      <c r="AG14" s="16"/>
      <c r="AH14" s="28"/>
      <c r="AI14" s="29"/>
      <c r="AJ14" s="30"/>
    </row>
    <row r="15" spans="2:44" s="27" customFormat="1" ht="18.75" customHeight="1" x14ac:dyDescent="0.45">
      <c r="C15" s="41"/>
      <c r="D15" s="40"/>
      <c r="E15" s="40" t="s">
        <v>15</v>
      </c>
      <c r="F15" s="48"/>
      <c r="G15" s="41">
        <f>AM33+AM49+AM65+AM81+AM97+AM113+AM129+AM145+AM161+AM177+AM193+AM209</f>
        <v>365</v>
      </c>
      <c r="H15" s="41"/>
      <c r="I15" s="41"/>
      <c r="J15" s="41"/>
      <c r="K15" s="41">
        <f t="shared" ref="K15" si="2">AN33+AN49+AN65+AN81+AN97+AN113+AN129+AN145+AN161+AN177+AN193+AN209</f>
        <v>0</v>
      </c>
      <c r="L15" s="41"/>
      <c r="M15" s="41"/>
      <c r="N15" s="41"/>
      <c r="O15" s="41">
        <f t="shared" si="0"/>
        <v>0</v>
      </c>
      <c r="P15" s="41"/>
      <c r="Q15" s="41"/>
      <c r="R15" s="41"/>
      <c r="S15" s="49">
        <f t="shared" si="1"/>
        <v>0</v>
      </c>
      <c r="T15" s="49"/>
      <c r="U15" s="49"/>
      <c r="V15" s="49"/>
      <c r="W15" s="53"/>
      <c r="X15" s="54"/>
      <c r="Y15" s="54"/>
      <c r="Z15" s="55"/>
      <c r="AA15" s="41"/>
      <c r="AB15" s="41"/>
      <c r="AC15" s="18"/>
      <c r="AD15" s="18"/>
      <c r="AF15" s="18"/>
      <c r="AG15" s="16"/>
      <c r="AH15" s="28"/>
      <c r="AI15" s="29"/>
      <c r="AJ15" s="30"/>
    </row>
    <row r="16" spans="2:44" s="27" customFormat="1" ht="18.75" customHeight="1" x14ac:dyDescent="0.45">
      <c r="C16" s="41"/>
      <c r="D16" s="40"/>
      <c r="E16" s="40"/>
      <c r="F16" s="48"/>
      <c r="G16" s="41" t="e">
        <f t="shared" ref="G16:G25" si="3">AM34+AM50+AM66+AM82+AM98+AM114+AM130+AM146+AM162+AM178+AM194+AM210</f>
        <v>#VALUE!</v>
      </c>
      <c r="H16" s="41"/>
      <c r="I16" s="41"/>
      <c r="J16" s="41"/>
      <c r="K16" s="41">
        <f t="shared" ref="K16:K25" si="4">AN34+AN50+AN66+AN82+AN98+AN114+AN130+AN146+AN162+AN178+AN194+AN210</f>
        <v>0</v>
      </c>
      <c r="L16" s="41"/>
      <c r="M16" s="41"/>
      <c r="N16" s="41"/>
      <c r="O16" s="41">
        <f t="shared" ref="O16:O25" si="5">AO34+AO50+AO66+AO82+AO98+AO114+AO130+AO146+AO162+AO178+AO194+AO210</f>
        <v>0</v>
      </c>
      <c r="P16" s="41"/>
      <c r="Q16" s="41"/>
      <c r="R16" s="41"/>
      <c r="S16" s="49" t="str">
        <f t="shared" si="1"/>
        <v/>
      </c>
      <c r="T16" s="49"/>
      <c r="U16" s="49"/>
      <c r="V16" s="49"/>
      <c r="W16" s="53"/>
      <c r="X16" s="54"/>
      <c r="Y16" s="54"/>
      <c r="Z16" s="55"/>
      <c r="AA16" s="41"/>
      <c r="AB16" s="41"/>
      <c r="AC16" s="18"/>
      <c r="AD16" s="18"/>
      <c r="AF16" s="18"/>
      <c r="AG16" s="16"/>
      <c r="AH16" s="28"/>
      <c r="AI16" s="29"/>
      <c r="AJ16" s="30"/>
    </row>
    <row r="17" spans="2:44" s="27" customFormat="1" ht="18.75" customHeight="1" x14ac:dyDescent="0.45">
      <c r="C17" s="41"/>
      <c r="D17" s="40"/>
      <c r="E17" s="40"/>
      <c r="F17" s="48"/>
      <c r="G17" s="41" t="e">
        <f t="shared" si="3"/>
        <v>#VALUE!</v>
      </c>
      <c r="H17" s="41"/>
      <c r="I17" s="41"/>
      <c r="J17" s="41"/>
      <c r="K17" s="41">
        <f t="shared" si="4"/>
        <v>0</v>
      </c>
      <c r="L17" s="41"/>
      <c r="M17" s="41"/>
      <c r="N17" s="41"/>
      <c r="O17" s="41">
        <f t="shared" si="5"/>
        <v>0</v>
      </c>
      <c r="P17" s="41"/>
      <c r="Q17" s="41"/>
      <c r="R17" s="41"/>
      <c r="S17" s="49" t="str">
        <f t="shared" si="1"/>
        <v/>
      </c>
      <c r="T17" s="49"/>
      <c r="U17" s="49"/>
      <c r="V17" s="49"/>
      <c r="W17" s="53"/>
      <c r="X17" s="54"/>
      <c r="Y17" s="54"/>
      <c r="Z17" s="55"/>
      <c r="AA17" s="41"/>
      <c r="AB17" s="41"/>
      <c r="AC17" s="18"/>
      <c r="AD17" s="18"/>
      <c r="AF17" s="18"/>
      <c r="AG17" s="16"/>
      <c r="AH17" s="28"/>
      <c r="AI17" s="29"/>
      <c r="AJ17" s="30"/>
    </row>
    <row r="18" spans="2:44" s="27" customFormat="1" ht="18.75" customHeight="1" x14ac:dyDescent="0.45">
      <c r="C18" s="41" t="s">
        <v>18</v>
      </c>
      <c r="D18" s="40" t="s">
        <v>21</v>
      </c>
      <c r="E18" s="40" t="s">
        <v>16</v>
      </c>
      <c r="F18" s="48"/>
      <c r="G18" s="41">
        <f t="shared" si="3"/>
        <v>365</v>
      </c>
      <c r="H18" s="41"/>
      <c r="I18" s="41"/>
      <c r="J18" s="41"/>
      <c r="K18" s="41">
        <f t="shared" si="4"/>
        <v>0</v>
      </c>
      <c r="L18" s="41"/>
      <c r="M18" s="41"/>
      <c r="N18" s="41"/>
      <c r="O18" s="41">
        <f t="shared" si="5"/>
        <v>0</v>
      </c>
      <c r="P18" s="41"/>
      <c r="Q18" s="41"/>
      <c r="R18" s="41"/>
      <c r="S18" s="49">
        <f t="shared" si="1"/>
        <v>0</v>
      </c>
      <c r="T18" s="49"/>
      <c r="U18" s="49"/>
      <c r="V18" s="49"/>
      <c r="W18" s="53"/>
      <c r="X18" s="54"/>
      <c r="Y18" s="54"/>
      <c r="Z18" s="55"/>
      <c r="AA18" s="41"/>
      <c r="AB18" s="41"/>
      <c r="AC18" s="18"/>
      <c r="AD18" s="18"/>
      <c r="AF18" s="18"/>
      <c r="AG18" s="16"/>
      <c r="AH18" s="28"/>
      <c r="AI18" s="29"/>
      <c r="AJ18" s="30"/>
    </row>
    <row r="19" spans="2:44" s="27" customFormat="1" ht="18.75" customHeight="1" x14ac:dyDescent="0.45">
      <c r="C19" s="41"/>
      <c r="D19" s="40"/>
      <c r="E19" s="40" t="s">
        <v>20</v>
      </c>
      <c r="F19" s="48"/>
      <c r="G19" s="41">
        <f t="shared" si="3"/>
        <v>365</v>
      </c>
      <c r="H19" s="41"/>
      <c r="I19" s="41"/>
      <c r="J19" s="41"/>
      <c r="K19" s="41">
        <f t="shared" si="4"/>
        <v>0</v>
      </c>
      <c r="L19" s="41"/>
      <c r="M19" s="41"/>
      <c r="N19" s="41"/>
      <c r="O19" s="41">
        <f t="shared" si="5"/>
        <v>0</v>
      </c>
      <c r="P19" s="41"/>
      <c r="Q19" s="41"/>
      <c r="R19" s="41"/>
      <c r="S19" s="49">
        <f t="shared" si="1"/>
        <v>0</v>
      </c>
      <c r="T19" s="49"/>
      <c r="U19" s="49"/>
      <c r="V19" s="49"/>
      <c r="W19" s="53"/>
      <c r="X19" s="54"/>
      <c r="Y19" s="54"/>
      <c r="Z19" s="55"/>
      <c r="AA19" s="41"/>
      <c r="AB19" s="41"/>
      <c r="AC19" s="18"/>
      <c r="AD19" s="18"/>
      <c r="AF19" s="18"/>
      <c r="AG19" s="16"/>
      <c r="AH19" s="28"/>
      <c r="AI19" s="29"/>
      <c r="AJ19" s="30"/>
    </row>
    <row r="20" spans="2:44" s="27" customFormat="1" ht="18.75" customHeight="1" x14ac:dyDescent="0.45">
      <c r="C20" s="41"/>
      <c r="D20" s="40"/>
      <c r="E20" s="40"/>
      <c r="F20" s="48"/>
      <c r="G20" s="41" t="e">
        <f t="shared" si="3"/>
        <v>#VALUE!</v>
      </c>
      <c r="H20" s="41"/>
      <c r="I20" s="41"/>
      <c r="J20" s="41"/>
      <c r="K20" s="41">
        <f t="shared" si="4"/>
        <v>0</v>
      </c>
      <c r="L20" s="41"/>
      <c r="M20" s="41"/>
      <c r="N20" s="41"/>
      <c r="O20" s="41">
        <f t="shared" si="5"/>
        <v>0</v>
      </c>
      <c r="P20" s="41"/>
      <c r="Q20" s="41"/>
      <c r="R20" s="41"/>
      <c r="S20" s="49" t="str">
        <f t="shared" si="1"/>
        <v/>
      </c>
      <c r="T20" s="49"/>
      <c r="U20" s="49"/>
      <c r="V20" s="49"/>
      <c r="W20" s="53"/>
      <c r="X20" s="54"/>
      <c r="Y20" s="54"/>
      <c r="Z20" s="55"/>
      <c r="AA20" s="41"/>
      <c r="AB20" s="41"/>
      <c r="AC20" s="18"/>
      <c r="AD20" s="18"/>
      <c r="AF20" s="18"/>
      <c r="AG20" s="16"/>
      <c r="AH20" s="28"/>
      <c r="AI20" s="29"/>
      <c r="AJ20" s="30"/>
    </row>
    <row r="21" spans="2:44" s="27" customFormat="1" ht="18.75" customHeight="1" x14ac:dyDescent="0.45">
      <c r="C21" s="41"/>
      <c r="D21" s="40"/>
      <c r="E21" s="40"/>
      <c r="F21" s="48"/>
      <c r="G21" s="41" t="e">
        <f t="shared" si="3"/>
        <v>#VALUE!</v>
      </c>
      <c r="H21" s="41"/>
      <c r="I21" s="41"/>
      <c r="J21" s="41"/>
      <c r="K21" s="41">
        <f t="shared" si="4"/>
        <v>0</v>
      </c>
      <c r="L21" s="41"/>
      <c r="M21" s="41"/>
      <c r="N21" s="41"/>
      <c r="O21" s="41">
        <f t="shared" si="5"/>
        <v>0</v>
      </c>
      <c r="P21" s="41"/>
      <c r="Q21" s="41"/>
      <c r="R21" s="41"/>
      <c r="S21" s="49" t="str">
        <f t="shared" si="1"/>
        <v/>
      </c>
      <c r="T21" s="49"/>
      <c r="U21" s="49"/>
      <c r="V21" s="49"/>
      <c r="W21" s="53"/>
      <c r="X21" s="54"/>
      <c r="Y21" s="54"/>
      <c r="Z21" s="55"/>
      <c r="AA21" s="41"/>
      <c r="AB21" s="41"/>
      <c r="AC21" s="18"/>
      <c r="AD21" s="18"/>
      <c r="AF21" s="18"/>
      <c r="AG21" s="16"/>
      <c r="AH21" s="28"/>
      <c r="AI21" s="29"/>
      <c r="AJ21" s="30"/>
    </row>
    <row r="22" spans="2:44" s="27" customFormat="1" ht="18.75" customHeight="1" x14ac:dyDescent="0.45">
      <c r="C22" s="41" t="s">
        <v>18</v>
      </c>
      <c r="D22" s="40" t="s">
        <v>22</v>
      </c>
      <c r="E22" s="40" t="s">
        <v>19</v>
      </c>
      <c r="F22" s="48"/>
      <c r="G22" s="41">
        <f t="shared" si="3"/>
        <v>365</v>
      </c>
      <c r="H22" s="41"/>
      <c r="I22" s="41"/>
      <c r="J22" s="41"/>
      <c r="K22" s="41">
        <f t="shared" si="4"/>
        <v>0</v>
      </c>
      <c r="L22" s="41"/>
      <c r="M22" s="41"/>
      <c r="N22" s="41"/>
      <c r="O22" s="41">
        <f t="shared" si="5"/>
        <v>0</v>
      </c>
      <c r="P22" s="41"/>
      <c r="Q22" s="41"/>
      <c r="R22" s="41"/>
      <c r="S22" s="49">
        <f t="shared" si="1"/>
        <v>0</v>
      </c>
      <c r="T22" s="49"/>
      <c r="U22" s="49"/>
      <c r="V22" s="49"/>
      <c r="W22" s="53"/>
      <c r="X22" s="54"/>
      <c r="Y22" s="54"/>
      <c r="Z22" s="55"/>
      <c r="AA22" s="41"/>
      <c r="AB22" s="41"/>
      <c r="AC22" s="18"/>
      <c r="AD22" s="18"/>
      <c r="AF22" s="18"/>
      <c r="AG22" s="16"/>
      <c r="AH22" s="28"/>
      <c r="AI22" s="29"/>
      <c r="AJ22" s="30"/>
    </row>
    <row r="23" spans="2:44" s="27" customFormat="1" ht="18.75" customHeight="1" x14ac:dyDescent="0.45">
      <c r="C23" s="41"/>
      <c r="D23" s="40"/>
      <c r="E23" s="40"/>
      <c r="F23" s="48"/>
      <c r="G23" s="41" t="e">
        <f t="shared" si="3"/>
        <v>#VALUE!</v>
      </c>
      <c r="H23" s="41"/>
      <c r="I23" s="41"/>
      <c r="J23" s="41"/>
      <c r="K23" s="41">
        <f t="shared" si="4"/>
        <v>0</v>
      </c>
      <c r="L23" s="41"/>
      <c r="M23" s="41"/>
      <c r="N23" s="41"/>
      <c r="O23" s="41">
        <f t="shared" si="5"/>
        <v>0</v>
      </c>
      <c r="P23" s="41"/>
      <c r="Q23" s="41"/>
      <c r="R23" s="41"/>
      <c r="S23" s="49" t="str">
        <f t="shared" si="1"/>
        <v/>
      </c>
      <c r="T23" s="49"/>
      <c r="U23" s="49"/>
      <c r="V23" s="49"/>
      <c r="W23" s="53"/>
      <c r="X23" s="54"/>
      <c r="Y23" s="54"/>
      <c r="Z23" s="55"/>
      <c r="AA23" s="41"/>
      <c r="AB23" s="41"/>
      <c r="AC23" s="18"/>
      <c r="AD23" s="18"/>
      <c r="AF23" s="18"/>
      <c r="AG23" s="16"/>
      <c r="AH23" s="28"/>
      <c r="AI23" s="29"/>
      <c r="AJ23" s="30"/>
    </row>
    <row r="24" spans="2:44" s="27" customFormat="1" ht="18.75" customHeight="1" x14ac:dyDescent="0.45">
      <c r="C24" s="41"/>
      <c r="D24" s="40"/>
      <c r="E24" s="40"/>
      <c r="F24" s="48"/>
      <c r="G24" s="41" t="e">
        <f t="shared" si="3"/>
        <v>#VALUE!</v>
      </c>
      <c r="H24" s="41"/>
      <c r="I24" s="41"/>
      <c r="J24" s="41"/>
      <c r="K24" s="41">
        <f t="shared" si="4"/>
        <v>0</v>
      </c>
      <c r="L24" s="41"/>
      <c r="M24" s="41"/>
      <c r="N24" s="41"/>
      <c r="O24" s="41">
        <f t="shared" si="5"/>
        <v>0</v>
      </c>
      <c r="P24" s="41"/>
      <c r="Q24" s="41"/>
      <c r="R24" s="41"/>
      <c r="S24" s="49" t="str">
        <f t="shared" si="1"/>
        <v/>
      </c>
      <c r="T24" s="49"/>
      <c r="U24" s="49"/>
      <c r="V24" s="49"/>
      <c r="W24" s="53"/>
      <c r="X24" s="54"/>
      <c r="Y24" s="54"/>
      <c r="Z24" s="55"/>
      <c r="AA24" s="41"/>
      <c r="AB24" s="41"/>
      <c r="AC24" s="18"/>
      <c r="AD24" s="18"/>
      <c r="AF24" s="18"/>
      <c r="AG24" s="16"/>
      <c r="AH24" s="28"/>
      <c r="AI24" s="29"/>
      <c r="AJ24" s="30"/>
    </row>
    <row r="25" spans="2:44" s="27" customFormat="1" ht="18.75" customHeight="1" x14ac:dyDescent="0.45">
      <c r="C25" s="41"/>
      <c r="D25" s="40"/>
      <c r="E25" s="40"/>
      <c r="F25" s="48"/>
      <c r="G25" s="41" t="e">
        <f t="shared" si="3"/>
        <v>#VALUE!</v>
      </c>
      <c r="H25" s="41"/>
      <c r="I25" s="41"/>
      <c r="J25" s="41"/>
      <c r="K25" s="41">
        <f t="shared" si="4"/>
        <v>0</v>
      </c>
      <c r="L25" s="41"/>
      <c r="M25" s="41"/>
      <c r="N25" s="41"/>
      <c r="O25" s="41">
        <f t="shared" si="5"/>
        <v>0</v>
      </c>
      <c r="P25" s="41"/>
      <c r="Q25" s="41"/>
      <c r="R25" s="41"/>
      <c r="S25" s="49" t="str">
        <f t="shared" si="1"/>
        <v/>
      </c>
      <c r="T25" s="49"/>
      <c r="U25" s="49"/>
      <c r="V25" s="49"/>
      <c r="W25" s="74"/>
      <c r="X25" s="75"/>
      <c r="Y25" s="75"/>
      <c r="Z25" s="76"/>
      <c r="AA25" s="41"/>
      <c r="AB25" s="41"/>
      <c r="AC25" s="18"/>
      <c r="AD25" s="18"/>
      <c r="AF25" s="18"/>
      <c r="AG25" s="16"/>
      <c r="AH25" s="28"/>
      <c r="AI25" s="29"/>
      <c r="AJ25" s="30"/>
    </row>
    <row r="26" spans="2:44" s="27" customFormat="1" ht="18.75" customHeight="1" x14ac:dyDescent="0.45">
      <c r="AM26" s="18"/>
      <c r="AN26" s="16"/>
      <c r="AO26" s="28"/>
      <c r="AP26" s="29"/>
      <c r="AQ26" s="30"/>
    </row>
    <row r="27" spans="2:44" s="27" customFormat="1" ht="18.75" customHeight="1" x14ac:dyDescent="0.45">
      <c r="B27" s="27" t="s">
        <v>7</v>
      </c>
    </row>
    <row r="28" spans="2:44" s="27" customFormat="1" ht="8.1" customHeight="1" x14ac:dyDescent="0.45"/>
    <row r="29" spans="2:44" s="27" customFormat="1" ht="18.75" customHeight="1" x14ac:dyDescent="0.45">
      <c r="C29" s="63">
        <v>4</v>
      </c>
      <c r="D29" s="64"/>
      <c r="E29" s="64"/>
      <c r="F29" s="65"/>
      <c r="G29" s="31">
        <v>1</v>
      </c>
      <c r="H29" s="31">
        <v>2</v>
      </c>
      <c r="I29" s="31">
        <v>3</v>
      </c>
      <c r="J29" s="31">
        <v>4</v>
      </c>
      <c r="K29" s="31">
        <v>5</v>
      </c>
      <c r="L29" s="31">
        <v>6</v>
      </c>
      <c r="M29" s="31">
        <v>7</v>
      </c>
      <c r="N29" s="31">
        <v>8</v>
      </c>
      <c r="O29" s="31">
        <v>9</v>
      </c>
      <c r="P29" s="31">
        <v>10</v>
      </c>
      <c r="Q29" s="31">
        <v>11</v>
      </c>
      <c r="R29" s="31">
        <v>12</v>
      </c>
      <c r="S29" s="31">
        <v>13</v>
      </c>
      <c r="T29" s="31">
        <v>14</v>
      </c>
      <c r="U29" s="31">
        <v>15</v>
      </c>
      <c r="V29" s="31">
        <v>16</v>
      </c>
      <c r="W29" s="31">
        <v>17</v>
      </c>
      <c r="X29" s="31">
        <v>18</v>
      </c>
      <c r="Y29" s="31">
        <v>19</v>
      </c>
      <c r="Z29" s="31">
        <v>20</v>
      </c>
      <c r="AA29" s="31">
        <v>21</v>
      </c>
      <c r="AB29" s="31">
        <v>22</v>
      </c>
      <c r="AC29" s="31">
        <v>23</v>
      </c>
      <c r="AD29" s="31">
        <v>24</v>
      </c>
      <c r="AE29" s="31">
        <v>25</v>
      </c>
      <c r="AF29" s="31">
        <v>26</v>
      </c>
      <c r="AG29" s="31">
        <v>27</v>
      </c>
      <c r="AH29" s="31">
        <v>28</v>
      </c>
      <c r="AI29" s="31">
        <v>29</v>
      </c>
      <c r="AJ29" s="31">
        <v>30</v>
      </c>
      <c r="AM29" s="66">
        <f>C29</f>
        <v>4</v>
      </c>
      <c r="AN29" s="66"/>
      <c r="AO29" s="66"/>
      <c r="AP29" s="66"/>
      <c r="AQ29" s="66"/>
      <c r="AR29" s="41" t="s">
        <v>32</v>
      </c>
    </row>
    <row r="30" spans="2:44" s="27" customFormat="1" ht="18.75" customHeight="1" x14ac:dyDescent="0.45">
      <c r="C30" s="32"/>
      <c r="D30" s="31" t="s">
        <v>10</v>
      </c>
      <c r="E30" s="42" t="s">
        <v>11</v>
      </c>
      <c r="F30" s="67"/>
      <c r="G30" s="4" t="str">
        <f t="shared" ref="G30:AJ30" si="6">TEXT(DATE($D$9+118,$C$29,G29),"aaa")</f>
        <v>月</v>
      </c>
      <c r="H30" s="4" t="str">
        <f t="shared" si="6"/>
        <v>火</v>
      </c>
      <c r="I30" s="4" t="str">
        <f t="shared" si="6"/>
        <v>水</v>
      </c>
      <c r="J30" s="4" t="str">
        <f t="shared" si="6"/>
        <v>木</v>
      </c>
      <c r="K30" s="4" t="str">
        <f t="shared" si="6"/>
        <v>金</v>
      </c>
      <c r="L30" s="4" t="str">
        <f t="shared" si="6"/>
        <v>土</v>
      </c>
      <c r="M30" s="4" t="str">
        <f t="shared" si="6"/>
        <v>日</v>
      </c>
      <c r="N30" s="4" t="str">
        <f t="shared" si="6"/>
        <v>月</v>
      </c>
      <c r="O30" s="4" t="str">
        <f t="shared" si="6"/>
        <v>火</v>
      </c>
      <c r="P30" s="4" t="str">
        <f t="shared" si="6"/>
        <v>水</v>
      </c>
      <c r="Q30" s="4" t="str">
        <f t="shared" si="6"/>
        <v>木</v>
      </c>
      <c r="R30" s="4" t="str">
        <f t="shared" si="6"/>
        <v>金</v>
      </c>
      <c r="S30" s="4" t="str">
        <f t="shared" si="6"/>
        <v>土</v>
      </c>
      <c r="T30" s="4" t="str">
        <f t="shared" si="6"/>
        <v>日</v>
      </c>
      <c r="U30" s="4" t="str">
        <f t="shared" si="6"/>
        <v>月</v>
      </c>
      <c r="V30" s="4" t="str">
        <f t="shared" si="6"/>
        <v>火</v>
      </c>
      <c r="W30" s="4" t="str">
        <f t="shared" si="6"/>
        <v>水</v>
      </c>
      <c r="X30" s="4" t="str">
        <f t="shared" si="6"/>
        <v>木</v>
      </c>
      <c r="Y30" s="4" t="str">
        <f t="shared" si="6"/>
        <v>金</v>
      </c>
      <c r="Z30" s="4" t="str">
        <f t="shared" si="6"/>
        <v>土</v>
      </c>
      <c r="AA30" s="4" t="str">
        <f t="shared" si="6"/>
        <v>日</v>
      </c>
      <c r="AB30" s="4" t="str">
        <f t="shared" si="6"/>
        <v>月</v>
      </c>
      <c r="AC30" s="4" t="str">
        <f t="shared" si="6"/>
        <v>火</v>
      </c>
      <c r="AD30" s="4" t="str">
        <f t="shared" si="6"/>
        <v>水</v>
      </c>
      <c r="AE30" s="4" t="str">
        <f t="shared" si="6"/>
        <v>木</v>
      </c>
      <c r="AF30" s="4" t="str">
        <f t="shared" si="6"/>
        <v>金</v>
      </c>
      <c r="AG30" s="4" t="str">
        <f t="shared" si="6"/>
        <v>土</v>
      </c>
      <c r="AH30" s="4" t="str">
        <f t="shared" si="6"/>
        <v>日</v>
      </c>
      <c r="AI30" s="4" t="str">
        <f t="shared" si="6"/>
        <v>月</v>
      </c>
      <c r="AJ30" s="4" t="str">
        <f t="shared" si="6"/>
        <v>火</v>
      </c>
      <c r="AM30" s="31" t="s">
        <v>23</v>
      </c>
      <c r="AN30" s="31" t="s">
        <v>24</v>
      </c>
      <c r="AO30" s="31" t="s">
        <v>25</v>
      </c>
      <c r="AP30" s="31" t="s">
        <v>26</v>
      </c>
      <c r="AQ30" s="31" t="s">
        <v>31</v>
      </c>
      <c r="AR30" s="41"/>
    </row>
    <row r="31" spans="2:44" s="27" customFormat="1" ht="18.75" customHeight="1" x14ac:dyDescent="0.45">
      <c r="C31" s="41" t="s">
        <v>9</v>
      </c>
      <c r="D31" s="40" t="s">
        <v>17</v>
      </c>
      <c r="E31" s="40" t="s">
        <v>13</v>
      </c>
      <c r="F31" s="40"/>
      <c r="G31" s="8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M31" s="32">
        <f t="shared" ref="AM31:AM43" si="7">IF(E31="","",COUNT($G$29:$AK$29)-COUNTIF(G31:AK31,"－"))</f>
        <v>30</v>
      </c>
      <c r="AN31" s="32">
        <f t="shared" ref="AN31:AN43" si="8">COUNTIF(G31:AK31,"中")+COUNTIF(G31:AK31,"製")</f>
        <v>0</v>
      </c>
      <c r="AO31" s="32">
        <f t="shared" ref="AO31:AO43" si="9">COUNTIF(G31:AK31,"休")+COUNTIF(G31:AK31,"夏")+COUNTIF(G31:AK31,"冬")</f>
        <v>0</v>
      </c>
      <c r="AP31" s="33">
        <f>IFERROR(AO31/(AM31-AN31),"")</f>
        <v>0</v>
      </c>
      <c r="AQ31" s="49">
        <f>ROUND(AVERAGE(AP31:AP43),3)</f>
        <v>0</v>
      </c>
      <c r="AR31" s="41" t="str">
        <f>IF(AQ31&gt;=0.285,"OK","NG")</f>
        <v>NG</v>
      </c>
    </row>
    <row r="32" spans="2:44" s="27" customFormat="1" ht="18.75" customHeight="1" x14ac:dyDescent="0.45">
      <c r="C32" s="41"/>
      <c r="D32" s="40"/>
      <c r="E32" s="40" t="s">
        <v>14</v>
      </c>
      <c r="F32" s="40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M32" s="32">
        <f t="shared" si="7"/>
        <v>30</v>
      </c>
      <c r="AN32" s="32">
        <f t="shared" si="8"/>
        <v>0</v>
      </c>
      <c r="AO32" s="32">
        <f t="shared" si="9"/>
        <v>0</v>
      </c>
      <c r="AP32" s="33">
        <f t="shared" ref="AP32:AP33" si="10">IFERROR(AO32/(AM32-AN32),"")</f>
        <v>0</v>
      </c>
      <c r="AQ32" s="41"/>
      <c r="AR32" s="41"/>
    </row>
    <row r="33" spans="3:44" s="27" customFormat="1" ht="18.75" customHeight="1" x14ac:dyDescent="0.45">
      <c r="C33" s="41"/>
      <c r="D33" s="40"/>
      <c r="E33" s="40" t="s">
        <v>15</v>
      </c>
      <c r="F33" s="40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M33" s="32">
        <f t="shared" si="7"/>
        <v>30</v>
      </c>
      <c r="AN33" s="32">
        <f t="shared" si="8"/>
        <v>0</v>
      </c>
      <c r="AO33" s="32">
        <f t="shared" si="9"/>
        <v>0</v>
      </c>
      <c r="AP33" s="33">
        <f t="shared" si="10"/>
        <v>0</v>
      </c>
      <c r="AQ33" s="41"/>
      <c r="AR33" s="41"/>
    </row>
    <row r="34" spans="3:44" s="27" customFormat="1" ht="18.75" customHeight="1" x14ac:dyDescent="0.45">
      <c r="C34" s="41"/>
      <c r="D34" s="40"/>
      <c r="E34" s="40"/>
      <c r="F34" s="40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M34" s="32" t="str">
        <f t="shared" si="7"/>
        <v/>
      </c>
      <c r="AN34" s="32">
        <f t="shared" si="8"/>
        <v>0</v>
      </c>
      <c r="AO34" s="32">
        <f t="shared" si="9"/>
        <v>0</v>
      </c>
      <c r="AP34" s="33" t="str">
        <f>IFERROR(AO34/(AM34-AN34),"")</f>
        <v/>
      </c>
      <c r="AQ34" s="41"/>
      <c r="AR34" s="41"/>
    </row>
    <row r="35" spans="3:44" s="27" customFormat="1" ht="18.75" customHeight="1" x14ac:dyDescent="0.45">
      <c r="C35" s="41"/>
      <c r="D35" s="40"/>
      <c r="E35" s="40"/>
      <c r="F35" s="40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M35" s="32" t="str">
        <f t="shared" si="7"/>
        <v/>
      </c>
      <c r="AN35" s="32">
        <f t="shared" si="8"/>
        <v>0</v>
      </c>
      <c r="AO35" s="32">
        <f t="shared" si="9"/>
        <v>0</v>
      </c>
      <c r="AP35" s="33" t="str">
        <f t="shared" ref="AP35:AP43" si="11">IFERROR(AO35/(AM35-AN35),"")</f>
        <v/>
      </c>
      <c r="AQ35" s="41"/>
      <c r="AR35" s="41"/>
    </row>
    <row r="36" spans="3:44" s="27" customFormat="1" ht="18.75" customHeight="1" x14ac:dyDescent="0.45">
      <c r="C36" s="41" t="s">
        <v>18</v>
      </c>
      <c r="D36" s="40" t="s">
        <v>21</v>
      </c>
      <c r="E36" s="40" t="s">
        <v>16</v>
      </c>
      <c r="F36" s="40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M36" s="32">
        <f t="shared" si="7"/>
        <v>30</v>
      </c>
      <c r="AN36" s="32">
        <f t="shared" si="8"/>
        <v>0</v>
      </c>
      <c r="AO36" s="32">
        <f t="shared" si="9"/>
        <v>0</v>
      </c>
      <c r="AP36" s="33">
        <f t="shared" si="11"/>
        <v>0</v>
      </c>
      <c r="AQ36" s="41"/>
      <c r="AR36" s="41"/>
    </row>
    <row r="37" spans="3:44" s="27" customFormat="1" ht="18.75" customHeight="1" x14ac:dyDescent="0.45">
      <c r="C37" s="41"/>
      <c r="D37" s="40"/>
      <c r="E37" s="40" t="s">
        <v>20</v>
      </c>
      <c r="F37" s="40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M37" s="32">
        <f t="shared" si="7"/>
        <v>30</v>
      </c>
      <c r="AN37" s="32">
        <f t="shared" si="8"/>
        <v>0</v>
      </c>
      <c r="AO37" s="32">
        <f t="shared" si="9"/>
        <v>0</v>
      </c>
      <c r="AP37" s="33">
        <f t="shared" si="11"/>
        <v>0</v>
      </c>
      <c r="AQ37" s="41"/>
      <c r="AR37" s="41"/>
    </row>
    <row r="38" spans="3:44" s="27" customFormat="1" ht="18.75" customHeight="1" x14ac:dyDescent="0.45">
      <c r="C38" s="41"/>
      <c r="D38" s="40"/>
      <c r="E38" s="40"/>
      <c r="F38" s="40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M38" s="32" t="str">
        <f t="shared" si="7"/>
        <v/>
      </c>
      <c r="AN38" s="32">
        <f t="shared" si="8"/>
        <v>0</v>
      </c>
      <c r="AO38" s="32">
        <f t="shared" si="9"/>
        <v>0</v>
      </c>
      <c r="AP38" s="33" t="str">
        <f t="shared" si="11"/>
        <v/>
      </c>
      <c r="AQ38" s="41"/>
      <c r="AR38" s="41"/>
    </row>
    <row r="39" spans="3:44" s="27" customFormat="1" ht="18.75" customHeight="1" x14ac:dyDescent="0.45">
      <c r="C39" s="41"/>
      <c r="D39" s="40"/>
      <c r="E39" s="40"/>
      <c r="F39" s="40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M39" s="32" t="str">
        <f t="shared" si="7"/>
        <v/>
      </c>
      <c r="AN39" s="32">
        <f t="shared" si="8"/>
        <v>0</v>
      </c>
      <c r="AO39" s="32">
        <f t="shared" si="9"/>
        <v>0</v>
      </c>
      <c r="AP39" s="33" t="str">
        <f t="shared" si="11"/>
        <v/>
      </c>
      <c r="AQ39" s="41"/>
      <c r="AR39" s="41"/>
    </row>
    <row r="40" spans="3:44" s="27" customFormat="1" ht="18.75" customHeight="1" x14ac:dyDescent="0.45">
      <c r="C40" s="41" t="s">
        <v>18</v>
      </c>
      <c r="D40" s="40" t="s">
        <v>22</v>
      </c>
      <c r="E40" s="40" t="s">
        <v>19</v>
      </c>
      <c r="F40" s="40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M40" s="32">
        <f t="shared" si="7"/>
        <v>30</v>
      </c>
      <c r="AN40" s="32">
        <f t="shared" si="8"/>
        <v>0</v>
      </c>
      <c r="AO40" s="32">
        <f t="shared" si="9"/>
        <v>0</v>
      </c>
      <c r="AP40" s="33">
        <f t="shared" si="11"/>
        <v>0</v>
      </c>
      <c r="AQ40" s="41"/>
      <c r="AR40" s="41"/>
    </row>
    <row r="41" spans="3:44" s="27" customFormat="1" ht="18.75" customHeight="1" x14ac:dyDescent="0.45">
      <c r="C41" s="41"/>
      <c r="D41" s="40"/>
      <c r="E41" s="40"/>
      <c r="F41" s="40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M41" s="32" t="str">
        <f t="shared" si="7"/>
        <v/>
      </c>
      <c r="AN41" s="32">
        <f t="shared" si="8"/>
        <v>0</v>
      </c>
      <c r="AO41" s="32">
        <f t="shared" si="9"/>
        <v>0</v>
      </c>
      <c r="AP41" s="33" t="str">
        <f t="shared" si="11"/>
        <v/>
      </c>
      <c r="AQ41" s="41"/>
      <c r="AR41" s="41"/>
    </row>
    <row r="42" spans="3:44" s="27" customFormat="1" ht="18.75" customHeight="1" x14ac:dyDescent="0.45">
      <c r="C42" s="41"/>
      <c r="D42" s="40"/>
      <c r="E42" s="40"/>
      <c r="F42" s="40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M42" s="32" t="str">
        <f t="shared" si="7"/>
        <v/>
      </c>
      <c r="AN42" s="32">
        <f t="shared" si="8"/>
        <v>0</v>
      </c>
      <c r="AO42" s="32">
        <f t="shared" si="9"/>
        <v>0</v>
      </c>
      <c r="AP42" s="33" t="str">
        <f t="shared" si="11"/>
        <v/>
      </c>
      <c r="AQ42" s="41"/>
      <c r="AR42" s="41"/>
    </row>
    <row r="43" spans="3:44" s="27" customFormat="1" ht="18.75" customHeight="1" x14ac:dyDescent="0.45">
      <c r="C43" s="41"/>
      <c r="D43" s="40"/>
      <c r="E43" s="40"/>
      <c r="F43" s="40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M43" s="32" t="str">
        <f t="shared" si="7"/>
        <v/>
      </c>
      <c r="AN43" s="32">
        <f t="shared" si="8"/>
        <v>0</v>
      </c>
      <c r="AO43" s="32">
        <f t="shared" si="9"/>
        <v>0</v>
      </c>
      <c r="AP43" s="33" t="str">
        <f t="shared" si="11"/>
        <v/>
      </c>
      <c r="AQ43" s="41"/>
      <c r="AR43" s="41"/>
    </row>
    <row r="44" spans="3:44" s="27" customFormat="1" ht="18.75" customHeight="1" x14ac:dyDescent="0.45"/>
    <row r="45" spans="3:44" s="27" customFormat="1" ht="18.75" customHeight="1" x14ac:dyDescent="0.45">
      <c r="C45" s="63">
        <v>5</v>
      </c>
      <c r="D45" s="64"/>
      <c r="E45" s="64"/>
      <c r="F45" s="65"/>
      <c r="G45" s="31">
        <v>1</v>
      </c>
      <c r="H45" s="31">
        <v>2</v>
      </c>
      <c r="I45" s="31">
        <v>3</v>
      </c>
      <c r="J45" s="31">
        <v>4</v>
      </c>
      <c r="K45" s="31">
        <v>5</v>
      </c>
      <c r="L45" s="31">
        <v>6</v>
      </c>
      <c r="M45" s="31">
        <v>7</v>
      </c>
      <c r="N45" s="31">
        <v>8</v>
      </c>
      <c r="O45" s="31">
        <v>9</v>
      </c>
      <c r="P45" s="31">
        <v>10</v>
      </c>
      <c r="Q45" s="31">
        <v>11</v>
      </c>
      <c r="R45" s="31">
        <v>12</v>
      </c>
      <c r="S45" s="31">
        <v>13</v>
      </c>
      <c r="T45" s="31">
        <v>14</v>
      </c>
      <c r="U45" s="31">
        <v>15</v>
      </c>
      <c r="V45" s="31">
        <v>16</v>
      </c>
      <c r="W45" s="31">
        <v>17</v>
      </c>
      <c r="X45" s="31">
        <v>18</v>
      </c>
      <c r="Y45" s="31">
        <v>19</v>
      </c>
      <c r="Z45" s="31">
        <v>20</v>
      </c>
      <c r="AA45" s="31">
        <v>21</v>
      </c>
      <c r="AB45" s="31">
        <v>22</v>
      </c>
      <c r="AC45" s="31">
        <v>23</v>
      </c>
      <c r="AD45" s="31">
        <v>24</v>
      </c>
      <c r="AE45" s="31">
        <v>25</v>
      </c>
      <c r="AF45" s="31">
        <v>26</v>
      </c>
      <c r="AG45" s="31">
        <v>27</v>
      </c>
      <c r="AH45" s="31">
        <v>28</v>
      </c>
      <c r="AI45" s="31">
        <v>29</v>
      </c>
      <c r="AJ45" s="31">
        <v>30</v>
      </c>
      <c r="AK45" s="31">
        <v>31</v>
      </c>
      <c r="AM45" s="63">
        <f>C45</f>
        <v>5</v>
      </c>
      <c r="AN45" s="64"/>
      <c r="AO45" s="64"/>
      <c r="AP45" s="64"/>
      <c r="AQ45" s="65"/>
      <c r="AR45" s="41" t="s">
        <v>32</v>
      </c>
    </row>
    <row r="46" spans="3:44" s="27" customFormat="1" ht="18.75" customHeight="1" x14ac:dyDescent="0.45">
      <c r="C46" s="32"/>
      <c r="D46" s="31" t="s">
        <v>10</v>
      </c>
      <c r="E46" s="41" t="s">
        <v>11</v>
      </c>
      <c r="F46" s="41"/>
      <c r="G46" s="4" t="str">
        <f t="shared" ref="G46:AK46" si="12">TEXT(DATE($D$9+118,$C$45,G45),"aaa")</f>
        <v>水</v>
      </c>
      <c r="H46" s="4" t="str">
        <f t="shared" si="12"/>
        <v>木</v>
      </c>
      <c r="I46" s="4" t="str">
        <f t="shared" si="12"/>
        <v>金</v>
      </c>
      <c r="J46" s="4" t="str">
        <f t="shared" si="12"/>
        <v>土</v>
      </c>
      <c r="K46" s="4" t="str">
        <f t="shared" si="12"/>
        <v>日</v>
      </c>
      <c r="L46" s="4" t="str">
        <f t="shared" si="12"/>
        <v>月</v>
      </c>
      <c r="M46" s="4" t="str">
        <f t="shared" si="12"/>
        <v>火</v>
      </c>
      <c r="N46" s="4" t="str">
        <f t="shared" si="12"/>
        <v>水</v>
      </c>
      <c r="O46" s="4" t="str">
        <f t="shared" si="12"/>
        <v>木</v>
      </c>
      <c r="P46" s="4" t="str">
        <f t="shared" si="12"/>
        <v>金</v>
      </c>
      <c r="Q46" s="4" t="str">
        <f t="shared" si="12"/>
        <v>土</v>
      </c>
      <c r="R46" s="4" t="str">
        <f t="shared" si="12"/>
        <v>日</v>
      </c>
      <c r="S46" s="4" t="str">
        <f t="shared" si="12"/>
        <v>月</v>
      </c>
      <c r="T46" s="4" t="str">
        <f t="shared" si="12"/>
        <v>火</v>
      </c>
      <c r="U46" s="4" t="str">
        <f t="shared" si="12"/>
        <v>水</v>
      </c>
      <c r="V46" s="4" t="str">
        <f t="shared" si="12"/>
        <v>木</v>
      </c>
      <c r="W46" s="4" t="str">
        <f t="shared" si="12"/>
        <v>金</v>
      </c>
      <c r="X46" s="4" t="str">
        <f t="shared" si="12"/>
        <v>土</v>
      </c>
      <c r="Y46" s="4" t="str">
        <f t="shared" si="12"/>
        <v>日</v>
      </c>
      <c r="Z46" s="4" t="str">
        <f t="shared" si="12"/>
        <v>月</v>
      </c>
      <c r="AA46" s="4" t="str">
        <f t="shared" si="12"/>
        <v>火</v>
      </c>
      <c r="AB46" s="4" t="str">
        <f t="shared" si="12"/>
        <v>水</v>
      </c>
      <c r="AC46" s="4" t="str">
        <f t="shared" si="12"/>
        <v>木</v>
      </c>
      <c r="AD46" s="4" t="str">
        <f t="shared" si="12"/>
        <v>金</v>
      </c>
      <c r="AE46" s="4" t="str">
        <f t="shared" si="12"/>
        <v>土</v>
      </c>
      <c r="AF46" s="4" t="str">
        <f t="shared" si="12"/>
        <v>日</v>
      </c>
      <c r="AG46" s="4" t="str">
        <f t="shared" si="12"/>
        <v>月</v>
      </c>
      <c r="AH46" s="4" t="str">
        <f t="shared" si="12"/>
        <v>火</v>
      </c>
      <c r="AI46" s="4" t="str">
        <f t="shared" si="12"/>
        <v>水</v>
      </c>
      <c r="AJ46" s="4" t="str">
        <f t="shared" si="12"/>
        <v>木</v>
      </c>
      <c r="AK46" s="4" t="str">
        <f t="shared" si="12"/>
        <v>金</v>
      </c>
      <c r="AM46" s="31" t="s">
        <v>23</v>
      </c>
      <c r="AN46" s="31" t="s">
        <v>24</v>
      </c>
      <c r="AO46" s="31" t="s">
        <v>25</v>
      </c>
      <c r="AP46" s="31" t="s">
        <v>26</v>
      </c>
      <c r="AQ46" s="31" t="s">
        <v>31</v>
      </c>
      <c r="AR46" s="41"/>
    </row>
    <row r="47" spans="3:44" s="27" customFormat="1" ht="18.75" customHeight="1" x14ac:dyDescent="0.45">
      <c r="C47" s="41" t="s">
        <v>9</v>
      </c>
      <c r="D47" s="40" t="s">
        <v>17</v>
      </c>
      <c r="E47" s="40" t="s">
        <v>13</v>
      </c>
      <c r="F47" s="40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M47" s="32">
        <f t="shared" ref="AM47:AM59" si="13">IF(E47="","",COUNT($G$45:$AK$45)-COUNTIF(G47:AK47,"－"))</f>
        <v>31</v>
      </c>
      <c r="AN47" s="32">
        <f t="shared" ref="AN47:AN59" si="14">COUNTIF(G47:AK47,"中")+COUNTIF(G47:AK47,"製")</f>
        <v>0</v>
      </c>
      <c r="AO47" s="32">
        <f t="shared" ref="AO47:AO59" si="15">COUNTIF(G47:AK47,"休")+COUNTIF(G47:AK47,"夏")+COUNTIF(G47:AK47,"冬")</f>
        <v>0</v>
      </c>
      <c r="AP47" s="33">
        <f t="shared" ref="AP47:AP59" si="16">IFERROR(AO47/(AM47-AN47),"")</f>
        <v>0</v>
      </c>
      <c r="AQ47" s="49">
        <f>ROUND(AVERAGE(AP47:AP59),3)</f>
        <v>0</v>
      </c>
      <c r="AR47" s="41" t="str">
        <f>IF(AQ47&gt;=0.285,"OK","NG")</f>
        <v>NG</v>
      </c>
    </row>
    <row r="48" spans="3:44" s="27" customFormat="1" ht="18.75" customHeight="1" x14ac:dyDescent="0.45">
      <c r="C48" s="41"/>
      <c r="D48" s="40"/>
      <c r="E48" s="40" t="s">
        <v>14</v>
      </c>
      <c r="F48" s="40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M48" s="32">
        <f t="shared" si="13"/>
        <v>31</v>
      </c>
      <c r="AN48" s="32">
        <f t="shared" si="14"/>
        <v>0</v>
      </c>
      <c r="AO48" s="32">
        <f t="shared" si="15"/>
        <v>0</v>
      </c>
      <c r="AP48" s="33">
        <f t="shared" si="16"/>
        <v>0</v>
      </c>
      <c r="AQ48" s="41"/>
      <c r="AR48" s="41"/>
    </row>
    <row r="49" spans="3:44" s="27" customFormat="1" ht="18.75" customHeight="1" x14ac:dyDescent="0.45">
      <c r="C49" s="41"/>
      <c r="D49" s="40"/>
      <c r="E49" s="40" t="s">
        <v>15</v>
      </c>
      <c r="F49" s="40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M49" s="32">
        <f t="shared" si="13"/>
        <v>31</v>
      </c>
      <c r="AN49" s="32">
        <f t="shared" si="14"/>
        <v>0</v>
      </c>
      <c r="AO49" s="32">
        <f t="shared" si="15"/>
        <v>0</v>
      </c>
      <c r="AP49" s="33">
        <f t="shared" si="16"/>
        <v>0</v>
      </c>
      <c r="AQ49" s="41"/>
      <c r="AR49" s="41"/>
    </row>
    <row r="50" spans="3:44" s="27" customFormat="1" ht="18.75" customHeight="1" x14ac:dyDescent="0.45">
      <c r="C50" s="41"/>
      <c r="D50" s="40"/>
      <c r="E50" s="48"/>
      <c r="F50" s="71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M50" s="32" t="str">
        <f t="shared" si="13"/>
        <v/>
      </c>
      <c r="AN50" s="32">
        <f t="shared" si="14"/>
        <v>0</v>
      </c>
      <c r="AO50" s="32">
        <f t="shared" si="15"/>
        <v>0</v>
      </c>
      <c r="AP50" s="33" t="str">
        <f t="shared" si="16"/>
        <v/>
      </c>
      <c r="AQ50" s="41"/>
      <c r="AR50" s="41"/>
    </row>
    <row r="51" spans="3:44" s="27" customFormat="1" ht="18.75" customHeight="1" x14ac:dyDescent="0.45">
      <c r="C51" s="41"/>
      <c r="D51" s="40"/>
      <c r="E51" s="40"/>
      <c r="F51" s="40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M51" s="32" t="str">
        <f t="shared" si="13"/>
        <v/>
      </c>
      <c r="AN51" s="32">
        <f t="shared" si="14"/>
        <v>0</v>
      </c>
      <c r="AO51" s="32">
        <f t="shared" si="15"/>
        <v>0</v>
      </c>
      <c r="AP51" s="33" t="str">
        <f t="shared" si="16"/>
        <v/>
      </c>
      <c r="AQ51" s="41"/>
      <c r="AR51" s="41"/>
    </row>
    <row r="52" spans="3:44" s="27" customFormat="1" ht="18.75" customHeight="1" x14ac:dyDescent="0.45">
      <c r="C52" s="41" t="s">
        <v>18</v>
      </c>
      <c r="D52" s="40" t="s">
        <v>21</v>
      </c>
      <c r="E52" s="40" t="s">
        <v>16</v>
      </c>
      <c r="F52" s="40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M52" s="32">
        <f t="shared" si="13"/>
        <v>31</v>
      </c>
      <c r="AN52" s="32">
        <f t="shared" si="14"/>
        <v>0</v>
      </c>
      <c r="AO52" s="32">
        <f t="shared" si="15"/>
        <v>0</v>
      </c>
      <c r="AP52" s="33">
        <f t="shared" si="16"/>
        <v>0</v>
      </c>
      <c r="AQ52" s="41"/>
      <c r="AR52" s="41"/>
    </row>
    <row r="53" spans="3:44" s="27" customFormat="1" ht="18.75" customHeight="1" x14ac:dyDescent="0.45">
      <c r="C53" s="41"/>
      <c r="D53" s="40"/>
      <c r="E53" s="40" t="s">
        <v>20</v>
      </c>
      <c r="F53" s="40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M53" s="32">
        <f t="shared" si="13"/>
        <v>31</v>
      </c>
      <c r="AN53" s="32">
        <f t="shared" si="14"/>
        <v>0</v>
      </c>
      <c r="AO53" s="32">
        <f t="shared" si="15"/>
        <v>0</v>
      </c>
      <c r="AP53" s="33">
        <f t="shared" si="16"/>
        <v>0</v>
      </c>
      <c r="AQ53" s="41"/>
      <c r="AR53" s="41"/>
    </row>
    <row r="54" spans="3:44" s="27" customFormat="1" ht="18.75" customHeight="1" x14ac:dyDescent="0.45">
      <c r="C54" s="41"/>
      <c r="D54" s="40"/>
      <c r="E54" s="40"/>
      <c r="F54" s="40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M54" s="32" t="str">
        <f t="shared" si="13"/>
        <v/>
      </c>
      <c r="AN54" s="32">
        <f t="shared" si="14"/>
        <v>0</v>
      </c>
      <c r="AO54" s="32">
        <f t="shared" si="15"/>
        <v>0</v>
      </c>
      <c r="AP54" s="33" t="str">
        <f t="shared" si="16"/>
        <v/>
      </c>
      <c r="AQ54" s="41"/>
      <c r="AR54" s="41"/>
    </row>
    <row r="55" spans="3:44" s="27" customFormat="1" ht="18.75" customHeight="1" x14ac:dyDescent="0.45">
      <c r="C55" s="41"/>
      <c r="D55" s="40"/>
      <c r="E55" s="40"/>
      <c r="F55" s="40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M55" s="32" t="str">
        <f t="shared" si="13"/>
        <v/>
      </c>
      <c r="AN55" s="32">
        <f t="shared" si="14"/>
        <v>0</v>
      </c>
      <c r="AO55" s="32">
        <f t="shared" si="15"/>
        <v>0</v>
      </c>
      <c r="AP55" s="33" t="str">
        <f t="shared" si="16"/>
        <v/>
      </c>
      <c r="AQ55" s="41"/>
      <c r="AR55" s="41"/>
    </row>
    <row r="56" spans="3:44" s="27" customFormat="1" ht="18.75" customHeight="1" x14ac:dyDescent="0.45">
      <c r="C56" s="41" t="s">
        <v>18</v>
      </c>
      <c r="D56" s="40" t="s">
        <v>22</v>
      </c>
      <c r="E56" s="40" t="s">
        <v>19</v>
      </c>
      <c r="F56" s="40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M56" s="32">
        <f t="shared" si="13"/>
        <v>31</v>
      </c>
      <c r="AN56" s="32">
        <f t="shared" si="14"/>
        <v>0</v>
      </c>
      <c r="AO56" s="32">
        <f t="shared" si="15"/>
        <v>0</v>
      </c>
      <c r="AP56" s="33">
        <f t="shared" si="16"/>
        <v>0</v>
      </c>
      <c r="AQ56" s="41"/>
      <c r="AR56" s="41"/>
    </row>
    <row r="57" spans="3:44" s="27" customFormat="1" ht="18.75" customHeight="1" x14ac:dyDescent="0.45">
      <c r="C57" s="41"/>
      <c r="D57" s="40"/>
      <c r="E57" s="40"/>
      <c r="F57" s="40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M57" s="32" t="str">
        <f t="shared" si="13"/>
        <v/>
      </c>
      <c r="AN57" s="32">
        <f t="shared" si="14"/>
        <v>0</v>
      </c>
      <c r="AO57" s="32">
        <f t="shared" si="15"/>
        <v>0</v>
      </c>
      <c r="AP57" s="33" t="str">
        <f t="shared" si="16"/>
        <v/>
      </c>
      <c r="AQ57" s="41"/>
      <c r="AR57" s="41"/>
    </row>
    <row r="58" spans="3:44" s="27" customFormat="1" ht="18.75" customHeight="1" x14ac:dyDescent="0.45">
      <c r="C58" s="41"/>
      <c r="D58" s="40"/>
      <c r="E58" s="40"/>
      <c r="F58" s="40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M58" s="32" t="str">
        <f t="shared" si="13"/>
        <v/>
      </c>
      <c r="AN58" s="32">
        <f t="shared" si="14"/>
        <v>0</v>
      </c>
      <c r="AO58" s="32">
        <f t="shared" si="15"/>
        <v>0</v>
      </c>
      <c r="AP58" s="33" t="str">
        <f t="shared" si="16"/>
        <v/>
      </c>
      <c r="AQ58" s="41"/>
      <c r="AR58" s="41"/>
    </row>
    <row r="59" spans="3:44" s="27" customFormat="1" ht="18.75" customHeight="1" x14ac:dyDescent="0.45">
      <c r="C59" s="41"/>
      <c r="D59" s="40"/>
      <c r="E59" s="40"/>
      <c r="F59" s="40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M59" s="32" t="str">
        <f t="shared" si="13"/>
        <v/>
      </c>
      <c r="AN59" s="32">
        <f t="shared" si="14"/>
        <v>0</v>
      </c>
      <c r="AO59" s="32">
        <f t="shared" si="15"/>
        <v>0</v>
      </c>
      <c r="AP59" s="33" t="str">
        <f t="shared" si="16"/>
        <v/>
      </c>
      <c r="AQ59" s="41"/>
      <c r="AR59" s="41"/>
    </row>
    <row r="60" spans="3:44" s="27" customFormat="1" ht="18.75" customHeight="1" x14ac:dyDescent="0.45"/>
    <row r="61" spans="3:44" s="27" customFormat="1" ht="18.75" customHeight="1" x14ac:dyDescent="0.45">
      <c r="C61" s="63">
        <v>6</v>
      </c>
      <c r="D61" s="64"/>
      <c r="E61" s="64"/>
      <c r="F61" s="65"/>
      <c r="G61" s="31">
        <v>1</v>
      </c>
      <c r="H61" s="31">
        <v>2</v>
      </c>
      <c r="I61" s="31">
        <v>3</v>
      </c>
      <c r="J61" s="31">
        <v>4</v>
      </c>
      <c r="K61" s="31">
        <v>5</v>
      </c>
      <c r="L61" s="31">
        <v>6</v>
      </c>
      <c r="M61" s="31">
        <v>7</v>
      </c>
      <c r="N61" s="31">
        <v>8</v>
      </c>
      <c r="O61" s="31">
        <v>9</v>
      </c>
      <c r="P61" s="31">
        <v>10</v>
      </c>
      <c r="Q61" s="31">
        <v>11</v>
      </c>
      <c r="R61" s="31">
        <v>12</v>
      </c>
      <c r="S61" s="31">
        <v>13</v>
      </c>
      <c r="T61" s="31">
        <v>14</v>
      </c>
      <c r="U61" s="31">
        <v>15</v>
      </c>
      <c r="V61" s="31">
        <v>16</v>
      </c>
      <c r="W61" s="31">
        <v>17</v>
      </c>
      <c r="X61" s="31">
        <v>18</v>
      </c>
      <c r="Y61" s="31">
        <v>19</v>
      </c>
      <c r="Z61" s="31">
        <v>20</v>
      </c>
      <c r="AA61" s="31">
        <v>21</v>
      </c>
      <c r="AB61" s="31">
        <v>22</v>
      </c>
      <c r="AC61" s="31">
        <v>23</v>
      </c>
      <c r="AD61" s="31">
        <v>24</v>
      </c>
      <c r="AE61" s="31">
        <v>25</v>
      </c>
      <c r="AF61" s="31">
        <v>26</v>
      </c>
      <c r="AG61" s="31">
        <v>27</v>
      </c>
      <c r="AH61" s="31">
        <v>28</v>
      </c>
      <c r="AI61" s="31">
        <v>29</v>
      </c>
      <c r="AJ61" s="31">
        <v>30</v>
      </c>
      <c r="AM61" s="63">
        <f>C61</f>
        <v>6</v>
      </c>
      <c r="AN61" s="64"/>
      <c r="AO61" s="64"/>
      <c r="AP61" s="64"/>
      <c r="AQ61" s="65"/>
      <c r="AR61" s="41" t="s">
        <v>32</v>
      </c>
    </row>
    <row r="62" spans="3:44" s="27" customFormat="1" ht="18.75" customHeight="1" x14ac:dyDescent="0.45">
      <c r="C62" s="32"/>
      <c r="D62" s="31" t="s">
        <v>10</v>
      </c>
      <c r="E62" s="41" t="s">
        <v>11</v>
      </c>
      <c r="F62" s="41"/>
      <c r="G62" s="4" t="str">
        <f t="shared" ref="G62:AJ62" si="17">TEXT(DATE($D$9+118,$C$61,G61),"aaa")</f>
        <v>土</v>
      </c>
      <c r="H62" s="4" t="str">
        <f t="shared" si="17"/>
        <v>日</v>
      </c>
      <c r="I62" s="4" t="str">
        <f t="shared" si="17"/>
        <v>月</v>
      </c>
      <c r="J62" s="4" t="str">
        <f t="shared" si="17"/>
        <v>火</v>
      </c>
      <c r="K62" s="4" t="str">
        <f t="shared" si="17"/>
        <v>水</v>
      </c>
      <c r="L62" s="4" t="str">
        <f t="shared" si="17"/>
        <v>木</v>
      </c>
      <c r="M62" s="4" t="str">
        <f t="shared" si="17"/>
        <v>金</v>
      </c>
      <c r="N62" s="4" t="str">
        <f t="shared" si="17"/>
        <v>土</v>
      </c>
      <c r="O62" s="4" t="str">
        <f t="shared" si="17"/>
        <v>日</v>
      </c>
      <c r="P62" s="4" t="str">
        <f t="shared" si="17"/>
        <v>月</v>
      </c>
      <c r="Q62" s="4" t="str">
        <f t="shared" si="17"/>
        <v>火</v>
      </c>
      <c r="R62" s="4" t="str">
        <f t="shared" si="17"/>
        <v>水</v>
      </c>
      <c r="S62" s="4" t="str">
        <f t="shared" si="17"/>
        <v>木</v>
      </c>
      <c r="T62" s="4" t="str">
        <f t="shared" si="17"/>
        <v>金</v>
      </c>
      <c r="U62" s="4" t="str">
        <f t="shared" si="17"/>
        <v>土</v>
      </c>
      <c r="V62" s="4" t="str">
        <f t="shared" si="17"/>
        <v>日</v>
      </c>
      <c r="W62" s="4" t="str">
        <f t="shared" si="17"/>
        <v>月</v>
      </c>
      <c r="X62" s="4" t="str">
        <f t="shared" si="17"/>
        <v>火</v>
      </c>
      <c r="Y62" s="4" t="str">
        <f t="shared" si="17"/>
        <v>水</v>
      </c>
      <c r="Z62" s="4" t="str">
        <f t="shared" si="17"/>
        <v>木</v>
      </c>
      <c r="AA62" s="4" t="str">
        <f t="shared" si="17"/>
        <v>金</v>
      </c>
      <c r="AB62" s="4" t="str">
        <f t="shared" si="17"/>
        <v>土</v>
      </c>
      <c r="AC62" s="4" t="str">
        <f t="shared" si="17"/>
        <v>日</v>
      </c>
      <c r="AD62" s="4" t="str">
        <f t="shared" si="17"/>
        <v>月</v>
      </c>
      <c r="AE62" s="4" t="str">
        <f t="shared" si="17"/>
        <v>火</v>
      </c>
      <c r="AF62" s="4" t="str">
        <f t="shared" si="17"/>
        <v>水</v>
      </c>
      <c r="AG62" s="4" t="str">
        <f t="shared" si="17"/>
        <v>木</v>
      </c>
      <c r="AH62" s="4" t="str">
        <f t="shared" si="17"/>
        <v>金</v>
      </c>
      <c r="AI62" s="4" t="str">
        <f t="shared" si="17"/>
        <v>土</v>
      </c>
      <c r="AJ62" s="4" t="str">
        <f t="shared" si="17"/>
        <v>日</v>
      </c>
      <c r="AM62" s="31" t="s">
        <v>23</v>
      </c>
      <c r="AN62" s="31" t="s">
        <v>24</v>
      </c>
      <c r="AO62" s="31" t="s">
        <v>25</v>
      </c>
      <c r="AP62" s="31" t="s">
        <v>26</v>
      </c>
      <c r="AQ62" s="31" t="s">
        <v>31</v>
      </c>
      <c r="AR62" s="41"/>
    </row>
    <row r="63" spans="3:44" s="27" customFormat="1" ht="18.75" customHeight="1" x14ac:dyDescent="0.45">
      <c r="C63" s="41" t="s">
        <v>9</v>
      </c>
      <c r="D63" s="40" t="s">
        <v>17</v>
      </c>
      <c r="E63" s="40" t="s">
        <v>13</v>
      </c>
      <c r="F63" s="40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M63" s="32">
        <f t="shared" ref="AM63:AM75" si="18">IF(E63="","",COUNT($G$61:$AK$61)-COUNTIF(G63:AK63,"－"))</f>
        <v>30</v>
      </c>
      <c r="AN63" s="32">
        <f t="shared" ref="AN63:AN75" si="19">COUNTIF(G63:AK63,"中")+COUNTIF(G63:AK63,"製")</f>
        <v>0</v>
      </c>
      <c r="AO63" s="32">
        <f t="shared" ref="AO63:AO75" si="20">COUNTIF(G63:AK63,"休")+COUNTIF(G63:AK63,"夏")+COUNTIF(G63:AK63,"冬")</f>
        <v>0</v>
      </c>
      <c r="AP63" s="33">
        <f>AO63/(AM63-AN63)</f>
        <v>0</v>
      </c>
      <c r="AQ63" s="49">
        <f>ROUND(AVERAGE(AP63:AP75),3)</f>
        <v>0</v>
      </c>
      <c r="AR63" s="41" t="str">
        <f>IF(AQ63&gt;=0.285,"OK","NG")</f>
        <v>NG</v>
      </c>
    </row>
    <row r="64" spans="3:44" s="27" customFormat="1" ht="18.75" customHeight="1" x14ac:dyDescent="0.45">
      <c r="C64" s="41"/>
      <c r="D64" s="40"/>
      <c r="E64" s="40" t="s">
        <v>14</v>
      </c>
      <c r="F64" s="40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M64" s="32">
        <f t="shared" si="18"/>
        <v>30</v>
      </c>
      <c r="AN64" s="32">
        <f t="shared" si="19"/>
        <v>0</v>
      </c>
      <c r="AO64" s="32">
        <f t="shared" si="20"/>
        <v>0</v>
      </c>
      <c r="AP64" s="33">
        <f t="shared" ref="AP64:AP65" si="21">IFERROR(AO64/(AM64-AN64),"")</f>
        <v>0</v>
      </c>
      <c r="AQ64" s="41"/>
      <c r="AR64" s="41"/>
    </row>
    <row r="65" spans="3:44" s="27" customFormat="1" ht="18.75" customHeight="1" x14ac:dyDescent="0.45">
      <c r="C65" s="41"/>
      <c r="D65" s="40"/>
      <c r="E65" s="40" t="s">
        <v>15</v>
      </c>
      <c r="F65" s="40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M65" s="32">
        <f t="shared" si="18"/>
        <v>30</v>
      </c>
      <c r="AN65" s="32">
        <f t="shared" si="19"/>
        <v>0</v>
      </c>
      <c r="AO65" s="32">
        <f t="shared" si="20"/>
        <v>0</v>
      </c>
      <c r="AP65" s="33">
        <f t="shared" si="21"/>
        <v>0</v>
      </c>
      <c r="AQ65" s="41"/>
      <c r="AR65" s="41"/>
    </row>
    <row r="66" spans="3:44" s="27" customFormat="1" ht="18.75" customHeight="1" x14ac:dyDescent="0.45">
      <c r="C66" s="41"/>
      <c r="D66" s="40"/>
      <c r="E66" s="40"/>
      <c r="F66" s="40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M66" s="32" t="str">
        <f t="shared" si="18"/>
        <v/>
      </c>
      <c r="AN66" s="32">
        <f t="shared" si="19"/>
        <v>0</v>
      </c>
      <c r="AO66" s="32">
        <f t="shared" si="20"/>
        <v>0</v>
      </c>
      <c r="AP66" s="33" t="str">
        <f>IFERROR(AO66/(AM66-AN66),"")</f>
        <v/>
      </c>
      <c r="AQ66" s="41"/>
      <c r="AR66" s="41"/>
    </row>
    <row r="67" spans="3:44" s="27" customFormat="1" ht="18.75" customHeight="1" x14ac:dyDescent="0.45">
      <c r="C67" s="41"/>
      <c r="D67" s="40"/>
      <c r="E67" s="40"/>
      <c r="F67" s="40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M67" s="32" t="str">
        <f t="shared" si="18"/>
        <v/>
      </c>
      <c r="AN67" s="32">
        <f t="shared" si="19"/>
        <v>0</v>
      </c>
      <c r="AO67" s="32">
        <f t="shared" si="20"/>
        <v>0</v>
      </c>
      <c r="AP67" s="33" t="str">
        <f t="shared" ref="AP67:AP75" si="22">IFERROR(AO67/(AM67-AN67),"")</f>
        <v/>
      </c>
      <c r="AQ67" s="41"/>
      <c r="AR67" s="41"/>
    </row>
    <row r="68" spans="3:44" s="27" customFormat="1" ht="18.75" customHeight="1" x14ac:dyDescent="0.45">
      <c r="C68" s="41" t="s">
        <v>18</v>
      </c>
      <c r="D68" s="40" t="s">
        <v>21</v>
      </c>
      <c r="E68" s="40" t="s">
        <v>16</v>
      </c>
      <c r="F68" s="40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M68" s="32">
        <f t="shared" si="18"/>
        <v>30</v>
      </c>
      <c r="AN68" s="32">
        <f t="shared" si="19"/>
        <v>0</v>
      </c>
      <c r="AO68" s="32">
        <f t="shared" si="20"/>
        <v>0</v>
      </c>
      <c r="AP68" s="33">
        <f t="shared" si="22"/>
        <v>0</v>
      </c>
      <c r="AQ68" s="41"/>
      <c r="AR68" s="41"/>
    </row>
    <row r="69" spans="3:44" s="27" customFormat="1" ht="18.75" customHeight="1" x14ac:dyDescent="0.45">
      <c r="C69" s="41"/>
      <c r="D69" s="40"/>
      <c r="E69" s="40" t="s">
        <v>20</v>
      </c>
      <c r="F69" s="40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M69" s="32">
        <f t="shared" si="18"/>
        <v>30</v>
      </c>
      <c r="AN69" s="32">
        <f t="shared" si="19"/>
        <v>0</v>
      </c>
      <c r="AO69" s="32">
        <f t="shared" si="20"/>
        <v>0</v>
      </c>
      <c r="AP69" s="33">
        <f t="shared" si="22"/>
        <v>0</v>
      </c>
      <c r="AQ69" s="41"/>
      <c r="AR69" s="41"/>
    </row>
    <row r="70" spans="3:44" s="27" customFormat="1" ht="18.75" customHeight="1" x14ac:dyDescent="0.45">
      <c r="C70" s="41"/>
      <c r="D70" s="40"/>
      <c r="E70" s="40"/>
      <c r="F70" s="40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M70" s="32" t="str">
        <f t="shared" si="18"/>
        <v/>
      </c>
      <c r="AN70" s="32">
        <f t="shared" si="19"/>
        <v>0</v>
      </c>
      <c r="AO70" s="32">
        <f t="shared" si="20"/>
        <v>0</v>
      </c>
      <c r="AP70" s="33" t="str">
        <f t="shared" si="22"/>
        <v/>
      </c>
      <c r="AQ70" s="41"/>
      <c r="AR70" s="41"/>
    </row>
    <row r="71" spans="3:44" s="27" customFormat="1" ht="18.75" customHeight="1" x14ac:dyDescent="0.45">
      <c r="C71" s="41"/>
      <c r="D71" s="40"/>
      <c r="E71" s="40"/>
      <c r="F71" s="40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M71" s="32" t="str">
        <f t="shared" si="18"/>
        <v/>
      </c>
      <c r="AN71" s="32">
        <f t="shared" si="19"/>
        <v>0</v>
      </c>
      <c r="AO71" s="32">
        <f t="shared" si="20"/>
        <v>0</v>
      </c>
      <c r="AP71" s="33" t="str">
        <f t="shared" si="22"/>
        <v/>
      </c>
      <c r="AQ71" s="41"/>
      <c r="AR71" s="41"/>
    </row>
    <row r="72" spans="3:44" s="27" customFormat="1" ht="18.75" customHeight="1" x14ac:dyDescent="0.45">
      <c r="C72" s="41" t="s">
        <v>18</v>
      </c>
      <c r="D72" s="40" t="s">
        <v>22</v>
      </c>
      <c r="E72" s="40" t="s">
        <v>19</v>
      </c>
      <c r="F72" s="40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M72" s="32">
        <f t="shared" si="18"/>
        <v>30</v>
      </c>
      <c r="AN72" s="32">
        <f t="shared" si="19"/>
        <v>0</v>
      </c>
      <c r="AO72" s="32">
        <f t="shared" si="20"/>
        <v>0</v>
      </c>
      <c r="AP72" s="33">
        <f t="shared" si="22"/>
        <v>0</v>
      </c>
      <c r="AQ72" s="41"/>
      <c r="AR72" s="41"/>
    </row>
    <row r="73" spans="3:44" s="27" customFormat="1" ht="18.75" customHeight="1" x14ac:dyDescent="0.45">
      <c r="C73" s="41"/>
      <c r="D73" s="40"/>
      <c r="E73" s="40"/>
      <c r="F73" s="40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M73" s="32" t="str">
        <f t="shared" si="18"/>
        <v/>
      </c>
      <c r="AN73" s="32">
        <f t="shared" si="19"/>
        <v>0</v>
      </c>
      <c r="AO73" s="32">
        <f t="shared" si="20"/>
        <v>0</v>
      </c>
      <c r="AP73" s="33" t="str">
        <f t="shared" si="22"/>
        <v/>
      </c>
      <c r="AQ73" s="41"/>
      <c r="AR73" s="41"/>
    </row>
    <row r="74" spans="3:44" s="27" customFormat="1" ht="18.75" customHeight="1" x14ac:dyDescent="0.45">
      <c r="C74" s="41"/>
      <c r="D74" s="40"/>
      <c r="E74" s="40"/>
      <c r="F74" s="40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M74" s="32" t="str">
        <f t="shared" si="18"/>
        <v/>
      </c>
      <c r="AN74" s="32">
        <f t="shared" si="19"/>
        <v>0</v>
      </c>
      <c r="AO74" s="32">
        <f t="shared" si="20"/>
        <v>0</v>
      </c>
      <c r="AP74" s="33" t="str">
        <f t="shared" si="22"/>
        <v/>
      </c>
      <c r="AQ74" s="41"/>
      <c r="AR74" s="41"/>
    </row>
    <row r="75" spans="3:44" s="27" customFormat="1" ht="18.75" customHeight="1" x14ac:dyDescent="0.45">
      <c r="C75" s="41"/>
      <c r="D75" s="40"/>
      <c r="E75" s="40"/>
      <c r="F75" s="40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M75" s="32" t="str">
        <f t="shared" si="18"/>
        <v/>
      </c>
      <c r="AN75" s="32">
        <f t="shared" si="19"/>
        <v>0</v>
      </c>
      <c r="AO75" s="32">
        <f t="shared" si="20"/>
        <v>0</v>
      </c>
      <c r="AP75" s="33" t="str">
        <f t="shared" si="22"/>
        <v/>
      </c>
      <c r="AQ75" s="41"/>
      <c r="AR75" s="41"/>
    </row>
    <row r="76" spans="3:44" s="27" customFormat="1" ht="18.75" customHeight="1" x14ac:dyDescent="0.45"/>
    <row r="77" spans="3:44" s="27" customFormat="1" ht="18.75" customHeight="1" x14ac:dyDescent="0.45">
      <c r="C77" s="63">
        <v>7</v>
      </c>
      <c r="D77" s="64"/>
      <c r="E77" s="64"/>
      <c r="F77" s="65"/>
      <c r="G77" s="31">
        <v>1</v>
      </c>
      <c r="H77" s="31">
        <v>2</v>
      </c>
      <c r="I77" s="31">
        <v>3</v>
      </c>
      <c r="J77" s="31">
        <v>4</v>
      </c>
      <c r="K77" s="31">
        <v>5</v>
      </c>
      <c r="L77" s="31">
        <v>6</v>
      </c>
      <c r="M77" s="31">
        <v>7</v>
      </c>
      <c r="N77" s="31">
        <v>8</v>
      </c>
      <c r="O77" s="31">
        <v>9</v>
      </c>
      <c r="P77" s="31">
        <v>10</v>
      </c>
      <c r="Q77" s="31">
        <v>11</v>
      </c>
      <c r="R77" s="31">
        <v>12</v>
      </c>
      <c r="S77" s="31">
        <v>13</v>
      </c>
      <c r="T77" s="31">
        <v>14</v>
      </c>
      <c r="U77" s="31">
        <v>15</v>
      </c>
      <c r="V77" s="31">
        <v>16</v>
      </c>
      <c r="W77" s="31">
        <v>17</v>
      </c>
      <c r="X77" s="31">
        <v>18</v>
      </c>
      <c r="Y77" s="31">
        <v>19</v>
      </c>
      <c r="Z77" s="31">
        <v>20</v>
      </c>
      <c r="AA77" s="31">
        <v>21</v>
      </c>
      <c r="AB77" s="31">
        <v>22</v>
      </c>
      <c r="AC77" s="31">
        <v>23</v>
      </c>
      <c r="AD77" s="31">
        <v>24</v>
      </c>
      <c r="AE77" s="31">
        <v>25</v>
      </c>
      <c r="AF77" s="31">
        <v>26</v>
      </c>
      <c r="AG77" s="31">
        <v>27</v>
      </c>
      <c r="AH77" s="31">
        <v>28</v>
      </c>
      <c r="AI77" s="31">
        <v>29</v>
      </c>
      <c r="AJ77" s="31">
        <v>30</v>
      </c>
      <c r="AK77" s="31">
        <v>31</v>
      </c>
      <c r="AM77" s="63">
        <f>C77</f>
        <v>7</v>
      </c>
      <c r="AN77" s="64"/>
      <c r="AO77" s="64"/>
      <c r="AP77" s="64"/>
      <c r="AQ77" s="65"/>
      <c r="AR77" s="41" t="s">
        <v>32</v>
      </c>
    </row>
    <row r="78" spans="3:44" s="27" customFormat="1" ht="18.75" customHeight="1" x14ac:dyDescent="0.45">
      <c r="C78" s="32"/>
      <c r="D78" s="31" t="s">
        <v>10</v>
      </c>
      <c r="E78" s="41" t="s">
        <v>11</v>
      </c>
      <c r="F78" s="41"/>
      <c r="G78" s="4" t="str">
        <f t="shared" ref="G78:AK78" si="23">TEXT(DATE($D$9+118,$C$77,G77),"aaa")</f>
        <v>月</v>
      </c>
      <c r="H78" s="4" t="str">
        <f t="shared" si="23"/>
        <v>火</v>
      </c>
      <c r="I78" s="4" t="str">
        <f t="shared" si="23"/>
        <v>水</v>
      </c>
      <c r="J78" s="4" t="str">
        <f t="shared" si="23"/>
        <v>木</v>
      </c>
      <c r="K78" s="4" t="str">
        <f t="shared" si="23"/>
        <v>金</v>
      </c>
      <c r="L78" s="4" t="str">
        <f t="shared" si="23"/>
        <v>土</v>
      </c>
      <c r="M78" s="4" t="str">
        <f t="shared" si="23"/>
        <v>日</v>
      </c>
      <c r="N78" s="4" t="str">
        <f t="shared" si="23"/>
        <v>月</v>
      </c>
      <c r="O78" s="4" t="str">
        <f t="shared" si="23"/>
        <v>火</v>
      </c>
      <c r="P78" s="4" t="str">
        <f t="shared" si="23"/>
        <v>水</v>
      </c>
      <c r="Q78" s="4" t="str">
        <f t="shared" si="23"/>
        <v>木</v>
      </c>
      <c r="R78" s="4" t="str">
        <f t="shared" si="23"/>
        <v>金</v>
      </c>
      <c r="S78" s="4" t="str">
        <f t="shared" si="23"/>
        <v>土</v>
      </c>
      <c r="T78" s="4" t="str">
        <f t="shared" si="23"/>
        <v>日</v>
      </c>
      <c r="U78" s="4" t="str">
        <f t="shared" si="23"/>
        <v>月</v>
      </c>
      <c r="V78" s="4" t="str">
        <f t="shared" si="23"/>
        <v>火</v>
      </c>
      <c r="W78" s="4" t="str">
        <f t="shared" si="23"/>
        <v>水</v>
      </c>
      <c r="X78" s="4" t="str">
        <f t="shared" si="23"/>
        <v>木</v>
      </c>
      <c r="Y78" s="4" t="str">
        <f t="shared" si="23"/>
        <v>金</v>
      </c>
      <c r="Z78" s="4" t="str">
        <f t="shared" si="23"/>
        <v>土</v>
      </c>
      <c r="AA78" s="4" t="str">
        <f t="shared" si="23"/>
        <v>日</v>
      </c>
      <c r="AB78" s="4" t="str">
        <f t="shared" si="23"/>
        <v>月</v>
      </c>
      <c r="AC78" s="4" t="str">
        <f t="shared" si="23"/>
        <v>火</v>
      </c>
      <c r="AD78" s="4" t="str">
        <f t="shared" si="23"/>
        <v>水</v>
      </c>
      <c r="AE78" s="4" t="str">
        <f t="shared" si="23"/>
        <v>木</v>
      </c>
      <c r="AF78" s="4" t="str">
        <f t="shared" si="23"/>
        <v>金</v>
      </c>
      <c r="AG78" s="4" t="str">
        <f t="shared" si="23"/>
        <v>土</v>
      </c>
      <c r="AH78" s="4" t="str">
        <f t="shared" si="23"/>
        <v>日</v>
      </c>
      <c r="AI78" s="4" t="str">
        <f t="shared" si="23"/>
        <v>月</v>
      </c>
      <c r="AJ78" s="4" t="str">
        <f t="shared" si="23"/>
        <v>火</v>
      </c>
      <c r="AK78" s="4" t="str">
        <f t="shared" si="23"/>
        <v>水</v>
      </c>
      <c r="AM78" s="31" t="s">
        <v>23</v>
      </c>
      <c r="AN78" s="31" t="s">
        <v>24</v>
      </c>
      <c r="AO78" s="31" t="s">
        <v>25</v>
      </c>
      <c r="AP78" s="31" t="s">
        <v>26</v>
      </c>
      <c r="AQ78" s="31" t="s">
        <v>31</v>
      </c>
      <c r="AR78" s="41"/>
    </row>
    <row r="79" spans="3:44" s="27" customFormat="1" ht="18.75" customHeight="1" x14ac:dyDescent="0.45">
      <c r="C79" s="41" t="s">
        <v>9</v>
      </c>
      <c r="D79" s="40" t="s">
        <v>17</v>
      </c>
      <c r="E79" s="40" t="s">
        <v>13</v>
      </c>
      <c r="F79" s="40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M79" s="32">
        <f t="shared" ref="AM79:AM91" si="24">IF(E79="","",COUNT($G$77:$AK$77)-COUNTIF(G79:AK79,"－"))</f>
        <v>31</v>
      </c>
      <c r="AN79" s="32">
        <f t="shared" ref="AN79:AN91" si="25">COUNTIF(G79:AK79,"中")+COUNTIF(G79:AK79,"製")</f>
        <v>0</v>
      </c>
      <c r="AO79" s="32">
        <f t="shared" ref="AO79:AO91" si="26">COUNTIF(G79:AK79,"休")+COUNTIF(G79:AK79,"夏")+COUNTIF(G79:AK79,"冬")</f>
        <v>0</v>
      </c>
      <c r="AP79" s="33">
        <f>AO79/(AM79-AN79)</f>
        <v>0</v>
      </c>
      <c r="AQ79" s="49">
        <f>ROUND(AVERAGE(AP79:AP91),3)</f>
        <v>0</v>
      </c>
      <c r="AR79" s="41" t="str">
        <f>IF(AQ79&gt;=0.285,"OK","NG")</f>
        <v>NG</v>
      </c>
    </row>
    <row r="80" spans="3:44" s="27" customFormat="1" ht="18.75" customHeight="1" x14ac:dyDescent="0.45">
      <c r="C80" s="41"/>
      <c r="D80" s="40"/>
      <c r="E80" s="40" t="s">
        <v>14</v>
      </c>
      <c r="F80" s="40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M80" s="32">
        <f t="shared" si="24"/>
        <v>31</v>
      </c>
      <c r="AN80" s="32">
        <f t="shared" si="25"/>
        <v>0</v>
      </c>
      <c r="AO80" s="32">
        <f t="shared" si="26"/>
        <v>0</v>
      </c>
      <c r="AP80" s="33">
        <f t="shared" ref="AP80:AP81" si="27">IFERROR(AO80/(AM80-AN80),"")</f>
        <v>0</v>
      </c>
      <c r="AQ80" s="41"/>
      <c r="AR80" s="41"/>
    </row>
    <row r="81" spans="3:44" s="27" customFormat="1" ht="18.75" customHeight="1" x14ac:dyDescent="0.45">
      <c r="C81" s="41"/>
      <c r="D81" s="40"/>
      <c r="E81" s="40" t="s">
        <v>15</v>
      </c>
      <c r="F81" s="40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M81" s="32">
        <f t="shared" si="24"/>
        <v>31</v>
      </c>
      <c r="AN81" s="32">
        <f t="shared" si="25"/>
        <v>0</v>
      </c>
      <c r="AO81" s="32">
        <f t="shared" si="26"/>
        <v>0</v>
      </c>
      <c r="AP81" s="33">
        <f t="shared" si="27"/>
        <v>0</v>
      </c>
      <c r="AQ81" s="41"/>
      <c r="AR81" s="41"/>
    </row>
    <row r="82" spans="3:44" s="27" customFormat="1" ht="18.75" customHeight="1" x14ac:dyDescent="0.45">
      <c r="C82" s="41"/>
      <c r="D82" s="40"/>
      <c r="E82" s="40"/>
      <c r="F82" s="40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M82" s="32" t="str">
        <f t="shared" si="24"/>
        <v/>
      </c>
      <c r="AN82" s="32">
        <f t="shared" si="25"/>
        <v>0</v>
      </c>
      <c r="AO82" s="32">
        <f t="shared" si="26"/>
        <v>0</v>
      </c>
      <c r="AP82" s="33" t="str">
        <f>IFERROR(AO82/(AM82-AN82),"")</f>
        <v/>
      </c>
      <c r="AQ82" s="41"/>
      <c r="AR82" s="41"/>
    </row>
    <row r="83" spans="3:44" s="27" customFormat="1" ht="18.75" customHeight="1" x14ac:dyDescent="0.45">
      <c r="C83" s="41"/>
      <c r="D83" s="40"/>
      <c r="E83" s="40"/>
      <c r="F83" s="40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M83" s="32" t="str">
        <f t="shared" si="24"/>
        <v/>
      </c>
      <c r="AN83" s="32">
        <f t="shared" si="25"/>
        <v>0</v>
      </c>
      <c r="AO83" s="32">
        <f t="shared" si="26"/>
        <v>0</v>
      </c>
      <c r="AP83" s="33" t="str">
        <f t="shared" ref="AP83:AP91" si="28">IFERROR(AO83/(AM83-AN83),"")</f>
        <v/>
      </c>
      <c r="AQ83" s="41"/>
      <c r="AR83" s="41"/>
    </row>
    <row r="84" spans="3:44" s="27" customFormat="1" ht="18.75" customHeight="1" x14ac:dyDescent="0.45">
      <c r="C84" s="41" t="s">
        <v>18</v>
      </c>
      <c r="D84" s="40" t="s">
        <v>21</v>
      </c>
      <c r="E84" s="40" t="s">
        <v>16</v>
      </c>
      <c r="F84" s="40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M84" s="32">
        <f t="shared" si="24"/>
        <v>31</v>
      </c>
      <c r="AN84" s="32">
        <f t="shared" si="25"/>
        <v>0</v>
      </c>
      <c r="AO84" s="32">
        <f t="shared" si="26"/>
        <v>0</v>
      </c>
      <c r="AP84" s="33">
        <f t="shared" si="28"/>
        <v>0</v>
      </c>
      <c r="AQ84" s="41"/>
      <c r="AR84" s="41"/>
    </row>
    <row r="85" spans="3:44" s="27" customFormat="1" ht="18.75" customHeight="1" x14ac:dyDescent="0.45">
      <c r="C85" s="41"/>
      <c r="D85" s="40"/>
      <c r="E85" s="40" t="s">
        <v>20</v>
      </c>
      <c r="F85" s="40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M85" s="32">
        <f t="shared" si="24"/>
        <v>31</v>
      </c>
      <c r="AN85" s="32">
        <f t="shared" si="25"/>
        <v>0</v>
      </c>
      <c r="AO85" s="32">
        <f t="shared" si="26"/>
        <v>0</v>
      </c>
      <c r="AP85" s="33">
        <f t="shared" si="28"/>
        <v>0</v>
      </c>
      <c r="AQ85" s="41"/>
      <c r="AR85" s="41"/>
    </row>
    <row r="86" spans="3:44" s="27" customFormat="1" ht="18.75" customHeight="1" x14ac:dyDescent="0.45">
      <c r="C86" s="41"/>
      <c r="D86" s="40"/>
      <c r="E86" s="40"/>
      <c r="F86" s="40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M86" s="32" t="str">
        <f t="shared" si="24"/>
        <v/>
      </c>
      <c r="AN86" s="32">
        <f t="shared" si="25"/>
        <v>0</v>
      </c>
      <c r="AO86" s="32">
        <f t="shared" si="26"/>
        <v>0</v>
      </c>
      <c r="AP86" s="33" t="str">
        <f t="shared" si="28"/>
        <v/>
      </c>
      <c r="AQ86" s="41"/>
      <c r="AR86" s="41"/>
    </row>
    <row r="87" spans="3:44" s="27" customFormat="1" ht="18.75" customHeight="1" x14ac:dyDescent="0.45">
      <c r="C87" s="41"/>
      <c r="D87" s="40"/>
      <c r="E87" s="40"/>
      <c r="F87" s="40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M87" s="32" t="str">
        <f t="shared" si="24"/>
        <v/>
      </c>
      <c r="AN87" s="32">
        <f t="shared" si="25"/>
        <v>0</v>
      </c>
      <c r="AO87" s="32">
        <f t="shared" si="26"/>
        <v>0</v>
      </c>
      <c r="AP87" s="33" t="str">
        <f t="shared" si="28"/>
        <v/>
      </c>
      <c r="AQ87" s="41"/>
      <c r="AR87" s="41"/>
    </row>
    <row r="88" spans="3:44" s="27" customFormat="1" ht="18.75" customHeight="1" x14ac:dyDescent="0.45">
      <c r="C88" s="41" t="s">
        <v>18</v>
      </c>
      <c r="D88" s="40" t="s">
        <v>22</v>
      </c>
      <c r="E88" s="40" t="s">
        <v>19</v>
      </c>
      <c r="F88" s="40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M88" s="32">
        <f t="shared" si="24"/>
        <v>31</v>
      </c>
      <c r="AN88" s="32">
        <f t="shared" si="25"/>
        <v>0</v>
      </c>
      <c r="AO88" s="32">
        <f t="shared" si="26"/>
        <v>0</v>
      </c>
      <c r="AP88" s="33">
        <f t="shared" si="28"/>
        <v>0</v>
      </c>
      <c r="AQ88" s="41"/>
      <c r="AR88" s="41"/>
    </row>
    <row r="89" spans="3:44" s="27" customFormat="1" ht="18.75" customHeight="1" x14ac:dyDescent="0.45">
      <c r="C89" s="41"/>
      <c r="D89" s="40"/>
      <c r="E89" s="40"/>
      <c r="F89" s="40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M89" s="32" t="str">
        <f t="shared" si="24"/>
        <v/>
      </c>
      <c r="AN89" s="32">
        <f t="shared" si="25"/>
        <v>0</v>
      </c>
      <c r="AO89" s="32">
        <f t="shared" si="26"/>
        <v>0</v>
      </c>
      <c r="AP89" s="33" t="str">
        <f t="shared" si="28"/>
        <v/>
      </c>
      <c r="AQ89" s="41"/>
      <c r="AR89" s="41"/>
    </row>
    <row r="90" spans="3:44" s="27" customFormat="1" ht="18.75" customHeight="1" x14ac:dyDescent="0.45">
      <c r="C90" s="41"/>
      <c r="D90" s="40"/>
      <c r="E90" s="40"/>
      <c r="F90" s="40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M90" s="32" t="str">
        <f t="shared" si="24"/>
        <v/>
      </c>
      <c r="AN90" s="32">
        <f t="shared" si="25"/>
        <v>0</v>
      </c>
      <c r="AO90" s="32">
        <f t="shared" si="26"/>
        <v>0</v>
      </c>
      <c r="AP90" s="33" t="str">
        <f t="shared" si="28"/>
        <v/>
      </c>
      <c r="AQ90" s="41"/>
      <c r="AR90" s="41"/>
    </row>
    <row r="91" spans="3:44" s="27" customFormat="1" ht="18.75" customHeight="1" x14ac:dyDescent="0.45">
      <c r="C91" s="41"/>
      <c r="D91" s="40"/>
      <c r="E91" s="40"/>
      <c r="F91" s="40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M91" s="32" t="str">
        <f t="shared" si="24"/>
        <v/>
      </c>
      <c r="AN91" s="32">
        <f t="shared" si="25"/>
        <v>0</v>
      </c>
      <c r="AO91" s="32">
        <f t="shared" si="26"/>
        <v>0</v>
      </c>
      <c r="AP91" s="33" t="str">
        <f t="shared" si="28"/>
        <v/>
      </c>
      <c r="AQ91" s="41"/>
      <c r="AR91" s="41"/>
    </row>
    <row r="92" spans="3:44" s="27" customFormat="1" ht="18.75" customHeight="1" x14ac:dyDescent="0.45"/>
    <row r="93" spans="3:44" s="27" customFormat="1" ht="18.75" customHeight="1" x14ac:dyDescent="0.45">
      <c r="C93" s="63">
        <v>8</v>
      </c>
      <c r="D93" s="64"/>
      <c r="E93" s="64"/>
      <c r="F93" s="65"/>
      <c r="G93" s="31">
        <v>1</v>
      </c>
      <c r="H93" s="31">
        <v>2</v>
      </c>
      <c r="I93" s="31">
        <v>3</v>
      </c>
      <c r="J93" s="31">
        <v>4</v>
      </c>
      <c r="K93" s="31">
        <v>5</v>
      </c>
      <c r="L93" s="31">
        <v>6</v>
      </c>
      <c r="M93" s="31">
        <v>7</v>
      </c>
      <c r="N93" s="31">
        <v>8</v>
      </c>
      <c r="O93" s="31">
        <v>9</v>
      </c>
      <c r="P93" s="31">
        <v>10</v>
      </c>
      <c r="Q93" s="31">
        <v>11</v>
      </c>
      <c r="R93" s="31">
        <v>12</v>
      </c>
      <c r="S93" s="31">
        <v>13</v>
      </c>
      <c r="T93" s="31">
        <v>14</v>
      </c>
      <c r="U93" s="31">
        <v>15</v>
      </c>
      <c r="V93" s="31">
        <v>16</v>
      </c>
      <c r="W93" s="31">
        <v>17</v>
      </c>
      <c r="X93" s="31">
        <v>18</v>
      </c>
      <c r="Y93" s="31">
        <v>19</v>
      </c>
      <c r="Z93" s="31">
        <v>20</v>
      </c>
      <c r="AA93" s="31">
        <v>21</v>
      </c>
      <c r="AB93" s="31">
        <v>22</v>
      </c>
      <c r="AC93" s="31">
        <v>23</v>
      </c>
      <c r="AD93" s="31">
        <v>24</v>
      </c>
      <c r="AE93" s="31">
        <v>25</v>
      </c>
      <c r="AF93" s="31">
        <v>26</v>
      </c>
      <c r="AG93" s="31">
        <v>27</v>
      </c>
      <c r="AH93" s="31">
        <v>28</v>
      </c>
      <c r="AI93" s="31">
        <v>29</v>
      </c>
      <c r="AJ93" s="31">
        <v>30</v>
      </c>
      <c r="AK93" s="31">
        <v>31</v>
      </c>
      <c r="AM93" s="63">
        <f>C93</f>
        <v>8</v>
      </c>
      <c r="AN93" s="64"/>
      <c r="AO93" s="64"/>
      <c r="AP93" s="64"/>
      <c r="AQ93" s="65"/>
      <c r="AR93" s="41" t="s">
        <v>32</v>
      </c>
    </row>
    <row r="94" spans="3:44" s="27" customFormat="1" ht="18.75" customHeight="1" x14ac:dyDescent="0.45">
      <c r="C94" s="32"/>
      <c r="D94" s="31" t="s">
        <v>10</v>
      </c>
      <c r="E94" s="41" t="s">
        <v>11</v>
      </c>
      <c r="F94" s="41"/>
      <c r="G94" s="4" t="str">
        <f t="shared" ref="G94:AK94" si="29">TEXT(DATE($D$9+118,$C$93,G93),"aaa")</f>
        <v>木</v>
      </c>
      <c r="H94" s="4" t="str">
        <f t="shared" si="29"/>
        <v>金</v>
      </c>
      <c r="I94" s="4" t="str">
        <f t="shared" si="29"/>
        <v>土</v>
      </c>
      <c r="J94" s="4" t="str">
        <f t="shared" si="29"/>
        <v>日</v>
      </c>
      <c r="K94" s="4" t="str">
        <f t="shared" si="29"/>
        <v>月</v>
      </c>
      <c r="L94" s="4" t="str">
        <f t="shared" si="29"/>
        <v>火</v>
      </c>
      <c r="M94" s="4" t="str">
        <f t="shared" si="29"/>
        <v>水</v>
      </c>
      <c r="N94" s="4" t="str">
        <f t="shared" si="29"/>
        <v>木</v>
      </c>
      <c r="O94" s="4" t="str">
        <f t="shared" si="29"/>
        <v>金</v>
      </c>
      <c r="P94" s="4" t="str">
        <f t="shared" si="29"/>
        <v>土</v>
      </c>
      <c r="Q94" s="4" t="str">
        <f t="shared" si="29"/>
        <v>日</v>
      </c>
      <c r="R94" s="4" t="str">
        <f t="shared" si="29"/>
        <v>月</v>
      </c>
      <c r="S94" s="4" t="str">
        <f t="shared" si="29"/>
        <v>火</v>
      </c>
      <c r="T94" s="4" t="str">
        <f t="shared" si="29"/>
        <v>水</v>
      </c>
      <c r="U94" s="4" t="str">
        <f t="shared" si="29"/>
        <v>木</v>
      </c>
      <c r="V94" s="4" t="str">
        <f t="shared" si="29"/>
        <v>金</v>
      </c>
      <c r="W94" s="4" t="str">
        <f t="shared" si="29"/>
        <v>土</v>
      </c>
      <c r="X94" s="4" t="str">
        <f t="shared" si="29"/>
        <v>日</v>
      </c>
      <c r="Y94" s="4" t="str">
        <f t="shared" si="29"/>
        <v>月</v>
      </c>
      <c r="Z94" s="4" t="str">
        <f t="shared" si="29"/>
        <v>火</v>
      </c>
      <c r="AA94" s="4" t="str">
        <f t="shared" si="29"/>
        <v>水</v>
      </c>
      <c r="AB94" s="4" t="str">
        <f t="shared" si="29"/>
        <v>木</v>
      </c>
      <c r="AC94" s="4" t="str">
        <f t="shared" si="29"/>
        <v>金</v>
      </c>
      <c r="AD94" s="4" t="str">
        <f t="shared" si="29"/>
        <v>土</v>
      </c>
      <c r="AE94" s="4" t="str">
        <f t="shared" si="29"/>
        <v>日</v>
      </c>
      <c r="AF94" s="4" t="str">
        <f t="shared" si="29"/>
        <v>月</v>
      </c>
      <c r="AG94" s="4" t="str">
        <f t="shared" si="29"/>
        <v>火</v>
      </c>
      <c r="AH94" s="4" t="str">
        <f t="shared" si="29"/>
        <v>水</v>
      </c>
      <c r="AI94" s="4" t="str">
        <f t="shared" si="29"/>
        <v>木</v>
      </c>
      <c r="AJ94" s="4" t="str">
        <f t="shared" si="29"/>
        <v>金</v>
      </c>
      <c r="AK94" s="4" t="str">
        <f t="shared" si="29"/>
        <v>土</v>
      </c>
      <c r="AM94" s="31" t="s">
        <v>23</v>
      </c>
      <c r="AN94" s="31" t="s">
        <v>24</v>
      </c>
      <c r="AO94" s="31" t="s">
        <v>25</v>
      </c>
      <c r="AP94" s="31" t="s">
        <v>26</v>
      </c>
      <c r="AQ94" s="31" t="s">
        <v>31</v>
      </c>
      <c r="AR94" s="41"/>
    </row>
    <row r="95" spans="3:44" s="27" customFormat="1" ht="18.75" customHeight="1" x14ac:dyDescent="0.45">
      <c r="C95" s="41" t="s">
        <v>9</v>
      </c>
      <c r="D95" s="40" t="s">
        <v>17</v>
      </c>
      <c r="E95" s="40" t="s">
        <v>13</v>
      </c>
      <c r="F95" s="40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M95" s="32">
        <f t="shared" ref="AM95:AM107" si="30">IF(E95="","",COUNT($G$93:$AK$93)-COUNTIF(G95:AK95,"－"))</f>
        <v>31</v>
      </c>
      <c r="AN95" s="32">
        <f t="shared" ref="AN95:AN107" si="31">COUNTIF(G95:AK95,"中")+COUNTIF(G95:AK95,"製")</f>
        <v>0</v>
      </c>
      <c r="AO95" s="32">
        <f t="shared" ref="AO95:AO107" si="32">COUNTIF(G95:AK95,"休")+COUNTIF(G95:AK95,"夏")+COUNTIF(G95:AK95,"冬")</f>
        <v>0</v>
      </c>
      <c r="AP95" s="33">
        <f>AO95/(AM95-AN95)</f>
        <v>0</v>
      </c>
      <c r="AQ95" s="49">
        <f>ROUND(AVERAGE(AP95:AP107),3)</f>
        <v>0</v>
      </c>
      <c r="AR95" s="41" t="str">
        <f>IF(AQ95&gt;=0.285,"OK","NG")</f>
        <v>NG</v>
      </c>
    </row>
    <row r="96" spans="3:44" s="27" customFormat="1" ht="18.75" customHeight="1" x14ac:dyDescent="0.45">
      <c r="C96" s="41"/>
      <c r="D96" s="40"/>
      <c r="E96" s="40" t="s">
        <v>14</v>
      </c>
      <c r="F96" s="40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M96" s="32">
        <f t="shared" si="30"/>
        <v>31</v>
      </c>
      <c r="AN96" s="32">
        <f t="shared" si="31"/>
        <v>0</v>
      </c>
      <c r="AO96" s="32">
        <f t="shared" si="32"/>
        <v>0</v>
      </c>
      <c r="AP96" s="33">
        <f t="shared" ref="AP96:AP97" si="33">IFERROR(AO96/(AM96-AN96),"")</f>
        <v>0</v>
      </c>
      <c r="AQ96" s="41"/>
      <c r="AR96" s="41"/>
    </row>
    <row r="97" spans="3:44" s="27" customFormat="1" ht="18.75" customHeight="1" x14ac:dyDescent="0.45">
      <c r="C97" s="41"/>
      <c r="D97" s="40"/>
      <c r="E97" s="40" t="s">
        <v>15</v>
      </c>
      <c r="F97" s="40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M97" s="32">
        <f t="shared" si="30"/>
        <v>31</v>
      </c>
      <c r="AN97" s="32">
        <f t="shared" si="31"/>
        <v>0</v>
      </c>
      <c r="AO97" s="32">
        <f t="shared" si="32"/>
        <v>0</v>
      </c>
      <c r="AP97" s="33">
        <f t="shared" si="33"/>
        <v>0</v>
      </c>
      <c r="AQ97" s="41"/>
      <c r="AR97" s="41"/>
    </row>
    <row r="98" spans="3:44" s="27" customFormat="1" ht="18.75" customHeight="1" x14ac:dyDescent="0.45">
      <c r="C98" s="41"/>
      <c r="D98" s="40"/>
      <c r="E98" s="40"/>
      <c r="F98" s="40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M98" s="32" t="str">
        <f t="shared" si="30"/>
        <v/>
      </c>
      <c r="AN98" s="32">
        <f t="shared" si="31"/>
        <v>0</v>
      </c>
      <c r="AO98" s="32">
        <f t="shared" si="32"/>
        <v>0</v>
      </c>
      <c r="AP98" s="33" t="str">
        <f>IFERROR(AO98/(AM98-AN98),"")</f>
        <v/>
      </c>
      <c r="AQ98" s="41"/>
      <c r="AR98" s="41"/>
    </row>
    <row r="99" spans="3:44" s="27" customFormat="1" ht="18.75" customHeight="1" x14ac:dyDescent="0.45">
      <c r="C99" s="41"/>
      <c r="D99" s="40"/>
      <c r="E99" s="40"/>
      <c r="F99" s="40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M99" s="32" t="str">
        <f t="shared" si="30"/>
        <v/>
      </c>
      <c r="AN99" s="32">
        <f t="shared" si="31"/>
        <v>0</v>
      </c>
      <c r="AO99" s="32">
        <f t="shared" si="32"/>
        <v>0</v>
      </c>
      <c r="AP99" s="33" t="str">
        <f t="shared" ref="AP99:AP107" si="34">IFERROR(AO99/(AM99-AN99),"")</f>
        <v/>
      </c>
      <c r="AQ99" s="41"/>
      <c r="AR99" s="41"/>
    </row>
    <row r="100" spans="3:44" s="27" customFormat="1" ht="18.75" customHeight="1" x14ac:dyDescent="0.45">
      <c r="C100" s="41" t="s">
        <v>18</v>
      </c>
      <c r="D100" s="40" t="s">
        <v>21</v>
      </c>
      <c r="E100" s="40" t="s">
        <v>16</v>
      </c>
      <c r="F100" s="40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M100" s="32">
        <f t="shared" si="30"/>
        <v>31</v>
      </c>
      <c r="AN100" s="32">
        <f t="shared" si="31"/>
        <v>0</v>
      </c>
      <c r="AO100" s="32">
        <f t="shared" si="32"/>
        <v>0</v>
      </c>
      <c r="AP100" s="33">
        <f t="shared" si="34"/>
        <v>0</v>
      </c>
      <c r="AQ100" s="41"/>
      <c r="AR100" s="41"/>
    </row>
    <row r="101" spans="3:44" s="27" customFormat="1" ht="18.75" customHeight="1" x14ac:dyDescent="0.45">
      <c r="C101" s="41"/>
      <c r="D101" s="40"/>
      <c r="E101" s="40" t="s">
        <v>20</v>
      </c>
      <c r="F101" s="40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M101" s="32">
        <f t="shared" si="30"/>
        <v>31</v>
      </c>
      <c r="AN101" s="32">
        <f t="shared" si="31"/>
        <v>0</v>
      </c>
      <c r="AO101" s="32">
        <f t="shared" si="32"/>
        <v>0</v>
      </c>
      <c r="AP101" s="33">
        <f t="shared" si="34"/>
        <v>0</v>
      </c>
      <c r="AQ101" s="41"/>
      <c r="AR101" s="41"/>
    </row>
    <row r="102" spans="3:44" s="27" customFormat="1" ht="18.75" customHeight="1" x14ac:dyDescent="0.45">
      <c r="C102" s="41"/>
      <c r="D102" s="40"/>
      <c r="E102" s="40"/>
      <c r="F102" s="40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M102" s="32" t="str">
        <f t="shared" si="30"/>
        <v/>
      </c>
      <c r="AN102" s="32">
        <f t="shared" si="31"/>
        <v>0</v>
      </c>
      <c r="AO102" s="32">
        <f t="shared" si="32"/>
        <v>0</v>
      </c>
      <c r="AP102" s="33" t="str">
        <f t="shared" si="34"/>
        <v/>
      </c>
      <c r="AQ102" s="41"/>
      <c r="AR102" s="41"/>
    </row>
    <row r="103" spans="3:44" s="27" customFormat="1" ht="18.75" customHeight="1" x14ac:dyDescent="0.45">
      <c r="C103" s="41"/>
      <c r="D103" s="40"/>
      <c r="E103" s="40"/>
      <c r="F103" s="40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M103" s="32" t="str">
        <f t="shared" si="30"/>
        <v/>
      </c>
      <c r="AN103" s="32">
        <f t="shared" si="31"/>
        <v>0</v>
      </c>
      <c r="AO103" s="32">
        <f t="shared" si="32"/>
        <v>0</v>
      </c>
      <c r="AP103" s="33" t="str">
        <f t="shared" si="34"/>
        <v/>
      </c>
      <c r="AQ103" s="41"/>
      <c r="AR103" s="41"/>
    </row>
    <row r="104" spans="3:44" s="27" customFormat="1" ht="18.75" customHeight="1" x14ac:dyDescent="0.45">
      <c r="C104" s="41" t="s">
        <v>18</v>
      </c>
      <c r="D104" s="40" t="s">
        <v>22</v>
      </c>
      <c r="E104" s="40" t="s">
        <v>19</v>
      </c>
      <c r="F104" s="40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M104" s="32">
        <f t="shared" si="30"/>
        <v>31</v>
      </c>
      <c r="AN104" s="32">
        <f t="shared" si="31"/>
        <v>0</v>
      </c>
      <c r="AO104" s="32">
        <f t="shared" si="32"/>
        <v>0</v>
      </c>
      <c r="AP104" s="33">
        <f t="shared" si="34"/>
        <v>0</v>
      </c>
      <c r="AQ104" s="41"/>
      <c r="AR104" s="41"/>
    </row>
    <row r="105" spans="3:44" s="27" customFormat="1" ht="18.75" customHeight="1" x14ac:dyDescent="0.45">
      <c r="C105" s="41"/>
      <c r="D105" s="40"/>
      <c r="E105" s="40"/>
      <c r="F105" s="40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M105" s="32" t="str">
        <f t="shared" si="30"/>
        <v/>
      </c>
      <c r="AN105" s="32">
        <f t="shared" si="31"/>
        <v>0</v>
      </c>
      <c r="AO105" s="32">
        <f t="shared" si="32"/>
        <v>0</v>
      </c>
      <c r="AP105" s="33" t="str">
        <f t="shared" si="34"/>
        <v/>
      </c>
      <c r="AQ105" s="41"/>
      <c r="AR105" s="41"/>
    </row>
    <row r="106" spans="3:44" s="27" customFormat="1" ht="18.75" customHeight="1" x14ac:dyDescent="0.45">
      <c r="C106" s="41"/>
      <c r="D106" s="40"/>
      <c r="E106" s="40"/>
      <c r="F106" s="40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M106" s="32" t="str">
        <f t="shared" si="30"/>
        <v/>
      </c>
      <c r="AN106" s="32">
        <f t="shared" si="31"/>
        <v>0</v>
      </c>
      <c r="AO106" s="32">
        <f t="shared" si="32"/>
        <v>0</v>
      </c>
      <c r="AP106" s="33" t="str">
        <f t="shared" si="34"/>
        <v/>
      </c>
      <c r="AQ106" s="41"/>
      <c r="AR106" s="41"/>
    </row>
    <row r="107" spans="3:44" s="27" customFormat="1" ht="18.75" customHeight="1" x14ac:dyDescent="0.45">
      <c r="C107" s="41"/>
      <c r="D107" s="40"/>
      <c r="E107" s="40"/>
      <c r="F107" s="40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M107" s="32" t="str">
        <f t="shared" si="30"/>
        <v/>
      </c>
      <c r="AN107" s="32">
        <f t="shared" si="31"/>
        <v>0</v>
      </c>
      <c r="AO107" s="32">
        <f t="shared" si="32"/>
        <v>0</v>
      </c>
      <c r="AP107" s="33" t="str">
        <f t="shared" si="34"/>
        <v/>
      </c>
      <c r="AQ107" s="41"/>
      <c r="AR107" s="41"/>
    </row>
    <row r="108" spans="3:44" s="27" customFormat="1" ht="18.75" customHeight="1" x14ac:dyDescent="0.45"/>
    <row r="109" spans="3:44" s="27" customFormat="1" ht="18.75" customHeight="1" x14ac:dyDescent="0.45">
      <c r="C109" s="63">
        <v>9</v>
      </c>
      <c r="D109" s="64"/>
      <c r="E109" s="64"/>
      <c r="F109" s="65"/>
      <c r="G109" s="31">
        <v>1</v>
      </c>
      <c r="H109" s="31">
        <v>2</v>
      </c>
      <c r="I109" s="31">
        <v>3</v>
      </c>
      <c r="J109" s="31">
        <v>4</v>
      </c>
      <c r="K109" s="31">
        <v>5</v>
      </c>
      <c r="L109" s="31">
        <v>6</v>
      </c>
      <c r="M109" s="31">
        <v>7</v>
      </c>
      <c r="N109" s="31">
        <v>8</v>
      </c>
      <c r="O109" s="31">
        <v>9</v>
      </c>
      <c r="P109" s="31">
        <v>10</v>
      </c>
      <c r="Q109" s="31">
        <v>11</v>
      </c>
      <c r="R109" s="31">
        <v>12</v>
      </c>
      <c r="S109" s="31">
        <v>13</v>
      </c>
      <c r="T109" s="31">
        <v>14</v>
      </c>
      <c r="U109" s="31">
        <v>15</v>
      </c>
      <c r="V109" s="31">
        <v>16</v>
      </c>
      <c r="W109" s="31">
        <v>17</v>
      </c>
      <c r="X109" s="31">
        <v>18</v>
      </c>
      <c r="Y109" s="31">
        <v>19</v>
      </c>
      <c r="Z109" s="31">
        <v>20</v>
      </c>
      <c r="AA109" s="31">
        <v>21</v>
      </c>
      <c r="AB109" s="31">
        <v>22</v>
      </c>
      <c r="AC109" s="31">
        <v>23</v>
      </c>
      <c r="AD109" s="31">
        <v>24</v>
      </c>
      <c r="AE109" s="31">
        <v>25</v>
      </c>
      <c r="AF109" s="31">
        <v>26</v>
      </c>
      <c r="AG109" s="31">
        <v>27</v>
      </c>
      <c r="AH109" s="31">
        <v>28</v>
      </c>
      <c r="AI109" s="31">
        <v>29</v>
      </c>
      <c r="AJ109" s="31">
        <v>30</v>
      </c>
      <c r="AM109" s="63">
        <f>C109</f>
        <v>9</v>
      </c>
      <c r="AN109" s="64"/>
      <c r="AO109" s="64"/>
      <c r="AP109" s="64"/>
      <c r="AQ109" s="65"/>
      <c r="AR109" s="41" t="s">
        <v>32</v>
      </c>
    </row>
    <row r="110" spans="3:44" s="27" customFormat="1" ht="18.75" customHeight="1" x14ac:dyDescent="0.45">
      <c r="C110" s="32"/>
      <c r="D110" s="31" t="s">
        <v>10</v>
      </c>
      <c r="E110" s="41" t="s">
        <v>11</v>
      </c>
      <c r="F110" s="41"/>
      <c r="G110" s="4" t="str">
        <f t="shared" ref="G110:AJ110" si="35">TEXT(DATE($D$9+118,$C$109,G109),"aaa")</f>
        <v>日</v>
      </c>
      <c r="H110" s="4" t="str">
        <f t="shared" si="35"/>
        <v>月</v>
      </c>
      <c r="I110" s="4" t="str">
        <f t="shared" si="35"/>
        <v>火</v>
      </c>
      <c r="J110" s="4" t="str">
        <f t="shared" si="35"/>
        <v>水</v>
      </c>
      <c r="K110" s="4" t="str">
        <f t="shared" si="35"/>
        <v>木</v>
      </c>
      <c r="L110" s="4" t="str">
        <f t="shared" si="35"/>
        <v>金</v>
      </c>
      <c r="M110" s="4" t="str">
        <f t="shared" si="35"/>
        <v>土</v>
      </c>
      <c r="N110" s="4" t="str">
        <f t="shared" si="35"/>
        <v>日</v>
      </c>
      <c r="O110" s="4" t="str">
        <f t="shared" si="35"/>
        <v>月</v>
      </c>
      <c r="P110" s="4" t="str">
        <f t="shared" si="35"/>
        <v>火</v>
      </c>
      <c r="Q110" s="4" t="str">
        <f t="shared" si="35"/>
        <v>水</v>
      </c>
      <c r="R110" s="4" t="str">
        <f t="shared" si="35"/>
        <v>木</v>
      </c>
      <c r="S110" s="4" t="str">
        <f t="shared" si="35"/>
        <v>金</v>
      </c>
      <c r="T110" s="4" t="str">
        <f t="shared" si="35"/>
        <v>土</v>
      </c>
      <c r="U110" s="4" t="str">
        <f t="shared" si="35"/>
        <v>日</v>
      </c>
      <c r="V110" s="4" t="str">
        <f t="shared" si="35"/>
        <v>月</v>
      </c>
      <c r="W110" s="4" t="str">
        <f t="shared" si="35"/>
        <v>火</v>
      </c>
      <c r="X110" s="4" t="str">
        <f t="shared" si="35"/>
        <v>水</v>
      </c>
      <c r="Y110" s="4" t="str">
        <f t="shared" si="35"/>
        <v>木</v>
      </c>
      <c r="Z110" s="4" t="str">
        <f t="shared" si="35"/>
        <v>金</v>
      </c>
      <c r="AA110" s="4" t="str">
        <f t="shared" si="35"/>
        <v>土</v>
      </c>
      <c r="AB110" s="4" t="str">
        <f t="shared" si="35"/>
        <v>日</v>
      </c>
      <c r="AC110" s="4" t="str">
        <f t="shared" si="35"/>
        <v>月</v>
      </c>
      <c r="AD110" s="4" t="str">
        <f t="shared" si="35"/>
        <v>火</v>
      </c>
      <c r="AE110" s="4" t="str">
        <f t="shared" si="35"/>
        <v>水</v>
      </c>
      <c r="AF110" s="4" t="str">
        <f t="shared" si="35"/>
        <v>木</v>
      </c>
      <c r="AG110" s="4" t="str">
        <f t="shared" si="35"/>
        <v>金</v>
      </c>
      <c r="AH110" s="4" t="str">
        <f t="shared" si="35"/>
        <v>土</v>
      </c>
      <c r="AI110" s="4" t="str">
        <f t="shared" si="35"/>
        <v>日</v>
      </c>
      <c r="AJ110" s="4" t="str">
        <f t="shared" si="35"/>
        <v>月</v>
      </c>
      <c r="AM110" s="31" t="s">
        <v>23</v>
      </c>
      <c r="AN110" s="31" t="s">
        <v>24</v>
      </c>
      <c r="AO110" s="31" t="s">
        <v>25</v>
      </c>
      <c r="AP110" s="31" t="s">
        <v>26</v>
      </c>
      <c r="AQ110" s="31" t="s">
        <v>31</v>
      </c>
      <c r="AR110" s="41"/>
    </row>
    <row r="111" spans="3:44" s="27" customFormat="1" ht="18.75" customHeight="1" x14ac:dyDescent="0.45">
      <c r="C111" s="41" t="s">
        <v>9</v>
      </c>
      <c r="D111" s="40" t="s">
        <v>17</v>
      </c>
      <c r="E111" s="40" t="s">
        <v>13</v>
      </c>
      <c r="F111" s="40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M111" s="32">
        <f t="shared" ref="AM111:AM123" si="36">IF(E111="","",COUNT($G$109:$AK$109)-COUNTIF(G111:AK111,"－"))</f>
        <v>30</v>
      </c>
      <c r="AN111" s="32">
        <f t="shared" ref="AN111:AN123" si="37">COUNTIF(G111:AK111,"中")+COUNTIF(G111:AK111,"製")</f>
        <v>0</v>
      </c>
      <c r="AO111" s="32">
        <f t="shared" ref="AO111:AO123" si="38">COUNTIF(G111:AK111,"休")+COUNTIF(G111:AK111,"夏")+COUNTIF(G111:AK111,"冬")</f>
        <v>0</v>
      </c>
      <c r="AP111" s="33">
        <f>AO111/(AM111-AN111)</f>
        <v>0</v>
      </c>
      <c r="AQ111" s="49">
        <f>ROUND(AVERAGE(AP111:AP123),3)</f>
        <v>0</v>
      </c>
      <c r="AR111" s="41" t="str">
        <f>IF(AQ111&gt;=0.285,"OK","NG")</f>
        <v>NG</v>
      </c>
    </row>
    <row r="112" spans="3:44" s="27" customFormat="1" ht="18.75" customHeight="1" x14ac:dyDescent="0.45">
      <c r="C112" s="41"/>
      <c r="D112" s="40"/>
      <c r="E112" s="40" t="s">
        <v>14</v>
      </c>
      <c r="F112" s="40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M112" s="32">
        <f t="shared" si="36"/>
        <v>30</v>
      </c>
      <c r="AN112" s="32">
        <f t="shared" si="37"/>
        <v>0</v>
      </c>
      <c r="AO112" s="32">
        <f t="shared" si="38"/>
        <v>0</v>
      </c>
      <c r="AP112" s="33">
        <f t="shared" ref="AP112:AP113" si="39">IFERROR(AO112/(AM112-AN112),"")</f>
        <v>0</v>
      </c>
      <c r="AQ112" s="41"/>
      <c r="AR112" s="41"/>
    </row>
    <row r="113" spans="3:44" s="27" customFormat="1" ht="18.75" customHeight="1" x14ac:dyDescent="0.45">
      <c r="C113" s="41"/>
      <c r="D113" s="40"/>
      <c r="E113" s="40" t="s">
        <v>15</v>
      </c>
      <c r="F113" s="40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M113" s="32">
        <f t="shared" si="36"/>
        <v>30</v>
      </c>
      <c r="AN113" s="32">
        <f t="shared" si="37"/>
        <v>0</v>
      </c>
      <c r="AO113" s="32">
        <f t="shared" si="38"/>
        <v>0</v>
      </c>
      <c r="AP113" s="33">
        <f t="shared" si="39"/>
        <v>0</v>
      </c>
      <c r="AQ113" s="41"/>
      <c r="AR113" s="41"/>
    </row>
    <row r="114" spans="3:44" s="27" customFormat="1" ht="18.75" customHeight="1" x14ac:dyDescent="0.45">
      <c r="C114" s="41"/>
      <c r="D114" s="40"/>
      <c r="E114" s="40"/>
      <c r="F114" s="40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M114" s="32" t="str">
        <f t="shared" si="36"/>
        <v/>
      </c>
      <c r="AN114" s="32">
        <f t="shared" si="37"/>
        <v>0</v>
      </c>
      <c r="AO114" s="32">
        <f t="shared" si="38"/>
        <v>0</v>
      </c>
      <c r="AP114" s="33" t="str">
        <f>IFERROR(AO114/(AM114-AN114),"")</f>
        <v/>
      </c>
      <c r="AQ114" s="41"/>
      <c r="AR114" s="41"/>
    </row>
    <row r="115" spans="3:44" s="27" customFormat="1" ht="18.75" customHeight="1" x14ac:dyDescent="0.45">
      <c r="C115" s="41"/>
      <c r="D115" s="40"/>
      <c r="E115" s="40"/>
      <c r="F115" s="40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M115" s="32" t="str">
        <f t="shared" si="36"/>
        <v/>
      </c>
      <c r="AN115" s="32">
        <f t="shared" si="37"/>
        <v>0</v>
      </c>
      <c r="AO115" s="32">
        <f t="shared" si="38"/>
        <v>0</v>
      </c>
      <c r="AP115" s="33" t="str">
        <f t="shared" ref="AP115:AP123" si="40">IFERROR(AO115/(AM115-AN115),"")</f>
        <v/>
      </c>
      <c r="AQ115" s="41"/>
      <c r="AR115" s="41"/>
    </row>
    <row r="116" spans="3:44" s="27" customFormat="1" ht="18.75" customHeight="1" x14ac:dyDescent="0.45">
      <c r="C116" s="41" t="s">
        <v>18</v>
      </c>
      <c r="D116" s="40" t="s">
        <v>21</v>
      </c>
      <c r="E116" s="40" t="s">
        <v>16</v>
      </c>
      <c r="F116" s="40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M116" s="32">
        <f t="shared" si="36"/>
        <v>30</v>
      </c>
      <c r="AN116" s="32">
        <f t="shared" si="37"/>
        <v>0</v>
      </c>
      <c r="AO116" s="32">
        <f t="shared" si="38"/>
        <v>0</v>
      </c>
      <c r="AP116" s="33">
        <f t="shared" si="40"/>
        <v>0</v>
      </c>
      <c r="AQ116" s="41"/>
      <c r="AR116" s="41"/>
    </row>
    <row r="117" spans="3:44" s="27" customFormat="1" ht="18.75" customHeight="1" x14ac:dyDescent="0.45">
      <c r="C117" s="41"/>
      <c r="D117" s="40"/>
      <c r="E117" s="40" t="s">
        <v>20</v>
      </c>
      <c r="F117" s="40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M117" s="32">
        <f t="shared" si="36"/>
        <v>30</v>
      </c>
      <c r="AN117" s="32">
        <f t="shared" si="37"/>
        <v>0</v>
      </c>
      <c r="AO117" s="32">
        <f t="shared" si="38"/>
        <v>0</v>
      </c>
      <c r="AP117" s="33">
        <f t="shared" si="40"/>
        <v>0</v>
      </c>
      <c r="AQ117" s="41"/>
      <c r="AR117" s="41"/>
    </row>
    <row r="118" spans="3:44" s="27" customFormat="1" ht="18.75" customHeight="1" x14ac:dyDescent="0.45">
      <c r="C118" s="41"/>
      <c r="D118" s="40"/>
      <c r="E118" s="40"/>
      <c r="F118" s="40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M118" s="32" t="str">
        <f t="shared" si="36"/>
        <v/>
      </c>
      <c r="AN118" s="32">
        <f t="shared" si="37"/>
        <v>0</v>
      </c>
      <c r="AO118" s="32">
        <f t="shared" si="38"/>
        <v>0</v>
      </c>
      <c r="AP118" s="33" t="str">
        <f t="shared" si="40"/>
        <v/>
      </c>
      <c r="AQ118" s="41"/>
      <c r="AR118" s="41"/>
    </row>
    <row r="119" spans="3:44" s="27" customFormat="1" ht="18.75" customHeight="1" x14ac:dyDescent="0.45">
      <c r="C119" s="41"/>
      <c r="D119" s="40"/>
      <c r="E119" s="40"/>
      <c r="F119" s="40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M119" s="32" t="str">
        <f t="shared" si="36"/>
        <v/>
      </c>
      <c r="AN119" s="32">
        <f t="shared" si="37"/>
        <v>0</v>
      </c>
      <c r="AO119" s="32">
        <f t="shared" si="38"/>
        <v>0</v>
      </c>
      <c r="AP119" s="33" t="str">
        <f t="shared" si="40"/>
        <v/>
      </c>
      <c r="AQ119" s="41"/>
      <c r="AR119" s="41"/>
    </row>
    <row r="120" spans="3:44" s="27" customFormat="1" ht="18.75" customHeight="1" x14ac:dyDescent="0.45">
      <c r="C120" s="41" t="s">
        <v>18</v>
      </c>
      <c r="D120" s="40" t="s">
        <v>22</v>
      </c>
      <c r="E120" s="40" t="s">
        <v>19</v>
      </c>
      <c r="F120" s="40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M120" s="32">
        <f t="shared" si="36"/>
        <v>30</v>
      </c>
      <c r="AN120" s="32">
        <f t="shared" si="37"/>
        <v>0</v>
      </c>
      <c r="AO120" s="32">
        <f t="shared" si="38"/>
        <v>0</v>
      </c>
      <c r="AP120" s="33">
        <f t="shared" si="40"/>
        <v>0</v>
      </c>
      <c r="AQ120" s="41"/>
      <c r="AR120" s="41"/>
    </row>
    <row r="121" spans="3:44" s="27" customFormat="1" ht="18.75" customHeight="1" x14ac:dyDescent="0.45">
      <c r="C121" s="41"/>
      <c r="D121" s="40"/>
      <c r="E121" s="40"/>
      <c r="F121" s="40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M121" s="32" t="str">
        <f t="shared" si="36"/>
        <v/>
      </c>
      <c r="AN121" s="32">
        <f t="shared" si="37"/>
        <v>0</v>
      </c>
      <c r="AO121" s="32">
        <f t="shared" si="38"/>
        <v>0</v>
      </c>
      <c r="AP121" s="33" t="str">
        <f t="shared" si="40"/>
        <v/>
      </c>
      <c r="AQ121" s="41"/>
      <c r="AR121" s="41"/>
    </row>
    <row r="122" spans="3:44" s="27" customFormat="1" ht="18.75" customHeight="1" x14ac:dyDescent="0.45">
      <c r="C122" s="41"/>
      <c r="D122" s="40"/>
      <c r="E122" s="40"/>
      <c r="F122" s="40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M122" s="32" t="str">
        <f t="shared" si="36"/>
        <v/>
      </c>
      <c r="AN122" s="32">
        <f t="shared" si="37"/>
        <v>0</v>
      </c>
      <c r="AO122" s="32">
        <f t="shared" si="38"/>
        <v>0</v>
      </c>
      <c r="AP122" s="33" t="str">
        <f t="shared" si="40"/>
        <v/>
      </c>
      <c r="AQ122" s="41"/>
      <c r="AR122" s="41"/>
    </row>
    <row r="123" spans="3:44" s="27" customFormat="1" ht="18.75" customHeight="1" x14ac:dyDescent="0.45">
      <c r="C123" s="41"/>
      <c r="D123" s="40"/>
      <c r="E123" s="40"/>
      <c r="F123" s="40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M123" s="32" t="str">
        <f t="shared" si="36"/>
        <v/>
      </c>
      <c r="AN123" s="32">
        <f t="shared" si="37"/>
        <v>0</v>
      </c>
      <c r="AO123" s="32">
        <f t="shared" si="38"/>
        <v>0</v>
      </c>
      <c r="AP123" s="33" t="str">
        <f t="shared" si="40"/>
        <v/>
      </c>
      <c r="AQ123" s="41"/>
      <c r="AR123" s="41"/>
    </row>
    <row r="124" spans="3:44" s="27" customFormat="1" ht="18.75" customHeight="1" x14ac:dyDescent="0.45"/>
    <row r="125" spans="3:44" s="27" customFormat="1" ht="18.75" customHeight="1" x14ac:dyDescent="0.45">
      <c r="C125" s="63">
        <v>10</v>
      </c>
      <c r="D125" s="64"/>
      <c r="E125" s="64"/>
      <c r="F125" s="65"/>
      <c r="G125" s="31">
        <v>1</v>
      </c>
      <c r="H125" s="31">
        <v>2</v>
      </c>
      <c r="I125" s="31">
        <v>3</v>
      </c>
      <c r="J125" s="31">
        <v>4</v>
      </c>
      <c r="K125" s="31">
        <v>5</v>
      </c>
      <c r="L125" s="31">
        <v>6</v>
      </c>
      <c r="M125" s="31">
        <v>7</v>
      </c>
      <c r="N125" s="31">
        <v>8</v>
      </c>
      <c r="O125" s="31">
        <v>9</v>
      </c>
      <c r="P125" s="31">
        <v>10</v>
      </c>
      <c r="Q125" s="31">
        <v>11</v>
      </c>
      <c r="R125" s="31">
        <v>12</v>
      </c>
      <c r="S125" s="31">
        <v>13</v>
      </c>
      <c r="T125" s="31">
        <v>14</v>
      </c>
      <c r="U125" s="31">
        <v>15</v>
      </c>
      <c r="V125" s="31">
        <v>16</v>
      </c>
      <c r="W125" s="31">
        <v>17</v>
      </c>
      <c r="X125" s="31">
        <v>18</v>
      </c>
      <c r="Y125" s="31">
        <v>19</v>
      </c>
      <c r="Z125" s="31">
        <v>20</v>
      </c>
      <c r="AA125" s="31">
        <v>21</v>
      </c>
      <c r="AB125" s="31">
        <v>22</v>
      </c>
      <c r="AC125" s="31">
        <v>23</v>
      </c>
      <c r="AD125" s="31">
        <v>24</v>
      </c>
      <c r="AE125" s="31">
        <v>25</v>
      </c>
      <c r="AF125" s="31">
        <v>26</v>
      </c>
      <c r="AG125" s="31">
        <v>27</v>
      </c>
      <c r="AH125" s="31">
        <v>28</v>
      </c>
      <c r="AI125" s="31">
        <v>29</v>
      </c>
      <c r="AJ125" s="31">
        <v>30</v>
      </c>
      <c r="AK125" s="31">
        <v>31</v>
      </c>
      <c r="AM125" s="63">
        <f>C125</f>
        <v>10</v>
      </c>
      <c r="AN125" s="64"/>
      <c r="AO125" s="64"/>
      <c r="AP125" s="64"/>
      <c r="AQ125" s="65"/>
      <c r="AR125" s="41" t="s">
        <v>32</v>
      </c>
    </row>
    <row r="126" spans="3:44" s="27" customFormat="1" ht="18.75" customHeight="1" x14ac:dyDescent="0.45">
      <c r="C126" s="32"/>
      <c r="D126" s="31" t="s">
        <v>10</v>
      </c>
      <c r="E126" s="41" t="s">
        <v>11</v>
      </c>
      <c r="F126" s="41"/>
      <c r="G126" s="4" t="str">
        <f t="shared" ref="G126:AK126" si="41">TEXT(DATE($D$9+118,$C$125,G125),"aaa")</f>
        <v>火</v>
      </c>
      <c r="H126" s="4" t="str">
        <f t="shared" si="41"/>
        <v>水</v>
      </c>
      <c r="I126" s="4" t="str">
        <f t="shared" si="41"/>
        <v>木</v>
      </c>
      <c r="J126" s="4" t="str">
        <f t="shared" si="41"/>
        <v>金</v>
      </c>
      <c r="K126" s="4" t="str">
        <f t="shared" si="41"/>
        <v>土</v>
      </c>
      <c r="L126" s="4" t="str">
        <f t="shared" si="41"/>
        <v>日</v>
      </c>
      <c r="M126" s="4" t="str">
        <f t="shared" si="41"/>
        <v>月</v>
      </c>
      <c r="N126" s="4" t="str">
        <f t="shared" si="41"/>
        <v>火</v>
      </c>
      <c r="O126" s="4" t="str">
        <f t="shared" si="41"/>
        <v>水</v>
      </c>
      <c r="P126" s="4" t="str">
        <f t="shared" si="41"/>
        <v>木</v>
      </c>
      <c r="Q126" s="4" t="str">
        <f t="shared" si="41"/>
        <v>金</v>
      </c>
      <c r="R126" s="4" t="str">
        <f t="shared" si="41"/>
        <v>土</v>
      </c>
      <c r="S126" s="4" t="str">
        <f t="shared" si="41"/>
        <v>日</v>
      </c>
      <c r="T126" s="4" t="str">
        <f t="shared" si="41"/>
        <v>月</v>
      </c>
      <c r="U126" s="4" t="str">
        <f t="shared" si="41"/>
        <v>火</v>
      </c>
      <c r="V126" s="4" t="str">
        <f t="shared" si="41"/>
        <v>水</v>
      </c>
      <c r="W126" s="4" t="str">
        <f t="shared" si="41"/>
        <v>木</v>
      </c>
      <c r="X126" s="4" t="str">
        <f t="shared" si="41"/>
        <v>金</v>
      </c>
      <c r="Y126" s="4" t="str">
        <f t="shared" si="41"/>
        <v>土</v>
      </c>
      <c r="Z126" s="4" t="str">
        <f t="shared" si="41"/>
        <v>日</v>
      </c>
      <c r="AA126" s="4" t="str">
        <f t="shared" si="41"/>
        <v>月</v>
      </c>
      <c r="AB126" s="4" t="str">
        <f t="shared" si="41"/>
        <v>火</v>
      </c>
      <c r="AC126" s="4" t="str">
        <f t="shared" si="41"/>
        <v>水</v>
      </c>
      <c r="AD126" s="4" t="str">
        <f t="shared" si="41"/>
        <v>木</v>
      </c>
      <c r="AE126" s="4" t="str">
        <f t="shared" si="41"/>
        <v>金</v>
      </c>
      <c r="AF126" s="4" t="str">
        <f t="shared" si="41"/>
        <v>土</v>
      </c>
      <c r="AG126" s="4" t="str">
        <f t="shared" si="41"/>
        <v>日</v>
      </c>
      <c r="AH126" s="4" t="str">
        <f t="shared" si="41"/>
        <v>月</v>
      </c>
      <c r="AI126" s="4" t="str">
        <f t="shared" si="41"/>
        <v>火</v>
      </c>
      <c r="AJ126" s="4" t="str">
        <f t="shared" si="41"/>
        <v>水</v>
      </c>
      <c r="AK126" s="4" t="str">
        <f t="shared" si="41"/>
        <v>木</v>
      </c>
      <c r="AM126" s="31" t="s">
        <v>23</v>
      </c>
      <c r="AN126" s="31" t="s">
        <v>24</v>
      </c>
      <c r="AO126" s="31" t="s">
        <v>25</v>
      </c>
      <c r="AP126" s="31" t="s">
        <v>26</v>
      </c>
      <c r="AQ126" s="31" t="s">
        <v>31</v>
      </c>
      <c r="AR126" s="41"/>
    </row>
    <row r="127" spans="3:44" s="27" customFormat="1" ht="18.75" customHeight="1" x14ac:dyDescent="0.45">
      <c r="C127" s="41" t="s">
        <v>9</v>
      </c>
      <c r="D127" s="40" t="s">
        <v>17</v>
      </c>
      <c r="E127" s="40" t="s">
        <v>13</v>
      </c>
      <c r="F127" s="40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M127" s="32">
        <f t="shared" ref="AM127:AM139" si="42">IF(E127="","",COUNT($G$125:$AK$125)-COUNTIF(G127:AK127,"－"))</f>
        <v>31</v>
      </c>
      <c r="AN127" s="32">
        <f t="shared" ref="AN127:AN139" si="43">COUNTIF(G127:AK127,"中")+COUNTIF(G127:AK127,"製")</f>
        <v>0</v>
      </c>
      <c r="AO127" s="32">
        <f t="shared" ref="AO127:AO139" si="44">COUNTIF(G127:AK127,"休")+COUNTIF(G127:AK127,"夏")+COUNTIF(G127:AK127,"冬")</f>
        <v>0</v>
      </c>
      <c r="AP127" s="33">
        <f>AO127/(AM127-AN127)</f>
        <v>0</v>
      </c>
      <c r="AQ127" s="49">
        <f>ROUND(AVERAGE(AP127:AP139),3)</f>
        <v>0</v>
      </c>
      <c r="AR127" s="41" t="str">
        <f>IF(AQ127&gt;=0.285,"OK","NG")</f>
        <v>NG</v>
      </c>
    </row>
    <row r="128" spans="3:44" s="27" customFormat="1" ht="18.75" customHeight="1" x14ac:dyDescent="0.45">
      <c r="C128" s="41"/>
      <c r="D128" s="40"/>
      <c r="E128" s="40" t="s">
        <v>14</v>
      </c>
      <c r="F128" s="40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M128" s="32">
        <f t="shared" si="42"/>
        <v>31</v>
      </c>
      <c r="AN128" s="32">
        <f t="shared" si="43"/>
        <v>0</v>
      </c>
      <c r="AO128" s="32">
        <f t="shared" si="44"/>
        <v>0</v>
      </c>
      <c r="AP128" s="33">
        <f t="shared" ref="AP128:AP129" si="45">IFERROR(AO128/(AM128-AN128),"")</f>
        <v>0</v>
      </c>
      <c r="AQ128" s="41"/>
      <c r="AR128" s="41"/>
    </row>
    <row r="129" spans="3:44" s="27" customFormat="1" ht="18.75" customHeight="1" x14ac:dyDescent="0.45">
      <c r="C129" s="41"/>
      <c r="D129" s="40"/>
      <c r="E129" s="40" t="s">
        <v>15</v>
      </c>
      <c r="F129" s="40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M129" s="32">
        <f t="shared" si="42"/>
        <v>31</v>
      </c>
      <c r="AN129" s="32">
        <f t="shared" si="43"/>
        <v>0</v>
      </c>
      <c r="AO129" s="32">
        <f t="shared" si="44"/>
        <v>0</v>
      </c>
      <c r="AP129" s="33">
        <f t="shared" si="45"/>
        <v>0</v>
      </c>
      <c r="AQ129" s="41"/>
      <c r="AR129" s="41"/>
    </row>
    <row r="130" spans="3:44" s="27" customFormat="1" ht="18.75" customHeight="1" x14ac:dyDescent="0.45">
      <c r="C130" s="41"/>
      <c r="D130" s="40"/>
      <c r="E130" s="40"/>
      <c r="F130" s="40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M130" s="32" t="str">
        <f t="shared" si="42"/>
        <v/>
      </c>
      <c r="AN130" s="32">
        <f t="shared" si="43"/>
        <v>0</v>
      </c>
      <c r="AO130" s="32">
        <f t="shared" si="44"/>
        <v>0</v>
      </c>
      <c r="AP130" s="33" t="str">
        <f>IFERROR(AO130/(AM130-AN130),"")</f>
        <v/>
      </c>
      <c r="AQ130" s="41"/>
      <c r="AR130" s="41"/>
    </row>
    <row r="131" spans="3:44" s="27" customFormat="1" ht="18.75" customHeight="1" x14ac:dyDescent="0.45">
      <c r="C131" s="41"/>
      <c r="D131" s="40"/>
      <c r="E131" s="40"/>
      <c r="F131" s="40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M131" s="32" t="str">
        <f t="shared" si="42"/>
        <v/>
      </c>
      <c r="AN131" s="32">
        <f t="shared" si="43"/>
        <v>0</v>
      </c>
      <c r="AO131" s="32">
        <f t="shared" si="44"/>
        <v>0</v>
      </c>
      <c r="AP131" s="33" t="str">
        <f t="shared" ref="AP131:AP139" si="46">IFERROR(AO131/(AM131-AN131),"")</f>
        <v/>
      </c>
      <c r="AQ131" s="41"/>
      <c r="AR131" s="41"/>
    </row>
    <row r="132" spans="3:44" s="27" customFormat="1" ht="18.75" customHeight="1" x14ac:dyDescent="0.45">
      <c r="C132" s="41" t="s">
        <v>18</v>
      </c>
      <c r="D132" s="40" t="s">
        <v>21</v>
      </c>
      <c r="E132" s="40" t="s">
        <v>16</v>
      </c>
      <c r="F132" s="40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M132" s="32">
        <f t="shared" si="42"/>
        <v>31</v>
      </c>
      <c r="AN132" s="32">
        <f t="shared" si="43"/>
        <v>0</v>
      </c>
      <c r="AO132" s="32">
        <f t="shared" si="44"/>
        <v>0</v>
      </c>
      <c r="AP132" s="33">
        <f t="shared" si="46"/>
        <v>0</v>
      </c>
      <c r="AQ132" s="41"/>
      <c r="AR132" s="41"/>
    </row>
    <row r="133" spans="3:44" s="27" customFormat="1" ht="18.75" customHeight="1" x14ac:dyDescent="0.45">
      <c r="C133" s="41"/>
      <c r="D133" s="40"/>
      <c r="E133" s="40" t="s">
        <v>20</v>
      </c>
      <c r="F133" s="40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M133" s="32">
        <f t="shared" si="42"/>
        <v>31</v>
      </c>
      <c r="AN133" s="32">
        <f t="shared" si="43"/>
        <v>0</v>
      </c>
      <c r="AO133" s="32">
        <f t="shared" si="44"/>
        <v>0</v>
      </c>
      <c r="AP133" s="33">
        <f t="shared" si="46"/>
        <v>0</v>
      </c>
      <c r="AQ133" s="41"/>
      <c r="AR133" s="41"/>
    </row>
    <row r="134" spans="3:44" s="27" customFormat="1" ht="18.75" customHeight="1" x14ac:dyDescent="0.45">
      <c r="C134" s="41"/>
      <c r="D134" s="40"/>
      <c r="E134" s="40"/>
      <c r="F134" s="40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M134" s="32" t="str">
        <f t="shared" si="42"/>
        <v/>
      </c>
      <c r="AN134" s="32">
        <f t="shared" si="43"/>
        <v>0</v>
      </c>
      <c r="AO134" s="32">
        <f t="shared" si="44"/>
        <v>0</v>
      </c>
      <c r="AP134" s="33" t="str">
        <f t="shared" si="46"/>
        <v/>
      </c>
      <c r="AQ134" s="41"/>
      <c r="AR134" s="41"/>
    </row>
    <row r="135" spans="3:44" s="27" customFormat="1" ht="18.75" customHeight="1" x14ac:dyDescent="0.45">
      <c r="C135" s="41"/>
      <c r="D135" s="40"/>
      <c r="E135" s="40"/>
      <c r="F135" s="40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M135" s="32" t="str">
        <f t="shared" si="42"/>
        <v/>
      </c>
      <c r="AN135" s="32">
        <f t="shared" si="43"/>
        <v>0</v>
      </c>
      <c r="AO135" s="32">
        <f t="shared" si="44"/>
        <v>0</v>
      </c>
      <c r="AP135" s="33" t="str">
        <f t="shared" si="46"/>
        <v/>
      </c>
      <c r="AQ135" s="41"/>
      <c r="AR135" s="41"/>
    </row>
    <row r="136" spans="3:44" s="27" customFormat="1" ht="18.75" customHeight="1" x14ac:dyDescent="0.45">
      <c r="C136" s="41" t="s">
        <v>18</v>
      </c>
      <c r="D136" s="40" t="s">
        <v>22</v>
      </c>
      <c r="E136" s="40" t="s">
        <v>19</v>
      </c>
      <c r="F136" s="40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M136" s="32">
        <f t="shared" si="42"/>
        <v>31</v>
      </c>
      <c r="AN136" s="32">
        <f t="shared" si="43"/>
        <v>0</v>
      </c>
      <c r="AO136" s="32">
        <f t="shared" si="44"/>
        <v>0</v>
      </c>
      <c r="AP136" s="33">
        <f t="shared" si="46"/>
        <v>0</v>
      </c>
      <c r="AQ136" s="41"/>
      <c r="AR136" s="41"/>
    </row>
    <row r="137" spans="3:44" s="27" customFormat="1" ht="18.75" customHeight="1" x14ac:dyDescent="0.45">
      <c r="C137" s="41"/>
      <c r="D137" s="40"/>
      <c r="E137" s="40"/>
      <c r="F137" s="40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M137" s="32" t="str">
        <f t="shared" si="42"/>
        <v/>
      </c>
      <c r="AN137" s="32">
        <f t="shared" si="43"/>
        <v>0</v>
      </c>
      <c r="AO137" s="32">
        <f t="shared" si="44"/>
        <v>0</v>
      </c>
      <c r="AP137" s="33" t="str">
        <f t="shared" si="46"/>
        <v/>
      </c>
      <c r="AQ137" s="41"/>
      <c r="AR137" s="41"/>
    </row>
    <row r="138" spans="3:44" s="27" customFormat="1" ht="18.75" customHeight="1" x14ac:dyDescent="0.45">
      <c r="C138" s="41"/>
      <c r="D138" s="40"/>
      <c r="E138" s="40"/>
      <c r="F138" s="40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M138" s="32" t="str">
        <f t="shared" si="42"/>
        <v/>
      </c>
      <c r="AN138" s="32">
        <f t="shared" si="43"/>
        <v>0</v>
      </c>
      <c r="AO138" s="32">
        <f t="shared" si="44"/>
        <v>0</v>
      </c>
      <c r="AP138" s="33" t="str">
        <f t="shared" si="46"/>
        <v/>
      </c>
      <c r="AQ138" s="41"/>
      <c r="AR138" s="41"/>
    </row>
    <row r="139" spans="3:44" s="27" customFormat="1" ht="18.75" customHeight="1" x14ac:dyDescent="0.45">
      <c r="C139" s="41"/>
      <c r="D139" s="40"/>
      <c r="E139" s="40"/>
      <c r="F139" s="40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M139" s="32" t="str">
        <f t="shared" si="42"/>
        <v/>
      </c>
      <c r="AN139" s="32">
        <f t="shared" si="43"/>
        <v>0</v>
      </c>
      <c r="AO139" s="32">
        <f t="shared" si="44"/>
        <v>0</v>
      </c>
      <c r="AP139" s="33" t="str">
        <f t="shared" si="46"/>
        <v/>
      </c>
      <c r="AQ139" s="41"/>
      <c r="AR139" s="41"/>
    </row>
    <row r="140" spans="3:44" s="27" customFormat="1" ht="18.75" customHeight="1" x14ac:dyDescent="0.45"/>
    <row r="141" spans="3:44" s="27" customFormat="1" ht="18.75" customHeight="1" x14ac:dyDescent="0.45">
      <c r="C141" s="63">
        <v>11</v>
      </c>
      <c r="D141" s="64"/>
      <c r="E141" s="64"/>
      <c r="F141" s="65"/>
      <c r="G141" s="31">
        <v>1</v>
      </c>
      <c r="H141" s="31">
        <v>2</v>
      </c>
      <c r="I141" s="31">
        <v>3</v>
      </c>
      <c r="J141" s="31">
        <v>4</v>
      </c>
      <c r="K141" s="31">
        <v>5</v>
      </c>
      <c r="L141" s="31">
        <v>6</v>
      </c>
      <c r="M141" s="31">
        <v>7</v>
      </c>
      <c r="N141" s="31">
        <v>8</v>
      </c>
      <c r="O141" s="31">
        <v>9</v>
      </c>
      <c r="P141" s="31">
        <v>10</v>
      </c>
      <c r="Q141" s="31">
        <v>11</v>
      </c>
      <c r="R141" s="31">
        <v>12</v>
      </c>
      <c r="S141" s="31">
        <v>13</v>
      </c>
      <c r="T141" s="31">
        <v>14</v>
      </c>
      <c r="U141" s="31">
        <v>15</v>
      </c>
      <c r="V141" s="31">
        <v>16</v>
      </c>
      <c r="W141" s="31">
        <v>17</v>
      </c>
      <c r="X141" s="31">
        <v>18</v>
      </c>
      <c r="Y141" s="31">
        <v>19</v>
      </c>
      <c r="Z141" s="31">
        <v>20</v>
      </c>
      <c r="AA141" s="31">
        <v>21</v>
      </c>
      <c r="AB141" s="31">
        <v>22</v>
      </c>
      <c r="AC141" s="31">
        <v>23</v>
      </c>
      <c r="AD141" s="31">
        <v>24</v>
      </c>
      <c r="AE141" s="31">
        <v>25</v>
      </c>
      <c r="AF141" s="31">
        <v>26</v>
      </c>
      <c r="AG141" s="31">
        <v>27</v>
      </c>
      <c r="AH141" s="31">
        <v>28</v>
      </c>
      <c r="AI141" s="31">
        <v>29</v>
      </c>
      <c r="AJ141" s="31">
        <v>30</v>
      </c>
      <c r="AM141" s="63">
        <f>C141</f>
        <v>11</v>
      </c>
      <c r="AN141" s="64"/>
      <c r="AO141" s="64"/>
      <c r="AP141" s="64"/>
      <c r="AQ141" s="65"/>
      <c r="AR141" s="41" t="s">
        <v>32</v>
      </c>
    </row>
    <row r="142" spans="3:44" s="27" customFormat="1" ht="18.75" customHeight="1" x14ac:dyDescent="0.45">
      <c r="C142" s="32"/>
      <c r="D142" s="31" t="s">
        <v>10</v>
      </c>
      <c r="E142" s="41" t="s">
        <v>11</v>
      </c>
      <c r="F142" s="41"/>
      <c r="G142" s="4" t="str">
        <f t="shared" ref="G142:AJ142" si="47">TEXT(DATE($D$9+118,$C$141,G141),"aaa")</f>
        <v>金</v>
      </c>
      <c r="H142" s="4" t="str">
        <f t="shared" si="47"/>
        <v>土</v>
      </c>
      <c r="I142" s="4" t="str">
        <f t="shared" si="47"/>
        <v>日</v>
      </c>
      <c r="J142" s="4" t="str">
        <f t="shared" si="47"/>
        <v>月</v>
      </c>
      <c r="K142" s="4" t="str">
        <f t="shared" si="47"/>
        <v>火</v>
      </c>
      <c r="L142" s="4" t="str">
        <f t="shared" si="47"/>
        <v>水</v>
      </c>
      <c r="M142" s="4" t="str">
        <f t="shared" si="47"/>
        <v>木</v>
      </c>
      <c r="N142" s="4" t="str">
        <f t="shared" si="47"/>
        <v>金</v>
      </c>
      <c r="O142" s="4" t="str">
        <f t="shared" si="47"/>
        <v>土</v>
      </c>
      <c r="P142" s="4" t="str">
        <f t="shared" si="47"/>
        <v>日</v>
      </c>
      <c r="Q142" s="4" t="str">
        <f t="shared" si="47"/>
        <v>月</v>
      </c>
      <c r="R142" s="4" t="str">
        <f t="shared" si="47"/>
        <v>火</v>
      </c>
      <c r="S142" s="4" t="str">
        <f t="shared" si="47"/>
        <v>水</v>
      </c>
      <c r="T142" s="4" t="str">
        <f t="shared" si="47"/>
        <v>木</v>
      </c>
      <c r="U142" s="4" t="str">
        <f t="shared" si="47"/>
        <v>金</v>
      </c>
      <c r="V142" s="4" t="str">
        <f t="shared" si="47"/>
        <v>土</v>
      </c>
      <c r="W142" s="4" t="str">
        <f t="shared" si="47"/>
        <v>日</v>
      </c>
      <c r="X142" s="4" t="str">
        <f t="shared" si="47"/>
        <v>月</v>
      </c>
      <c r="Y142" s="4" t="str">
        <f t="shared" si="47"/>
        <v>火</v>
      </c>
      <c r="Z142" s="4" t="str">
        <f t="shared" si="47"/>
        <v>水</v>
      </c>
      <c r="AA142" s="4" t="str">
        <f t="shared" si="47"/>
        <v>木</v>
      </c>
      <c r="AB142" s="4" t="str">
        <f t="shared" si="47"/>
        <v>金</v>
      </c>
      <c r="AC142" s="4" t="str">
        <f t="shared" si="47"/>
        <v>土</v>
      </c>
      <c r="AD142" s="4" t="str">
        <f t="shared" si="47"/>
        <v>日</v>
      </c>
      <c r="AE142" s="4" t="str">
        <f t="shared" si="47"/>
        <v>月</v>
      </c>
      <c r="AF142" s="4" t="str">
        <f t="shared" si="47"/>
        <v>火</v>
      </c>
      <c r="AG142" s="4" t="str">
        <f t="shared" si="47"/>
        <v>水</v>
      </c>
      <c r="AH142" s="4" t="str">
        <f t="shared" si="47"/>
        <v>木</v>
      </c>
      <c r="AI142" s="4" t="str">
        <f t="shared" si="47"/>
        <v>金</v>
      </c>
      <c r="AJ142" s="4" t="str">
        <f t="shared" si="47"/>
        <v>土</v>
      </c>
      <c r="AM142" s="31" t="s">
        <v>23</v>
      </c>
      <c r="AN142" s="31" t="s">
        <v>24</v>
      </c>
      <c r="AO142" s="31" t="s">
        <v>25</v>
      </c>
      <c r="AP142" s="31" t="s">
        <v>26</v>
      </c>
      <c r="AQ142" s="31" t="s">
        <v>31</v>
      </c>
      <c r="AR142" s="41"/>
    </row>
    <row r="143" spans="3:44" s="27" customFormat="1" ht="18.75" customHeight="1" x14ac:dyDescent="0.45">
      <c r="C143" s="41" t="s">
        <v>9</v>
      </c>
      <c r="D143" s="40" t="s">
        <v>17</v>
      </c>
      <c r="E143" s="40" t="s">
        <v>13</v>
      </c>
      <c r="F143" s="40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M143" s="32">
        <f t="shared" ref="AM143:AM155" si="48">IF(E143="","",COUNT($G$141:$AK$141)-COUNTIF(G143:AK143,"－"))</f>
        <v>30</v>
      </c>
      <c r="AN143" s="32">
        <f t="shared" ref="AN143:AN155" si="49">COUNTIF(G143:AK143,"中")+COUNTIF(G143:AK143,"製")</f>
        <v>0</v>
      </c>
      <c r="AO143" s="32">
        <f t="shared" ref="AO143:AO155" si="50">COUNTIF(G143:AK143,"休")+COUNTIF(G143:AK143,"夏")+COUNTIF(G143:AK143,"冬")</f>
        <v>0</v>
      </c>
      <c r="AP143" s="33">
        <f>AO143/(AM143-AN143)</f>
        <v>0</v>
      </c>
      <c r="AQ143" s="49">
        <f>ROUND(AVERAGE(AP143:AP155),3)</f>
        <v>0</v>
      </c>
      <c r="AR143" s="41" t="str">
        <f>IF(AQ143&gt;=0.285,"OK","NG")</f>
        <v>NG</v>
      </c>
    </row>
    <row r="144" spans="3:44" s="27" customFormat="1" ht="18.75" customHeight="1" x14ac:dyDescent="0.45">
      <c r="C144" s="41"/>
      <c r="D144" s="40"/>
      <c r="E144" s="40" t="s">
        <v>14</v>
      </c>
      <c r="F144" s="40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M144" s="32">
        <f t="shared" si="48"/>
        <v>30</v>
      </c>
      <c r="AN144" s="32">
        <f t="shared" si="49"/>
        <v>0</v>
      </c>
      <c r="AO144" s="32">
        <f t="shared" si="50"/>
        <v>0</v>
      </c>
      <c r="AP144" s="33">
        <f t="shared" ref="AP144:AP145" si="51">IFERROR(AO144/(AM144-AN144),"")</f>
        <v>0</v>
      </c>
      <c r="AQ144" s="41"/>
      <c r="AR144" s="41"/>
    </row>
    <row r="145" spans="3:44" s="27" customFormat="1" ht="18.75" customHeight="1" x14ac:dyDescent="0.45">
      <c r="C145" s="41"/>
      <c r="D145" s="40"/>
      <c r="E145" s="40" t="s">
        <v>15</v>
      </c>
      <c r="F145" s="40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M145" s="32">
        <f t="shared" si="48"/>
        <v>30</v>
      </c>
      <c r="AN145" s="32">
        <f t="shared" si="49"/>
        <v>0</v>
      </c>
      <c r="AO145" s="32">
        <f t="shared" si="50"/>
        <v>0</v>
      </c>
      <c r="AP145" s="33">
        <f t="shared" si="51"/>
        <v>0</v>
      </c>
      <c r="AQ145" s="41"/>
      <c r="AR145" s="41"/>
    </row>
    <row r="146" spans="3:44" s="27" customFormat="1" ht="18.75" customHeight="1" x14ac:dyDescent="0.45">
      <c r="C146" s="41"/>
      <c r="D146" s="40"/>
      <c r="E146" s="40"/>
      <c r="F146" s="40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M146" s="32" t="str">
        <f t="shared" si="48"/>
        <v/>
      </c>
      <c r="AN146" s="32">
        <f t="shared" si="49"/>
        <v>0</v>
      </c>
      <c r="AO146" s="32">
        <f t="shared" si="50"/>
        <v>0</v>
      </c>
      <c r="AP146" s="33" t="str">
        <f>IFERROR(AO146/(AM146-AN146),"")</f>
        <v/>
      </c>
      <c r="AQ146" s="41"/>
      <c r="AR146" s="41"/>
    </row>
    <row r="147" spans="3:44" s="27" customFormat="1" ht="18.75" customHeight="1" x14ac:dyDescent="0.45">
      <c r="C147" s="41"/>
      <c r="D147" s="40"/>
      <c r="E147" s="40"/>
      <c r="F147" s="40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M147" s="32" t="str">
        <f t="shared" si="48"/>
        <v/>
      </c>
      <c r="AN147" s="32">
        <f t="shared" si="49"/>
        <v>0</v>
      </c>
      <c r="AO147" s="32">
        <f t="shared" si="50"/>
        <v>0</v>
      </c>
      <c r="AP147" s="33" t="str">
        <f t="shared" ref="AP147:AP155" si="52">IFERROR(AO147/(AM147-AN147),"")</f>
        <v/>
      </c>
      <c r="AQ147" s="41"/>
      <c r="AR147" s="41"/>
    </row>
    <row r="148" spans="3:44" s="27" customFormat="1" ht="18.75" customHeight="1" x14ac:dyDescent="0.45">
      <c r="C148" s="41" t="s">
        <v>18</v>
      </c>
      <c r="D148" s="40" t="s">
        <v>21</v>
      </c>
      <c r="E148" s="40" t="s">
        <v>16</v>
      </c>
      <c r="F148" s="40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M148" s="32">
        <f t="shared" si="48"/>
        <v>30</v>
      </c>
      <c r="AN148" s="32">
        <f t="shared" si="49"/>
        <v>0</v>
      </c>
      <c r="AO148" s="32">
        <f t="shared" si="50"/>
        <v>0</v>
      </c>
      <c r="AP148" s="33">
        <f t="shared" si="52"/>
        <v>0</v>
      </c>
      <c r="AQ148" s="41"/>
      <c r="AR148" s="41"/>
    </row>
    <row r="149" spans="3:44" s="27" customFormat="1" ht="18.75" customHeight="1" x14ac:dyDescent="0.45">
      <c r="C149" s="41"/>
      <c r="D149" s="40"/>
      <c r="E149" s="40" t="s">
        <v>20</v>
      </c>
      <c r="F149" s="40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M149" s="32">
        <f t="shared" si="48"/>
        <v>30</v>
      </c>
      <c r="AN149" s="32">
        <f t="shared" si="49"/>
        <v>0</v>
      </c>
      <c r="AO149" s="32">
        <f t="shared" si="50"/>
        <v>0</v>
      </c>
      <c r="AP149" s="33">
        <f t="shared" si="52"/>
        <v>0</v>
      </c>
      <c r="AQ149" s="41"/>
      <c r="AR149" s="41"/>
    </row>
    <row r="150" spans="3:44" s="27" customFormat="1" ht="18.75" customHeight="1" x14ac:dyDescent="0.45">
      <c r="C150" s="41"/>
      <c r="D150" s="40"/>
      <c r="E150" s="40"/>
      <c r="F150" s="40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M150" s="32" t="str">
        <f t="shared" si="48"/>
        <v/>
      </c>
      <c r="AN150" s="32">
        <f t="shared" si="49"/>
        <v>0</v>
      </c>
      <c r="AO150" s="32">
        <f t="shared" si="50"/>
        <v>0</v>
      </c>
      <c r="AP150" s="33" t="str">
        <f t="shared" si="52"/>
        <v/>
      </c>
      <c r="AQ150" s="41"/>
      <c r="AR150" s="41"/>
    </row>
    <row r="151" spans="3:44" s="27" customFormat="1" ht="18.75" customHeight="1" x14ac:dyDescent="0.45">
      <c r="C151" s="41"/>
      <c r="D151" s="40"/>
      <c r="E151" s="40"/>
      <c r="F151" s="40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M151" s="32" t="str">
        <f t="shared" si="48"/>
        <v/>
      </c>
      <c r="AN151" s="32">
        <f t="shared" si="49"/>
        <v>0</v>
      </c>
      <c r="AO151" s="32">
        <f t="shared" si="50"/>
        <v>0</v>
      </c>
      <c r="AP151" s="33" t="str">
        <f t="shared" si="52"/>
        <v/>
      </c>
      <c r="AQ151" s="41"/>
      <c r="AR151" s="41"/>
    </row>
    <row r="152" spans="3:44" s="27" customFormat="1" ht="18.75" customHeight="1" x14ac:dyDescent="0.45">
      <c r="C152" s="41" t="s">
        <v>18</v>
      </c>
      <c r="D152" s="40" t="s">
        <v>22</v>
      </c>
      <c r="E152" s="40" t="s">
        <v>19</v>
      </c>
      <c r="F152" s="40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M152" s="32">
        <f t="shared" si="48"/>
        <v>30</v>
      </c>
      <c r="AN152" s="32">
        <f t="shared" si="49"/>
        <v>0</v>
      </c>
      <c r="AO152" s="32">
        <f t="shared" si="50"/>
        <v>0</v>
      </c>
      <c r="AP152" s="33">
        <f t="shared" si="52"/>
        <v>0</v>
      </c>
      <c r="AQ152" s="41"/>
      <c r="AR152" s="41"/>
    </row>
    <row r="153" spans="3:44" s="27" customFormat="1" ht="18.75" customHeight="1" x14ac:dyDescent="0.45">
      <c r="C153" s="41"/>
      <c r="D153" s="40"/>
      <c r="E153" s="40"/>
      <c r="F153" s="40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M153" s="32" t="str">
        <f t="shared" si="48"/>
        <v/>
      </c>
      <c r="AN153" s="32">
        <f t="shared" si="49"/>
        <v>0</v>
      </c>
      <c r="AO153" s="32">
        <f t="shared" si="50"/>
        <v>0</v>
      </c>
      <c r="AP153" s="33" t="str">
        <f t="shared" si="52"/>
        <v/>
      </c>
      <c r="AQ153" s="41"/>
      <c r="AR153" s="41"/>
    </row>
    <row r="154" spans="3:44" s="27" customFormat="1" ht="18.75" customHeight="1" x14ac:dyDescent="0.45">
      <c r="C154" s="41"/>
      <c r="D154" s="40"/>
      <c r="E154" s="40"/>
      <c r="F154" s="40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M154" s="32" t="str">
        <f t="shared" si="48"/>
        <v/>
      </c>
      <c r="AN154" s="32">
        <f t="shared" si="49"/>
        <v>0</v>
      </c>
      <c r="AO154" s="32">
        <f t="shared" si="50"/>
        <v>0</v>
      </c>
      <c r="AP154" s="33" t="str">
        <f t="shared" si="52"/>
        <v/>
      </c>
      <c r="AQ154" s="41"/>
      <c r="AR154" s="41"/>
    </row>
    <row r="155" spans="3:44" s="27" customFormat="1" ht="18.75" customHeight="1" x14ac:dyDescent="0.45">
      <c r="C155" s="41"/>
      <c r="D155" s="40"/>
      <c r="E155" s="40"/>
      <c r="F155" s="40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M155" s="32" t="str">
        <f t="shared" si="48"/>
        <v/>
      </c>
      <c r="AN155" s="32">
        <f t="shared" si="49"/>
        <v>0</v>
      </c>
      <c r="AO155" s="32">
        <f t="shared" si="50"/>
        <v>0</v>
      </c>
      <c r="AP155" s="33" t="str">
        <f t="shared" si="52"/>
        <v/>
      </c>
      <c r="AQ155" s="41"/>
      <c r="AR155" s="41"/>
    </row>
    <row r="156" spans="3:44" s="27" customFormat="1" ht="18.75" customHeight="1" x14ac:dyDescent="0.45"/>
    <row r="157" spans="3:44" s="27" customFormat="1" ht="18.75" customHeight="1" x14ac:dyDescent="0.45">
      <c r="C157" s="63">
        <v>12</v>
      </c>
      <c r="D157" s="64"/>
      <c r="E157" s="64"/>
      <c r="F157" s="65"/>
      <c r="G157" s="31">
        <v>1</v>
      </c>
      <c r="H157" s="31">
        <v>2</v>
      </c>
      <c r="I157" s="31">
        <v>3</v>
      </c>
      <c r="J157" s="31">
        <v>4</v>
      </c>
      <c r="K157" s="31">
        <v>5</v>
      </c>
      <c r="L157" s="31">
        <v>6</v>
      </c>
      <c r="M157" s="31">
        <v>7</v>
      </c>
      <c r="N157" s="31">
        <v>8</v>
      </c>
      <c r="O157" s="31">
        <v>9</v>
      </c>
      <c r="P157" s="31">
        <v>10</v>
      </c>
      <c r="Q157" s="31">
        <v>11</v>
      </c>
      <c r="R157" s="31">
        <v>12</v>
      </c>
      <c r="S157" s="31">
        <v>13</v>
      </c>
      <c r="T157" s="31">
        <v>14</v>
      </c>
      <c r="U157" s="31">
        <v>15</v>
      </c>
      <c r="V157" s="31">
        <v>16</v>
      </c>
      <c r="W157" s="31">
        <v>17</v>
      </c>
      <c r="X157" s="31">
        <v>18</v>
      </c>
      <c r="Y157" s="31">
        <v>19</v>
      </c>
      <c r="Z157" s="31">
        <v>20</v>
      </c>
      <c r="AA157" s="31">
        <v>21</v>
      </c>
      <c r="AB157" s="31">
        <v>22</v>
      </c>
      <c r="AC157" s="31">
        <v>23</v>
      </c>
      <c r="AD157" s="31">
        <v>24</v>
      </c>
      <c r="AE157" s="31">
        <v>25</v>
      </c>
      <c r="AF157" s="31">
        <v>26</v>
      </c>
      <c r="AG157" s="31">
        <v>27</v>
      </c>
      <c r="AH157" s="31">
        <v>28</v>
      </c>
      <c r="AI157" s="31">
        <v>29</v>
      </c>
      <c r="AJ157" s="31">
        <v>30</v>
      </c>
      <c r="AK157" s="31">
        <v>31</v>
      </c>
      <c r="AM157" s="63">
        <f>C157</f>
        <v>12</v>
      </c>
      <c r="AN157" s="64"/>
      <c r="AO157" s="64"/>
      <c r="AP157" s="64"/>
      <c r="AQ157" s="65"/>
      <c r="AR157" s="41" t="s">
        <v>32</v>
      </c>
    </row>
    <row r="158" spans="3:44" s="27" customFormat="1" ht="18.75" customHeight="1" x14ac:dyDescent="0.45">
      <c r="C158" s="32"/>
      <c r="D158" s="31" t="s">
        <v>10</v>
      </c>
      <c r="E158" s="41" t="s">
        <v>11</v>
      </c>
      <c r="F158" s="41"/>
      <c r="G158" s="4" t="str">
        <f t="shared" ref="G158:AK158" si="53">TEXT(DATE($D$9+118,$C$157,G157),"aaa")</f>
        <v>日</v>
      </c>
      <c r="H158" s="4" t="str">
        <f t="shared" si="53"/>
        <v>月</v>
      </c>
      <c r="I158" s="4" t="str">
        <f t="shared" si="53"/>
        <v>火</v>
      </c>
      <c r="J158" s="4" t="str">
        <f t="shared" si="53"/>
        <v>水</v>
      </c>
      <c r="K158" s="4" t="str">
        <f t="shared" si="53"/>
        <v>木</v>
      </c>
      <c r="L158" s="4" t="str">
        <f t="shared" si="53"/>
        <v>金</v>
      </c>
      <c r="M158" s="4" t="str">
        <f t="shared" si="53"/>
        <v>土</v>
      </c>
      <c r="N158" s="4" t="str">
        <f t="shared" si="53"/>
        <v>日</v>
      </c>
      <c r="O158" s="4" t="str">
        <f t="shared" si="53"/>
        <v>月</v>
      </c>
      <c r="P158" s="4" t="str">
        <f t="shared" si="53"/>
        <v>火</v>
      </c>
      <c r="Q158" s="4" t="str">
        <f t="shared" si="53"/>
        <v>水</v>
      </c>
      <c r="R158" s="4" t="str">
        <f t="shared" si="53"/>
        <v>木</v>
      </c>
      <c r="S158" s="4" t="str">
        <f t="shared" si="53"/>
        <v>金</v>
      </c>
      <c r="T158" s="4" t="str">
        <f t="shared" si="53"/>
        <v>土</v>
      </c>
      <c r="U158" s="4" t="str">
        <f t="shared" si="53"/>
        <v>日</v>
      </c>
      <c r="V158" s="4" t="str">
        <f t="shared" si="53"/>
        <v>月</v>
      </c>
      <c r="W158" s="4" t="str">
        <f t="shared" si="53"/>
        <v>火</v>
      </c>
      <c r="X158" s="4" t="str">
        <f t="shared" si="53"/>
        <v>水</v>
      </c>
      <c r="Y158" s="4" t="str">
        <f t="shared" si="53"/>
        <v>木</v>
      </c>
      <c r="Z158" s="4" t="str">
        <f t="shared" si="53"/>
        <v>金</v>
      </c>
      <c r="AA158" s="4" t="str">
        <f t="shared" si="53"/>
        <v>土</v>
      </c>
      <c r="AB158" s="4" t="str">
        <f t="shared" si="53"/>
        <v>日</v>
      </c>
      <c r="AC158" s="4" t="str">
        <f t="shared" si="53"/>
        <v>月</v>
      </c>
      <c r="AD158" s="4" t="str">
        <f t="shared" si="53"/>
        <v>火</v>
      </c>
      <c r="AE158" s="4" t="str">
        <f t="shared" si="53"/>
        <v>水</v>
      </c>
      <c r="AF158" s="4" t="str">
        <f t="shared" si="53"/>
        <v>木</v>
      </c>
      <c r="AG158" s="4" t="str">
        <f t="shared" si="53"/>
        <v>金</v>
      </c>
      <c r="AH158" s="4" t="str">
        <f t="shared" si="53"/>
        <v>土</v>
      </c>
      <c r="AI158" s="4" t="str">
        <f t="shared" si="53"/>
        <v>日</v>
      </c>
      <c r="AJ158" s="4" t="str">
        <f t="shared" si="53"/>
        <v>月</v>
      </c>
      <c r="AK158" s="4" t="str">
        <f t="shared" si="53"/>
        <v>火</v>
      </c>
      <c r="AM158" s="31" t="s">
        <v>23</v>
      </c>
      <c r="AN158" s="31" t="s">
        <v>24</v>
      </c>
      <c r="AO158" s="31" t="s">
        <v>25</v>
      </c>
      <c r="AP158" s="31" t="s">
        <v>26</v>
      </c>
      <c r="AQ158" s="31" t="s">
        <v>31</v>
      </c>
      <c r="AR158" s="41"/>
    </row>
    <row r="159" spans="3:44" s="27" customFormat="1" ht="18.75" customHeight="1" x14ac:dyDescent="0.45">
      <c r="C159" s="41" t="s">
        <v>9</v>
      </c>
      <c r="D159" s="40" t="s">
        <v>17</v>
      </c>
      <c r="E159" s="40" t="s">
        <v>13</v>
      </c>
      <c r="F159" s="40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M159" s="32">
        <f t="shared" ref="AM159:AM171" si="54">IF(E159="","",COUNT($G$157:$AK$157)-COUNTIF(G159:AK159,"－"))</f>
        <v>31</v>
      </c>
      <c r="AN159" s="32">
        <f t="shared" ref="AN159:AN171" si="55">COUNTIF(G159:AK159,"中")+COUNTIF(G159:AK159,"製")</f>
        <v>0</v>
      </c>
      <c r="AO159" s="32">
        <f t="shared" ref="AO159:AO171" si="56">COUNTIF(G159:AK159,"休")+COUNTIF(G159:AK159,"夏")+COUNTIF(G159:AK159,"冬")</f>
        <v>0</v>
      </c>
      <c r="AP159" s="33">
        <f>AO159/(AM159-AN159)</f>
        <v>0</v>
      </c>
      <c r="AQ159" s="49">
        <f>ROUND(AVERAGE(AP159:AP171),3)</f>
        <v>0</v>
      </c>
      <c r="AR159" s="41" t="str">
        <f>IF(AQ159&gt;=0.285,"OK","NG")</f>
        <v>NG</v>
      </c>
    </row>
    <row r="160" spans="3:44" s="27" customFormat="1" ht="18.75" customHeight="1" x14ac:dyDescent="0.45">
      <c r="C160" s="41"/>
      <c r="D160" s="40"/>
      <c r="E160" s="40" t="s">
        <v>14</v>
      </c>
      <c r="F160" s="40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M160" s="32">
        <f t="shared" si="54"/>
        <v>31</v>
      </c>
      <c r="AN160" s="32">
        <f t="shared" si="55"/>
        <v>0</v>
      </c>
      <c r="AO160" s="32">
        <f t="shared" si="56"/>
        <v>0</v>
      </c>
      <c r="AP160" s="33">
        <f t="shared" ref="AP160:AP161" si="57">IFERROR(AO160/(AM160-AN160),"")</f>
        <v>0</v>
      </c>
      <c r="AQ160" s="41"/>
      <c r="AR160" s="41"/>
    </row>
    <row r="161" spans="3:44" s="27" customFormat="1" ht="18.75" customHeight="1" x14ac:dyDescent="0.45">
      <c r="C161" s="41"/>
      <c r="D161" s="40"/>
      <c r="E161" s="40" t="s">
        <v>15</v>
      </c>
      <c r="F161" s="40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M161" s="32">
        <f t="shared" si="54"/>
        <v>31</v>
      </c>
      <c r="AN161" s="32">
        <f t="shared" si="55"/>
        <v>0</v>
      </c>
      <c r="AO161" s="32">
        <f t="shared" si="56"/>
        <v>0</v>
      </c>
      <c r="AP161" s="33">
        <f t="shared" si="57"/>
        <v>0</v>
      </c>
      <c r="AQ161" s="41"/>
      <c r="AR161" s="41"/>
    </row>
    <row r="162" spans="3:44" s="27" customFormat="1" ht="18.75" customHeight="1" x14ac:dyDescent="0.45">
      <c r="C162" s="41"/>
      <c r="D162" s="40"/>
      <c r="E162" s="40"/>
      <c r="F162" s="40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M162" s="32" t="str">
        <f t="shared" si="54"/>
        <v/>
      </c>
      <c r="AN162" s="32">
        <f t="shared" si="55"/>
        <v>0</v>
      </c>
      <c r="AO162" s="32">
        <f t="shared" si="56"/>
        <v>0</v>
      </c>
      <c r="AP162" s="33" t="str">
        <f>IFERROR(AO162/(AM162-AN162),"")</f>
        <v/>
      </c>
      <c r="AQ162" s="41"/>
      <c r="AR162" s="41"/>
    </row>
    <row r="163" spans="3:44" s="27" customFormat="1" ht="18.75" customHeight="1" x14ac:dyDescent="0.45">
      <c r="C163" s="41"/>
      <c r="D163" s="40"/>
      <c r="E163" s="40"/>
      <c r="F163" s="40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M163" s="32" t="str">
        <f t="shared" si="54"/>
        <v/>
      </c>
      <c r="AN163" s="32">
        <f t="shared" si="55"/>
        <v>0</v>
      </c>
      <c r="AO163" s="32">
        <f t="shared" si="56"/>
        <v>0</v>
      </c>
      <c r="AP163" s="33" t="str">
        <f t="shared" ref="AP163:AP171" si="58">IFERROR(AO163/(AM163-AN163),"")</f>
        <v/>
      </c>
      <c r="AQ163" s="41"/>
      <c r="AR163" s="41"/>
    </row>
    <row r="164" spans="3:44" s="27" customFormat="1" ht="18.75" customHeight="1" x14ac:dyDescent="0.45">
      <c r="C164" s="41" t="s">
        <v>18</v>
      </c>
      <c r="D164" s="40" t="s">
        <v>21</v>
      </c>
      <c r="E164" s="40" t="s">
        <v>16</v>
      </c>
      <c r="F164" s="40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M164" s="32">
        <f t="shared" si="54"/>
        <v>31</v>
      </c>
      <c r="AN164" s="32">
        <f t="shared" si="55"/>
        <v>0</v>
      </c>
      <c r="AO164" s="32">
        <f t="shared" si="56"/>
        <v>0</v>
      </c>
      <c r="AP164" s="33">
        <f t="shared" si="58"/>
        <v>0</v>
      </c>
      <c r="AQ164" s="41"/>
      <c r="AR164" s="41"/>
    </row>
    <row r="165" spans="3:44" s="27" customFormat="1" ht="18.75" customHeight="1" x14ac:dyDescent="0.45">
      <c r="C165" s="41"/>
      <c r="D165" s="40"/>
      <c r="E165" s="40" t="s">
        <v>20</v>
      </c>
      <c r="F165" s="40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M165" s="32">
        <f t="shared" si="54"/>
        <v>31</v>
      </c>
      <c r="AN165" s="32">
        <f t="shared" si="55"/>
        <v>0</v>
      </c>
      <c r="AO165" s="32">
        <f t="shared" si="56"/>
        <v>0</v>
      </c>
      <c r="AP165" s="33">
        <f t="shared" si="58"/>
        <v>0</v>
      </c>
      <c r="AQ165" s="41"/>
      <c r="AR165" s="41"/>
    </row>
    <row r="166" spans="3:44" s="27" customFormat="1" ht="18.75" customHeight="1" x14ac:dyDescent="0.45">
      <c r="C166" s="41"/>
      <c r="D166" s="40"/>
      <c r="E166" s="40"/>
      <c r="F166" s="40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M166" s="32" t="str">
        <f t="shared" si="54"/>
        <v/>
      </c>
      <c r="AN166" s="32">
        <f t="shared" si="55"/>
        <v>0</v>
      </c>
      <c r="AO166" s="32">
        <f t="shared" si="56"/>
        <v>0</v>
      </c>
      <c r="AP166" s="33" t="str">
        <f t="shared" si="58"/>
        <v/>
      </c>
      <c r="AQ166" s="41"/>
      <c r="AR166" s="41"/>
    </row>
    <row r="167" spans="3:44" s="27" customFormat="1" ht="18.75" customHeight="1" x14ac:dyDescent="0.45">
      <c r="C167" s="41"/>
      <c r="D167" s="40"/>
      <c r="E167" s="40"/>
      <c r="F167" s="40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M167" s="32" t="str">
        <f t="shared" si="54"/>
        <v/>
      </c>
      <c r="AN167" s="32">
        <f t="shared" si="55"/>
        <v>0</v>
      </c>
      <c r="AO167" s="32">
        <f t="shared" si="56"/>
        <v>0</v>
      </c>
      <c r="AP167" s="33" t="str">
        <f t="shared" si="58"/>
        <v/>
      </c>
      <c r="AQ167" s="41"/>
      <c r="AR167" s="41"/>
    </row>
    <row r="168" spans="3:44" s="27" customFormat="1" ht="18.75" customHeight="1" x14ac:dyDescent="0.45">
      <c r="C168" s="41" t="s">
        <v>18</v>
      </c>
      <c r="D168" s="40" t="s">
        <v>22</v>
      </c>
      <c r="E168" s="40" t="s">
        <v>19</v>
      </c>
      <c r="F168" s="40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M168" s="32">
        <f t="shared" si="54"/>
        <v>31</v>
      </c>
      <c r="AN168" s="32">
        <f t="shared" si="55"/>
        <v>0</v>
      </c>
      <c r="AO168" s="32">
        <f t="shared" si="56"/>
        <v>0</v>
      </c>
      <c r="AP168" s="33">
        <f t="shared" si="58"/>
        <v>0</v>
      </c>
      <c r="AQ168" s="41"/>
      <c r="AR168" s="41"/>
    </row>
    <row r="169" spans="3:44" s="27" customFormat="1" ht="18.75" customHeight="1" x14ac:dyDescent="0.45">
      <c r="C169" s="41"/>
      <c r="D169" s="40"/>
      <c r="E169" s="40"/>
      <c r="F169" s="40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M169" s="32" t="str">
        <f t="shared" si="54"/>
        <v/>
      </c>
      <c r="AN169" s="32">
        <f t="shared" si="55"/>
        <v>0</v>
      </c>
      <c r="AO169" s="32">
        <f t="shared" si="56"/>
        <v>0</v>
      </c>
      <c r="AP169" s="33" t="str">
        <f t="shared" si="58"/>
        <v/>
      </c>
      <c r="AQ169" s="41"/>
      <c r="AR169" s="41"/>
    </row>
    <row r="170" spans="3:44" s="27" customFormat="1" ht="18.75" customHeight="1" x14ac:dyDescent="0.45">
      <c r="C170" s="41"/>
      <c r="D170" s="40"/>
      <c r="E170" s="40"/>
      <c r="F170" s="40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M170" s="32" t="str">
        <f t="shared" si="54"/>
        <v/>
      </c>
      <c r="AN170" s="32">
        <f t="shared" si="55"/>
        <v>0</v>
      </c>
      <c r="AO170" s="32">
        <f t="shared" si="56"/>
        <v>0</v>
      </c>
      <c r="AP170" s="33" t="str">
        <f t="shared" si="58"/>
        <v/>
      </c>
      <c r="AQ170" s="41"/>
      <c r="AR170" s="41"/>
    </row>
    <row r="171" spans="3:44" s="27" customFormat="1" ht="18.75" customHeight="1" x14ac:dyDescent="0.45">
      <c r="C171" s="41"/>
      <c r="D171" s="40"/>
      <c r="E171" s="40"/>
      <c r="F171" s="40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M171" s="32" t="str">
        <f t="shared" si="54"/>
        <v/>
      </c>
      <c r="AN171" s="32">
        <f t="shared" si="55"/>
        <v>0</v>
      </c>
      <c r="AO171" s="32">
        <f t="shared" si="56"/>
        <v>0</v>
      </c>
      <c r="AP171" s="33" t="str">
        <f t="shared" si="58"/>
        <v/>
      </c>
      <c r="AQ171" s="41"/>
      <c r="AR171" s="41"/>
    </row>
    <row r="172" spans="3:44" s="27" customFormat="1" ht="18.75" customHeight="1" x14ac:dyDescent="0.45"/>
    <row r="173" spans="3:44" s="27" customFormat="1" ht="18.75" customHeight="1" x14ac:dyDescent="0.45">
      <c r="C173" s="63">
        <v>1</v>
      </c>
      <c r="D173" s="64"/>
      <c r="E173" s="64"/>
      <c r="F173" s="65"/>
      <c r="G173" s="31">
        <v>1</v>
      </c>
      <c r="H173" s="31">
        <v>2</v>
      </c>
      <c r="I173" s="31">
        <v>3</v>
      </c>
      <c r="J173" s="31">
        <v>4</v>
      </c>
      <c r="K173" s="31">
        <v>5</v>
      </c>
      <c r="L173" s="31">
        <v>6</v>
      </c>
      <c r="M173" s="31">
        <v>7</v>
      </c>
      <c r="N173" s="31">
        <v>8</v>
      </c>
      <c r="O173" s="31">
        <v>9</v>
      </c>
      <c r="P173" s="31">
        <v>10</v>
      </c>
      <c r="Q173" s="31">
        <v>11</v>
      </c>
      <c r="R173" s="31">
        <v>12</v>
      </c>
      <c r="S173" s="31">
        <v>13</v>
      </c>
      <c r="T173" s="31">
        <v>14</v>
      </c>
      <c r="U173" s="31">
        <v>15</v>
      </c>
      <c r="V173" s="31">
        <v>16</v>
      </c>
      <c r="W173" s="31">
        <v>17</v>
      </c>
      <c r="X173" s="31">
        <v>18</v>
      </c>
      <c r="Y173" s="31">
        <v>19</v>
      </c>
      <c r="Z173" s="31">
        <v>20</v>
      </c>
      <c r="AA173" s="31">
        <v>21</v>
      </c>
      <c r="AB173" s="31">
        <v>22</v>
      </c>
      <c r="AC173" s="31">
        <v>23</v>
      </c>
      <c r="AD173" s="31">
        <v>24</v>
      </c>
      <c r="AE173" s="31">
        <v>25</v>
      </c>
      <c r="AF173" s="31">
        <v>26</v>
      </c>
      <c r="AG173" s="31">
        <v>27</v>
      </c>
      <c r="AH173" s="31">
        <v>28</v>
      </c>
      <c r="AI173" s="31">
        <v>29</v>
      </c>
      <c r="AJ173" s="31">
        <v>30</v>
      </c>
      <c r="AK173" s="31">
        <v>31</v>
      </c>
      <c r="AM173" s="63">
        <f>C173</f>
        <v>1</v>
      </c>
      <c r="AN173" s="64"/>
      <c r="AO173" s="64"/>
      <c r="AP173" s="64"/>
      <c r="AQ173" s="65"/>
      <c r="AR173" s="41" t="s">
        <v>32</v>
      </c>
    </row>
    <row r="174" spans="3:44" s="27" customFormat="1" ht="18.75" customHeight="1" x14ac:dyDescent="0.45">
      <c r="C174" s="32"/>
      <c r="D174" s="31" t="s">
        <v>10</v>
      </c>
      <c r="E174" s="41" t="s">
        <v>11</v>
      </c>
      <c r="F174" s="41"/>
      <c r="G174" s="4" t="str">
        <f t="shared" ref="G174:AK174" si="59">TEXT(DATE($D$9+118+1,$C$173,G173),"aaa")</f>
        <v>水</v>
      </c>
      <c r="H174" s="4" t="str">
        <f t="shared" si="59"/>
        <v>木</v>
      </c>
      <c r="I174" s="4" t="str">
        <f t="shared" si="59"/>
        <v>金</v>
      </c>
      <c r="J174" s="4" t="str">
        <f t="shared" si="59"/>
        <v>土</v>
      </c>
      <c r="K174" s="4" t="str">
        <f t="shared" si="59"/>
        <v>日</v>
      </c>
      <c r="L174" s="4" t="str">
        <f t="shared" si="59"/>
        <v>月</v>
      </c>
      <c r="M174" s="4" t="str">
        <f t="shared" si="59"/>
        <v>火</v>
      </c>
      <c r="N174" s="4" t="str">
        <f t="shared" si="59"/>
        <v>水</v>
      </c>
      <c r="O174" s="4" t="str">
        <f t="shared" si="59"/>
        <v>木</v>
      </c>
      <c r="P174" s="4" t="str">
        <f t="shared" si="59"/>
        <v>金</v>
      </c>
      <c r="Q174" s="4" t="str">
        <f t="shared" si="59"/>
        <v>土</v>
      </c>
      <c r="R174" s="4" t="str">
        <f t="shared" si="59"/>
        <v>日</v>
      </c>
      <c r="S174" s="4" t="str">
        <f t="shared" si="59"/>
        <v>月</v>
      </c>
      <c r="T174" s="4" t="str">
        <f t="shared" si="59"/>
        <v>火</v>
      </c>
      <c r="U174" s="4" t="str">
        <f t="shared" si="59"/>
        <v>水</v>
      </c>
      <c r="V174" s="4" t="str">
        <f t="shared" si="59"/>
        <v>木</v>
      </c>
      <c r="W174" s="4" t="str">
        <f t="shared" si="59"/>
        <v>金</v>
      </c>
      <c r="X174" s="4" t="str">
        <f t="shared" si="59"/>
        <v>土</v>
      </c>
      <c r="Y174" s="4" t="str">
        <f t="shared" si="59"/>
        <v>日</v>
      </c>
      <c r="Z174" s="4" t="str">
        <f t="shared" si="59"/>
        <v>月</v>
      </c>
      <c r="AA174" s="4" t="str">
        <f t="shared" si="59"/>
        <v>火</v>
      </c>
      <c r="AB174" s="4" t="str">
        <f t="shared" si="59"/>
        <v>水</v>
      </c>
      <c r="AC174" s="4" t="str">
        <f t="shared" si="59"/>
        <v>木</v>
      </c>
      <c r="AD174" s="4" t="str">
        <f t="shared" si="59"/>
        <v>金</v>
      </c>
      <c r="AE174" s="4" t="str">
        <f t="shared" si="59"/>
        <v>土</v>
      </c>
      <c r="AF174" s="4" t="str">
        <f t="shared" si="59"/>
        <v>日</v>
      </c>
      <c r="AG174" s="4" t="str">
        <f t="shared" si="59"/>
        <v>月</v>
      </c>
      <c r="AH174" s="4" t="str">
        <f t="shared" si="59"/>
        <v>火</v>
      </c>
      <c r="AI174" s="4" t="str">
        <f t="shared" si="59"/>
        <v>水</v>
      </c>
      <c r="AJ174" s="4" t="str">
        <f t="shared" si="59"/>
        <v>木</v>
      </c>
      <c r="AK174" s="4" t="str">
        <f t="shared" si="59"/>
        <v>金</v>
      </c>
      <c r="AM174" s="31" t="s">
        <v>23</v>
      </c>
      <c r="AN174" s="31" t="s">
        <v>24</v>
      </c>
      <c r="AO174" s="31" t="s">
        <v>25</v>
      </c>
      <c r="AP174" s="31" t="s">
        <v>26</v>
      </c>
      <c r="AQ174" s="31" t="s">
        <v>31</v>
      </c>
      <c r="AR174" s="41"/>
    </row>
    <row r="175" spans="3:44" s="27" customFormat="1" ht="18.75" customHeight="1" x14ac:dyDescent="0.45">
      <c r="C175" s="41" t="s">
        <v>9</v>
      </c>
      <c r="D175" s="40" t="s">
        <v>17</v>
      </c>
      <c r="E175" s="40" t="s">
        <v>13</v>
      </c>
      <c r="F175" s="40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M175" s="32">
        <f t="shared" ref="AM175:AM187" si="60">IF(E175="","",COUNT($G$173:$AK$173)-COUNTIF(G175:AK175,"－"))</f>
        <v>31</v>
      </c>
      <c r="AN175" s="32">
        <f t="shared" ref="AN175:AN187" si="61">COUNTIF(G175:AK175,"中")+COUNTIF(G175:AK175,"製")</f>
        <v>0</v>
      </c>
      <c r="AO175" s="32">
        <f t="shared" ref="AO175:AO187" si="62">COUNTIF(G175:AK175,"休")+COUNTIF(G175:AK175,"夏")+COUNTIF(G175:AK175,"冬")</f>
        <v>0</v>
      </c>
      <c r="AP175" s="33">
        <f>AO175/(AM175-AN175)</f>
        <v>0</v>
      </c>
      <c r="AQ175" s="49">
        <f>ROUND(AVERAGE(AP175:AP187),3)</f>
        <v>0</v>
      </c>
      <c r="AR175" s="41" t="str">
        <f>IF(AQ175&gt;=0.285,"OK","NG")</f>
        <v>NG</v>
      </c>
    </row>
    <row r="176" spans="3:44" s="27" customFormat="1" ht="18.75" customHeight="1" x14ac:dyDescent="0.45">
      <c r="C176" s="41"/>
      <c r="D176" s="40"/>
      <c r="E176" s="40" t="s">
        <v>14</v>
      </c>
      <c r="F176" s="40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M176" s="32">
        <f t="shared" si="60"/>
        <v>31</v>
      </c>
      <c r="AN176" s="32">
        <f t="shared" si="61"/>
        <v>0</v>
      </c>
      <c r="AO176" s="32">
        <f t="shared" si="62"/>
        <v>0</v>
      </c>
      <c r="AP176" s="33">
        <f t="shared" ref="AP176:AP177" si="63">IFERROR(AO176/(AM176-AN176),"")</f>
        <v>0</v>
      </c>
      <c r="AQ176" s="41"/>
      <c r="AR176" s="41"/>
    </row>
    <row r="177" spans="3:44" s="27" customFormat="1" ht="18.75" customHeight="1" x14ac:dyDescent="0.45">
      <c r="C177" s="41"/>
      <c r="D177" s="40"/>
      <c r="E177" s="40" t="s">
        <v>15</v>
      </c>
      <c r="F177" s="40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M177" s="32">
        <f t="shared" si="60"/>
        <v>31</v>
      </c>
      <c r="AN177" s="32">
        <f t="shared" si="61"/>
        <v>0</v>
      </c>
      <c r="AO177" s="32">
        <f t="shared" si="62"/>
        <v>0</v>
      </c>
      <c r="AP177" s="33">
        <f t="shared" si="63"/>
        <v>0</v>
      </c>
      <c r="AQ177" s="41"/>
      <c r="AR177" s="41"/>
    </row>
    <row r="178" spans="3:44" s="27" customFormat="1" ht="18.75" customHeight="1" x14ac:dyDescent="0.45">
      <c r="C178" s="41"/>
      <c r="D178" s="40"/>
      <c r="E178" s="40"/>
      <c r="F178" s="40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M178" s="32" t="str">
        <f t="shared" si="60"/>
        <v/>
      </c>
      <c r="AN178" s="32">
        <f t="shared" si="61"/>
        <v>0</v>
      </c>
      <c r="AO178" s="32">
        <f t="shared" si="62"/>
        <v>0</v>
      </c>
      <c r="AP178" s="33" t="str">
        <f>IFERROR(AO178/(AM178-AN178),"")</f>
        <v/>
      </c>
      <c r="AQ178" s="41"/>
      <c r="AR178" s="41"/>
    </row>
    <row r="179" spans="3:44" s="27" customFormat="1" ht="18.75" customHeight="1" x14ac:dyDescent="0.45">
      <c r="C179" s="41"/>
      <c r="D179" s="40"/>
      <c r="E179" s="40"/>
      <c r="F179" s="40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M179" s="32" t="str">
        <f t="shared" si="60"/>
        <v/>
      </c>
      <c r="AN179" s="32">
        <f t="shared" si="61"/>
        <v>0</v>
      </c>
      <c r="AO179" s="32">
        <f t="shared" si="62"/>
        <v>0</v>
      </c>
      <c r="AP179" s="33" t="str">
        <f t="shared" ref="AP179:AP187" si="64">IFERROR(AO179/(AM179-AN179),"")</f>
        <v/>
      </c>
      <c r="AQ179" s="41"/>
      <c r="AR179" s="41"/>
    </row>
    <row r="180" spans="3:44" s="27" customFormat="1" ht="18.75" customHeight="1" x14ac:dyDescent="0.45">
      <c r="C180" s="41" t="s">
        <v>18</v>
      </c>
      <c r="D180" s="40" t="s">
        <v>21</v>
      </c>
      <c r="E180" s="40" t="s">
        <v>16</v>
      </c>
      <c r="F180" s="40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M180" s="32">
        <f t="shared" si="60"/>
        <v>31</v>
      </c>
      <c r="AN180" s="32">
        <f t="shared" si="61"/>
        <v>0</v>
      </c>
      <c r="AO180" s="32">
        <f t="shared" si="62"/>
        <v>0</v>
      </c>
      <c r="AP180" s="33">
        <f t="shared" si="64"/>
        <v>0</v>
      </c>
      <c r="AQ180" s="41"/>
      <c r="AR180" s="41"/>
    </row>
    <row r="181" spans="3:44" s="27" customFormat="1" ht="18.75" customHeight="1" x14ac:dyDescent="0.45">
      <c r="C181" s="41"/>
      <c r="D181" s="40"/>
      <c r="E181" s="40" t="s">
        <v>20</v>
      </c>
      <c r="F181" s="40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M181" s="32">
        <f t="shared" si="60"/>
        <v>31</v>
      </c>
      <c r="AN181" s="32">
        <f t="shared" si="61"/>
        <v>0</v>
      </c>
      <c r="AO181" s="32">
        <f t="shared" si="62"/>
        <v>0</v>
      </c>
      <c r="AP181" s="33">
        <f t="shared" si="64"/>
        <v>0</v>
      </c>
      <c r="AQ181" s="41"/>
      <c r="AR181" s="41"/>
    </row>
    <row r="182" spans="3:44" s="27" customFormat="1" ht="18.75" customHeight="1" x14ac:dyDescent="0.45">
      <c r="C182" s="41"/>
      <c r="D182" s="40"/>
      <c r="E182" s="40"/>
      <c r="F182" s="40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M182" s="32" t="str">
        <f t="shared" si="60"/>
        <v/>
      </c>
      <c r="AN182" s="32">
        <f t="shared" si="61"/>
        <v>0</v>
      </c>
      <c r="AO182" s="32">
        <f t="shared" si="62"/>
        <v>0</v>
      </c>
      <c r="AP182" s="33" t="str">
        <f t="shared" si="64"/>
        <v/>
      </c>
      <c r="AQ182" s="41"/>
      <c r="AR182" s="41"/>
    </row>
    <row r="183" spans="3:44" s="27" customFormat="1" ht="18.75" customHeight="1" x14ac:dyDescent="0.45">
      <c r="C183" s="41"/>
      <c r="D183" s="40"/>
      <c r="E183" s="40"/>
      <c r="F183" s="40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M183" s="32" t="str">
        <f t="shared" si="60"/>
        <v/>
      </c>
      <c r="AN183" s="32">
        <f t="shared" si="61"/>
        <v>0</v>
      </c>
      <c r="AO183" s="32">
        <f t="shared" si="62"/>
        <v>0</v>
      </c>
      <c r="AP183" s="33" t="str">
        <f t="shared" si="64"/>
        <v/>
      </c>
      <c r="AQ183" s="41"/>
      <c r="AR183" s="41"/>
    </row>
    <row r="184" spans="3:44" s="27" customFormat="1" ht="18.75" customHeight="1" x14ac:dyDescent="0.45">
      <c r="C184" s="41" t="s">
        <v>18</v>
      </c>
      <c r="D184" s="40" t="s">
        <v>22</v>
      </c>
      <c r="E184" s="40" t="s">
        <v>19</v>
      </c>
      <c r="F184" s="40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M184" s="32">
        <f t="shared" si="60"/>
        <v>31</v>
      </c>
      <c r="AN184" s="32">
        <f t="shared" si="61"/>
        <v>0</v>
      </c>
      <c r="AO184" s="32">
        <f t="shared" si="62"/>
        <v>0</v>
      </c>
      <c r="AP184" s="33">
        <f t="shared" si="64"/>
        <v>0</v>
      </c>
      <c r="AQ184" s="41"/>
      <c r="AR184" s="41"/>
    </row>
    <row r="185" spans="3:44" s="27" customFormat="1" ht="18.75" customHeight="1" x14ac:dyDescent="0.45">
      <c r="C185" s="41"/>
      <c r="D185" s="40"/>
      <c r="E185" s="40"/>
      <c r="F185" s="40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M185" s="32" t="str">
        <f t="shared" si="60"/>
        <v/>
      </c>
      <c r="AN185" s="32">
        <f t="shared" si="61"/>
        <v>0</v>
      </c>
      <c r="AO185" s="32">
        <f t="shared" si="62"/>
        <v>0</v>
      </c>
      <c r="AP185" s="33" t="str">
        <f t="shared" si="64"/>
        <v/>
      </c>
      <c r="AQ185" s="41"/>
      <c r="AR185" s="41"/>
    </row>
    <row r="186" spans="3:44" s="27" customFormat="1" ht="18.75" customHeight="1" x14ac:dyDescent="0.45">
      <c r="C186" s="41"/>
      <c r="D186" s="40"/>
      <c r="E186" s="40"/>
      <c r="F186" s="40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M186" s="32" t="str">
        <f t="shared" si="60"/>
        <v/>
      </c>
      <c r="AN186" s="32">
        <f t="shared" si="61"/>
        <v>0</v>
      </c>
      <c r="AO186" s="32">
        <f t="shared" si="62"/>
        <v>0</v>
      </c>
      <c r="AP186" s="33" t="str">
        <f t="shared" si="64"/>
        <v/>
      </c>
      <c r="AQ186" s="41"/>
      <c r="AR186" s="41"/>
    </row>
    <row r="187" spans="3:44" s="27" customFormat="1" ht="18.75" customHeight="1" x14ac:dyDescent="0.45">
      <c r="C187" s="41"/>
      <c r="D187" s="40"/>
      <c r="E187" s="40"/>
      <c r="F187" s="40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M187" s="32" t="str">
        <f t="shared" si="60"/>
        <v/>
      </c>
      <c r="AN187" s="32">
        <f t="shared" si="61"/>
        <v>0</v>
      </c>
      <c r="AO187" s="32">
        <f t="shared" si="62"/>
        <v>0</v>
      </c>
      <c r="AP187" s="33" t="str">
        <f t="shared" si="64"/>
        <v/>
      </c>
      <c r="AQ187" s="41"/>
      <c r="AR187" s="41"/>
    </row>
    <row r="188" spans="3:44" s="27" customFormat="1" ht="18.75" customHeight="1" x14ac:dyDescent="0.45"/>
    <row r="189" spans="3:44" s="27" customFormat="1" ht="18.75" customHeight="1" x14ac:dyDescent="0.45">
      <c r="C189" s="63">
        <v>2</v>
      </c>
      <c r="D189" s="64"/>
      <c r="E189" s="64"/>
      <c r="F189" s="65"/>
      <c r="G189" s="31">
        <v>1</v>
      </c>
      <c r="H189" s="31">
        <v>2</v>
      </c>
      <c r="I189" s="31">
        <v>3</v>
      </c>
      <c r="J189" s="31">
        <v>4</v>
      </c>
      <c r="K189" s="31">
        <v>5</v>
      </c>
      <c r="L189" s="31">
        <v>6</v>
      </c>
      <c r="M189" s="31">
        <v>7</v>
      </c>
      <c r="N189" s="31">
        <v>8</v>
      </c>
      <c r="O189" s="31">
        <v>9</v>
      </c>
      <c r="P189" s="31">
        <v>10</v>
      </c>
      <c r="Q189" s="31">
        <v>11</v>
      </c>
      <c r="R189" s="31">
        <v>12</v>
      </c>
      <c r="S189" s="31">
        <v>13</v>
      </c>
      <c r="T189" s="31">
        <v>14</v>
      </c>
      <c r="U189" s="31">
        <v>15</v>
      </c>
      <c r="V189" s="31">
        <v>16</v>
      </c>
      <c r="W189" s="31">
        <v>17</v>
      </c>
      <c r="X189" s="31">
        <v>18</v>
      </c>
      <c r="Y189" s="31">
        <v>19</v>
      </c>
      <c r="Z189" s="31">
        <v>20</v>
      </c>
      <c r="AA189" s="31">
        <v>21</v>
      </c>
      <c r="AB189" s="31">
        <v>22</v>
      </c>
      <c r="AC189" s="31">
        <v>23</v>
      </c>
      <c r="AD189" s="31">
        <v>24</v>
      </c>
      <c r="AE189" s="31">
        <v>25</v>
      </c>
      <c r="AF189" s="31">
        <v>26</v>
      </c>
      <c r="AG189" s="31">
        <v>27</v>
      </c>
      <c r="AH189" s="31">
        <v>28</v>
      </c>
      <c r="AI189" s="31" t="str">
        <f>IF(MOD(D9,4)=1,29,"")</f>
        <v/>
      </c>
      <c r="AM189" s="63">
        <f>C189</f>
        <v>2</v>
      </c>
      <c r="AN189" s="64"/>
      <c r="AO189" s="64"/>
      <c r="AP189" s="64"/>
      <c r="AQ189" s="65"/>
      <c r="AR189" s="41" t="s">
        <v>32</v>
      </c>
    </row>
    <row r="190" spans="3:44" s="27" customFormat="1" ht="18.75" customHeight="1" x14ac:dyDescent="0.45">
      <c r="C190" s="32"/>
      <c r="D190" s="31" t="s">
        <v>10</v>
      </c>
      <c r="E190" s="41" t="s">
        <v>11</v>
      </c>
      <c r="F190" s="41"/>
      <c r="G190" s="4" t="str">
        <f t="shared" ref="G190:AH190" si="65">TEXT(DATE($D$9+118+1,$C$189,G189),"aaa")</f>
        <v>土</v>
      </c>
      <c r="H190" s="4" t="str">
        <f t="shared" si="65"/>
        <v>日</v>
      </c>
      <c r="I190" s="4" t="str">
        <f t="shared" si="65"/>
        <v>月</v>
      </c>
      <c r="J190" s="4" t="str">
        <f t="shared" si="65"/>
        <v>火</v>
      </c>
      <c r="K190" s="4" t="str">
        <f t="shared" si="65"/>
        <v>水</v>
      </c>
      <c r="L190" s="4" t="str">
        <f t="shared" si="65"/>
        <v>木</v>
      </c>
      <c r="M190" s="4" t="str">
        <f t="shared" si="65"/>
        <v>金</v>
      </c>
      <c r="N190" s="4" t="str">
        <f t="shared" si="65"/>
        <v>土</v>
      </c>
      <c r="O190" s="4" t="str">
        <f t="shared" si="65"/>
        <v>日</v>
      </c>
      <c r="P190" s="4" t="str">
        <f t="shared" si="65"/>
        <v>月</v>
      </c>
      <c r="Q190" s="4" t="str">
        <f t="shared" si="65"/>
        <v>火</v>
      </c>
      <c r="R190" s="4" t="str">
        <f t="shared" si="65"/>
        <v>水</v>
      </c>
      <c r="S190" s="4" t="str">
        <f t="shared" si="65"/>
        <v>木</v>
      </c>
      <c r="T190" s="4" t="str">
        <f t="shared" si="65"/>
        <v>金</v>
      </c>
      <c r="U190" s="4" t="str">
        <f t="shared" si="65"/>
        <v>土</v>
      </c>
      <c r="V190" s="4" t="str">
        <f t="shared" si="65"/>
        <v>日</v>
      </c>
      <c r="W190" s="4" t="str">
        <f t="shared" si="65"/>
        <v>月</v>
      </c>
      <c r="X190" s="4" t="str">
        <f t="shared" si="65"/>
        <v>火</v>
      </c>
      <c r="Y190" s="4" t="str">
        <f t="shared" si="65"/>
        <v>水</v>
      </c>
      <c r="Z190" s="4" t="str">
        <f t="shared" si="65"/>
        <v>木</v>
      </c>
      <c r="AA190" s="4" t="str">
        <f t="shared" si="65"/>
        <v>金</v>
      </c>
      <c r="AB190" s="4" t="str">
        <f t="shared" si="65"/>
        <v>土</v>
      </c>
      <c r="AC190" s="4" t="str">
        <f t="shared" si="65"/>
        <v>日</v>
      </c>
      <c r="AD190" s="4" t="str">
        <f t="shared" si="65"/>
        <v>月</v>
      </c>
      <c r="AE190" s="4" t="str">
        <f t="shared" si="65"/>
        <v>火</v>
      </c>
      <c r="AF190" s="4" t="str">
        <f t="shared" si="65"/>
        <v>水</v>
      </c>
      <c r="AG190" s="4" t="str">
        <f t="shared" si="65"/>
        <v>木</v>
      </c>
      <c r="AH190" s="4" t="str">
        <f t="shared" si="65"/>
        <v>金</v>
      </c>
      <c r="AI190" s="4" t="str">
        <f>IF(MOD(D9,4)=1,TEXT(DATE($D$9+118+1,$C$189,AF189),"aaa"),"")</f>
        <v/>
      </c>
      <c r="AM190" s="31" t="s">
        <v>23</v>
      </c>
      <c r="AN190" s="31" t="s">
        <v>24</v>
      </c>
      <c r="AO190" s="31" t="s">
        <v>25</v>
      </c>
      <c r="AP190" s="31" t="s">
        <v>26</v>
      </c>
      <c r="AQ190" s="31" t="s">
        <v>31</v>
      </c>
      <c r="AR190" s="41"/>
    </row>
    <row r="191" spans="3:44" s="27" customFormat="1" ht="18.75" customHeight="1" x14ac:dyDescent="0.45">
      <c r="C191" s="41" t="s">
        <v>9</v>
      </c>
      <c r="D191" s="40" t="s">
        <v>17</v>
      </c>
      <c r="E191" s="40" t="s">
        <v>13</v>
      </c>
      <c r="F191" s="40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M191" s="32">
        <f t="shared" ref="AM191:AM203" si="66">IF(E191="","",COUNT($G$189:$AK$189)-COUNTIF(G191:AK191,"－"))</f>
        <v>28</v>
      </c>
      <c r="AN191" s="32">
        <f t="shared" ref="AN191:AN203" si="67">COUNTIF(G191:AK191,"中")+COUNTIF(G191:AK191,"製")</f>
        <v>0</v>
      </c>
      <c r="AO191" s="32">
        <f t="shared" ref="AO191:AO203" si="68">COUNTIF(G191:AK191,"休")+COUNTIF(G191:AK191,"夏")+COUNTIF(G191:AK191,"冬")</f>
        <v>0</v>
      </c>
      <c r="AP191" s="33">
        <f>AO191/(AM191-AN191)</f>
        <v>0</v>
      </c>
      <c r="AQ191" s="49">
        <f>ROUND(AVERAGE(AP191:AP203),3)</f>
        <v>0</v>
      </c>
      <c r="AR191" s="41" t="str">
        <f>IF(AQ191&gt;=0.285,"OK","NG")</f>
        <v>NG</v>
      </c>
    </row>
    <row r="192" spans="3:44" s="27" customFormat="1" ht="18.75" customHeight="1" x14ac:dyDescent="0.45">
      <c r="C192" s="41"/>
      <c r="D192" s="40"/>
      <c r="E192" s="40" t="s">
        <v>14</v>
      </c>
      <c r="F192" s="40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M192" s="32">
        <f t="shared" si="66"/>
        <v>28</v>
      </c>
      <c r="AN192" s="32">
        <f t="shared" si="67"/>
        <v>0</v>
      </c>
      <c r="AO192" s="32">
        <f t="shared" si="68"/>
        <v>0</v>
      </c>
      <c r="AP192" s="33">
        <f t="shared" ref="AP192:AP193" si="69">IFERROR(AO192/(AM192-AN192),"")</f>
        <v>0</v>
      </c>
      <c r="AQ192" s="41"/>
      <c r="AR192" s="41"/>
    </row>
    <row r="193" spans="3:44" s="27" customFormat="1" ht="18.75" customHeight="1" x14ac:dyDescent="0.45">
      <c r="C193" s="41"/>
      <c r="D193" s="40"/>
      <c r="E193" s="40" t="s">
        <v>15</v>
      </c>
      <c r="F193" s="40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M193" s="32">
        <f t="shared" si="66"/>
        <v>28</v>
      </c>
      <c r="AN193" s="32">
        <f t="shared" si="67"/>
        <v>0</v>
      </c>
      <c r="AO193" s="32">
        <f t="shared" si="68"/>
        <v>0</v>
      </c>
      <c r="AP193" s="33">
        <f t="shared" si="69"/>
        <v>0</v>
      </c>
      <c r="AQ193" s="41"/>
      <c r="AR193" s="41"/>
    </row>
    <row r="194" spans="3:44" s="27" customFormat="1" ht="18.75" customHeight="1" x14ac:dyDescent="0.45">
      <c r="C194" s="41"/>
      <c r="D194" s="40"/>
      <c r="E194" s="40"/>
      <c r="F194" s="40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M194" s="32" t="str">
        <f t="shared" si="66"/>
        <v/>
      </c>
      <c r="AN194" s="32">
        <f t="shared" si="67"/>
        <v>0</v>
      </c>
      <c r="AO194" s="32">
        <f t="shared" si="68"/>
        <v>0</v>
      </c>
      <c r="AP194" s="33" t="str">
        <f>IFERROR(AO194/(AM194-AN194),"")</f>
        <v/>
      </c>
      <c r="AQ194" s="41"/>
      <c r="AR194" s="41"/>
    </row>
    <row r="195" spans="3:44" s="27" customFormat="1" ht="18.75" customHeight="1" x14ac:dyDescent="0.45">
      <c r="C195" s="41"/>
      <c r="D195" s="40"/>
      <c r="E195" s="40"/>
      <c r="F195" s="40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M195" s="32" t="str">
        <f t="shared" si="66"/>
        <v/>
      </c>
      <c r="AN195" s="32">
        <f t="shared" si="67"/>
        <v>0</v>
      </c>
      <c r="AO195" s="32">
        <f t="shared" si="68"/>
        <v>0</v>
      </c>
      <c r="AP195" s="33" t="str">
        <f t="shared" ref="AP195:AP203" si="70">IFERROR(AO195/(AM195-AN195),"")</f>
        <v/>
      </c>
      <c r="AQ195" s="41"/>
      <c r="AR195" s="41"/>
    </row>
    <row r="196" spans="3:44" s="27" customFormat="1" ht="18.75" customHeight="1" x14ac:dyDescent="0.45">
      <c r="C196" s="41" t="s">
        <v>18</v>
      </c>
      <c r="D196" s="40" t="s">
        <v>21</v>
      </c>
      <c r="E196" s="40" t="s">
        <v>16</v>
      </c>
      <c r="F196" s="40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M196" s="32">
        <f t="shared" si="66"/>
        <v>28</v>
      </c>
      <c r="AN196" s="32">
        <f t="shared" si="67"/>
        <v>0</v>
      </c>
      <c r="AO196" s="32">
        <f t="shared" si="68"/>
        <v>0</v>
      </c>
      <c r="AP196" s="33">
        <f t="shared" si="70"/>
        <v>0</v>
      </c>
      <c r="AQ196" s="41"/>
      <c r="AR196" s="41"/>
    </row>
    <row r="197" spans="3:44" s="27" customFormat="1" ht="18.75" customHeight="1" x14ac:dyDescent="0.45">
      <c r="C197" s="41"/>
      <c r="D197" s="40"/>
      <c r="E197" s="40" t="s">
        <v>20</v>
      </c>
      <c r="F197" s="40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M197" s="32">
        <f t="shared" si="66"/>
        <v>28</v>
      </c>
      <c r="AN197" s="32">
        <f t="shared" si="67"/>
        <v>0</v>
      </c>
      <c r="AO197" s="32">
        <f t="shared" si="68"/>
        <v>0</v>
      </c>
      <c r="AP197" s="33">
        <f t="shared" si="70"/>
        <v>0</v>
      </c>
      <c r="AQ197" s="41"/>
      <c r="AR197" s="41"/>
    </row>
    <row r="198" spans="3:44" s="27" customFormat="1" ht="18.75" customHeight="1" x14ac:dyDescent="0.45">
      <c r="C198" s="41"/>
      <c r="D198" s="40"/>
      <c r="E198" s="40"/>
      <c r="F198" s="40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M198" s="32" t="str">
        <f t="shared" si="66"/>
        <v/>
      </c>
      <c r="AN198" s="32">
        <f t="shared" si="67"/>
        <v>0</v>
      </c>
      <c r="AO198" s="32">
        <f t="shared" si="68"/>
        <v>0</v>
      </c>
      <c r="AP198" s="33" t="str">
        <f t="shared" si="70"/>
        <v/>
      </c>
      <c r="AQ198" s="41"/>
      <c r="AR198" s="41"/>
    </row>
    <row r="199" spans="3:44" s="27" customFormat="1" ht="18.75" customHeight="1" x14ac:dyDescent="0.45">
      <c r="C199" s="41"/>
      <c r="D199" s="40"/>
      <c r="E199" s="40"/>
      <c r="F199" s="40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M199" s="32" t="str">
        <f t="shared" si="66"/>
        <v/>
      </c>
      <c r="AN199" s="32">
        <f t="shared" si="67"/>
        <v>0</v>
      </c>
      <c r="AO199" s="32">
        <f t="shared" si="68"/>
        <v>0</v>
      </c>
      <c r="AP199" s="33" t="str">
        <f t="shared" si="70"/>
        <v/>
      </c>
      <c r="AQ199" s="41"/>
      <c r="AR199" s="41"/>
    </row>
    <row r="200" spans="3:44" s="27" customFormat="1" ht="18.75" customHeight="1" x14ac:dyDescent="0.45">
      <c r="C200" s="41" t="s">
        <v>18</v>
      </c>
      <c r="D200" s="40" t="s">
        <v>22</v>
      </c>
      <c r="E200" s="40" t="s">
        <v>19</v>
      </c>
      <c r="F200" s="40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M200" s="32">
        <f t="shared" si="66"/>
        <v>28</v>
      </c>
      <c r="AN200" s="32">
        <f t="shared" si="67"/>
        <v>0</v>
      </c>
      <c r="AO200" s="32">
        <f t="shared" si="68"/>
        <v>0</v>
      </c>
      <c r="AP200" s="33">
        <f t="shared" si="70"/>
        <v>0</v>
      </c>
      <c r="AQ200" s="41"/>
      <c r="AR200" s="41"/>
    </row>
    <row r="201" spans="3:44" s="27" customFormat="1" ht="18.75" customHeight="1" x14ac:dyDescent="0.45">
      <c r="C201" s="41"/>
      <c r="D201" s="40"/>
      <c r="E201" s="40"/>
      <c r="F201" s="40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M201" s="32" t="str">
        <f t="shared" si="66"/>
        <v/>
      </c>
      <c r="AN201" s="32">
        <f t="shared" si="67"/>
        <v>0</v>
      </c>
      <c r="AO201" s="32">
        <f t="shared" si="68"/>
        <v>0</v>
      </c>
      <c r="AP201" s="33" t="str">
        <f t="shared" si="70"/>
        <v/>
      </c>
      <c r="AQ201" s="41"/>
      <c r="AR201" s="41"/>
    </row>
    <row r="202" spans="3:44" s="27" customFormat="1" ht="18.75" customHeight="1" x14ac:dyDescent="0.45">
      <c r="C202" s="41"/>
      <c r="D202" s="40"/>
      <c r="E202" s="40"/>
      <c r="F202" s="40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M202" s="32" t="str">
        <f t="shared" si="66"/>
        <v/>
      </c>
      <c r="AN202" s="32">
        <f t="shared" si="67"/>
        <v>0</v>
      </c>
      <c r="AO202" s="32">
        <f t="shared" si="68"/>
        <v>0</v>
      </c>
      <c r="AP202" s="33" t="str">
        <f t="shared" si="70"/>
        <v/>
      </c>
      <c r="AQ202" s="41"/>
      <c r="AR202" s="41"/>
    </row>
    <row r="203" spans="3:44" s="27" customFormat="1" ht="18.75" customHeight="1" x14ac:dyDescent="0.45">
      <c r="C203" s="41"/>
      <c r="D203" s="40"/>
      <c r="E203" s="40"/>
      <c r="F203" s="40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M203" s="32" t="str">
        <f t="shared" si="66"/>
        <v/>
      </c>
      <c r="AN203" s="32">
        <f t="shared" si="67"/>
        <v>0</v>
      </c>
      <c r="AO203" s="32">
        <f t="shared" si="68"/>
        <v>0</v>
      </c>
      <c r="AP203" s="33" t="str">
        <f t="shared" si="70"/>
        <v/>
      </c>
      <c r="AQ203" s="41"/>
      <c r="AR203" s="41"/>
    </row>
    <row r="204" spans="3:44" s="27" customFormat="1" ht="18.75" customHeight="1" x14ac:dyDescent="0.45"/>
    <row r="205" spans="3:44" s="27" customFormat="1" ht="18.75" customHeight="1" x14ac:dyDescent="0.45">
      <c r="C205" s="63">
        <v>3</v>
      </c>
      <c r="D205" s="64"/>
      <c r="E205" s="64"/>
      <c r="F205" s="65"/>
      <c r="G205" s="31">
        <v>1</v>
      </c>
      <c r="H205" s="31">
        <v>2</v>
      </c>
      <c r="I205" s="31">
        <v>3</v>
      </c>
      <c r="J205" s="31">
        <v>4</v>
      </c>
      <c r="K205" s="31">
        <v>5</v>
      </c>
      <c r="L205" s="31">
        <v>6</v>
      </c>
      <c r="M205" s="31">
        <v>7</v>
      </c>
      <c r="N205" s="31">
        <v>8</v>
      </c>
      <c r="O205" s="31">
        <v>9</v>
      </c>
      <c r="P205" s="31">
        <v>10</v>
      </c>
      <c r="Q205" s="31">
        <v>11</v>
      </c>
      <c r="R205" s="31">
        <v>12</v>
      </c>
      <c r="S205" s="31">
        <v>13</v>
      </c>
      <c r="T205" s="31">
        <v>14</v>
      </c>
      <c r="U205" s="31">
        <v>15</v>
      </c>
      <c r="V205" s="31">
        <v>16</v>
      </c>
      <c r="W205" s="31">
        <v>17</v>
      </c>
      <c r="X205" s="31">
        <v>18</v>
      </c>
      <c r="Y205" s="31">
        <v>19</v>
      </c>
      <c r="Z205" s="31">
        <v>20</v>
      </c>
      <c r="AA205" s="31">
        <v>21</v>
      </c>
      <c r="AB205" s="31">
        <v>22</v>
      </c>
      <c r="AC205" s="31">
        <v>23</v>
      </c>
      <c r="AD205" s="31">
        <v>24</v>
      </c>
      <c r="AE205" s="31">
        <v>25</v>
      </c>
      <c r="AF205" s="31">
        <v>26</v>
      </c>
      <c r="AG205" s="31">
        <v>27</v>
      </c>
      <c r="AH205" s="31">
        <v>28</v>
      </c>
      <c r="AI205" s="31">
        <v>29</v>
      </c>
      <c r="AJ205" s="31">
        <v>30</v>
      </c>
      <c r="AK205" s="31">
        <v>31</v>
      </c>
      <c r="AM205" s="63">
        <f>C205</f>
        <v>3</v>
      </c>
      <c r="AN205" s="64"/>
      <c r="AO205" s="64"/>
      <c r="AP205" s="64"/>
      <c r="AQ205" s="65"/>
      <c r="AR205" s="41" t="s">
        <v>32</v>
      </c>
    </row>
    <row r="206" spans="3:44" s="27" customFormat="1" ht="18.75" customHeight="1" x14ac:dyDescent="0.45">
      <c r="C206" s="32"/>
      <c r="D206" s="31" t="s">
        <v>10</v>
      </c>
      <c r="E206" s="41" t="s">
        <v>11</v>
      </c>
      <c r="F206" s="41"/>
      <c r="G206" s="4" t="str">
        <f t="shared" ref="G206:AK206" si="71">TEXT(DATE($D$9+118+1,$C$205,G205),"aaa")</f>
        <v>土</v>
      </c>
      <c r="H206" s="4" t="str">
        <f t="shared" si="71"/>
        <v>日</v>
      </c>
      <c r="I206" s="4" t="str">
        <f t="shared" si="71"/>
        <v>月</v>
      </c>
      <c r="J206" s="4" t="str">
        <f t="shared" si="71"/>
        <v>火</v>
      </c>
      <c r="K206" s="4" t="str">
        <f t="shared" si="71"/>
        <v>水</v>
      </c>
      <c r="L206" s="4" t="str">
        <f t="shared" si="71"/>
        <v>木</v>
      </c>
      <c r="M206" s="4" t="str">
        <f t="shared" si="71"/>
        <v>金</v>
      </c>
      <c r="N206" s="4" t="str">
        <f t="shared" si="71"/>
        <v>土</v>
      </c>
      <c r="O206" s="4" t="str">
        <f t="shared" si="71"/>
        <v>日</v>
      </c>
      <c r="P206" s="4" t="str">
        <f t="shared" si="71"/>
        <v>月</v>
      </c>
      <c r="Q206" s="4" t="str">
        <f t="shared" si="71"/>
        <v>火</v>
      </c>
      <c r="R206" s="4" t="str">
        <f t="shared" si="71"/>
        <v>水</v>
      </c>
      <c r="S206" s="4" t="str">
        <f t="shared" si="71"/>
        <v>木</v>
      </c>
      <c r="T206" s="4" t="str">
        <f t="shared" si="71"/>
        <v>金</v>
      </c>
      <c r="U206" s="4" t="str">
        <f t="shared" si="71"/>
        <v>土</v>
      </c>
      <c r="V206" s="4" t="str">
        <f t="shared" si="71"/>
        <v>日</v>
      </c>
      <c r="W206" s="4" t="str">
        <f t="shared" si="71"/>
        <v>月</v>
      </c>
      <c r="X206" s="4" t="str">
        <f t="shared" si="71"/>
        <v>火</v>
      </c>
      <c r="Y206" s="4" t="str">
        <f t="shared" si="71"/>
        <v>水</v>
      </c>
      <c r="Z206" s="4" t="str">
        <f t="shared" si="71"/>
        <v>木</v>
      </c>
      <c r="AA206" s="4" t="str">
        <f t="shared" si="71"/>
        <v>金</v>
      </c>
      <c r="AB206" s="4" t="str">
        <f t="shared" si="71"/>
        <v>土</v>
      </c>
      <c r="AC206" s="4" t="str">
        <f t="shared" si="71"/>
        <v>日</v>
      </c>
      <c r="AD206" s="4" t="str">
        <f t="shared" si="71"/>
        <v>月</v>
      </c>
      <c r="AE206" s="4" t="str">
        <f t="shared" si="71"/>
        <v>火</v>
      </c>
      <c r="AF206" s="4" t="str">
        <f t="shared" si="71"/>
        <v>水</v>
      </c>
      <c r="AG206" s="4" t="str">
        <f t="shared" si="71"/>
        <v>木</v>
      </c>
      <c r="AH206" s="4" t="str">
        <f t="shared" si="71"/>
        <v>金</v>
      </c>
      <c r="AI206" s="4" t="str">
        <f t="shared" si="71"/>
        <v>土</v>
      </c>
      <c r="AJ206" s="4" t="str">
        <f t="shared" si="71"/>
        <v>日</v>
      </c>
      <c r="AK206" s="4" t="str">
        <f t="shared" si="71"/>
        <v>月</v>
      </c>
      <c r="AM206" s="31" t="s">
        <v>23</v>
      </c>
      <c r="AN206" s="31" t="s">
        <v>24</v>
      </c>
      <c r="AO206" s="31" t="s">
        <v>25</v>
      </c>
      <c r="AP206" s="31" t="s">
        <v>26</v>
      </c>
      <c r="AQ206" s="31" t="s">
        <v>31</v>
      </c>
      <c r="AR206" s="41"/>
    </row>
    <row r="207" spans="3:44" s="27" customFormat="1" ht="18.75" customHeight="1" x14ac:dyDescent="0.45">
      <c r="C207" s="41" t="s">
        <v>9</v>
      </c>
      <c r="D207" s="40" t="s">
        <v>17</v>
      </c>
      <c r="E207" s="40" t="s">
        <v>13</v>
      </c>
      <c r="F207" s="40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M207" s="32">
        <f t="shared" ref="AM207:AM219" si="72">IF(E207="","",COUNT($G$205:$AK$205)-COUNTIF(G207:AK207,"－"))</f>
        <v>31</v>
      </c>
      <c r="AN207" s="32">
        <f t="shared" ref="AN207:AN219" si="73">COUNTIF(G207:AK207,"中")+COUNTIF(G207:AK207,"製")</f>
        <v>0</v>
      </c>
      <c r="AO207" s="32">
        <f t="shared" ref="AO207:AO219" si="74">COUNTIF(G207:AK207,"休")+COUNTIF(G207:AK207,"夏")+COUNTIF(G207:AK207,"冬")</f>
        <v>0</v>
      </c>
      <c r="AP207" s="33">
        <f>AO207/(AM207-AN207)</f>
        <v>0</v>
      </c>
      <c r="AQ207" s="72">
        <f>ROUND(AVERAGE(AP207:AP219),3)</f>
        <v>0</v>
      </c>
      <c r="AR207" s="73" t="str">
        <f>IF(AQ207&gt;=0.285,"OK","NG")</f>
        <v>NG</v>
      </c>
    </row>
    <row r="208" spans="3:44" s="27" customFormat="1" ht="18.75" customHeight="1" x14ac:dyDescent="0.45">
      <c r="C208" s="41"/>
      <c r="D208" s="40"/>
      <c r="E208" s="40" t="s">
        <v>14</v>
      </c>
      <c r="F208" s="40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M208" s="32">
        <f t="shared" si="72"/>
        <v>31</v>
      </c>
      <c r="AN208" s="32">
        <f t="shared" si="73"/>
        <v>0</v>
      </c>
      <c r="AO208" s="32">
        <f t="shared" si="74"/>
        <v>0</v>
      </c>
      <c r="AP208" s="33">
        <f t="shared" ref="AP208:AP209" si="75">IFERROR(AO208/(AM208-AN208),"")</f>
        <v>0</v>
      </c>
      <c r="AQ208" s="73"/>
      <c r="AR208" s="73"/>
    </row>
    <row r="209" spans="3:44" s="27" customFormat="1" ht="18.75" customHeight="1" x14ac:dyDescent="0.45">
      <c r="C209" s="41"/>
      <c r="D209" s="40"/>
      <c r="E209" s="40" t="s">
        <v>15</v>
      </c>
      <c r="F209" s="40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M209" s="32">
        <f t="shared" si="72"/>
        <v>31</v>
      </c>
      <c r="AN209" s="32">
        <f t="shared" si="73"/>
        <v>0</v>
      </c>
      <c r="AO209" s="32">
        <f t="shared" si="74"/>
        <v>0</v>
      </c>
      <c r="AP209" s="33">
        <f t="shared" si="75"/>
        <v>0</v>
      </c>
      <c r="AQ209" s="73"/>
      <c r="AR209" s="73"/>
    </row>
    <row r="210" spans="3:44" s="27" customFormat="1" ht="18.75" customHeight="1" x14ac:dyDescent="0.45">
      <c r="C210" s="41"/>
      <c r="D210" s="40"/>
      <c r="E210" s="40"/>
      <c r="F210" s="40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M210" s="32" t="str">
        <f t="shared" si="72"/>
        <v/>
      </c>
      <c r="AN210" s="32">
        <f t="shared" si="73"/>
        <v>0</v>
      </c>
      <c r="AO210" s="32">
        <f t="shared" si="74"/>
        <v>0</v>
      </c>
      <c r="AP210" s="33" t="str">
        <f>IFERROR(AO210/(AM210-AN210),"")</f>
        <v/>
      </c>
      <c r="AQ210" s="73"/>
      <c r="AR210" s="73"/>
    </row>
    <row r="211" spans="3:44" s="27" customFormat="1" ht="18.75" customHeight="1" x14ac:dyDescent="0.45">
      <c r="C211" s="41"/>
      <c r="D211" s="40"/>
      <c r="E211" s="40"/>
      <c r="F211" s="40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M211" s="32" t="str">
        <f t="shared" si="72"/>
        <v/>
      </c>
      <c r="AN211" s="32">
        <f t="shared" si="73"/>
        <v>0</v>
      </c>
      <c r="AO211" s="32">
        <f t="shared" si="74"/>
        <v>0</v>
      </c>
      <c r="AP211" s="33" t="str">
        <f t="shared" ref="AP211:AP219" si="76">IFERROR(AO211/(AM211-AN211),"")</f>
        <v/>
      </c>
      <c r="AQ211" s="73"/>
      <c r="AR211" s="73"/>
    </row>
    <row r="212" spans="3:44" ht="18.75" customHeight="1" x14ac:dyDescent="0.45">
      <c r="C212" s="73" t="s">
        <v>18</v>
      </c>
      <c r="D212" s="40" t="s">
        <v>21</v>
      </c>
      <c r="E212" s="40" t="s">
        <v>16</v>
      </c>
      <c r="F212" s="40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M212" s="1">
        <f t="shared" si="72"/>
        <v>31</v>
      </c>
      <c r="AN212" s="1">
        <f t="shared" si="73"/>
        <v>0</v>
      </c>
      <c r="AO212" s="1">
        <f t="shared" si="74"/>
        <v>0</v>
      </c>
      <c r="AP212" s="20">
        <f t="shared" si="76"/>
        <v>0</v>
      </c>
      <c r="AQ212" s="73"/>
      <c r="AR212" s="73"/>
    </row>
    <row r="213" spans="3:44" ht="18.75" customHeight="1" x14ac:dyDescent="0.45">
      <c r="C213" s="73"/>
      <c r="D213" s="40"/>
      <c r="E213" s="40" t="s">
        <v>20</v>
      </c>
      <c r="F213" s="40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M213" s="1">
        <f t="shared" si="72"/>
        <v>31</v>
      </c>
      <c r="AN213" s="1">
        <f t="shared" si="73"/>
        <v>0</v>
      </c>
      <c r="AO213" s="1">
        <f t="shared" si="74"/>
        <v>0</v>
      </c>
      <c r="AP213" s="20">
        <f t="shared" si="76"/>
        <v>0</v>
      </c>
      <c r="AQ213" s="73"/>
      <c r="AR213" s="73"/>
    </row>
    <row r="214" spans="3:44" ht="18.75" customHeight="1" x14ac:dyDescent="0.45">
      <c r="C214" s="73"/>
      <c r="D214" s="40"/>
      <c r="E214" s="40"/>
      <c r="F214" s="40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M214" s="1" t="str">
        <f t="shared" si="72"/>
        <v/>
      </c>
      <c r="AN214" s="1">
        <f t="shared" si="73"/>
        <v>0</v>
      </c>
      <c r="AO214" s="1">
        <f t="shared" si="74"/>
        <v>0</v>
      </c>
      <c r="AP214" s="20" t="str">
        <f t="shared" si="76"/>
        <v/>
      </c>
      <c r="AQ214" s="73"/>
      <c r="AR214" s="73"/>
    </row>
    <row r="215" spans="3:44" ht="18.75" customHeight="1" x14ac:dyDescent="0.45">
      <c r="C215" s="73"/>
      <c r="D215" s="40"/>
      <c r="E215" s="40"/>
      <c r="F215" s="40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M215" s="1" t="str">
        <f t="shared" si="72"/>
        <v/>
      </c>
      <c r="AN215" s="1">
        <f t="shared" si="73"/>
        <v>0</v>
      </c>
      <c r="AO215" s="1">
        <f t="shared" si="74"/>
        <v>0</v>
      </c>
      <c r="AP215" s="20" t="str">
        <f t="shared" si="76"/>
        <v/>
      </c>
      <c r="AQ215" s="73"/>
      <c r="AR215" s="73"/>
    </row>
    <row r="216" spans="3:44" ht="18.75" customHeight="1" x14ac:dyDescent="0.45">
      <c r="C216" s="73" t="s">
        <v>18</v>
      </c>
      <c r="D216" s="40" t="s">
        <v>22</v>
      </c>
      <c r="E216" s="40" t="s">
        <v>19</v>
      </c>
      <c r="F216" s="40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M216" s="1">
        <f t="shared" si="72"/>
        <v>31</v>
      </c>
      <c r="AN216" s="1">
        <f t="shared" si="73"/>
        <v>0</v>
      </c>
      <c r="AO216" s="1">
        <f t="shared" si="74"/>
        <v>0</v>
      </c>
      <c r="AP216" s="20">
        <f t="shared" si="76"/>
        <v>0</v>
      </c>
      <c r="AQ216" s="73"/>
      <c r="AR216" s="73"/>
    </row>
    <row r="217" spans="3:44" ht="18.75" customHeight="1" x14ac:dyDescent="0.45">
      <c r="C217" s="73"/>
      <c r="D217" s="40"/>
      <c r="E217" s="40"/>
      <c r="F217" s="40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M217" s="1" t="str">
        <f t="shared" si="72"/>
        <v/>
      </c>
      <c r="AN217" s="1">
        <f t="shared" si="73"/>
        <v>0</v>
      </c>
      <c r="AO217" s="1">
        <f t="shared" si="74"/>
        <v>0</v>
      </c>
      <c r="AP217" s="20" t="str">
        <f t="shared" si="76"/>
        <v/>
      </c>
      <c r="AQ217" s="73"/>
      <c r="AR217" s="73"/>
    </row>
    <row r="218" spans="3:44" ht="18.75" customHeight="1" x14ac:dyDescent="0.45">
      <c r="C218" s="73"/>
      <c r="D218" s="40"/>
      <c r="E218" s="40"/>
      <c r="F218" s="40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M218" s="1" t="str">
        <f t="shared" si="72"/>
        <v/>
      </c>
      <c r="AN218" s="1">
        <f t="shared" si="73"/>
        <v>0</v>
      </c>
      <c r="AO218" s="1">
        <f t="shared" si="74"/>
        <v>0</v>
      </c>
      <c r="AP218" s="20" t="str">
        <f t="shared" si="76"/>
        <v/>
      </c>
      <c r="AQ218" s="73"/>
      <c r="AR218" s="73"/>
    </row>
    <row r="219" spans="3:44" x14ac:dyDescent="0.45">
      <c r="C219" s="73"/>
      <c r="D219" s="40"/>
      <c r="E219" s="40"/>
      <c r="F219" s="40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M219" s="1" t="str">
        <f t="shared" si="72"/>
        <v/>
      </c>
      <c r="AN219" s="1">
        <f t="shared" si="73"/>
        <v>0</v>
      </c>
      <c r="AO219" s="1">
        <f t="shared" si="74"/>
        <v>0</v>
      </c>
      <c r="AP219" s="20" t="str">
        <f t="shared" si="76"/>
        <v/>
      </c>
      <c r="AQ219" s="73"/>
      <c r="AR219" s="73"/>
    </row>
    <row r="220" spans="3:44" ht="18.75" customHeight="1" x14ac:dyDescent="0.45">
      <c r="AM220" s="18"/>
      <c r="AN220" s="18"/>
      <c r="AO220" s="2"/>
      <c r="AP220" s="12"/>
      <c r="AQ220" s="12"/>
    </row>
  </sheetData>
  <mergeCells count="385">
    <mergeCell ref="AA13:AB25"/>
    <mergeCell ref="C11:C12"/>
    <mergeCell ref="B1:AR1"/>
    <mergeCell ref="G24:J24"/>
    <mergeCell ref="K24:N24"/>
    <mergeCell ref="O24:R24"/>
    <mergeCell ref="S24:V24"/>
    <mergeCell ref="G25:J25"/>
    <mergeCell ref="K25:N25"/>
    <mergeCell ref="O25:R25"/>
    <mergeCell ref="S25:V25"/>
    <mergeCell ref="W12:Z12"/>
    <mergeCell ref="W13:Z25"/>
    <mergeCell ref="AA11:AB12"/>
    <mergeCell ref="G11:Z11"/>
    <mergeCell ref="K16:N16"/>
    <mergeCell ref="O16:R16"/>
    <mergeCell ref="S16:V16"/>
    <mergeCell ref="G17:J17"/>
    <mergeCell ref="K17:N17"/>
    <mergeCell ref="D5:K5"/>
    <mergeCell ref="E17:F17"/>
    <mergeCell ref="E16:F16"/>
    <mergeCell ref="E15:F15"/>
    <mergeCell ref="AR189:AR190"/>
    <mergeCell ref="AQ191:AQ203"/>
    <mergeCell ref="AR191:AR203"/>
    <mergeCell ref="AM205:AQ205"/>
    <mergeCell ref="AR205:AR206"/>
    <mergeCell ref="AQ207:AQ219"/>
    <mergeCell ref="AR207:AR219"/>
    <mergeCell ref="G12:J12"/>
    <mergeCell ref="K12:N12"/>
    <mergeCell ref="O12:R12"/>
    <mergeCell ref="S12:V12"/>
    <mergeCell ref="G13:J13"/>
    <mergeCell ref="K13:N13"/>
    <mergeCell ref="O13:R13"/>
    <mergeCell ref="S13:V13"/>
    <mergeCell ref="G14:J14"/>
    <mergeCell ref="K14:N14"/>
    <mergeCell ref="O14:R14"/>
    <mergeCell ref="S14:V14"/>
    <mergeCell ref="G15:J15"/>
    <mergeCell ref="K15:N15"/>
    <mergeCell ref="O15:R15"/>
    <mergeCell ref="S15:V15"/>
    <mergeCell ref="G16:J16"/>
    <mergeCell ref="AR111:AR123"/>
    <mergeCell ref="O17:R17"/>
    <mergeCell ref="S17:V17"/>
    <mergeCell ref="G18:J18"/>
    <mergeCell ref="K18:N18"/>
    <mergeCell ref="O18:R18"/>
    <mergeCell ref="S18:V18"/>
    <mergeCell ref="G19:J19"/>
    <mergeCell ref="K19:N19"/>
    <mergeCell ref="O19:R19"/>
    <mergeCell ref="S19:V19"/>
    <mergeCell ref="G21:J21"/>
    <mergeCell ref="K21:N21"/>
    <mergeCell ref="O21:R21"/>
    <mergeCell ref="S21:V21"/>
    <mergeCell ref="G22:J22"/>
    <mergeCell ref="AM45:AQ45"/>
    <mergeCell ref="AQ47:AQ59"/>
    <mergeCell ref="AQ31:AQ43"/>
    <mergeCell ref="AM29:AQ29"/>
    <mergeCell ref="AQ111:AQ123"/>
    <mergeCell ref="K22:N22"/>
    <mergeCell ref="O22:R22"/>
    <mergeCell ref="S22:V22"/>
    <mergeCell ref="AM125:AQ125"/>
    <mergeCell ref="AR125:AR126"/>
    <mergeCell ref="AQ127:AQ139"/>
    <mergeCell ref="AR127:AR139"/>
    <mergeCell ref="AM141:AQ141"/>
    <mergeCell ref="AR141:AR142"/>
    <mergeCell ref="AQ143:AQ155"/>
    <mergeCell ref="AR143:AR155"/>
    <mergeCell ref="AM157:AQ157"/>
    <mergeCell ref="AR157:AR158"/>
    <mergeCell ref="AQ159:AQ171"/>
    <mergeCell ref="AR159:AR171"/>
    <mergeCell ref="AM173:AQ173"/>
    <mergeCell ref="AR173:AR174"/>
    <mergeCell ref="AQ175:AQ187"/>
    <mergeCell ref="AR175:AR187"/>
    <mergeCell ref="AR47:AR59"/>
    <mergeCell ref="AR45:AR46"/>
    <mergeCell ref="AR29:AR30"/>
    <mergeCell ref="AR31:AR43"/>
    <mergeCell ref="AM61:AQ61"/>
    <mergeCell ref="AR61:AR62"/>
    <mergeCell ref="AQ63:AQ75"/>
    <mergeCell ref="AR63:AR75"/>
    <mergeCell ref="AM77:AQ77"/>
    <mergeCell ref="AR77:AR78"/>
    <mergeCell ref="AQ79:AQ91"/>
    <mergeCell ref="AR79:AR91"/>
    <mergeCell ref="AM93:AQ93"/>
    <mergeCell ref="AR93:AR94"/>
    <mergeCell ref="AQ95:AQ107"/>
    <mergeCell ref="AR95:AR107"/>
    <mergeCell ref="AM109:AQ109"/>
    <mergeCell ref="AR109:AR110"/>
    <mergeCell ref="C125:F125"/>
    <mergeCell ref="C109:F109"/>
    <mergeCell ref="C93:F93"/>
    <mergeCell ref="C205:F205"/>
    <mergeCell ref="C189:F189"/>
    <mergeCell ref="C173:F173"/>
    <mergeCell ref="C157:F157"/>
    <mergeCell ref="E166:F166"/>
    <mergeCell ref="E167:F167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6:F126"/>
    <mergeCell ref="E177:F177"/>
    <mergeCell ref="E178:F178"/>
    <mergeCell ref="E179:F179"/>
    <mergeCell ref="E180:F180"/>
    <mergeCell ref="AM189:AQ189"/>
    <mergeCell ref="E202:F202"/>
    <mergeCell ref="E203:F203"/>
    <mergeCell ref="E149:F149"/>
    <mergeCell ref="E150:F150"/>
    <mergeCell ref="E151:F151"/>
    <mergeCell ref="E152:F152"/>
    <mergeCell ref="E153:F153"/>
    <mergeCell ref="E154:F154"/>
    <mergeCell ref="E155:F155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9:F169"/>
    <mergeCell ref="E170:F170"/>
    <mergeCell ref="E171:F171"/>
    <mergeCell ref="E174:F174"/>
    <mergeCell ref="E175:F175"/>
    <mergeCell ref="E176:F176"/>
    <mergeCell ref="C45:F4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01:F201"/>
    <mergeCell ref="E86:F86"/>
    <mergeCell ref="E87:F87"/>
    <mergeCell ref="E88:F88"/>
    <mergeCell ref="E89:F89"/>
    <mergeCell ref="E90:F90"/>
    <mergeCell ref="E91:F91"/>
    <mergeCell ref="E94:F94"/>
    <mergeCell ref="E95:F95"/>
    <mergeCell ref="E96:F96"/>
    <mergeCell ref="E46:F46"/>
    <mergeCell ref="E47:F47"/>
    <mergeCell ref="E48:F48"/>
    <mergeCell ref="E49:F49"/>
    <mergeCell ref="E50:F50"/>
    <mergeCell ref="E214:F214"/>
    <mergeCell ref="E97:F97"/>
    <mergeCell ref="E98:F98"/>
    <mergeCell ref="E215:F215"/>
    <mergeCell ref="E216:F216"/>
    <mergeCell ref="E217:F217"/>
    <mergeCell ref="E218:F218"/>
    <mergeCell ref="E219:F219"/>
    <mergeCell ref="E183:F183"/>
    <mergeCell ref="E184:F184"/>
    <mergeCell ref="E185:F185"/>
    <mergeCell ref="E186:F186"/>
    <mergeCell ref="E187:F187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11:F12"/>
    <mergeCell ref="D11:D12"/>
    <mergeCell ref="C191:C195"/>
    <mergeCell ref="D191:D195"/>
    <mergeCell ref="E62:F62"/>
    <mergeCell ref="E127:F127"/>
    <mergeCell ref="E128:F128"/>
    <mergeCell ref="E129:F129"/>
    <mergeCell ref="E130:F130"/>
    <mergeCell ref="E131:F131"/>
    <mergeCell ref="E132:F132"/>
    <mergeCell ref="E80:F80"/>
    <mergeCell ref="E81:F81"/>
    <mergeCell ref="E82:F82"/>
    <mergeCell ref="E83:F83"/>
    <mergeCell ref="E84:F84"/>
    <mergeCell ref="E85:F85"/>
    <mergeCell ref="E168:F168"/>
    <mergeCell ref="E51:F51"/>
    <mergeCell ref="E52:F52"/>
    <mergeCell ref="E53:F53"/>
    <mergeCell ref="E54:F54"/>
    <mergeCell ref="E55:F55"/>
    <mergeCell ref="E56:F56"/>
    <mergeCell ref="C207:C211"/>
    <mergeCell ref="D207:D211"/>
    <mergeCell ref="C212:C215"/>
    <mergeCell ref="D212:D215"/>
    <mergeCell ref="C216:C219"/>
    <mergeCell ref="D216:D219"/>
    <mergeCell ref="C164:C167"/>
    <mergeCell ref="D164:D167"/>
    <mergeCell ref="C168:C171"/>
    <mergeCell ref="C196:C199"/>
    <mergeCell ref="D196:D199"/>
    <mergeCell ref="C200:C203"/>
    <mergeCell ref="D200:D203"/>
    <mergeCell ref="E181:F181"/>
    <mergeCell ref="E182:F182"/>
    <mergeCell ref="D168:D171"/>
    <mergeCell ref="C175:C179"/>
    <mergeCell ref="D175:D179"/>
    <mergeCell ref="C180:C183"/>
    <mergeCell ref="D180:D183"/>
    <mergeCell ref="C184:C187"/>
    <mergeCell ref="D184:D187"/>
    <mergeCell ref="C127:C131"/>
    <mergeCell ref="D127:D131"/>
    <mergeCell ref="C132:C135"/>
    <mergeCell ref="D132:D135"/>
    <mergeCell ref="C136:C139"/>
    <mergeCell ref="D136:D139"/>
    <mergeCell ref="C143:C147"/>
    <mergeCell ref="D143:D147"/>
    <mergeCell ref="C148:C151"/>
    <mergeCell ref="D148:D151"/>
    <mergeCell ref="C141:F141"/>
    <mergeCell ref="C152:C155"/>
    <mergeCell ref="D152:D155"/>
    <mergeCell ref="C159:C163"/>
    <mergeCell ref="D159:D163"/>
    <mergeCell ref="E133:F133"/>
    <mergeCell ref="E134:F134"/>
    <mergeCell ref="E135:F135"/>
    <mergeCell ref="E136:F136"/>
    <mergeCell ref="E137:F137"/>
    <mergeCell ref="E138:F138"/>
    <mergeCell ref="E139:F139"/>
    <mergeCell ref="E142:F142"/>
    <mergeCell ref="E143:F143"/>
    <mergeCell ref="E144:F144"/>
    <mergeCell ref="E145:F145"/>
    <mergeCell ref="E146:F146"/>
    <mergeCell ref="E147:F147"/>
    <mergeCell ref="E148:F148"/>
    <mergeCell ref="C84:C87"/>
    <mergeCell ref="D84:D87"/>
    <mergeCell ref="C88:C91"/>
    <mergeCell ref="D88:D91"/>
    <mergeCell ref="C95:C99"/>
    <mergeCell ref="D95:D99"/>
    <mergeCell ref="C100:C103"/>
    <mergeCell ref="D100:D103"/>
    <mergeCell ref="C104:C107"/>
    <mergeCell ref="D104:D107"/>
    <mergeCell ref="C111:C115"/>
    <mergeCell ref="D111:D115"/>
    <mergeCell ref="C116:C119"/>
    <mergeCell ref="D116:D119"/>
    <mergeCell ref="C120:C123"/>
    <mergeCell ref="D120:D123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10:F110"/>
    <mergeCell ref="E111:F111"/>
    <mergeCell ref="E112:F112"/>
    <mergeCell ref="E113:F113"/>
    <mergeCell ref="C47:C51"/>
    <mergeCell ref="D47:D51"/>
    <mergeCell ref="C52:C55"/>
    <mergeCell ref="D52:D55"/>
    <mergeCell ref="C56:C59"/>
    <mergeCell ref="D56:D59"/>
    <mergeCell ref="C63:C67"/>
    <mergeCell ref="D63:D67"/>
    <mergeCell ref="C68:C71"/>
    <mergeCell ref="D68:D71"/>
    <mergeCell ref="C61:F61"/>
    <mergeCell ref="E57:F57"/>
    <mergeCell ref="E58:F58"/>
    <mergeCell ref="E59:F59"/>
    <mergeCell ref="C72:C75"/>
    <mergeCell ref="D72:D75"/>
    <mergeCell ref="C79:C83"/>
    <mergeCell ref="D79:D83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8:F78"/>
    <mergeCell ref="E79:F79"/>
    <mergeCell ref="C77:F77"/>
    <mergeCell ref="D13:D17"/>
    <mergeCell ref="C31:C35"/>
    <mergeCell ref="D31:D35"/>
    <mergeCell ref="C36:C39"/>
    <mergeCell ref="D36:D39"/>
    <mergeCell ref="C40:C43"/>
    <mergeCell ref="D40:D43"/>
    <mergeCell ref="C29:F29"/>
    <mergeCell ref="C13:C17"/>
    <mergeCell ref="C18:C21"/>
    <mergeCell ref="C22:C25"/>
    <mergeCell ref="E25:F25"/>
    <mergeCell ref="E24:F24"/>
    <mergeCell ref="E23:F23"/>
    <mergeCell ref="E22:F22"/>
    <mergeCell ref="E40:F40"/>
    <mergeCell ref="E41:F41"/>
    <mergeCell ref="E42:F42"/>
    <mergeCell ref="E43:F43"/>
    <mergeCell ref="E30:F30"/>
    <mergeCell ref="E14:F14"/>
    <mergeCell ref="E13:F13"/>
    <mergeCell ref="E21:F21"/>
    <mergeCell ref="E20:F20"/>
    <mergeCell ref="G23:J23"/>
    <mergeCell ref="K23:N23"/>
    <mergeCell ref="O23:R23"/>
    <mergeCell ref="S23:V23"/>
    <mergeCell ref="G20:J20"/>
    <mergeCell ref="K20:N20"/>
    <mergeCell ref="O20:R20"/>
    <mergeCell ref="S20:V20"/>
    <mergeCell ref="D22:D25"/>
    <mergeCell ref="D18:D21"/>
    <mergeCell ref="E19:F19"/>
    <mergeCell ref="E18:F18"/>
  </mergeCells>
  <phoneticPr fontId="1"/>
  <conditionalFormatting sqref="AQ4">
    <cfRule type="cellIs" dxfId="12" priority="20" operator="equal">
      <formula>"NG"</formula>
    </cfRule>
  </conditionalFormatting>
  <conditionalFormatting sqref="AR47:AR59">
    <cfRule type="cellIs" dxfId="11" priority="13" operator="equal">
      <formula>"NG"</formula>
    </cfRule>
  </conditionalFormatting>
  <conditionalFormatting sqref="AR63:AR75">
    <cfRule type="cellIs" dxfId="10" priority="12" operator="equal">
      <formula>"NG"</formula>
    </cfRule>
  </conditionalFormatting>
  <conditionalFormatting sqref="AR79:AR91">
    <cfRule type="cellIs" dxfId="9" priority="11" operator="equal">
      <formula>"NG"</formula>
    </cfRule>
  </conditionalFormatting>
  <conditionalFormatting sqref="AR95:AR107">
    <cfRule type="cellIs" dxfId="8" priority="10" operator="equal">
      <formula>"NG"</formula>
    </cfRule>
  </conditionalFormatting>
  <conditionalFormatting sqref="AR111:AR123">
    <cfRule type="cellIs" dxfId="7" priority="9" operator="equal">
      <formula>"NG"</formula>
    </cfRule>
  </conditionalFormatting>
  <conditionalFormatting sqref="AR127:AR139">
    <cfRule type="cellIs" dxfId="6" priority="8" operator="equal">
      <formula>"NG"</formula>
    </cfRule>
  </conditionalFormatting>
  <conditionalFormatting sqref="AR143:AR155">
    <cfRule type="cellIs" dxfId="5" priority="7" operator="equal">
      <formula>"NG"</formula>
    </cfRule>
  </conditionalFormatting>
  <conditionalFormatting sqref="AR159:AR171">
    <cfRule type="cellIs" dxfId="4" priority="6" operator="equal">
      <formula>"NG"</formula>
    </cfRule>
  </conditionalFormatting>
  <conditionalFormatting sqref="AR175:AR187">
    <cfRule type="cellIs" dxfId="3" priority="5" operator="equal">
      <formula>"NG"</formula>
    </cfRule>
  </conditionalFormatting>
  <conditionalFormatting sqref="AR191:AR203">
    <cfRule type="cellIs" dxfId="2" priority="4" operator="equal">
      <formula>"NG"</formula>
    </cfRule>
  </conditionalFormatting>
  <conditionalFormatting sqref="AR207:AR219">
    <cfRule type="cellIs" dxfId="1" priority="3" operator="equal">
      <formula>"NG"</formula>
    </cfRule>
  </conditionalFormatting>
  <conditionalFormatting sqref="AR31:AR43">
    <cfRule type="cellIs" dxfId="0" priority="1" operator="equal">
      <formula>"NG"</formula>
    </cfRule>
  </conditionalFormatting>
  <dataValidations count="1">
    <dataValidation type="list" allowBlank="1" showInputMessage="1" showErrorMessage="1" sqref="G31:AJ43 G191:AI203 G63:AJ75 G47:AK59 G79:AK91 G207:AK219 G143:AJ155 G111:AJ123 G127:AK139 G159:AK171 G175:AK187 G95:AK107">
      <formula1>"休,製,中,－,他"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rowBreaks count="1" manualBreakCount="1">
    <brk id="107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【記載例】計画・実施報告書（交替制）</vt:lpstr>
      <vt:lpstr>計画・実施報告書（交替制）</vt:lpstr>
      <vt:lpstr>'【記載例】計画・実施報告書（交替制）'!Print_Area</vt:lpstr>
      <vt:lpstr>'計画・実施報告書（交替制）'!Print_Area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2024-09-27T02:50:53Z</cp:lastPrinted>
  <dcterms:created xsi:type="dcterms:W3CDTF">2024-09-12T01:21:59Z</dcterms:created>
  <dcterms:modified xsi:type="dcterms:W3CDTF">2024-09-27T07:56:22Z</dcterms:modified>
</cp:coreProperties>
</file>