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Ｒ0204～）\□ホームページアップデータ□\R0306号\"/>
    </mc:Choice>
  </mc:AlternateContent>
  <bookViews>
    <workbookView xWindow="120" yWindow="210" windowWidth="13860" windowHeight="8805" tabRatio="738"/>
  </bookViews>
  <sheets>
    <sheet name="目次＜運輸＞" sheetId="17" r:id="rId1"/>
    <sheet name="１２" sheetId="1" r:id="rId2"/>
    <sheet name="１３" sheetId="2" r:id="rId3"/>
    <sheet name="１４" sheetId="12" r:id="rId4"/>
    <sheet name="１５" sheetId="13" r:id="rId5"/>
    <sheet name="１６" sheetId="14" r:id="rId6"/>
    <sheet name="１７" sheetId="15" r:id="rId7"/>
    <sheet name="１８" sheetId="9" r:id="rId8"/>
    <sheet name="１９" sheetId="10" r:id="rId9"/>
    <sheet name="１３表 らくらく" sheetId="18" r:id="rId10"/>
  </sheets>
  <definedNames>
    <definedName name="_xlnm.Print_Area" localSheetId="1">'１２'!$A$1:$J$50</definedName>
    <definedName name="_xlnm.Print_Area" localSheetId="2">'１３'!$A$1:$L$30</definedName>
    <definedName name="_xlnm.Print_Area" localSheetId="9">'１３表 らくらく'!$A$1:$T$61</definedName>
    <definedName name="_xlnm.Print_Area" localSheetId="3">'１４'!$A$1:$K$15</definedName>
    <definedName name="_xlnm.Print_Area" localSheetId="4">'１５'!$A$1:$L$13</definedName>
    <definedName name="_xlnm.Print_Area" localSheetId="5">'１６'!$A$1:$M$15</definedName>
    <definedName name="_xlnm.Print_Area" localSheetId="6">'１７'!$A$1:$I$16</definedName>
    <definedName name="_xlnm.Print_Area" localSheetId="7">'１８'!$A$1:$C$48</definedName>
    <definedName name="_xlnm.Print_Area" localSheetId="8">'１９'!$A$1:$M$13</definedName>
    <definedName name="_xlnm.Print_Area" localSheetId="0">'目次＜運輸＞'!$A$1:$B$13</definedName>
  </definedNames>
  <calcPr calcId="162913"/>
</workbook>
</file>

<file path=xl/calcChain.xml><?xml version="1.0" encoding="utf-8"?>
<calcChain xmlns="http://schemas.openxmlformats.org/spreadsheetml/2006/main">
  <c r="B47" i="18" l="1"/>
  <c r="B48" i="18"/>
  <c r="D61" i="18" l="1"/>
  <c r="T22" i="18" s="1"/>
  <c r="B61" i="18"/>
  <c r="K60" i="18"/>
  <c r="I60" i="18"/>
  <c r="F60" i="18"/>
  <c r="K59" i="18"/>
  <c r="I59" i="18"/>
  <c r="F59" i="18"/>
  <c r="S45" i="18" s="1"/>
  <c r="K55" i="18"/>
  <c r="T21" i="18" s="1"/>
  <c r="I55" i="18"/>
  <c r="M54" i="18"/>
  <c r="M53" i="18"/>
  <c r="S44" i="18" s="1"/>
  <c r="K49" i="18"/>
  <c r="T20" i="18" s="1"/>
  <c r="I49" i="18"/>
  <c r="M48" i="18"/>
  <c r="D48" i="18"/>
  <c r="M47" i="18"/>
  <c r="S43" i="18" s="1"/>
  <c r="D47" i="18"/>
  <c r="T45" i="18"/>
  <c r="T44" i="18"/>
  <c r="T43" i="18"/>
  <c r="K43" i="18"/>
  <c r="T19" i="18" s="1"/>
  <c r="I43" i="18"/>
  <c r="D43" i="18"/>
  <c r="T11" i="18" s="1"/>
  <c r="B43" i="18"/>
  <c r="T42" i="18"/>
  <c r="M42" i="18"/>
  <c r="F42" i="18"/>
  <c r="T41" i="18"/>
  <c r="M41" i="18"/>
  <c r="S42" i="18" s="1"/>
  <c r="F41" i="18"/>
  <c r="S34" i="18" s="1"/>
  <c r="T40" i="18"/>
  <c r="T39" i="18"/>
  <c r="T38" i="18"/>
  <c r="T37" i="18"/>
  <c r="K37" i="18"/>
  <c r="T18" i="18" s="1"/>
  <c r="I37" i="18"/>
  <c r="D37" i="18"/>
  <c r="T10" i="18" s="1"/>
  <c r="B37" i="18"/>
  <c r="F37" i="18" s="1"/>
  <c r="S10" i="18" s="1"/>
  <c r="T36" i="18"/>
  <c r="M36" i="18"/>
  <c r="F36" i="18"/>
  <c r="M35" i="18"/>
  <c r="S41" i="18" s="1"/>
  <c r="F35" i="18"/>
  <c r="S33" i="18" s="1"/>
  <c r="T34" i="18"/>
  <c r="T33" i="18"/>
  <c r="T32" i="18"/>
  <c r="T31" i="18"/>
  <c r="K31" i="18"/>
  <c r="T17" i="18" s="1"/>
  <c r="I31" i="18"/>
  <c r="D31" i="18"/>
  <c r="T9" i="18" s="1"/>
  <c r="B31" i="18"/>
  <c r="T30" i="18"/>
  <c r="M30" i="18"/>
  <c r="F30" i="18"/>
  <c r="T29" i="18"/>
  <c r="M29" i="18"/>
  <c r="S40" i="18" s="1"/>
  <c r="F29" i="18"/>
  <c r="S32" i="18" s="1"/>
  <c r="T28" i="18"/>
  <c r="K25" i="18"/>
  <c r="I25" i="18"/>
  <c r="D25" i="18"/>
  <c r="B25" i="18"/>
  <c r="M24" i="18"/>
  <c r="F24" i="18"/>
  <c r="M23" i="18"/>
  <c r="S39" i="18" s="1"/>
  <c r="F23" i="18"/>
  <c r="S31" i="18" s="1"/>
  <c r="K19" i="18"/>
  <c r="T15" i="18" s="1"/>
  <c r="I19" i="18"/>
  <c r="D19" i="18"/>
  <c r="T7" i="18" s="1"/>
  <c r="B19" i="18"/>
  <c r="M18" i="18"/>
  <c r="F18" i="18"/>
  <c r="M17" i="18"/>
  <c r="S38" i="18" s="1"/>
  <c r="F17" i="18"/>
  <c r="S30" i="18" s="1"/>
  <c r="T16" i="18"/>
  <c r="K13" i="18"/>
  <c r="T14" i="18" s="1"/>
  <c r="I13" i="18"/>
  <c r="D13" i="18"/>
  <c r="T6" i="18" s="1"/>
  <c r="B13" i="18"/>
  <c r="M12" i="18"/>
  <c r="F12" i="18"/>
  <c r="M11" i="18"/>
  <c r="S37" i="18" s="1"/>
  <c r="F11" i="18"/>
  <c r="S29" i="18" s="1"/>
  <c r="K7" i="18"/>
  <c r="I7" i="18"/>
  <c r="D7" i="18"/>
  <c r="B7" i="18"/>
  <c r="M6" i="18"/>
  <c r="F6" i="18"/>
  <c r="T5" i="18"/>
  <c r="M5" i="18"/>
  <c r="F5" i="18"/>
  <c r="P1" i="18"/>
  <c r="M43" i="18" l="1"/>
  <c r="S19" i="18" s="1"/>
  <c r="M31" i="18"/>
  <c r="S17" i="18" s="1"/>
  <c r="M49" i="18"/>
  <c r="S20" i="18" s="1"/>
  <c r="F7" i="18"/>
  <c r="S5" i="18" s="1"/>
  <c r="M25" i="18"/>
  <c r="S16" i="18" s="1"/>
  <c r="F25" i="18"/>
  <c r="S8" i="18" s="1"/>
  <c r="F61" i="18"/>
  <c r="S22" i="18" s="1"/>
  <c r="M55" i="18"/>
  <c r="S21" i="18" s="1"/>
  <c r="M37" i="18"/>
  <c r="S18" i="18" s="1"/>
  <c r="F43" i="18"/>
  <c r="S11" i="18" s="1"/>
  <c r="F31" i="18"/>
  <c r="S9" i="18" s="1"/>
  <c r="F19" i="18"/>
  <c r="S7" i="18" s="1"/>
  <c r="I61" i="18"/>
  <c r="M19" i="18"/>
  <c r="S15" i="18" s="1"/>
  <c r="M60" i="18"/>
  <c r="K61" i="18"/>
  <c r="M13" i="18"/>
  <c r="S14" i="18" s="1"/>
  <c r="M59" i="18"/>
  <c r="T35" i="18"/>
  <c r="S36" i="18"/>
  <c r="S35" i="18" s="1"/>
  <c r="T8" i="18"/>
  <c r="T4" i="18" s="1"/>
  <c r="D49" i="18"/>
  <c r="F13" i="18"/>
  <c r="S6" i="18" s="1"/>
  <c r="F47" i="18"/>
  <c r="T27" i="18"/>
  <c r="F48" i="18"/>
  <c r="B49" i="18"/>
  <c r="T13" i="18"/>
  <c r="T12" i="18" s="1"/>
  <c r="M7" i="18"/>
  <c r="S28" i="18"/>
  <c r="S27" i="18" s="1"/>
  <c r="S4" i="18" l="1"/>
  <c r="F49" i="18"/>
  <c r="M61" i="18"/>
  <c r="S13" i="18"/>
  <c r="S12" i="18" s="1"/>
</calcChain>
</file>

<file path=xl/sharedStrings.xml><?xml version="1.0" encoding="utf-8"?>
<sst xmlns="http://schemas.openxmlformats.org/spreadsheetml/2006/main" count="593" uniqueCount="278">
  <si>
    <t>駅名</t>
  </si>
  <si>
    <t>総数</t>
  </si>
  <si>
    <t>うち定期</t>
  </si>
  <si>
    <t>ＪＲ筑肥線乗込</t>
  </si>
  <si>
    <t>姪浜</t>
  </si>
  <si>
    <t>室見</t>
  </si>
  <si>
    <t>藤崎</t>
  </si>
  <si>
    <t>西新</t>
  </si>
  <si>
    <t>唐人町</t>
  </si>
  <si>
    <t>大濠公園</t>
  </si>
  <si>
    <t>赤坂</t>
  </si>
  <si>
    <t>天神</t>
  </si>
  <si>
    <t>中洲川端</t>
  </si>
  <si>
    <t>祇園</t>
  </si>
  <si>
    <t>博多</t>
  </si>
  <si>
    <t>東比恵</t>
  </si>
  <si>
    <t>福岡空港</t>
  </si>
  <si>
    <t>呉服町</t>
  </si>
  <si>
    <t>千代県庁口</t>
  </si>
  <si>
    <t>馬出九大病院前</t>
  </si>
  <si>
    <t>箱崎宮前</t>
  </si>
  <si>
    <t>箱崎九大前</t>
  </si>
  <si>
    <t>貝塚</t>
  </si>
  <si>
    <t>天神南</t>
  </si>
  <si>
    <t>渡辺通</t>
  </si>
  <si>
    <t>薬院</t>
  </si>
  <si>
    <t>薬院大通</t>
  </si>
  <si>
    <t>桜坂</t>
  </si>
  <si>
    <t>六本松</t>
  </si>
  <si>
    <t>別府</t>
  </si>
  <si>
    <t>茶山</t>
  </si>
  <si>
    <t>金山</t>
  </si>
  <si>
    <t>七隈</t>
  </si>
  <si>
    <t>福大前</t>
  </si>
  <si>
    <t>梅林</t>
    <rPh sb="0" eb="2">
      <t>バイリン</t>
    </rPh>
    <phoneticPr fontId="8"/>
  </si>
  <si>
    <t>野芥</t>
  </si>
  <si>
    <t>賀茂</t>
  </si>
  <si>
    <t>次郎丸</t>
  </si>
  <si>
    <t>橋本</t>
  </si>
  <si>
    <t>乗降人員</t>
    <rPh sb="0" eb="2">
      <t>ジョウコウ</t>
    </rPh>
    <rPh sb="2" eb="4">
      <t>ジンイン</t>
    </rPh>
    <phoneticPr fontId="3"/>
  </si>
  <si>
    <t>うち乗車人員</t>
    <rPh sb="2" eb="4">
      <t>ジョウシャ</t>
    </rPh>
    <rPh sb="4" eb="6">
      <t>ジンイン</t>
    </rPh>
    <phoneticPr fontId="3"/>
  </si>
  <si>
    <t>路線・駅</t>
  </si>
  <si>
    <t>天神大牟田線</t>
  </si>
  <si>
    <t>福 岡(天神)</t>
    <phoneticPr fontId="8"/>
  </si>
  <si>
    <t>西鉄平尾</t>
    <rPh sb="0" eb="2">
      <t>ニシテツ</t>
    </rPh>
    <phoneticPr fontId="8"/>
  </si>
  <si>
    <t>高宮</t>
  </si>
  <si>
    <t>大橋</t>
  </si>
  <si>
    <t>井尻</t>
  </si>
  <si>
    <t>雑餉隈</t>
  </si>
  <si>
    <t>名島</t>
  </si>
  <si>
    <t>西鉄千早</t>
    <rPh sb="0" eb="2">
      <t>ニシテツ</t>
    </rPh>
    <rPh sb="2" eb="4">
      <t>チハヤ</t>
    </rPh>
    <phoneticPr fontId="8"/>
  </si>
  <si>
    <t>香椎宮前</t>
  </si>
  <si>
    <t>西鉄香椎</t>
  </si>
  <si>
    <t>香椎花園前</t>
  </si>
  <si>
    <t>唐の原</t>
  </si>
  <si>
    <t>和白</t>
  </si>
  <si>
    <t>三苫</t>
  </si>
  <si>
    <t>福 岡(天神)</t>
    <phoneticPr fontId="8"/>
  </si>
  <si>
    <t>総  数</t>
    <phoneticPr fontId="8"/>
  </si>
  <si>
    <t>年・月</t>
    <rPh sb="0" eb="1">
      <t>ネン</t>
    </rPh>
    <rPh sb="2" eb="3">
      <t>ツキ</t>
    </rPh>
    <phoneticPr fontId="3"/>
  </si>
  <si>
    <t>航　　　　　路　　　　　別</t>
    <rPh sb="0" eb="7">
      <t>コウロ</t>
    </rPh>
    <rPh sb="12" eb="13">
      <t>ベツ</t>
    </rPh>
    <phoneticPr fontId="3"/>
  </si>
  <si>
    <t>隻　数</t>
    <rPh sb="0" eb="1">
      <t>セキ</t>
    </rPh>
    <rPh sb="2" eb="3">
      <t>スウ</t>
    </rPh>
    <phoneticPr fontId="3"/>
  </si>
  <si>
    <t>総トン数</t>
    <rPh sb="0" eb="1">
      <t>ソウ</t>
    </rPh>
    <rPh sb="3" eb="4">
      <t>スウ</t>
    </rPh>
    <phoneticPr fontId="3"/>
  </si>
  <si>
    <t>外　　国　　貿　　易</t>
    <rPh sb="0" eb="4">
      <t>ガイコク</t>
    </rPh>
    <rPh sb="6" eb="10">
      <t>ボウエキ</t>
    </rPh>
    <phoneticPr fontId="3"/>
  </si>
  <si>
    <t>内　　国　　貿　　易</t>
    <rPh sb="0" eb="4">
      <t>ナイコク</t>
    </rPh>
    <rPh sb="6" eb="10">
      <t>ボウエキ</t>
    </rPh>
    <phoneticPr fontId="3"/>
  </si>
  <si>
    <t>総　数</t>
    <rPh sb="0" eb="1">
      <t>フサ</t>
    </rPh>
    <rPh sb="2" eb="3">
      <t>カズ</t>
    </rPh>
    <phoneticPr fontId="3"/>
  </si>
  <si>
    <t>輸移出</t>
    <rPh sb="0" eb="1">
      <t>ユ</t>
    </rPh>
    <rPh sb="1" eb="2">
      <t>イドウ</t>
    </rPh>
    <rPh sb="2" eb="3">
      <t>デ</t>
    </rPh>
    <phoneticPr fontId="3"/>
  </si>
  <si>
    <t>輸移入</t>
    <rPh sb="0" eb="1">
      <t>ユ</t>
    </rPh>
    <rPh sb="1" eb="2">
      <t>イ</t>
    </rPh>
    <rPh sb="2" eb="3">
      <t>ニュウ</t>
    </rPh>
    <phoneticPr fontId="3"/>
  </si>
  <si>
    <t>輸　出</t>
    <rPh sb="0" eb="1">
      <t>ユ</t>
    </rPh>
    <rPh sb="2" eb="3">
      <t>デ</t>
    </rPh>
    <phoneticPr fontId="3"/>
  </si>
  <si>
    <t>輸　入</t>
    <rPh sb="0" eb="1">
      <t>ユ</t>
    </rPh>
    <rPh sb="2" eb="3">
      <t>ニュウ</t>
    </rPh>
    <phoneticPr fontId="3"/>
  </si>
  <si>
    <t>移　出</t>
    <rPh sb="0" eb="1">
      <t>イニュウ</t>
    </rPh>
    <rPh sb="2" eb="3">
      <t>シュツ</t>
    </rPh>
    <phoneticPr fontId="3"/>
  </si>
  <si>
    <t>移　入</t>
    <rPh sb="0" eb="1">
      <t>ウツリ</t>
    </rPh>
    <rPh sb="2" eb="3">
      <t>イリ</t>
    </rPh>
    <phoneticPr fontId="3"/>
  </si>
  <si>
    <t>国際海上コンテナ</t>
    <rPh sb="0" eb="2">
      <t>コクサイ</t>
    </rPh>
    <rPh sb="2" eb="4">
      <t>カイジョウ</t>
    </rPh>
    <phoneticPr fontId="3"/>
  </si>
  <si>
    <t>国内海上コンテナ</t>
    <rPh sb="0" eb="2">
      <t>コクナイ</t>
    </rPh>
    <rPh sb="2" eb="4">
      <t>カイジョウ</t>
    </rPh>
    <phoneticPr fontId="3"/>
  </si>
  <si>
    <t>輸移出</t>
    <rPh sb="0" eb="1">
      <t>ユ</t>
    </rPh>
    <rPh sb="1" eb="3">
      <t>イシュツ</t>
    </rPh>
    <phoneticPr fontId="3"/>
  </si>
  <si>
    <t>輸移入</t>
    <rPh sb="0" eb="1">
      <t>ユ</t>
    </rPh>
    <rPh sb="1" eb="2">
      <t>イニュウ</t>
    </rPh>
    <rPh sb="2" eb="3">
      <t>ニュウ</t>
    </rPh>
    <phoneticPr fontId="3"/>
  </si>
  <si>
    <t>年　・　月</t>
    <rPh sb="0" eb="1">
      <t>ネン</t>
    </rPh>
    <rPh sb="4" eb="5">
      <t>ゲツ</t>
    </rPh>
    <phoneticPr fontId="3"/>
  </si>
  <si>
    <t>壱岐・対馬
航　　　路</t>
    <rPh sb="0" eb="2">
      <t>イキ</t>
    </rPh>
    <rPh sb="3" eb="5">
      <t>ツシマ</t>
    </rPh>
    <rPh sb="6" eb="7">
      <t>コウ</t>
    </rPh>
    <rPh sb="10" eb="11">
      <t>ロ</t>
    </rPh>
    <phoneticPr fontId="3"/>
  </si>
  <si>
    <t>韓国航路</t>
    <rPh sb="0" eb="2">
      <t>カンコク</t>
    </rPh>
    <rPh sb="2" eb="4">
      <t>コウロ</t>
    </rPh>
    <phoneticPr fontId="3"/>
  </si>
  <si>
    <t>（単位：千トン）</t>
    <phoneticPr fontId="3"/>
  </si>
  <si>
    <t>（単位：ＴＥＵ）</t>
    <phoneticPr fontId="3"/>
  </si>
  <si>
    <t>貝塚線</t>
    <rPh sb="0" eb="2">
      <t>カイヅカ</t>
    </rPh>
    <rPh sb="2" eb="3">
      <t>セン</t>
    </rPh>
    <phoneticPr fontId="3"/>
  </si>
  <si>
    <t>西鉄貝塚線乗込</t>
    <rPh sb="0" eb="2">
      <t>ニシテツ</t>
    </rPh>
    <rPh sb="2" eb="4">
      <t>カイヅカ</t>
    </rPh>
    <rPh sb="4" eb="5">
      <t>セン</t>
    </rPh>
    <rPh sb="5" eb="7">
      <t>ノリコ</t>
    </rPh>
    <phoneticPr fontId="8"/>
  </si>
  <si>
    <t>(参考)西鉄新宮</t>
    <rPh sb="1" eb="3">
      <t>サンコウ</t>
    </rPh>
    <rPh sb="4" eb="6">
      <t>ニシテツ</t>
    </rPh>
    <rPh sb="6" eb="7">
      <t>シン</t>
    </rPh>
    <rPh sb="7" eb="8">
      <t>ミヤ</t>
    </rPh>
    <phoneticPr fontId="3"/>
  </si>
  <si>
    <t>不定期</t>
    <rPh sb="0" eb="3">
      <t>フテイキ</t>
    </rPh>
    <phoneticPr fontId="3"/>
  </si>
  <si>
    <t>五島航路</t>
    <rPh sb="0" eb="1">
      <t>ゴ</t>
    </rPh>
    <rPh sb="1" eb="2">
      <t>シマ</t>
    </rPh>
    <rPh sb="2" eb="3">
      <t>コウ</t>
    </rPh>
    <rPh sb="3" eb="4">
      <t>ロ</t>
    </rPh>
    <phoneticPr fontId="3"/>
  </si>
  <si>
    <t>不定期・その他</t>
    <rPh sb="0" eb="3">
      <t>フテイキ</t>
    </rPh>
    <rPh sb="6" eb="7">
      <t>タ</t>
    </rPh>
    <phoneticPr fontId="3"/>
  </si>
  <si>
    <t>(単位：人)</t>
    <rPh sb="1" eb="3">
      <t>タンイ</t>
    </rPh>
    <rPh sb="4" eb="5">
      <t>ニン</t>
    </rPh>
    <phoneticPr fontId="8"/>
  </si>
  <si>
    <t>人</t>
    <phoneticPr fontId="3"/>
  </si>
  <si>
    <t>市営渡船        (玄界島・志賀島  ・小呂島)</t>
    <rPh sb="0" eb="2">
      <t>シエイ</t>
    </rPh>
    <rPh sb="2" eb="4">
      <t>トセン</t>
    </rPh>
    <rPh sb="13" eb="14">
      <t>ゲン</t>
    </rPh>
    <rPh sb="14" eb="15">
      <t>カイ</t>
    </rPh>
    <rPh sb="15" eb="16">
      <t>ジマ</t>
    </rPh>
    <rPh sb="17" eb="20">
      <t>シカノシマ</t>
    </rPh>
    <rPh sb="23" eb="24">
      <t>オ</t>
    </rPh>
    <rPh sb="24" eb="25">
      <t>ロ</t>
    </rPh>
    <rPh sb="25" eb="26">
      <t>シマ</t>
    </rPh>
    <phoneticPr fontId="3"/>
  </si>
  <si>
    <t>総  数</t>
  </si>
  <si>
    <t>外　　　航</t>
    <rPh sb="0" eb="1">
      <t>ガイ</t>
    </rPh>
    <phoneticPr fontId="3"/>
  </si>
  <si>
    <t>内　　　航</t>
    <rPh sb="0" eb="1">
      <t>ナイ</t>
    </rPh>
    <rPh sb="4" eb="5">
      <t>コウ</t>
    </rPh>
    <phoneticPr fontId="3"/>
  </si>
  <si>
    <t>総　　 数</t>
    <rPh sb="0" eb="1">
      <t>ソウ</t>
    </rPh>
    <rPh sb="4" eb="5">
      <t>スウ</t>
    </rPh>
    <phoneticPr fontId="3"/>
  </si>
  <si>
    <t>乗　　込</t>
    <rPh sb="0" eb="1">
      <t>ノ</t>
    </rPh>
    <rPh sb="3" eb="4">
      <t>コ</t>
    </rPh>
    <phoneticPr fontId="3"/>
  </si>
  <si>
    <t>上　　陸</t>
    <rPh sb="0" eb="1">
      <t>ウエ</t>
    </rPh>
    <rPh sb="3" eb="4">
      <t>リク</t>
    </rPh>
    <phoneticPr fontId="3"/>
  </si>
  <si>
    <t>外　国　航　路</t>
    <rPh sb="0" eb="1">
      <t>ソト</t>
    </rPh>
    <rPh sb="2" eb="3">
      <t>クニ</t>
    </rPh>
    <rPh sb="4" eb="5">
      <t>ワタル</t>
    </rPh>
    <rPh sb="6" eb="7">
      <t>ミチ</t>
    </rPh>
    <phoneticPr fontId="3"/>
  </si>
  <si>
    <t>内　　　国　　　航　　　路</t>
    <rPh sb="0" eb="1">
      <t>ウチ</t>
    </rPh>
    <rPh sb="4" eb="5">
      <t>コクサイ</t>
    </rPh>
    <rPh sb="8" eb="9">
      <t>ワタル</t>
    </rPh>
    <rPh sb="12" eb="13">
      <t>ミチ</t>
    </rPh>
    <phoneticPr fontId="3"/>
  </si>
  <si>
    <t>総　　　 数</t>
    <rPh sb="0" eb="1">
      <t>ソウ</t>
    </rPh>
    <rPh sb="5" eb="6">
      <t>スウ</t>
    </rPh>
    <phoneticPr fontId="3"/>
  </si>
  <si>
    <t>（再　 掲）
カーフェリーボート</t>
    <phoneticPr fontId="3"/>
  </si>
  <si>
    <t>登　　録　　自　　動　　車</t>
  </si>
  <si>
    <t>そ　の　他</t>
  </si>
  <si>
    <t>総　数</t>
  </si>
  <si>
    <t>貨 物 車</t>
  </si>
  <si>
    <t>乗合自動車</t>
  </si>
  <si>
    <t>乗 用 車</t>
  </si>
  <si>
    <t>特種用途車</t>
  </si>
  <si>
    <t>大型特殊車</t>
  </si>
  <si>
    <t>小型二輪車</t>
  </si>
  <si>
    <t>軽自動車</t>
  </si>
  <si>
    <t>注)</t>
  </si>
  <si>
    <t>資料:</t>
  </si>
  <si>
    <t>九州運輸局</t>
  </si>
  <si>
    <t>料 金 所</t>
  </si>
  <si>
    <t>市内料金所</t>
  </si>
  <si>
    <t>市外料金所</t>
  </si>
  <si>
    <t>(１号線)</t>
  </si>
  <si>
    <t>名島集約</t>
  </si>
  <si>
    <t>箱　　崎</t>
  </si>
  <si>
    <t>東 浜 東</t>
  </si>
  <si>
    <t>東 浜 西</t>
  </si>
  <si>
    <t>築　　港</t>
  </si>
  <si>
    <t>天 神 北</t>
  </si>
  <si>
    <t>西 公 園</t>
  </si>
  <si>
    <t>百 道 東</t>
  </si>
  <si>
    <t>百 道 西</t>
  </si>
  <si>
    <t>愛　　宕</t>
  </si>
  <si>
    <t>姪　　浜</t>
  </si>
  <si>
    <t>石　　丸</t>
  </si>
  <si>
    <t>福 岡 西</t>
  </si>
  <si>
    <t>(２号線)</t>
  </si>
  <si>
    <t>呉 服 町</t>
  </si>
  <si>
    <t>千　　代</t>
  </si>
  <si>
    <t>博多駅東</t>
  </si>
  <si>
    <t>榎　　田</t>
  </si>
  <si>
    <t>半 道 橋</t>
  </si>
  <si>
    <t>月　　隈</t>
  </si>
  <si>
    <t>金 の 隈</t>
  </si>
  <si>
    <t>(３号線)</t>
  </si>
  <si>
    <t>空 港 通</t>
  </si>
  <si>
    <t>(４号線)</t>
  </si>
  <si>
    <t>貝　　塚</t>
  </si>
  <si>
    <t>松　　島</t>
  </si>
  <si>
    <t>多 の 津</t>
  </si>
  <si>
    <t>福岡ＩＣ</t>
  </si>
  <si>
    <t>(５号線)</t>
  </si>
  <si>
    <t>西 月 隈</t>
  </si>
  <si>
    <t>板　　付</t>
  </si>
  <si>
    <t>野多目東</t>
  </si>
  <si>
    <t>野多目西</t>
  </si>
  <si>
    <t>堤　　東</t>
  </si>
  <si>
    <t>堤　　西</t>
  </si>
  <si>
    <t>野 芥 東</t>
  </si>
  <si>
    <t>野 芥 西</t>
  </si>
  <si>
    <t>福　　重</t>
  </si>
  <si>
    <t>個々の料金所は市内料金所のみ掲載。</t>
  </si>
  <si>
    <t>道路下水道局計画部高速道路推進課</t>
  </si>
  <si>
    <t>注１)</t>
  </si>
  <si>
    <t>２)</t>
  </si>
  <si>
    <t>３)</t>
  </si>
  <si>
    <t>貨物）を加えたもの。</t>
  </si>
  <si>
    <t>４)</t>
  </si>
  <si>
    <t>西日本鉄道株式会社</t>
  </si>
  <si>
    <t/>
  </si>
  <si>
    <t>福祉乗車証による乗降人員を含む。</t>
  </si>
  <si>
    <t>交通局総務部営業課</t>
  </si>
  <si>
    <t>（単位：人）</t>
    <phoneticPr fontId="3"/>
  </si>
  <si>
    <t>市営地下鉄各駅乗降人員</t>
    <phoneticPr fontId="3"/>
  </si>
  <si>
    <t>西鉄市内各駅乗降人員</t>
    <phoneticPr fontId="3"/>
  </si>
  <si>
    <t>博多港入港船舶数</t>
    <phoneticPr fontId="3"/>
  </si>
  <si>
    <t>博多港海上出入貨物量</t>
    <phoneticPr fontId="3"/>
  </si>
  <si>
    <t>博多港コンテナ取扱個数</t>
    <phoneticPr fontId="3"/>
  </si>
  <si>
    <t>博多港船舶乗降人員</t>
    <phoneticPr fontId="3"/>
  </si>
  <si>
    <t>福岡都市高速道路利用台数</t>
    <phoneticPr fontId="3"/>
  </si>
  <si>
    <t>自動車保有車両数</t>
    <phoneticPr fontId="3"/>
  </si>
  <si>
    <t>年・月</t>
    <phoneticPr fontId="3"/>
  </si>
  <si>
    <t>数値は速報値</t>
    <phoneticPr fontId="3"/>
  </si>
  <si>
    <t>資料:</t>
    <phoneticPr fontId="3"/>
  </si>
  <si>
    <t>数値は速報値</t>
    <phoneticPr fontId="3"/>
  </si>
  <si>
    <t>資料:</t>
    <phoneticPr fontId="3"/>
  </si>
  <si>
    <t>数値は速報値</t>
    <phoneticPr fontId="3"/>
  </si>
  <si>
    <t>数値は速報値。</t>
    <phoneticPr fontId="3"/>
  </si>
  <si>
    <t>うち乗車人員</t>
    <phoneticPr fontId="3"/>
  </si>
  <si>
    <t>乗降人員</t>
    <phoneticPr fontId="3"/>
  </si>
  <si>
    <r>
      <t>ふくおかの統計</t>
    </r>
    <r>
      <rPr>
        <sz val="24"/>
        <rFont val="ＭＳ ゴシック"/>
        <family val="3"/>
        <charset val="128"/>
      </rPr>
      <t>　運　　輸</t>
    </r>
    <rPh sb="5" eb="7">
      <t>トウケイ</t>
    </rPh>
    <phoneticPr fontId="13"/>
  </si>
  <si>
    <t>該当する表の番号と同じシート番号をご覧ください</t>
    <rPh sb="0" eb="2">
      <t>ガイトウ</t>
    </rPh>
    <rPh sb="4" eb="5">
      <t>ヒョウ</t>
    </rPh>
    <rPh sb="6" eb="8">
      <t>バンゴウ</t>
    </rPh>
    <rPh sb="9" eb="10">
      <t>オナ</t>
    </rPh>
    <rPh sb="14" eb="16">
      <t>バンゴウ</t>
    </rPh>
    <rPh sb="18" eb="19">
      <t>ラン</t>
    </rPh>
    <phoneticPr fontId="13"/>
  </si>
  <si>
    <t>12．市営地下鉄各駅乗降人員</t>
    <rPh sb="3" eb="5">
      <t>シエイ</t>
    </rPh>
    <rPh sb="5" eb="8">
      <t>チカテツ</t>
    </rPh>
    <rPh sb="8" eb="10">
      <t>カクエキ</t>
    </rPh>
    <rPh sb="10" eb="12">
      <t>ジョウコウ</t>
    </rPh>
    <rPh sb="12" eb="14">
      <t>ジンイン</t>
    </rPh>
    <phoneticPr fontId="9"/>
  </si>
  <si>
    <t>13．西鉄市内各駅乗降人員</t>
    <rPh sb="3" eb="5">
      <t>ニシテツ</t>
    </rPh>
    <rPh sb="5" eb="7">
      <t>シナイ</t>
    </rPh>
    <rPh sb="7" eb="9">
      <t>カクエキ</t>
    </rPh>
    <rPh sb="9" eb="11">
      <t>ジョウコウ</t>
    </rPh>
    <rPh sb="11" eb="13">
      <t>ジンイン</t>
    </rPh>
    <phoneticPr fontId="9"/>
  </si>
  <si>
    <t>14．博多港入港船舶数</t>
    <rPh sb="3" eb="6">
      <t>ハカタコウ</t>
    </rPh>
    <rPh sb="6" eb="8">
      <t>ニュウコウ</t>
    </rPh>
    <rPh sb="8" eb="11">
      <t>センパクスウ</t>
    </rPh>
    <phoneticPr fontId="12"/>
  </si>
  <si>
    <t>15．博多港海上出入貨物量</t>
    <rPh sb="3" eb="6">
      <t>ハカタコウ</t>
    </rPh>
    <rPh sb="6" eb="8">
      <t>カイジョウ</t>
    </rPh>
    <rPh sb="8" eb="10">
      <t>デイ</t>
    </rPh>
    <rPh sb="10" eb="12">
      <t>カモツ</t>
    </rPh>
    <rPh sb="12" eb="13">
      <t>リョウ</t>
    </rPh>
    <phoneticPr fontId="9"/>
  </si>
  <si>
    <t>16．博多港コンテナ取扱個数</t>
    <rPh sb="3" eb="6">
      <t>ハカタコウ</t>
    </rPh>
    <rPh sb="10" eb="12">
      <t>トリアツカイ</t>
    </rPh>
    <rPh sb="12" eb="14">
      <t>コスウ</t>
    </rPh>
    <phoneticPr fontId="12"/>
  </si>
  <si>
    <t>17．博多港船舶乗降人員</t>
    <rPh sb="3" eb="6">
      <t>ハカタコウ</t>
    </rPh>
    <rPh sb="6" eb="8">
      <t>センパク</t>
    </rPh>
    <rPh sb="8" eb="10">
      <t>ジョウコウ</t>
    </rPh>
    <rPh sb="10" eb="12">
      <t>ジンイン</t>
    </rPh>
    <phoneticPr fontId="9"/>
  </si>
  <si>
    <t>18．福岡都市高速道路利用台数</t>
    <rPh sb="3" eb="7">
      <t>フクオカトシ</t>
    </rPh>
    <rPh sb="7" eb="9">
      <t>コウソク</t>
    </rPh>
    <rPh sb="9" eb="11">
      <t>ドウロ</t>
    </rPh>
    <rPh sb="11" eb="13">
      <t>リヨウ</t>
    </rPh>
    <rPh sb="13" eb="15">
      <t>ダイスウ</t>
    </rPh>
    <phoneticPr fontId="9"/>
  </si>
  <si>
    <t>19．自動車保有車両数</t>
    <rPh sb="3" eb="6">
      <t>ジドウシャ</t>
    </rPh>
    <rPh sb="6" eb="8">
      <t>ホユウ</t>
    </rPh>
    <rPh sb="8" eb="10">
      <t>シャリョウ</t>
    </rPh>
    <rPh sb="10" eb="11">
      <t>ダイスウ</t>
    </rPh>
    <phoneticPr fontId="9"/>
  </si>
  <si>
    <t>港湾空港局港湾振興部物流推進課（港湾調査）</t>
    <rPh sb="5" eb="7">
      <t>コウワン</t>
    </rPh>
    <rPh sb="7" eb="9">
      <t>シンコウ</t>
    </rPh>
    <rPh sb="9" eb="10">
      <t>ブ</t>
    </rPh>
    <rPh sb="10" eb="12">
      <t>ブツリュウ</t>
    </rPh>
    <rPh sb="12" eb="15">
      <t>スイシンカ</t>
    </rPh>
    <phoneticPr fontId="3"/>
  </si>
  <si>
    <t>貝塚線（貝塚～西鉄新宮間）のうち西鉄新宮駅は福岡市外の駅のため参考で掲載し、表中の貝塚線の合計には含まない。</t>
    <phoneticPr fontId="3"/>
  </si>
  <si>
    <t>内国航路の不定期・その他には、不定期航路、定期観光航路及び廃止となった定期航路分を含む。</t>
    <phoneticPr fontId="3"/>
  </si>
  <si>
    <t>ＴＥＵ(Twenty-foot Equivalent Unit):コンテナ個数を数えるときの単位で、20フィートコンテナに換算した場合の１個が１ＴＥＵ。</t>
    <phoneticPr fontId="3"/>
  </si>
  <si>
    <t>国際海上コンテナは、外貿コンテナ取扱貨物に、内貿フィーダーコンテナ取扱貨物（国内の他の港湾で積み替えられる輸出入コンテナ</t>
    <phoneticPr fontId="3"/>
  </si>
  <si>
    <t>国内海上コンテナは、国内の他の港湾との間で移出入されるコンテナ取扱貨物から内貿フィーダーコンテナ取扱貨物を差し引いたもの。</t>
    <phoneticPr fontId="3"/>
  </si>
  <si>
    <t>月末現在の福岡運輸支局管内（福岡市、春日市、大野城市、太宰府市、筑紫野市、宗像市、福津市、糸島市、古賀市、</t>
    <rPh sb="22" eb="25">
      <t>オオノジョウ</t>
    </rPh>
    <phoneticPr fontId="3"/>
  </si>
  <si>
    <t>那珂川市、及び糟屋郡）分の数値。</t>
    <phoneticPr fontId="3"/>
  </si>
  <si>
    <t>各駅乗降人員表</t>
    <rPh sb="0" eb="2">
      <t>カクエキ</t>
    </rPh>
    <rPh sb="2" eb="4">
      <t>ジョウコウ</t>
    </rPh>
    <rPh sb="4" eb="6">
      <t>ジンイン</t>
    </rPh>
    <rPh sb="6" eb="7">
      <t>ヒョウ</t>
    </rPh>
    <phoneticPr fontId="3"/>
  </si>
  <si>
    <t>大牟田線</t>
    <rPh sb="0" eb="3">
      <t>オオムタ</t>
    </rPh>
    <rPh sb="3" eb="4">
      <t>セン</t>
    </rPh>
    <phoneticPr fontId="3"/>
  </si>
  <si>
    <t>①</t>
  </si>
  <si>
    <t>②</t>
  </si>
  <si>
    <t>福岡（天神）</t>
    <rPh sb="0" eb="2">
      <t>フクオカ</t>
    </rPh>
    <rPh sb="3" eb="5">
      <t>テンジン</t>
    </rPh>
    <phoneticPr fontId="3"/>
  </si>
  <si>
    <t>貝塚</t>
    <rPh sb="0" eb="1">
      <t>カイ</t>
    </rPh>
    <rPh sb="1" eb="2">
      <t>ツカ</t>
    </rPh>
    <phoneticPr fontId="3"/>
  </si>
  <si>
    <t>総数</t>
    <rPh sb="0" eb="2">
      <t>ソウスウ</t>
    </rPh>
    <phoneticPr fontId="3"/>
  </si>
  <si>
    <t>うち定期</t>
    <rPh sb="2" eb="4">
      <t>テイキ</t>
    </rPh>
    <phoneticPr fontId="3"/>
  </si>
  <si>
    <t>定期外</t>
    <rPh sb="0" eb="2">
      <t>テイキ</t>
    </rPh>
    <rPh sb="2" eb="3">
      <t>ガイ</t>
    </rPh>
    <phoneticPr fontId="3"/>
  </si>
  <si>
    <t>定期</t>
    <rPh sb="0" eb="2">
      <t>テイキ</t>
    </rPh>
    <phoneticPr fontId="3"/>
  </si>
  <si>
    <t>計</t>
    <rPh sb="0" eb="1">
      <t>ケイ</t>
    </rPh>
    <phoneticPr fontId="3"/>
  </si>
  <si>
    <t>乗車</t>
    <rPh sb="0" eb="2">
      <t>ジョウシャ</t>
    </rPh>
    <phoneticPr fontId="3"/>
  </si>
  <si>
    <t>④</t>
    <phoneticPr fontId="3"/>
  </si>
  <si>
    <t>③</t>
    <phoneticPr fontId="3"/>
  </si>
  <si>
    <t>④</t>
  </si>
  <si>
    <t>③</t>
    <phoneticPr fontId="3"/>
  </si>
  <si>
    <t>福 岡(天神）</t>
  </si>
  <si>
    <t>降車</t>
    <rPh sb="0" eb="2">
      <t>コウシャ</t>
    </rPh>
    <phoneticPr fontId="3"/>
  </si>
  <si>
    <t>②</t>
    <phoneticPr fontId="3"/>
  </si>
  <si>
    <t>②</t>
    <phoneticPr fontId="3"/>
  </si>
  <si>
    <t>①</t>
    <phoneticPr fontId="3"/>
  </si>
  <si>
    <t>薬院</t>
    <rPh sb="0" eb="1">
      <t>クスリ</t>
    </rPh>
    <rPh sb="1" eb="2">
      <t>イン</t>
    </rPh>
    <phoneticPr fontId="3"/>
  </si>
  <si>
    <t>名島</t>
    <rPh sb="0" eb="2">
      <t>ナジマ</t>
    </rPh>
    <phoneticPr fontId="3"/>
  </si>
  <si>
    <t>④</t>
    <phoneticPr fontId="3"/>
  </si>
  <si>
    <t>③</t>
    <phoneticPr fontId="3"/>
  </si>
  <si>
    <t>③</t>
  </si>
  <si>
    <t>貝塚線</t>
    <rPh sb="0" eb="2">
      <t>カイヅカ</t>
    </rPh>
    <phoneticPr fontId="3"/>
  </si>
  <si>
    <t>乗　込</t>
    <rPh sb="0" eb="3">
      <t>ノリコ</t>
    </rPh>
    <phoneticPr fontId="13"/>
  </si>
  <si>
    <t>②</t>
    <phoneticPr fontId="3"/>
  </si>
  <si>
    <t>①</t>
    <phoneticPr fontId="3"/>
  </si>
  <si>
    <t>上　陸</t>
    <rPh sb="0" eb="3">
      <t>ジョウリク</t>
    </rPh>
    <phoneticPr fontId="13"/>
  </si>
  <si>
    <t>乗　込</t>
  </si>
  <si>
    <t>西鉄平尾</t>
    <rPh sb="0" eb="2">
      <t>ニシテツ</t>
    </rPh>
    <rPh sb="2" eb="4">
      <t>ヒラオ</t>
    </rPh>
    <phoneticPr fontId="3"/>
  </si>
  <si>
    <t>西鉄千早 （旧 名香野）</t>
    <rPh sb="0" eb="2">
      <t>ニシテツ</t>
    </rPh>
    <rPh sb="2" eb="4">
      <t>チハヤ</t>
    </rPh>
    <rPh sb="6" eb="7">
      <t>キュウ</t>
    </rPh>
    <rPh sb="8" eb="9">
      <t>ナ</t>
    </rPh>
    <rPh sb="9" eb="10">
      <t>カ</t>
    </rPh>
    <rPh sb="10" eb="11">
      <t>ノ</t>
    </rPh>
    <phoneticPr fontId="3"/>
  </si>
  <si>
    <t>西鉄千早</t>
    <rPh sb="0" eb="2">
      <t>ニシテツ</t>
    </rPh>
    <rPh sb="2" eb="4">
      <t>チハヤ</t>
    </rPh>
    <phoneticPr fontId="3"/>
  </si>
  <si>
    <t>上　陸</t>
  </si>
  <si>
    <t>r2 675</t>
    <phoneticPr fontId="1"/>
  </si>
  <si>
    <t>r8 198 127</t>
    <phoneticPr fontId="1"/>
  </si>
  <si>
    <t>r419</t>
    <phoneticPr fontId="1"/>
  </si>
  <si>
    <t>r6 641 929</t>
    <phoneticPr fontId="1"/>
  </si>
  <si>
    <t>④</t>
    <phoneticPr fontId="3"/>
  </si>
  <si>
    <t>①</t>
    <phoneticPr fontId="3"/>
  </si>
  <si>
    <t>高宮</t>
    <rPh sb="0" eb="2">
      <t>タカミヤ</t>
    </rPh>
    <phoneticPr fontId="3"/>
  </si>
  <si>
    <t>香椎宮前</t>
    <rPh sb="0" eb="2">
      <t>カシイ</t>
    </rPh>
    <rPh sb="2" eb="4">
      <t>ミヤマエ</t>
    </rPh>
    <phoneticPr fontId="3"/>
  </si>
  <si>
    <t>（参考）西鉄新宮</t>
    <rPh sb="1" eb="3">
      <t>サンコウ</t>
    </rPh>
    <rPh sb="4" eb="6">
      <t>ニシテツ</t>
    </rPh>
    <rPh sb="6" eb="7">
      <t>シン</t>
    </rPh>
    <rPh sb="7" eb="8">
      <t>ミヤ</t>
    </rPh>
    <phoneticPr fontId="3"/>
  </si>
  <si>
    <t>大橋</t>
    <rPh sb="0" eb="2">
      <t>オオハシ</t>
    </rPh>
    <phoneticPr fontId="3"/>
  </si>
  <si>
    <t>西鉄香椎</t>
    <rPh sb="0" eb="2">
      <t>ニシテツ</t>
    </rPh>
    <rPh sb="2" eb="4">
      <t>カシイ</t>
    </rPh>
    <phoneticPr fontId="3"/>
  </si>
  <si>
    <r>
      <t>福 岡</t>
    </r>
    <r>
      <rPr>
        <sz val="9"/>
        <rFont val="ＭＳ Ｐゴシック"/>
        <family val="3"/>
        <charset val="128"/>
      </rPr>
      <t>(天神）</t>
    </r>
    <rPh sb="0" eb="3">
      <t>フクオカ</t>
    </rPh>
    <rPh sb="4" eb="6">
      <t>テンジン</t>
    </rPh>
    <phoneticPr fontId="1"/>
  </si>
  <si>
    <t>r1 126</t>
    <phoneticPr fontId="1"/>
  </si>
  <si>
    <t>井尻</t>
    <rPh sb="0" eb="2">
      <t>イジリ</t>
    </rPh>
    <phoneticPr fontId="3"/>
  </si>
  <si>
    <t>香椎花園前</t>
    <rPh sb="0" eb="2">
      <t>カシイ</t>
    </rPh>
    <rPh sb="2" eb="3">
      <t>ハナ</t>
    </rPh>
    <rPh sb="3" eb="4">
      <t>エン</t>
    </rPh>
    <rPh sb="4" eb="5">
      <t>マエ</t>
    </rPh>
    <phoneticPr fontId="3"/>
  </si>
  <si>
    <t>④</t>
    <phoneticPr fontId="3"/>
  </si>
  <si>
    <t>③</t>
    <phoneticPr fontId="3"/>
  </si>
  <si>
    <t>②</t>
    <phoneticPr fontId="3"/>
  </si>
  <si>
    <t>①</t>
    <phoneticPr fontId="3"/>
  </si>
  <si>
    <t>雑餉隈</t>
    <rPh sb="0" eb="3">
      <t>ザッショノクマ</t>
    </rPh>
    <phoneticPr fontId="3"/>
  </si>
  <si>
    <t>唐の原</t>
    <rPh sb="0" eb="1">
      <t>トウ</t>
    </rPh>
    <rPh sb="2" eb="3">
      <t>ハラ</t>
    </rPh>
    <phoneticPr fontId="3"/>
  </si>
  <si>
    <t>総計</t>
    <rPh sb="0" eb="2">
      <t>ソウケイ</t>
    </rPh>
    <phoneticPr fontId="3"/>
  </si>
  <si>
    <t>和白</t>
    <rPh sb="0" eb="2">
      <t>ワジロ</t>
    </rPh>
    <phoneticPr fontId="3"/>
  </si>
  <si>
    <t>r72 838</t>
    <phoneticPr fontId="1"/>
  </si>
  <si>
    <t>r37 497</t>
    <phoneticPr fontId="1"/>
  </si>
  <si>
    <t>r6 191</t>
    <phoneticPr fontId="1"/>
  </si>
  <si>
    <t>r3 419</t>
    <phoneticPr fontId="1"/>
  </si>
  <si>
    <t>三苫</t>
    <rPh sb="0" eb="2">
      <t>ミトマ</t>
    </rPh>
    <phoneticPr fontId="3"/>
  </si>
  <si>
    <t>貝塚線　合計外</t>
    <rPh sb="0" eb="2">
      <t>カイヅカ</t>
    </rPh>
    <rPh sb="2" eb="3">
      <t>セン</t>
    </rPh>
    <rPh sb="4" eb="6">
      <t>ゴウケイ</t>
    </rPh>
    <rPh sb="6" eb="7">
      <t>ガイ</t>
    </rPh>
    <phoneticPr fontId="3"/>
  </si>
  <si>
    <t>(参考）新宮</t>
    <rPh sb="1" eb="3">
      <t>サンコウ</t>
    </rPh>
    <rPh sb="4" eb="6">
      <t>シングウ</t>
    </rPh>
    <phoneticPr fontId="3"/>
  </si>
  <si>
    <t>定期外</t>
    <phoneticPr fontId="3"/>
  </si>
  <si>
    <t>定期</t>
    <phoneticPr fontId="3"/>
  </si>
  <si>
    <t>計</t>
    <phoneticPr fontId="3"/>
  </si>
  <si>
    <t>乗車</t>
    <phoneticPr fontId="3"/>
  </si>
  <si>
    <t>降車</t>
    <phoneticPr fontId="3"/>
  </si>
  <si>
    <t>計</t>
    <phoneticPr fontId="3"/>
  </si>
  <si>
    <t>令和３年４月</t>
    <rPh sb="0" eb="2">
      <t>レイワ</t>
    </rPh>
    <rPh sb="3" eb="4">
      <t>ネン</t>
    </rPh>
    <phoneticPr fontId="3"/>
  </si>
  <si>
    <t>令和３年１月</t>
  </si>
  <si>
    <t>令和３年１月</t>
    <phoneticPr fontId="3"/>
  </si>
  <si>
    <t>R３年　 ４月分</t>
    <rPh sb="2" eb="3">
      <t>ネン</t>
    </rPh>
    <rPh sb="7" eb="8">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</si>
</sst>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_);[Red]\(#,##0\)"/>
    <numFmt numFmtId="178" formatCode="0_);[Red]\(0\)"/>
    <numFmt numFmtId="179" formatCode="#,##0;\-#,##0;&quot;&quot;"/>
    <numFmt numFmtId="180" formatCode="#,##0;;&quot;&quot;"/>
    <numFmt numFmtId="181" formatCode="#,###.0;&quot;△&quot;0.0;&quot;&quot;"/>
    <numFmt numFmtId="182" formatCode="#\ ###\ ##0;&quot; △&quot;* #\ ###\ ##0;&quot;－&quot;"/>
    <numFmt numFmtId="183" formatCode="#"/>
    <numFmt numFmtId="184" formatCode="#\ ###\ ##0;&quot; △&quot;* #\ ###\ ##0;#"/>
  </numFmts>
  <fonts count="2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ゴシック"/>
      <family val="3"/>
      <charset val="128"/>
    </font>
    <font>
      <sz val="10"/>
      <name val="ＭＳ 明朝"/>
      <family val="1"/>
      <charset val="128"/>
    </font>
    <font>
      <b/>
      <sz val="14"/>
      <name val="ＭＳ ゴシック"/>
      <family val="3"/>
      <charset val="128"/>
    </font>
    <font>
      <sz val="11"/>
      <name val="HGPｺﾞｼｯｸE"/>
      <family val="3"/>
      <charset val="128"/>
    </font>
    <font>
      <u/>
      <sz val="11"/>
      <color indexed="12"/>
      <name val="ＭＳ 明朝"/>
      <family val="1"/>
      <charset val="128"/>
    </font>
    <font>
      <sz val="11"/>
      <name val="ＭＳ ゴシック"/>
      <family val="3"/>
      <charset val="128"/>
    </font>
    <font>
      <sz val="9"/>
      <name val="ＭＳ 明朝"/>
      <family val="1"/>
      <charset val="128"/>
    </font>
    <font>
      <sz val="10"/>
      <name val="ＭＳ Ｐゴシック"/>
      <family val="3"/>
      <charset val="128"/>
    </font>
    <font>
      <sz val="12"/>
      <name val="HGｺﾞｼｯｸM"/>
      <family val="3"/>
      <charset val="128"/>
    </font>
    <font>
      <sz val="6"/>
      <name val="HGｺﾞｼｯｸM"/>
      <family val="3"/>
      <charset val="128"/>
    </font>
    <font>
      <sz val="18"/>
      <name val="ＭＳ ゴシック"/>
      <family val="3"/>
      <charset val="128"/>
    </font>
    <font>
      <sz val="24"/>
      <name val="ＭＳ ゴシック"/>
      <family val="3"/>
      <charset val="128"/>
    </font>
    <font>
      <sz val="12"/>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b/>
      <sz val="14"/>
      <name val="ＭＳ Ｐゴシック"/>
      <family val="3"/>
      <charset val="128"/>
    </font>
    <font>
      <sz val="9"/>
      <name val="ＭＳ ゴシック"/>
      <family val="3"/>
      <charset val="128"/>
    </font>
    <font>
      <sz val="11.5"/>
      <color rgb="FF000000"/>
      <name val="ＭＳ 明朝"/>
      <family val="2"/>
    </font>
  </fonts>
  <fills count="6">
    <fill>
      <patternFill patternType="none"/>
    </fill>
    <fill>
      <patternFill patternType="gray125"/>
    </fill>
    <fill>
      <patternFill patternType="solid">
        <fgColor indexed="17"/>
        <bgColor indexed="64"/>
      </patternFill>
    </fill>
    <fill>
      <patternFill patternType="lightGray">
        <fgColor indexed="45"/>
        <bgColor indexed="13"/>
      </patternFill>
    </fill>
    <fill>
      <patternFill patternType="solid">
        <fgColor indexed="13"/>
        <bgColor indexed="64"/>
      </patternFill>
    </fill>
    <fill>
      <patternFill patternType="solid">
        <fgColor indexed="41"/>
        <bgColor indexed="64"/>
      </patternFill>
    </fill>
  </fills>
  <borders count="3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76" fontId="2" fillId="0" borderId="0">
      <alignment vertical="center"/>
    </xf>
    <xf numFmtId="38" fontId="1" fillId="0" borderId="0" applyFont="0" applyFill="0" applyBorder="0" applyAlignment="0" applyProtection="0"/>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 fillId="0" borderId="0"/>
  </cellStyleXfs>
  <cellXfs count="280">
    <xf numFmtId="0" fontId="0" fillId="0" borderId="0" xfId="0"/>
    <xf numFmtId="176" fontId="4" fillId="0" borderId="1" xfId="2" applyNumberFormat="1" applyFont="1" applyBorder="1" applyAlignment="1" applyProtection="1">
      <alignment vertical="center"/>
      <protection locked="0"/>
    </xf>
    <xf numFmtId="176" fontId="5" fillId="0" borderId="0" xfId="1" applyFont="1">
      <alignment vertical="center"/>
    </xf>
    <xf numFmtId="176" fontId="2" fillId="0" borderId="0" xfId="2" applyNumberFormat="1" applyFont="1" applyAlignment="1" applyProtection="1">
      <alignment vertical="center"/>
      <protection locked="0"/>
    </xf>
    <xf numFmtId="178" fontId="2" fillId="0" borderId="0" xfId="2" applyNumberFormat="1" applyFont="1" applyBorder="1" applyAlignment="1" applyProtection="1">
      <alignment vertical="center"/>
      <protection locked="0"/>
    </xf>
    <xf numFmtId="176" fontId="2" fillId="0" borderId="2" xfId="1" applyFont="1" applyBorder="1" applyAlignment="1">
      <alignment horizontal="center" vertical="center"/>
    </xf>
    <xf numFmtId="176" fontId="2" fillId="0" borderId="3" xfId="1" applyFont="1" applyBorder="1" applyAlignment="1">
      <alignment horizontal="center" vertical="center"/>
    </xf>
    <xf numFmtId="176" fontId="2" fillId="0" borderId="0" xfId="2" applyNumberFormat="1" applyFont="1" applyBorder="1" applyAlignment="1" applyProtection="1">
      <alignment vertical="center"/>
      <protection locked="0"/>
    </xf>
    <xf numFmtId="176" fontId="2" fillId="0" borderId="0" xfId="2" applyNumberFormat="1" applyFont="1" applyBorder="1" applyAlignment="1" applyProtection="1">
      <protection locked="0"/>
    </xf>
    <xf numFmtId="176" fontId="5" fillId="0" borderId="1" xfId="1" applyFont="1" applyBorder="1">
      <alignment vertical="center"/>
    </xf>
    <xf numFmtId="176" fontId="5" fillId="0" borderId="0" xfId="2" applyNumberFormat="1" applyFont="1" applyAlignment="1" applyProtection="1">
      <alignment vertical="center"/>
      <protection locked="0"/>
    </xf>
    <xf numFmtId="0" fontId="7" fillId="0" borderId="0" xfId="0" applyFont="1" applyAlignment="1">
      <alignment horizontal="left" vertical="center"/>
    </xf>
    <xf numFmtId="0" fontId="5" fillId="0" borderId="0" xfId="0" applyFont="1" applyAlignment="1">
      <alignment horizontal="right" vertical="center"/>
    </xf>
    <xf numFmtId="0" fontId="0" fillId="0" borderId="0" xfId="0" applyAlignment="1">
      <alignment horizontal="right" vertical="center"/>
    </xf>
    <xf numFmtId="176" fontId="2" fillId="0" borderId="0" xfId="1" applyFont="1" applyAlignment="1"/>
    <xf numFmtId="176" fontId="2" fillId="0" borderId="0" xfId="1" applyAlignment="1"/>
    <xf numFmtId="176" fontId="2" fillId="0" borderId="0" xfId="1" applyFont="1" applyAlignment="1">
      <alignment horizontal="distributed"/>
    </xf>
    <xf numFmtId="176" fontId="2" fillId="0" borderId="1" xfId="1" applyBorder="1">
      <alignment vertical="center"/>
    </xf>
    <xf numFmtId="176" fontId="2" fillId="0" borderId="4" xfId="1" applyBorder="1">
      <alignment vertical="center"/>
    </xf>
    <xf numFmtId="176" fontId="2" fillId="0" borderId="0" xfId="1">
      <alignment vertical="center"/>
    </xf>
    <xf numFmtId="177" fontId="5" fillId="0" borderId="0" xfId="0" applyNumberFormat="1" applyFont="1" applyAlignment="1">
      <alignment horizontal="left" vertical="center"/>
    </xf>
    <xf numFmtId="176" fontId="2" fillId="0" borderId="1" xfId="1" applyBorder="1" applyAlignment="1"/>
    <xf numFmtId="176" fontId="2" fillId="0" borderId="1" xfId="1" applyFont="1" applyBorder="1" applyAlignment="1"/>
    <xf numFmtId="176" fontId="2" fillId="0" borderId="4" xfId="1" applyBorder="1" applyAlignment="1"/>
    <xf numFmtId="176" fontId="5" fillId="0" borderId="0" xfId="1" applyFont="1" applyAlignment="1"/>
    <xf numFmtId="176" fontId="5" fillId="0" borderId="0" xfId="1" applyFont="1" applyAlignment="1">
      <alignment horizontal="right"/>
    </xf>
    <xf numFmtId="0" fontId="2" fillId="0" borderId="3" xfId="0" applyFont="1" applyBorder="1" applyAlignment="1">
      <alignment horizontal="center" vertical="center"/>
    </xf>
    <xf numFmtId="176" fontId="2" fillId="0" borderId="7"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176" fontId="2" fillId="0" borderId="0" xfId="2" applyNumberFormat="1" applyFont="1" applyAlignment="1" applyProtection="1">
      <alignment horizontal="right"/>
      <protection locked="0"/>
    </xf>
    <xf numFmtId="0" fontId="0" fillId="0" borderId="1" xfId="0" applyBorder="1" applyAlignment="1">
      <alignment horizontal="right" vertical="center"/>
    </xf>
    <xf numFmtId="0" fontId="5" fillId="0" borderId="0" xfId="0" applyFont="1" applyAlignment="1">
      <alignment horizontal="left" vertical="center"/>
    </xf>
    <xf numFmtId="0" fontId="0" fillId="0" borderId="1" xfId="0" applyBorder="1"/>
    <xf numFmtId="0" fontId="0" fillId="0" borderId="11" xfId="0" applyBorder="1" applyAlignment="1">
      <alignment horizontal="right" vertical="center"/>
    </xf>
    <xf numFmtId="176" fontId="5" fillId="0" borderId="0" xfId="1" applyFont="1" applyBorder="1" applyAlignment="1">
      <alignment horizontal="left"/>
    </xf>
    <xf numFmtId="176" fontId="2" fillId="0" borderId="12" xfId="1" applyFont="1" applyBorder="1" applyAlignment="1">
      <alignment horizontal="left" vertical="center"/>
    </xf>
    <xf numFmtId="176" fontId="2" fillId="0" borderId="13" xfId="1" applyFont="1" applyBorder="1">
      <alignment vertical="center"/>
    </xf>
    <xf numFmtId="176" fontId="4" fillId="0" borderId="0" xfId="2" applyNumberFormat="1" applyFont="1" applyBorder="1" applyAlignment="1" applyProtection="1">
      <alignment vertical="center"/>
      <protection locked="0"/>
    </xf>
    <xf numFmtId="176" fontId="2" fillId="0" borderId="11" xfId="1" applyFont="1" applyBorder="1" applyAlignment="1">
      <alignment horizontal="right"/>
    </xf>
    <xf numFmtId="182" fontId="9" fillId="0" borderId="0" xfId="1" applyNumberFormat="1" applyFont="1" applyAlignment="1">
      <alignment horizontal="right"/>
    </xf>
    <xf numFmtId="182" fontId="2" fillId="0" borderId="0" xfId="1" applyNumberFormat="1" applyFont="1" applyAlignment="1">
      <alignment horizontal="right"/>
    </xf>
    <xf numFmtId="182" fontId="2" fillId="0" borderId="0" xfId="1" applyNumberFormat="1" applyAlignment="1">
      <alignment horizontal="right"/>
    </xf>
    <xf numFmtId="182" fontId="6" fillId="0" borderId="0" xfId="1" applyNumberFormat="1" applyFont="1" applyAlignment="1">
      <alignment horizontal="right"/>
    </xf>
    <xf numFmtId="182" fontId="2" fillId="0" borderId="0" xfId="2" applyNumberFormat="1" applyFont="1" applyAlignment="1">
      <alignment horizontal="right"/>
    </xf>
    <xf numFmtId="182" fontId="2" fillId="0" borderId="14" xfId="2" applyNumberFormat="1" applyFont="1" applyBorder="1" applyAlignment="1">
      <alignment horizontal="right"/>
    </xf>
    <xf numFmtId="182" fontId="2" fillId="0" borderId="0" xfId="2" applyNumberFormat="1" applyFont="1" applyBorder="1" applyAlignment="1">
      <alignment horizontal="right"/>
    </xf>
    <xf numFmtId="176" fontId="2" fillId="0" borderId="0" xfId="1" applyFont="1" applyBorder="1" applyAlignment="1">
      <alignment horizontal="center" vertical="center"/>
    </xf>
    <xf numFmtId="0" fontId="0" fillId="0" borderId="0" xfId="0" applyBorder="1"/>
    <xf numFmtId="179" fontId="5" fillId="0" borderId="0" xfId="0" applyNumberFormat="1" applyFont="1" applyAlignment="1">
      <alignment horizontal="right" vertical="center"/>
    </xf>
    <xf numFmtId="179" fontId="5" fillId="0" borderId="0" xfId="0" applyNumberFormat="1" applyFont="1" applyAlignment="1">
      <alignment horizontal="left" vertical="center"/>
    </xf>
    <xf numFmtId="181" fontId="0" fillId="0" borderId="0" xfId="0" applyNumberFormat="1"/>
    <xf numFmtId="176" fontId="5" fillId="0" borderId="0" xfId="1" applyFont="1" applyAlignment="1">
      <alignment horizontal="left"/>
    </xf>
    <xf numFmtId="0" fontId="2" fillId="0" borderId="14" xfId="0" applyFont="1" applyBorder="1" applyAlignment="1">
      <alignment horizontal="center" vertical="center"/>
    </xf>
    <xf numFmtId="0" fontId="2" fillId="0" borderId="0" xfId="0" applyFont="1" applyAlignment="1">
      <alignment horizontal="right"/>
    </xf>
    <xf numFmtId="0" fontId="2" fillId="0" borderId="15" xfId="0" applyFont="1" applyBorder="1" applyAlignment="1">
      <alignment horizontal="center" vertical="center"/>
    </xf>
    <xf numFmtId="176" fontId="2" fillId="0" borderId="0" xfId="1"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xf>
    <xf numFmtId="183" fontId="5" fillId="0" borderId="0" xfId="1" applyNumberFormat="1" applyFont="1" applyAlignment="1">
      <alignment horizontal="right"/>
    </xf>
    <xf numFmtId="183" fontId="5" fillId="0" borderId="0" xfId="1" applyNumberFormat="1" applyFont="1" applyAlignment="1">
      <alignment horizontal="left"/>
    </xf>
    <xf numFmtId="176" fontId="9" fillId="0" borderId="0" xfId="1" applyFont="1" applyBorder="1" applyAlignment="1">
      <alignment horizontal="left"/>
    </xf>
    <xf numFmtId="184" fontId="9" fillId="0" borderId="0" xfId="1" applyNumberFormat="1" applyFont="1" applyAlignment="1">
      <alignment horizontal="right"/>
    </xf>
    <xf numFmtId="184" fontId="2" fillId="0" borderId="0" xfId="1" applyNumberFormat="1" applyFont="1" applyAlignment="1">
      <alignment horizontal="right"/>
    </xf>
    <xf numFmtId="177" fontId="5" fillId="0" borderId="0" xfId="0" applyNumberFormat="1" applyFont="1" applyAlignment="1">
      <alignment horizontal="left"/>
    </xf>
    <xf numFmtId="176" fontId="2" fillId="0" borderId="0" xfId="2" applyNumberFormat="1" applyFont="1" applyAlignment="1" applyProtection="1">
      <protection locked="0"/>
    </xf>
    <xf numFmtId="176" fontId="5" fillId="0" borderId="0" xfId="2" applyNumberFormat="1" applyFont="1" applyAlignment="1" applyProtection="1">
      <alignment horizontal="right"/>
      <protection locked="0"/>
    </xf>
    <xf numFmtId="176" fontId="5" fillId="0" borderId="0" xfId="2" applyNumberFormat="1" applyFont="1" applyAlignment="1" applyProtection="1">
      <alignment horizontal="left"/>
      <protection locked="0"/>
    </xf>
    <xf numFmtId="176" fontId="5" fillId="0" borderId="0" xfId="2" applyNumberFormat="1" applyFont="1" applyAlignment="1" applyProtection="1">
      <protection locked="0"/>
    </xf>
    <xf numFmtId="0" fontId="5" fillId="0" borderId="0" xfId="0" applyFont="1" applyAlignment="1">
      <alignment horizontal="right"/>
    </xf>
    <xf numFmtId="0" fontId="5" fillId="0" borderId="0" xfId="0" applyFont="1" applyAlignment="1">
      <alignment horizontal="left"/>
    </xf>
    <xf numFmtId="0" fontId="0" fillId="0" borderId="0" xfId="0" applyAlignment="1"/>
    <xf numFmtId="183" fontId="5" fillId="0" borderId="0" xfId="0" applyNumberFormat="1" applyFont="1" applyAlignment="1">
      <alignment horizontal="right" vertical="center"/>
    </xf>
    <xf numFmtId="183" fontId="5" fillId="0" borderId="0" xfId="0" applyNumberFormat="1" applyFont="1" applyAlignment="1">
      <alignment horizontal="left" vertical="center"/>
    </xf>
    <xf numFmtId="176" fontId="5" fillId="0" borderId="0" xfId="1" applyFont="1" applyAlignment="1">
      <alignment vertical="center"/>
    </xf>
    <xf numFmtId="0" fontId="0" fillId="0" borderId="0" xfId="0" applyAlignment="1">
      <alignment vertical="center"/>
    </xf>
    <xf numFmtId="183" fontId="5" fillId="0" borderId="0" xfId="0" applyNumberFormat="1" applyFont="1" applyAlignment="1">
      <alignment horizontal="right"/>
    </xf>
    <xf numFmtId="183" fontId="5" fillId="0" borderId="0" xfId="0" applyNumberFormat="1" applyFont="1" applyAlignment="1">
      <alignment horizontal="left"/>
    </xf>
    <xf numFmtId="176" fontId="5" fillId="0" borderId="0" xfId="1" applyFont="1" applyAlignment="1">
      <alignment horizontal="right" vertical="center"/>
    </xf>
    <xf numFmtId="176" fontId="5" fillId="0" borderId="0" xfId="1" applyFont="1" applyAlignment="1">
      <alignment horizontal="left" vertical="center"/>
    </xf>
    <xf numFmtId="0" fontId="11" fillId="0" borderId="0" xfId="0" applyFont="1" applyAlignment="1">
      <alignment vertical="center"/>
    </xf>
    <xf numFmtId="0" fontId="11" fillId="0" borderId="0" xfId="0" applyFont="1" applyAlignment="1"/>
    <xf numFmtId="183" fontId="5" fillId="0" borderId="0" xfId="1" applyNumberFormat="1" applyFont="1" applyAlignment="1">
      <alignment horizontal="right" vertical="center"/>
    </xf>
    <xf numFmtId="183" fontId="5" fillId="0" borderId="0" xfId="1" applyNumberFormat="1" applyFont="1" applyAlignment="1">
      <alignment horizontal="left" vertical="center"/>
    </xf>
    <xf numFmtId="176" fontId="2" fillId="0" borderId="0" xfId="1" applyAlignment="1">
      <alignment vertical="center"/>
    </xf>
    <xf numFmtId="181" fontId="0" fillId="0" borderId="0" xfId="0" applyNumberFormat="1" applyAlignment="1"/>
    <xf numFmtId="0" fontId="11" fillId="0" borderId="0" xfId="0" applyFont="1" applyAlignment="1">
      <alignment horizontal="right" vertical="center"/>
    </xf>
    <xf numFmtId="176" fontId="5" fillId="0" borderId="0" xfId="2" applyNumberFormat="1" applyFont="1" applyAlignment="1" applyProtection="1">
      <alignment horizontal="right" vertical="center"/>
      <protection locked="0"/>
    </xf>
    <xf numFmtId="176" fontId="5" fillId="0" borderId="0" xfId="2" applyNumberFormat="1" applyFont="1" applyAlignment="1" applyProtection="1">
      <alignment horizontal="left" vertical="center"/>
      <protection locked="0"/>
    </xf>
    <xf numFmtId="0" fontId="5" fillId="0" borderId="0" xfId="0" applyFont="1" applyBorder="1" applyAlignment="1">
      <alignment vertical="center"/>
    </xf>
    <xf numFmtId="0" fontId="5" fillId="0" borderId="0" xfId="0" applyFont="1" applyBorder="1" applyAlignment="1"/>
    <xf numFmtId="0" fontId="11" fillId="0" borderId="0" xfId="0" applyFont="1" applyAlignment="1">
      <alignment horizontal="right"/>
    </xf>
    <xf numFmtId="0" fontId="5" fillId="0" borderId="15" xfId="0" applyFont="1" applyBorder="1" applyAlignment="1">
      <alignment horizontal="center" vertical="center"/>
    </xf>
    <xf numFmtId="179" fontId="0" fillId="0" borderId="0" xfId="0" applyNumberFormat="1" applyAlignment="1">
      <alignment vertical="center"/>
    </xf>
    <xf numFmtId="0" fontId="5" fillId="0" borderId="0" xfId="0" applyFont="1" applyAlignment="1">
      <alignment vertical="center"/>
    </xf>
    <xf numFmtId="180" fontId="5" fillId="0" borderId="0" xfId="2" applyNumberFormat="1" applyFont="1" applyAlignment="1" applyProtection="1">
      <alignment vertical="center"/>
      <protection locked="0"/>
    </xf>
    <xf numFmtId="180" fontId="5" fillId="0" borderId="0" xfId="0" applyNumberFormat="1" applyFont="1" applyAlignment="1">
      <alignment vertical="center"/>
    </xf>
    <xf numFmtId="176" fontId="2" fillId="0" borderId="7" xfId="1" applyFont="1" applyBorder="1" applyAlignment="1">
      <alignment horizontal="distributed"/>
    </xf>
    <xf numFmtId="176" fontId="9" fillId="0" borderId="7" xfId="1" applyFont="1" applyBorder="1" applyAlignment="1">
      <alignment horizontal="distributed"/>
    </xf>
    <xf numFmtId="176" fontId="9" fillId="0" borderId="0" xfId="1" applyFont="1" applyBorder="1" applyAlignment="1"/>
    <xf numFmtId="176" fontId="9" fillId="0" borderId="7" xfId="1" applyFont="1" applyBorder="1" applyAlignment="1"/>
    <xf numFmtId="183" fontId="2" fillId="0" borderId="0" xfId="1" applyNumberFormat="1" applyFont="1" applyBorder="1" applyAlignment="1">
      <alignment horizontal="right" vertical="center"/>
    </xf>
    <xf numFmtId="176" fontId="9" fillId="0" borderId="0" xfId="2" applyNumberFormat="1" applyFont="1" applyAlignment="1" applyProtection="1">
      <alignment horizontal="left" vertical="center"/>
      <protection locked="0"/>
    </xf>
    <xf numFmtId="176" fontId="2" fillId="0" borderId="0" xfId="1" applyFont="1" applyBorder="1" applyAlignment="1">
      <alignment horizontal="center" vertical="center"/>
    </xf>
    <xf numFmtId="176" fontId="2" fillId="0" borderId="7" xfId="1" applyFont="1" applyBorder="1" applyAlignment="1">
      <alignment horizontal="center" vertical="center"/>
    </xf>
    <xf numFmtId="182" fontId="9" fillId="0" borderId="7" xfId="1" applyNumberFormat="1" applyFont="1" applyBorder="1" applyAlignment="1">
      <alignment horizontal="right"/>
    </xf>
    <xf numFmtId="182" fontId="2" fillId="0" borderId="7" xfId="1" applyNumberFormat="1" applyFont="1" applyBorder="1" applyAlignment="1">
      <alignment horizontal="right"/>
    </xf>
    <xf numFmtId="176" fontId="5" fillId="0" borderId="4" xfId="1" applyFont="1" applyBorder="1">
      <alignment vertical="center"/>
    </xf>
    <xf numFmtId="183" fontId="2" fillId="0" borderId="7" xfId="1" applyNumberFormat="1" applyFont="1" applyBorder="1" applyAlignment="1">
      <alignment horizontal="right" vertical="center"/>
    </xf>
    <xf numFmtId="0" fontId="0" fillId="0" borderId="7" xfId="0" applyBorder="1"/>
    <xf numFmtId="182" fontId="2" fillId="0" borderId="7" xfId="1" applyNumberFormat="1" applyBorder="1" applyAlignment="1">
      <alignment horizontal="right"/>
    </xf>
    <xf numFmtId="176" fontId="2" fillId="0" borderId="0" xfId="1" applyBorder="1" applyAlignment="1"/>
    <xf numFmtId="182" fontId="2" fillId="0" borderId="0" xfId="1" applyNumberFormat="1" applyBorder="1" applyAlignment="1">
      <alignment horizontal="right"/>
    </xf>
    <xf numFmtId="176" fontId="2" fillId="0" borderId="1" xfId="2" applyNumberFormat="1" applyFont="1" applyBorder="1" applyAlignment="1" applyProtection="1">
      <alignment vertical="center"/>
      <protection locked="0"/>
    </xf>
    <xf numFmtId="182" fontId="2" fillId="0" borderId="14" xfId="1" applyNumberFormat="1" applyBorder="1" applyAlignment="1">
      <alignment horizontal="right"/>
    </xf>
    <xf numFmtId="176" fontId="2" fillId="0" borderId="14" xfId="1" applyBorder="1" applyAlignment="1"/>
    <xf numFmtId="176" fontId="2" fillId="0" borderId="4" xfId="2" applyNumberFormat="1" applyFont="1" applyBorder="1" applyAlignment="1" applyProtection="1">
      <alignment vertical="center"/>
      <protection locked="0"/>
    </xf>
    <xf numFmtId="176" fontId="2" fillId="0" borderId="11" xfId="2" applyNumberFormat="1" applyFont="1" applyBorder="1" applyAlignment="1" applyProtection="1">
      <alignment vertical="center"/>
      <protection locked="0"/>
    </xf>
    <xf numFmtId="0" fontId="14" fillId="0" borderId="0" xfId="5" applyFont="1">
      <alignment vertical="center"/>
    </xf>
    <xf numFmtId="0" fontId="16" fillId="0" borderId="0" xfId="5" applyFont="1">
      <alignment vertical="center"/>
    </xf>
    <xf numFmtId="0" fontId="16" fillId="2" borderId="0" xfId="5" applyFont="1" applyFill="1">
      <alignment vertical="center"/>
    </xf>
    <xf numFmtId="0" fontId="14" fillId="2" borderId="0" xfId="5" applyFont="1" applyFill="1">
      <alignment vertical="center"/>
    </xf>
    <xf numFmtId="0" fontId="14" fillId="0" borderId="0" xfId="1" applyNumberFormat="1" applyFont="1" applyAlignment="1">
      <alignment vertical="center"/>
    </xf>
    <xf numFmtId="176" fontId="4" fillId="0" borderId="1" xfId="2" applyNumberFormat="1" applyFont="1" applyFill="1" applyBorder="1" applyAlignment="1" applyProtection="1">
      <alignment vertical="center"/>
      <protection locked="0"/>
    </xf>
    <xf numFmtId="38" fontId="17" fillId="0" borderId="0" xfId="3" applyFont="1" applyFill="1" applyAlignment="1">
      <alignment horizontal="center" vertical="top"/>
    </xf>
    <xf numFmtId="38" fontId="18" fillId="0" borderId="0" xfId="3" applyFont="1" applyBorder="1" applyAlignment="1"/>
    <xf numFmtId="38" fontId="1" fillId="0" borderId="0" xfId="3" applyFont="1" applyAlignment="1"/>
    <xf numFmtId="38" fontId="17" fillId="0" borderId="0" xfId="3" applyFont="1" applyAlignment="1">
      <alignment horizontal="center" vertical="center" wrapText="1"/>
    </xf>
    <xf numFmtId="38" fontId="17" fillId="0" borderId="0" xfId="3" applyFont="1" applyFill="1" applyBorder="1" applyAlignment="1">
      <alignment horizontal="center" vertical="center"/>
    </xf>
    <xf numFmtId="38" fontId="20" fillId="0" borderId="0" xfId="3" applyFont="1" applyFill="1" applyBorder="1" applyAlignment="1">
      <alignment horizontal="center" vertical="center"/>
    </xf>
    <xf numFmtId="38" fontId="1" fillId="0" borderId="0" xfId="3" applyFont="1" applyFill="1" applyBorder="1" applyAlignment="1">
      <alignment horizontal="center"/>
    </xf>
    <xf numFmtId="38" fontId="1" fillId="0" borderId="0" xfId="3" applyFont="1" applyAlignment="1">
      <alignment horizontal="center" vertical="center"/>
    </xf>
    <xf numFmtId="38" fontId="1" fillId="0" borderId="2" xfId="3" applyFont="1" applyBorder="1" applyAlignment="1"/>
    <xf numFmtId="38" fontId="1" fillId="0" borderId="2" xfId="3" applyFont="1" applyBorder="1" applyAlignment="1">
      <alignment horizontal="center"/>
    </xf>
    <xf numFmtId="38" fontId="1" fillId="0" borderId="24" xfId="3" applyFont="1" applyBorder="1" applyAlignment="1">
      <alignment vertical="center"/>
    </xf>
    <xf numFmtId="38" fontId="1" fillId="3" borderId="24" xfId="3" applyFont="1" applyFill="1" applyBorder="1" applyAlignment="1">
      <alignment vertical="center"/>
    </xf>
    <xf numFmtId="38" fontId="1" fillId="0" borderId="2" xfId="3" applyFont="1" applyBorder="1" applyAlignment="1" applyProtection="1">
      <protection locked="0"/>
    </xf>
    <xf numFmtId="38" fontId="17" fillId="4" borderId="3" xfId="3" applyFont="1" applyFill="1" applyBorder="1" applyAlignment="1"/>
    <xf numFmtId="38" fontId="1" fillId="5" borderId="21" xfId="3" applyFont="1" applyFill="1" applyBorder="1" applyAlignment="1"/>
    <xf numFmtId="38" fontId="1" fillId="0" borderId="0" xfId="3" applyFont="1" applyFill="1" applyBorder="1" applyAlignment="1"/>
    <xf numFmtId="176" fontId="10" fillId="0" borderId="0" xfId="1" applyFont="1" applyBorder="1">
      <alignment vertical="center"/>
    </xf>
    <xf numFmtId="38" fontId="1" fillId="0" borderId="0" xfId="3" applyFont="1" applyBorder="1" applyAlignment="1"/>
    <xf numFmtId="38" fontId="1" fillId="0" borderId="3" xfId="3" applyFont="1" applyBorder="1" applyAlignment="1"/>
    <xf numFmtId="38" fontId="1" fillId="0" borderId="3" xfId="3" applyFont="1" applyFill="1" applyBorder="1" applyAlignment="1"/>
    <xf numFmtId="0" fontId="12" fillId="0" borderId="0" xfId="4">
      <alignment vertical="center"/>
    </xf>
    <xf numFmtId="38" fontId="1" fillId="5" borderId="2" xfId="3" applyFont="1" applyFill="1" applyBorder="1" applyAlignment="1"/>
    <xf numFmtId="38" fontId="1" fillId="0" borderId="0" xfId="3" applyFont="1" applyFill="1" applyAlignment="1"/>
    <xf numFmtId="38" fontId="1" fillId="0" borderId="24" xfId="3" applyFont="1" applyBorder="1" applyAlignment="1"/>
    <xf numFmtId="38" fontId="1" fillId="3" borderId="24" xfId="3" applyFont="1" applyFill="1" applyBorder="1" applyAlignment="1"/>
    <xf numFmtId="38" fontId="17" fillId="0" borderId="0" xfId="3" applyFont="1" applyBorder="1" applyAlignment="1">
      <alignment horizontal="center"/>
    </xf>
    <xf numFmtId="38" fontId="0" fillId="0" borderId="2" xfId="3" applyFont="1" applyBorder="1" applyAlignment="1">
      <alignment horizontal="center"/>
    </xf>
    <xf numFmtId="38" fontId="1" fillId="0" borderId="23" xfId="3" applyFont="1" applyBorder="1" applyAlignment="1">
      <alignment horizontal="center"/>
    </xf>
    <xf numFmtId="38" fontId="1" fillId="5" borderId="23" xfId="3" applyFont="1" applyFill="1" applyBorder="1" applyAlignment="1"/>
    <xf numFmtId="38" fontId="17" fillId="4" borderId="5" xfId="3" applyFont="1" applyFill="1" applyBorder="1" applyAlignment="1"/>
    <xf numFmtId="38" fontId="1" fillId="5" borderId="17" xfId="3" applyFont="1" applyFill="1" applyBorder="1" applyAlignment="1"/>
    <xf numFmtId="38" fontId="1" fillId="0" borderId="26" xfId="3" applyFont="1" applyBorder="1" applyAlignment="1"/>
    <xf numFmtId="38" fontId="1" fillId="0" borderId="6" xfId="3" applyFont="1" applyFill="1" applyBorder="1" applyAlignment="1"/>
    <xf numFmtId="38" fontId="17" fillId="0" borderId="6" xfId="3" applyFont="1" applyFill="1" applyBorder="1" applyAlignment="1"/>
    <xf numFmtId="38" fontId="17" fillId="3" borderId="27" xfId="3" applyFont="1" applyFill="1" applyBorder="1" applyAlignment="1"/>
    <xf numFmtId="38" fontId="1" fillId="3" borderId="28" xfId="3" applyFont="1" applyFill="1" applyBorder="1" applyAlignment="1"/>
    <xf numFmtId="38" fontId="1" fillId="0" borderId="15" xfId="3" applyFont="1" applyBorder="1" applyAlignment="1"/>
    <xf numFmtId="38" fontId="1" fillId="5" borderId="13" xfId="3" applyFont="1" applyFill="1" applyBorder="1" applyAlignment="1"/>
    <xf numFmtId="38" fontId="1" fillId="0" borderId="0" xfId="3" applyFont="1" applyFill="1" applyBorder="1" applyAlignment="1" applyProtection="1">
      <protection locked="0"/>
    </xf>
    <xf numFmtId="38" fontId="17" fillId="0" borderId="0" xfId="3" applyFont="1" applyFill="1" applyBorder="1" applyAlignment="1"/>
    <xf numFmtId="183" fontId="2" fillId="0" borderId="8" xfId="1" applyNumberFormat="1" applyFont="1" applyFill="1" applyBorder="1" applyAlignment="1">
      <alignment horizontal="center" vertical="center"/>
    </xf>
    <xf numFmtId="3" fontId="22" fillId="0" borderId="30" xfId="0" applyNumberFormat="1" applyFont="1" applyFill="1" applyBorder="1" applyAlignment="1">
      <alignment horizontal="right" vertical="top" shrinkToFit="1"/>
    </xf>
    <xf numFmtId="183" fontId="2" fillId="0" borderId="7" xfId="1" applyNumberFormat="1" applyFont="1" applyFill="1" applyBorder="1" applyAlignment="1">
      <alignment horizontal="center"/>
    </xf>
    <xf numFmtId="182" fontId="2" fillId="0" borderId="0" xfId="1" applyNumberFormat="1" applyFont="1" applyFill="1" applyAlignment="1">
      <alignment horizontal="right"/>
    </xf>
    <xf numFmtId="177" fontId="2" fillId="0" borderId="8" xfId="1" applyNumberFormat="1" applyFont="1" applyFill="1" applyBorder="1" applyAlignment="1">
      <alignment horizontal="center" vertical="center"/>
    </xf>
    <xf numFmtId="177" fontId="2" fillId="0" borderId="10" xfId="1" applyNumberFormat="1" applyFont="1" applyFill="1" applyBorder="1" applyAlignment="1">
      <alignment horizontal="center" vertical="center"/>
    </xf>
    <xf numFmtId="176" fontId="2" fillId="0" borderId="0" xfId="1" applyFont="1" applyAlignment="1">
      <alignment horizontal="distributed"/>
    </xf>
    <xf numFmtId="176" fontId="2" fillId="0" borderId="7" xfId="1" applyFont="1" applyBorder="1" applyAlignment="1">
      <alignment horizontal="distributed"/>
    </xf>
    <xf numFmtId="176" fontId="6" fillId="0" borderId="6" xfId="1" applyFont="1" applyBorder="1" applyAlignment="1">
      <alignment horizontal="distributed"/>
    </xf>
    <xf numFmtId="176" fontId="6" fillId="0" borderId="17" xfId="1" applyFont="1" applyBorder="1" applyAlignment="1">
      <alignment horizontal="distributed"/>
    </xf>
    <xf numFmtId="176" fontId="6" fillId="0" borderId="5" xfId="1" applyFont="1" applyBorder="1" applyAlignment="1">
      <alignment horizontal="center"/>
    </xf>
    <xf numFmtId="0" fontId="0" fillId="0" borderId="17" xfId="0" applyBorder="1" applyAlignment="1">
      <alignment horizontal="center"/>
    </xf>
    <xf numFmtId="0" fontId="0" fillId="0" borderId="6" xfId="0" applyBorder="1" applyAlignment="1">
      <alignment horizontal="distributed"/>
    </xf>
    <xf numFmtId="176" fontId="2" fillId="0" borderId="18" xfId="1" applyFont="1" applyBorder="1" applyAlignment="1">
      <alignment horizontal="distributed" vertical="center" indent="1"/>
    </xf>
    <xf numFmtId="176" fontId="2" fillId="0" borderId="12" xfId="1" applyFont="1" applyBorder="1" applyAlignment="1">
      <alignment horizontal="distributed" vertical="center" indent="1"/>
    </xf>
    <xf numFmtId="176" fontId="2" fillId="0" borderId="19" xfId="1" applyFont="1" applyBorder="1" applyAlignment="1">
      <alignment horizontal="distributed" vertical="center" indent="1"/>
    </xf>
    <xf numFmtId="176" fontId="2" fillId="0" borderId="13" xfId="1" applyFont="1" applyBorder="1" applyAlignment="1">
      <alignment horizontal="distributed" vertical="center" indent="1"/>
    </xf>
    <xf numFmtId="176" fontId="9" fillId="0" borderId="0" xfId="1" applyFont="1" applyAlignment="1">
      <alignment horizontal="distributed"/>
    </xf>
    <xf numFmtId="176" fontId="9" fillId="0" borderId="7" xfId="1" applyFont="1" applyBorder="1" applyAlignment="1">
      <alignment horizontal="distributed"/>
    </xf>
    <xf numFmtId="177" fontId="5" fillId="0" borderId="0" xfId="0" applyNumberFormat="1" applyFont="1" applyAlignment="1">
      <alignment horizontal="right"/>
    </xf>
    <xf numFmtId="179" fontId="5" fillId="0" borderId="0" xfId="0" applyNumberFormat="1" applyFont="1" applyAlignment="1">
      <alignment horizontal="right" vertical="center"/>
    </xf>
    <xf numFmtId="177" fontId="5" fillId="0" borderId="0" xfId="0" applyNumberFormat="1" applyFont="1" applyAlignment="1">
      <alignment horizontal="right" vertical="center"/>
    </xf>
    <xf numFmtId="177" fontId="2" fillId="0" borderId="9" xfId="1" applyNumberFormat="1" applyFont="1" applyFill="1" applyBorder="1" applyAlignment="1">
      <alignment horizontal="center" vertical="center"/>
    </xf>
    <xf numFmtId="176" fontId="6" fillId="0" borderId="5" xfId="2" applyNumberFormat="1" applyFont="1" applyBorder="1" applyAlignment="1" applyProtection="1">
      <protection locked="0"/>
    </xf>
    <xf numFmtId="0" fontId="6" fillId="0" borderId="6" xfId="0" applyFont="1" applyBorder="1" applyAlignment="1"/>
    <xf numFmtId="0" fontId="6" fillId="0" borderId="17" xfId="0" applyFont="1" applyBorder="1" applyAlignment="1"/>
    <xf numFmtId="0" fontId="5" fillId="0" borderId="0" xfId="0" applyFont="1" applyAlignment="1">
      <alignment horizontal="right" vertical="center"/>
    </xf>
    <xf numFmtId="176" fontId="2" fillId="0" borderId="18" xfId="1" applyFont="1" applyBorder="1" applyAlignment="1">
      <alignment horizontal="center" vertical="center"/>
    </xf>
    <xf numFmtId="176" fontId="2" fillId="0" borderId="12" xfId="1" applyFont="1" applyBorder="1" applyAlignment="1">
      <alignment horizontal="center" vertical="center"/>
    </xf>
    <xf numFmtId="176" fontId="2" fillId="0" borderId="19" xfId="1" applyFont="1" applyBorder="1" applyAlignment="1">
      <alignment horizontal="center" vertical="center"/>
    </xf>
    <xf numFmtId="176" fontId="2" fillId="0" borderId="13" xfId="1" applyFont="1" applyBorder="1" applyAlignment="1">
      <alignment horizontal="center" vertical="center"/>
    </xf>
    <xf numFmtId="49" fontId="2" fillId="0" borderId="8" xfId="1" applyNumberFormat="1" applyFont="1" applyFill="1" applyBorder="1" applyAlignment="1">
      <alignment horizontal="center" vertical="center"/>
    </xf>
    <xf numFmtId="0" fontId="2" fillId="0" borderId="9" xfId="1" applyNumberFormat="1" applyFont="1" applyFill="1" applyBorder="1" applyAlignment="1">
      <alignment horizontal="center" vertical="center"/>
    </xf>
    <xf numFmtId="176" fontId="6" fillId="0" borderId="0" xfId="1" applyFont="1" applyAlignment="1">
      <alignment horizontal="distributed"/>
    </xf>
    <xf numFmtId="176" fontId="6" fillId="0" borderId="7" xfId="1" applyFont="1" applyBorder="1" applyAlignment="1">
      <alignment horizontal="distributed"/>
    </xf>
    <xf numFmtId="0" fontId="0" fillId="0" borderId="7" xfId="0" applyBorder="1" applyAlignment="1"/>
    <xf numFmtId="176" fontId="2" fillId="0" borderId="0" xfId="1" applyFont="1" applyBorder="1" applyAlignment="1">
      <alignment horizontal="distributed"/>
    </xf>
    <xf numFmtId="0" fontId="0" fillId="0" borderId="7" xfId="0" applyBorder="1" applyAlignment="1">
      <alignment horizontal="distributed"/>
    </xf>
    <xf numFmtId="0" fontId="2" fillId="0" borderId="10" xfId="1" applyNumberFormat="1" applyFont="1" applyFill="1" applyBorder="1" applyAlignment="1">
      <alignment horizontal="center" vertical="center"/>
    </xf>
    <xf numFmtId="176" fontId="6" fillId="0" borderId="0" xfId="1" applyFont="1" applyBorder="1" applyAlignment="1">
      <alignment horizontal="distributed" vertical="center"/>
    </xf>
    <xf numFmtId="176" fontId="6" fillId="0" borderId="7" xfId="1" applyFont="1" applyBorder="1" applyAlignment="1">
      <alignment horizontal="distributed" vertical="center"/>
    </xf>
    <xf numFmtId="176" fontId="9" fillId="0" borderId="0" xfId="1" applyFont="1" applyAlignment="1">
      <alignment horizontal="distributed" shrinkToFit="1"/>
    </xf>
    <xf numFmtId="0" fontId="0" fillId="0" borderId="7" xfId="0" applyBorder="1" applyAlignment="1">
      <alignment shrinkToFit="1"/>
    </xf>
    <xf numFmtId="176" fontId="2" fillId="0" borderId="6" xfId="1" applyFont="1" applyBorder="1" applyAlignment="1">
      <alignment horizontal="right" shrinkToFit="1"/>
    </xf>
    <xf numFmtId="0" fontId="1" fillId="0" borderId="6" xfId="0" applyFont="1" applyBorder="1" applyAlignment="1">
      <alignment shrinkToFit="1"/>
    </xf>
    <xf numFmtId="0" fontId="1" fillId="0" borderId="17" xfId="0" applyFont="1" applyBorder="1" applyAlignment="1">
      <alignment shrinkToFit="1"/>
    </xf>
    <xf numFmtId="176" fontId="2" fillId="0" borderId="0" xfId="1" applyFont="1" applyBorder="1" applyAlignment="1">
      <alignment horizontal="center" vertical="center"/>
    </xf>
    <xf numFmtId="176" fontId="2" fillId="0" borderId="7" xfId="1" applyFont="1" applyBorder="1" applyAlignment="1">
      <alignment horizontal="center" vertical="center"/>
    </xf>
    <xf numFmtId="0" fontId="2" fillId="0" borderId="20"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183" fontId="2" fillId="0" borderId="6" xfId="1" applyNumberFormat="1" applyFont="1" applyBorder="1" applyAlignment="1">
      <alignment horizontal="right" shrinkToFit="1"/>
    </xf>
    <xf numFmtId="183" fontId="2" fillId="0" borderId="6" xfId="1" applyNumberFormat="1" applyFont="1" applyBorder="1" applyAlignment="1">
      <alignment horizontal="center" shrinkToFit="1"/>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left" vertical="center"/>
    </xf>
    <xf numFmtId="0" fontId="6" fillId="0" borderId="6" xfId="0" applyFont="1" applyBorder="1" applyAlignment="1">
      <alignment horizontal="center"/>
    </xf>
    <xf numFmtId="0" fontId="6" fillId="0" borderId="17" xfId="0" applyFont="1" applyBorder="1" applyAlignment="1">
      <alignment horizontal="center"/>
    </xf>
    <xf numFmtId="0" fontId="6" fillId="0" borderId="0" xfId="0" applyFont="1" applyBorder="1" applyAlignment="1">
      <alignment horizontal="center"/>
    </xf>
    <xf numFmtId="0" fontId="6" fillId="0" borderId="7" xfId="0" applyFont="1" applyBorder="1" applyAlignment="1">
      <alignment horizontal="center"/>
    </xf>
    <xf numFmtId="183" fontId="2" fillId="0" borderId="0" xfId="0" applyNumberFormat="1" applyFont="1" applyAlignment="1">
      <alignment horizontal="right" shrinkToFit="1"/>
    </xf>
    <xf numFmtId="0" fontId="0" fillId="0" borderId="0" xfId="0" applyAlignment="1">
      <alignment horizontal="right" shrinkToFit="1"/>
    </xf>
    <xf numFmtId="0" fontId="0" fillId="0" borderId="7" xfId="0" applyBorder="1" applyAlignment="1">
      <alignment horizontal="right" shrinkToFit="1"/>
    </xf>
    <xf numFmtId="176" fontId="9" fillId="0" borderId="6" xfId="1" applyFont="1" applyBorder="1" applyAlignment="1">
      <alignment horizontal="distributed" indent="1"/>
    </xf>
    <xf numFmtId="176" fontId="9" fillId="0" borderId="17" xfId="1" applyFont="1" applyBorder="1" applyAlignment="1">
      <alignment horizontal="distributed" indent="1"/>
    </xf>
    <xf numFmtId="176" fontId="2" fillId="0" borderId="9" xfId="1" applyFont="1" applyBorder="1" applyAlignment="1">
      <alignment horizontal="distributed" vertical="center" indent="1"/>
    </xf>
    <xf numFmtId="176" fontId="2" fillId="0" borderId="10" xfId="1" applyFont="1" applyBorder="1" applyAlignment="1">
      <alignment horizontal="distributed" vertical="center" indent="1"/>
    </xf>
    <xf numFmtId="176" fontId="2" fillId="0" borderId="1" xfId="1" applyBorder="1">
      <alignment vertical="center"/>
    </xf>
    <xf numFmtId="176" fontId="5" fillId="0" borderId="23" xfId="1" applyFont="1" applyBorder="1" applyAlignment="1">
      <alignment horizontal="center" vertical="center"/>
    </xf>
    <xf numFmtId="176" fontId="5" fillId="0" borderId="16" xfId="1" applyFont="1" applyBorder="1" applyAlignment="1">
      <alignment horizontal="center" vertical="center"/>
    </xf>
    <xf numFmtId="176" fontId="2" fillId="0" borderId="23" xfId="1" applyFont="1" applyBorder="1" applyAlignment="1">
      <alignment horizontal="center" vertical="center"/>
    </xf>
    <xf numFmtId="176" fontId="2" fillId="0" borderId="16" xfId="1" applyFont="1" applyBorder="1" applyAlignment="1">
      <alignment horizontal="center" vertical="center"/>
    </xf>
    <xf numFmtId="183" fontId="2" fillId="0" borderId="0" xfId="1" applyNumberFormat="1" applyFont="1" applyFill="1" applyBorder="1" applyAlignment="1">
      <alignment horizontal="right"/>
    </xf>
    <xf numFmtId="176" fontId="2" fillId="0" borderId="5" xfId="1" applyFont="1" applyBorder="1" applyAlignment="1">
      <alignment horizontal="center" vertical="center"/>
    </xf>
    <xf numFmtId="176" fontId="2" fillId="0" borderId="15" xfId="1" applyFont="1" applyBorder="1" applyAlignment="1">
      <alignment horizontal="center" vertical="center"/>
    </xf>
    <xf numFmtId="176" fontId="2" fillId="0" borderId="8" xfId="1" applyFont="1" applyBorder="1" applyAlignment="1">
      <alignment horizontal="center" vertical="center"/>
    </xf>
    <xf numFmtId="176" fontId="2" fillId="0" borderId="9" xfId="1" applyFont="1" applyBorder="1" applyAlignment="1">
      <alignment horizontal="center" vertical="center"/>
    </xf>
    <xf numFmtId="176" fontId="2" fillId="0" borderId="10" xfId="1" applyFont="1" applyBorder="1" applyAlignment="1">
      <alignment horizontal="center" vertical="center"/>
    </xf>
    <xf numFmtId="38" fontId="17" fillId="0" borderId="0" xfId="3" applyFont="1" applyAlignment="1">
      <alignment horizontal="center" vertical="top"/>
    </xf>
    <xf numFmtId="38" fontId="19" fillId="0" borderId="0" xfId="3" applyFont="1" applyBorder="1" applyAlignment="1">
      <alignment horizontal="center"/>
    </xf>
    <xf numFmtId="38" fontId="17" fillId="0" borderId="0" xfId="3" applyFont="1" applyAlignment="1">
      <alignment horizontal="center"/>
    </xf>
    <xf numFmtId="38" fontId="17" fillId="0" borderId="19" xfId="3" applyFont="1" applyBorder="1" applyAlignment="1">
      <alignment horizontal="center" vertical="center"/>
    </xf>
    <xf numFmtId="38" fontId="1" fillId="0" borderId="2" xfId="3" applyFont="1" applyBorder="1" applyAlignment="1">
      <alignment horizontal="center"/>
    </xf>
    <xf numFmtId="176" fontId="10" fillId="0" borderId="0" xfId="1" applyFont="1" applyBorder="1" applyAlignment="1">
      <alignment horizontal="distributed" vertical="center"/>
    </xf>
    <xf numFmtId="38" fontId="1" fillId="0" borderId="3" xfId="3" applyFont="1" applyBorder="1" applyAlignment="1">
      <alignment horizontal="center"/>
    </xf>
    <xf numFmtId="38" fontId="1" fillId="0" borderId="21" xfId="3" applyFont="1" applyBorder="1" applyAlignment="1">
      <alignment horizontal="center"/>
    </xf>
    <xf numFmtId="176" fontId="21" fillId="0" borderId="24" xfId="1" applyFont="1" applyBorder="1" applyAlignment="1">
      <alignment horizontal="distributed" vertical="center" shrinkToFit="1"/>
    </xf>
    <xf numFmtId="0" fontId="18" fillId="0" borderId="24" xfId="6" applyFont="1" applyBorder="1" applyAlignment="1">
      <alignment vertical="center" shrinkToFit="1"/>
    </xf>
    <xf numFmtId="176" fontId="10" fillId="0" borderId="25" xfId="1" applyFont="1" applyBorder="1" applyAlignment="1">
      <alignment horizontal="distributed" vertical="center"/>
    </xf>
    <xf numFmtId="176" fontId="21" fillId="0" borderId="24" xfId="1" applyFont="1" applyBorder="1" applyAlignment="1">
      <alignment horizontal="distributed" vertical="center"/>
    </xf>
    <xf numFmtId="38" fontId="17" fillId="0" borderId="0" xfId="3" applyFont="1" applyBorder="1" applyAlignment="1">
      <alignment horizontal="center"/>
    </xf>
    <xf numFmtId="38" fontId="1" fillId="0" borderId="2" xfId="3" applyFont="1" applyFill="1" applyBorder="1" applyAlignment="1">
      <alignment horizontal="center"/>
    </xf>
    <xf numFmtId="38" fontId="1" fillId="0" borderId="0" xfId="3" applyFont="1" applyFill="1" applyBorder="1" applyAlignment="1">
      <alignment horizontal="center"/>
    </xf>
    <xf numFmtId="38" fontId="1" fillId="0" borderId="29" xfId="3" applyFont="1" applyBorder="1" applyAlignment="1">
      <alignment horizontal="center"/>
    </xf>
  </cellXfs>
  <cellStyles count="7">
    <cellStyle name="ふくおかの統計Ａ" xfId="1"/>
    <cellStyle name="桁区切り" xfId="2" builtinId="6"/>
    <cellStyle name="桁区切り 2" xfId="3"/>
    <cellStyle name="標準" xfId="0" builtinId="0"/>
    <cellStyle name="標準 2" xfId="4"/>
    <cellStyle name="標準_30.西鉄各駅乗降人員" xfId="6"/>
    <cellStyle name="標準_INDEX"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3</xdr:row>
      <xdr:rowOff>19050</xdr:rowOff>
    </xdr:from>
    <xdr:to>
      <xdr:col>6</xdr:col>
      <xdr:colOff>371475</xdr:colOff>
      <xdr:row>15</xdr:row>
      <xdr:rowOff>19050</xdr:rowOff>
    </xdr:to>
    <xdr:sp macro="" textlink="">
      <xdr:nvSpPr>
        <xdr:cNvPr id="2" name="WordArt 1"/>
        <xdr:cNvSpPr>
          <a:spLocks noChangeArrowheads="1" noChangeShapeType="1" noTextEdit="1"/>
        </xdr:cNvSpPr>
      </xdr:nvSpPr>
      <xdr:spPr bwMode="auto">
        <a:xfrm rot="5400000">
          <a:off x="2400300" y="1866900"/>
          <a:ext cx="2057400" cy="1524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w="9525">
                <a:solidFill>
                  <a:srgbClr xmlns:mc="http://schemas.openxmlformats.org/markup-compatibility/2006" xmlns:a14="http://schemas.microsoft.com/office/drawing/2010/main" val="FF6600" mc:Ignorable="a14" a14:legacySpreadsheetColorIndex="53"/>
                </a:solidFill>
                <a:round/>
                <a:headEnd/>
                <a:tailEnd/>
              </a:ln>
              <a:solidFill>
                <a:srgbClr xmlns:mc="http://schemas.openxmlformats.org/markup-compatibility/2006" xmlns:a14="http://schemas.microsoft.com/office/drawing/2010/main" val="FF6600" mc:Ignorable="a14" a14:legacySpreadsheetColorIndex="53"/>
              </a:solidFill>
              <a:effectLst/>
              <a:latin typeface="ＭＳ Ｐゴシック"/>
              <a:ea typeface="ＭＳ Ｐゴシック"/>
            </a:rPr>
            <a:t>掲載する年月を入力してください</a:t>
          </a:r>
        </a:p>
      </xdr:txBody>
    </xdr:sp>
    <xdr:clientData fPrintsWithSheet="0"/>
  </xdr:twoCellAnchor>
  <xdr:twoCellAnchor>
    <xdr:from>
      <xdr:col>6</xdr:col>
      <xdr:colOff>295275</xdr:colOff>
      <xdr:row>2</xdr:row>
      <xdr:rowOff>19050</xdr:rowOff>
    </xdr:from>
    <xdr:to>
      <xdr:col>6</xdr:col>
      <xdr:colOff>295275</xdr:colOff>
      <xdr:row>2</xdr:row>
      <xdr:rowOff>180975</xdr:rowOff>
    </xdr:to>
    <xdr:sp macro="" textlink="">
      <xdr:nvSpPr>
        <xdr:cNvPr id="3" name="Line 3"/>
        <xdr:cNvSpPr>
          <a:spLocks noChangeShapeType="1"/>
        </xdr:cNvSpPr>
      </xdr:nvSpPr>
      <xdr:spPr bwMode="auto">
        <a:xfrm flipV="1">
          <a:off x="3429000" y="714375"/>
          <a:ext cx="0" cy="161925"/>
        </a:xfrm>
        <a:prstGeom prst="line">
          <a:avLst/>
        </a:prstGeom>
        <a:noFill/>
        <a:ln w="127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zoomScaleNormal="100" zoomScaleSheetLayoutView="100" workbookViewId="0"/>
  </sheetViews>
  <sheetFormatPr defaultRowHeight="35.1" customHeight="1" x14ac:dyDescent="0.15"/>
  <cols>
    <col min="1" max="1" width="4.375" style="128" customWidth="1"/>
    <col min="2" max="2" width="81.125" style="127" customWidth="1"/>
    <col min="3" max="256" width="9" style="128"/>
    <col min="257" max="257" width="4.375" style="128" customWidth="1"/>
    <col min="258" max="258" width="81.125" style="128" customWidth="1"/>
    <col min="259" max="512" width="9" style="128"/>
    <col min="513" max="513" width="4.375" style="128" customWidth="1"/>
    <col min="514" max="514" width="81.125" style="128" customWidth="1"/>
    <col min="515" max="768" width="9" style="128"/>
    <col min="769" max="769" width="4.375" style="128" customWidth="1"/>
    <col min="770" max="770" width="81.125" style="128" customWidth="1"/>
    <col min="771" max="1024" width="9" style="128"/>
    <col min="1025" max="1025" width="4.375" style="128" customWidth="1"/>
    <col min="1026" max="1026" width="81.125" style="128" customWidth="1"/>
    <col min="1027" max="1280" width="9" style="128"/>
    <col min="1281" max="1281" width="4.375" style="128" customWidth="1"/>
    <col min="1282" max="1282" width="81.125" style="128" customWidth="1"/>
    <col min="1283" max="1536" width="9" style="128"/>
    <col min="1537" max="1537" width="4.375" style="128" customWidth="1"/>
    <col min="1538" max="1538" width="81.125" style="128" customWidth="1"/>
    <col min="1539" max="1792" width="9" style="128"/>
    <col min="1793" max="1793" width="4.375" style="128" customWidth="1"/>
    <col min="1794" max="1794" width="81.125" style="128" customWidth="1"/>
    <col min="1795" max="2048" width="9" style="128"/>
    <col min="2049" max="2049" width="4.375" style="128" customWidth="1"/>
    <col min="2050" max="2050" width="81.125" style="128" customWidth="1"/>
    <col min="2051" max="2304" width="9" style="128"/>
    <col min="2305" max="2305" width="4.375" style="128" customWidth="1"/>
    <col min="2306" max="2306" width="81.125" style="128" customWidth="1"/>
    <col min="2307" max="2560" width="9" style="128"/>
    <col min="2561" max="2561" width="4.375" style="128" customWidth="1"/>
    <col min="2562" max="2562" width="81.125" style="128" customWidth="1"/>
    <col min="2563" max="2816" width="9" style="128"/>
    <col min="2817" max="2817" width="4.375" style="128" customWidth="1"/>
    <col min="2818" max="2818" width="81.125" style="128" customWidth="1"/>
    <col min="2819" max="3072" width="9" style="128"/>
    <col min="3073" max="3073" width="4.375" style="128" customWidth="1"/>
    <col min="3074" max="3074" width="81.125" style="128" customWidth="1"/>
    <col min="3075" max="3328" width="9" style="128"/>
    <col min="3329" max="3329" width="4.375" style="128" customWidth="1"/>
    <col min="3330" max="3330" width="81.125" style="128" customWidth="1"/>
    <col min="3331" max="3584" width="9" style="128"/>
    <col min="3585" max="3585" width="4.375" style="128" customWidth="1"/>
    <col min="3586" max="3586" width="81.125" style="128" customWidth="1"/>
    <col min="3587" max="3840" width="9" style="128"/>
    <col min="3841" max="3841" width="4.375" style="128" customWidth="1"/>
    <col min="3842" max="3842" width="81.125" style="128" customWidth="1"/>
    <col min="3843" max="4096" width="9" style="128"/>
    <col min="4097" max="4097" width="4.375" style="128" customWidth="1"/>
    <col min="4098" max="4098" width="81.125" style="128" customWidth="1"/>
    <col min="4099" max="4352" width="9" style="128"/>
    <col min="4353" max="4353" width="4.375" style="128" customWidth="1"/>
    <col min="4354" max="4354" width="81.125" style="128" customWidth="1"/>
    <col min="4355" max="4608" width="9" style="128"/>
    <col min="4609" max="4609" width="4.375" style="128" customWidth="1"/>
    <col min="4610" max="4610" width="81.125" style="128" customWidth="1"/>
    <col min="4611" max="4864" width="9" style="128"/>
    <col min="4865" max="4865" width="4.375" style="128" customWidth="1"/>
    <col min="4866" max="4866" width="81.125" style="128" customWidth="1"/>
    <col min="4867" max="5120" width="9" style="128"/>
    <col min="5121" max="5121" width="4.375" style="128" customWidth="1"/>
    <col min="5122" max="5122" width="81.125" style="128" customWidth="1"/>
    <col min="5123" max="5376" width="9" style="128"/>
    <col min="5377" max="5377" width="4.375" style="128" customWidth="1"/>
    <col min="5378" max="5378" width="81.125" style="128" customWidth="1"/>
    <col min="5379" max="5632" width="9" style="128"/>
    <col min="5633" max="5633" width="4.375" style="128" customWidth="1"/>
    <col min="5634" max="5634" width="81.125" style="128" customWidth="1"/>
    <col min="5635" max="5888" width="9" style="128"/>
    <col min="5889" max="5889" width="4.375" style="128" customWidth="1"/>
    <col min="5890" max="5890" width="81.125" style="128" customWidth="1"/>
    <col min="5891" max="6144" width="9" style="128"/>
    <col min="6145" max="6145" width="4.375" style="128" customWidth="1"/>
    <col min="6146" max="6146" width="81.125" style="128" customWidth="1"/>
    <col min="6147" max="6400" width="9" style="128"/>
    <col min="6401" max="6401" width="4.375" style="128" customWidth="1"/>
    <col min="6402" max="6402" width="81.125" style="128" customWidth="1"/>
    <col min="6403" max="6656" width="9" style="128"/>
    <col min="6657" max="6657" width="4.375" style="128" customWidth="1"/>
    <col min="6658" max="6658" width="81.125" style="128" customWidth="1"/>
    <col min="6659" max="6912" width="9" style="128"/>
    <col min="6913" max="6913" width="4.375" style="128" customWidth="1"/>
    <col min="6914" max="6914" width="81.125" style="128" customWidth="1"/>
    <col min="6915" max="7168" width="9" style="128"/>
    <col min="7169" max="7169" width="4.375" style="128" customWidth="1"/>
    <col min="7170" max="7170" width="81.125" style="128" customWidth="1"/>
    <col min="7171" max="7424" width="9" style="128"/>
    <col min="7425" max="7425" width="4.375" style="128" customWidth="1"/>
    <col min="7426" max="7426" width="81.125" style="128" customWidth="1"/>
    <col min="7427" max="7680" width="9" style="128"/>
    <col min="7681" max="7681" width="4.375" style="128" customWidth="1"/>
    <col min="7682" max="7682" width="81.125" style="128" customWidth="1"/>
    <col min="7683" max="7936" width="9" style="128"/>
    <col min="7937" max="7937" width="4.375" style="128" customWidth="1"/>
    <col min="7938" max="7938" width="81.125" style="128" customWidth="1"/>
    <col min="7939" max="8192" width="9" style="128"/>
    <col min="8193" max="8193" width="4.375" style="128" customWidth="1"/>
    <col min="8194" max="8194" width="81.125" style="128" customWidth="1"/>
    <col min="8195" max="8448" width="9" style="128"/>
    <col min="8449" max="8449" width="4.375" style="128" customWidth="1"/>
    <col min="8450" max="8450" width="81.125" style="128" customWidth="1"/>
    <col min="8451" max="8704" width="9" style="128"/>
    <col min="8705" max="8705" width="4.375" style="128" customWidth="1"/>
    <col min="8706" max="8706" width="81.125" style="128" customWidth="1"/>
    <col min="8707" max="8960" width="9" style="128"/>
    <col min="8961" max="8961" width="4.375" style="128" customWidth="1"/>
    <col min="8962" max="8962" width="81.125" style="128" customWidth="1"/>
    <col min="8963" max="9216" width="9" style="128"/>
    <col min="9217" max="9217" width="4.375" style="128" customWidth="1"/>
    <col min="9218" max="9218" width="81.125" style="128" customWidth="1"/>
    <col min="9219" max="9472" width="9" style="128"/>
    <col min="9473" max="9473" width="4.375" style="128" customWidth="1"/>
    <col min="9474" max="9474" width="81.125" style="128" customWidth="1"/>
    <col min="9475" max="9728" width="9" style="128"/>
    <col min="9729" max="9729" width="4.375" style="128" customWidth="1"/>
    <col min="9730" max="9730" width="81.125" style="128" customWidth="1"/>
    <col min="9731" max="9984" width="9" style="128"/>
    <col min="9985" max="9985" width="4.375" style="128" customWidth="1"/>
    <col min="9986" max="9986" width="81.125" style="128" customWidth="1"/>
    <col min="9987" max="10240" width="9" style="128"/>
    <col min="10241" max="10241" width="4.375" style="128" customWidth="1"/>
    <col min="10242" max="10242" width="81.125" style="128" customWidth="1"/>
    <col min="10243" max="10496" width="9" style="128"/>
    <col min="10497" max="10497" width="4.375" style="128" customWidth="1"/>
    <col min="10498" max="10498" width="81.125" style="128" customWidth="1"/>
    <col min="10499" max="10752" width="9" style="128"/>
    <col min="10753" max="10753" width="4.375" style="128" customWidth="1"/>
    <col min="10754" max="10754" width="81.125" style="128" customWidth="1"/>
    <col min="10755" max="11008" width="9" style="128"/>
    <col min="11009" max="11009" width="4.375" style="128" customWidth="1"/>
    <col min="11010" max="11010" width="81.125" style="128" customWidth="1"/>
    <col min="11011" max="11264" width="9" style="128"/>
    <col min="11265" max="11265" width="4.375" style="128" customWidth="1"/>
    <col min="11266" max="11266" width="81.125" style="128" customWidth="1"/>
    <col min="11267" max="11520" width="9" style="128"/>
    <col min="11521" max="11521" width="4.375" style="128" customWidth="1"/>
    <col min="11522" max="11522" width="81.125" style="128" customWidth="1"/>
    <col min="11523" max="11776" width="9" style="128"/>
    <col min="11777" max="11777" width="4.375" style="128" customWidth="1"/>
    <col min="11778" max="11778" width="81.125" style="128" customWidth="1"/>
    <col min="11779" max="12032" width="9" style="128"/>
    <col min="12033" max="12033" width="4.375" style="128" customWidth="1"/>
    <col min="12034" max="12034" width="81.125" style="128" customWidth="1"/>
    <col min="12035" max="12288" width="9" style="128"/>
    <col min="12289" max="12289" width="4.375" style="128" customWidth="1"/>
    <col min="12290" max="12290" width="81.125" style="128" customWidth="1"/>
    <col min="12291" max="12544" width="9" style="128"/>
    <col min="12545" max="12545" width="4.375" style="128" customWidth="1"/>
    <col min="12546" max="12546" width="81.125" style="128" customWidth="1"/>
    <col min="12547" max="12800" width="9" style="128"/>
    <col min="12801" max="12801" width="4.375" style="128" customWidth="1"/>
    <col min="12802" max="12802" width="81.125" style="128" customWidth="1"/>
    <col min="12803" max="13056" width="9" style="128"/>
    <col min="13057" max="13057" width="4.375" style="128" customWidth="1"/>
    <col min="13058" max="13058" width="81.125" style="128" customWidth="1"/>
    <col min="13059" max="13312" width="9" style="128"/>
    <col min="13313" max="13313" width="4.375" style="128" customWidth="1"/>
    <col min="13314" max="13314" width="81.125" style="128" customWidth="1"/>
    <col min="13315" max="13568" width="9" style="128"/>
    <col min="13569" max="13569" width="4.375" style="128" customWidth="1"/>
    <col min="13570" max="13570" width="81.125" style="128" customWidth="1"/>
    <col min="13571" max="13824" width="9" style="128"/>
    <col min="13825" max="13825" width="4.375" style="128" customWidth="1"/>
    <col min="13826" max="13826" width="81.125" style="128" customWidth="1"/>
    <col min="13827" max="14080" width="9" style="128"/>
    <col min="14081" max="14081" width="4.375" style="128" customWidth="1"/>
    <col min="14082" max="14082" width="81.125" style="128" customWidth="1"/>
    <col min="14083" max="14336" width="9" style="128"/>
    <col min="14337" max="14337" width="4.375" style="128" customWidth="1"/>
    <col min="14338" max="14338" width="81.125" style="128" customWidth="1"/>
    <col min="14339" max="14592" width="9" style="128"/>
    <col min="14593" max="14593" width="4.375" style="128" customWidth="1"/>
    <col min="14594" max="14594" width="81.125" style="128" customWidth="1"/>
    <col min="14595" max="14848" width="9" style="128"/>
    <col min="14849" max="14849" width="4.375" style="128" customWidth="1"/>
    <col min="14850" max="14850" width="81.125" style="128" customWidth="1"/>
    <col min="14851" max="15104" width="9" style="128"/>
    <col min="15105" max="15105" width="4.375" style="128" customWidth="1"/>
    <col min="15106" max="15106" width="81.125" style="128" customWidth="1"/>
    <col min="15107" max="15360" width="9" style="128"/>
    <col min="15361" max="15361" width="4.375" style="128" customWidth="1"/>
    <col min="15362" max="15362" width="81.125" style="128" customWidth="1"/>
    <col min="15363" max="15616" width="9" style="128"/>
    <col min="15617" max="15617" width="4.375" style="128" customWidth="1"/>
    <col min="15618" max="15618" width="81.125" style="128" customWidth="1"/>
    <col min="15619" max="15872" width="9" style="128"/>
    <col min="15873" max="15873" width="4.375" style="128" customWidth="1"/>
    <col min="15874" max="15874" width="81.125" style="128" customWidth="1"/>
    <col min="15875" max="16128" width="9" style="128"/>
    <col min="16129" max="16129" width="4.375" style="128" customWidth="1"/>
    <col min="16130" max="16130" width="81.125" style="128" customWidth="1"/>
    <col min="16131" max="16384" width="9" style="128"/>
  </cols>
  <sheetData>
    <row r="1" spans="1:3" ht="30" customHeight="1" x14ac:dyDescent="0.15">
      <c r="A1" s="127" t="s">
        <v>184</v>
      </c>
    </row>
    <row r="2" spans="1:3" s="129" customFormat="1" ht="8.25" customHeight="1" x14ac:dyDescent="0.15">
      <c r="B2" s="130"/>
    </row>
    <row r="3" spans="1:3" ht="33" customHeight="1" x14ac:dyDescent="0.15">
      <c r="A3" s="128" t="s">
        <v>185</v>
      </c>
    </row>
    <row r="4" spans="1:3" ht="33" customHeight="1" x14ac:dyDescent="0.15">
      <c r="B4" s="131" t="s">
        <v>186</v>
      </c>
    </row>
    <row r="5" spans="1:3" ht="33" customHeight="1" x14ac:dyDescent="0.15">
      <c r="B5" s="127" t="s">
        <v>187</v>
      </c>
      <c r="C5" s="131"/>
    </row>
    <row r="6" spans="1:3" ht="33" customHeight="1" x14ac:dyDescent="0.15">
      <c r="B6" s="127" t="s">
        <v>188</v>
      </c>
    </row>
    <row r="7" spans="1:3" ht="33" customHeight="1" x14ac:dyDescent="0.15">
      <c r="B7" s="127" t="s">
        <v>189</v>
      </c>
    </row>
    <row r="8" spans="1:3" ht="33" customHeight="1" x14ac:dyDescent="0.15">
      <c r="B8" s="127" t="s">
        <v>190</v>
      </c>
    </row>
    <row r="9" spans="1:3" ht="33" customHeight="1" x14ac:dyDescent="0.15">
      <c r="B9" s="127" t="s">
        <v>191</v>
      </c>
    </row>
    <row r="10" spans="1:3" ht="33" customHeight="1" x14ac:dyDescent="0.15">
      <c r="B10" s="127" t="s">
        <v>192</v>
      </c>
    </row>
    <row r="11" spans="1:3" ht="33" customHeight="1" x14ac:dyDescent="0.15">
      <c r="B11" s="127" t="s">
        <v>193</v>
      </c>
    </row>
    <row r="12" spans="1:3" ht="33" customHeight="1" x14ac:dyDescent="0.15"/>
    <row r="13" spans="1:3" ht="3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1:AM119"/>
  <sheetViews>
    <sheetView topLeftCell="A31" zoomScaleNormal="100" workbookViewId="0">
      <selection activeCell="I69" sqref="I69"/>
    </sheetView>
  </sheetViews>
  <sheetFormatPr defaultRowHeight="13.5" x14ac:dyDescent="0.15"/>
  <cols>
    <col min="1" max="1" width="5.875" style="135" customWidth="1"/>
    <col min="2" max="2" width="10.25" style="135" customWidth="1"/>
    <col min="3" max="3" width="2.625" style="135" customWidth="1"/>
    <col min="4" max="4" width="10.25" style="135" customWidth="1"/>
    <col min="5" max="5" width="2.875" style="135" customWidth="1"/>
    <col min="6" max="6" width="9.25" style="135" customWidth="1"/>
    <col min="7" max="7" width="8.125" style="135" customWidth="1"/>
    <col min="8" max="8" width="5.875" style="135" customWidth="1"/>
    <col min="9" max="9" width="10.75" style="135" customWidth="1"/>
    <col min="10" max="10" width="2.625" style="135" customWidth="1"/>
    <col min="11" max="11" width="10.25" style="135" customWidth="1"/>
    <col min="12" max="12" width="2.875" style="135" customWidth="1"/>
    <col min="13" max="13" width="10.25" style="135" customWidth="1"/>
    <col min="14" max="14" width="3.125" style="155" customWidth="1"/>
    <col min="15" max="17" width="9" style="134"/>
    <col min="18" max="18" width="9" style="135"/>
    <col min="19" max="20" width="10.5" style="135" bestFit="1" customWidth="1"/>
    <col min="21" max="256" width="9" style="135"/>
    <col min="257" max="257" width="5.875" style="135" customWidth="1"/>
    <col min="258" max="258" width="10.25" style="135" customWidth="1"/>
    <col min="259" max="259" width="2.625" style="135" customWidth="1"/>
    <col min="260" max="260" width="10.25" style="135" customWidth="1"/>
    <col min="261" max="261" width="2.875" style="135" customWidth="1"/>
    <col min="262" max="262" width="9.25" style="135" customWidth="1"/>
    <col min="263" max="263" width="8.125" style="135" customWidth="1"/>
    <col min="264" max="264" width="5.875" style="135" customWidth="1"/>
    <col min="265" max="265" width="10.75" style="135" customWidth="1"/>
    <col min="266" max="266" width="2.625" style="135" customWidth="1"/>
    <col min="267" max="267" width="10.25" style="135" customWidth="1"/>
    <col min="268" max="268" width="2.875" style="135" customWidth="1"/>
    <col min="269" max="269" width="10.25" style="135" customWidth="1"/>
    <col min="270" max="270" width="3.125" style="135" customWidth="1"/>
    <col min="271" max="274" width="9" style="135"/>
    <col min="275" max="276" width="10.5" style="135" bestFit="1" customWidth="1"/>
    <col min="277" max="512" width="9" style="135"/>
    <col min="513" max="513" width="5.875" style="135" customWidth="1"/>
    <col min="514" max="514" width="10.25" style="135" customWidth="1"/>
    <col min="515" max="515" width="2.625" style="135" customWidth="1"/>
    <col min="516" max="516" width="10.25" style="135" customWidth="1"/>
    <col min="517" max="517" width="2.875" style="135" customWidth="1"/>
    <col min="518" max="518" width="9.25" style="135" customWidth="1"/>
    <col min="519" max="519" width="8.125" style="135" customWidth="1"/>
    <col min="520" max="520" width="5.875" style="135" customWidth="1"/>
    <col min="521" max="521" width="10.75" style="135" customWidth="1"/>
    <col min="522" max="522" width="2.625" style="135" customWidth="1"/>
    <col min="523" max="523" width="10.25" style="135" customWidth="1"/>
    <col min="524" max="524" width="2.875" style="135" customWidth="1"/>
    <col min="525" max="525" width="10.25" style="135" customWidth="1"/>
    <col min="526" max="526" width="3.125" style="135" customWidth="1"/>
    <col min="527" max="530" width="9" style="135"/>
    <col min="531" max="532" width="10.5" style="135" bestFit="1" customWidth="1"/>
    <col min="533" max="768" width="9" style="135"/>
    <col min="769" max="769" width="5.875" style="135" customWidth="1"/>
    <col min="770" max="770" width="10.25" style="135" customWidth="1"/>
    <col min="771" max="771" width="2.625" style="135" customWidth="1"/>
    <col min="772" max="772" width="10.25" style="135" customWidth="1"/>
    <col min="773" max="773" width="2.875" style="135" customWidth="1"/>
    <col min="774" max="774" width="9.25" style="135" customWidth="1"/>
    <col min="775" max="775" width="8.125" style="135" customWidth="1"/>
    <col min="776" max="776" width="5.875" style="135" customWidth="1"/>
    <col min="777" max="777" width="10.75" style="135" customWidth="1"/>
    <col min="778" max="778" width="2.625" style="135" customWidth="1"/>
    <col min="779" max="779" width="10.25" style="135" customWidth="1"/>
    <col min="780" max="780" width="2.875" style="135" customWidth="1"/>
    <col min="781" max="781" width="10.25" style="135" customWidth="1"/>
    <col min="782" max="782" width="3.125" style="135" customWidth="1"/>
    <col min="783" max="786" width="9" style="135"/>
    <col min="787" max="788" width="10.5" style="135" bestFit="1" customWidth="1"/>
    <col min="789" max="1024" width="9" style="135"/>
    <col min="1025" max="1025" width="5.875" style="135" customWidth="1"/>
    <col min="1026" max="1026" width="10.25" style="135" customWidth="1"/>
    <col min="1027" max="1027" width="2.625" style="135" customWidth="1"/>
    <col min="1028" max="1028" width="10.25" style="135" customWidth="1"/>
    <col min="1029" max="1029" width="2.875" style="135" customWidth="1"/>
    <col min="1030" max="1030" width="9.25" style="135" customWidth="1"/>
    <col min="1031" max="1031" width="8.125" style="135" customWidth="1"/>
    <col min="1032" max="1032" width="5.875" style="135" customWidth="1"/>
    <col min="1033" max="1033" width="10.75" style="135" customWidth="1"/>
    <col min="1034" max="1034" width="2.625" style="135" customWidth="1"/>
    <col min="1035" max="1035" width="10.25" style="135" customWidth="1"/>
    <col min="1036" max="1036" width="2.875" style="135" customWidth="1"/>
    <col min="1037" max="1037" width="10.25" style="135" customWidth="1"/>
    <col min="1038" max="1038" width="3.125" style="135" customWidth="1"/>
    <col min="1039" max="1042" width="9" style="135"/>
    <col min="1043" max="1044" width="10.5" style="135" bestFit="1" customWidth="1"/>
    <col min="1045" max="1280" width="9" style="135"/>
    <col min="1281" max="1281" width="5.875" style="135" customWidth="1"/>
    <col min="1282" max="1282" width="10.25" style="135" customWidth="1"/>
    <col min="1283" max="1283" width="2.625" style="135" customWidth="1"/>
    <col min="1284" max="1284" width="10.25" style="135" customWidth="1"/>
    <col min="1285" max="1285" width="2.875" style="135" customWidth="1"/>
    <col min="1286" max="1286" width="9.25" style="135" customWidth="1"/>
    <col min="1287" max="1287" width="8.125" style="135" customWidth="1"/>
    <col min="1288" max="1288" width="5.875" style="135" customWidth="1"/>
    <col min="1289" max="1289" width="10.75" style="135" customWidth="1"/>
    <col min="1290" max="1290" width="2.625" style="135" customWidth="1"/>
    <col min="1291" max="1291" width="10.25" style="135" customWidth="1"/>
    <col min="1292" max="1292" width="2.875" style="135" customWidth="1"/>
    <col min="1293" max="1293" width="10.25" style="135" customWidth="1"/>
    <col min="1294" max="1294" width="3.125" style="135" customWidth="1"/>
    <col min="1295" max="1298" width="9" style="135"/>
    <col min="1299" max="1300" width="10.5" style="135" bestFit="1" customWidth="1"/>
    <col min="1301" max="1536" width="9" style="135"/>
    <col min="1537" max="1537" width="5.875" style="135" customWidth="1"/>
    <col min="1538" max="1538" width="10.25" style="135" customWidth="1"/>
    <col min="1539" max="1539" width="2.625" style="135" customWidth="1"/>
    <col min="1540" max="1540" width="10.25" style="135" customWidth="1"/>
    <col min="1541" max="1541" width="2.875" style="135" customWidth="1"/>
    <col min="1542" max="1542" width="9.25" style="135" customWidth="1"/>
    <col min="1543" max="1543" width="8.125" style="135" customWidth="1"/>
    <col min="1544" max="1544" width="5.875" style="135" customWidth="1"/>
    <col min="1545" max="1545" width="10.75" style="135" customWidth="1"/>
    <col min="1546" max="1546" width="2.625" style="135" customWidth="1"/>
    <col min="1547" max="1547" width="10.25" style="135" customWidth="1"/>
    <col min="1548" max="1548" width="2.875" style="135" customWidth="1"/>
    <col min="1549" max="1549" width="10.25" style="135" customWidth="1"/>
    <col min="1550" max="1550" width="3.125" style="135" customWidth="1"/>
    <col min="1551" max="1554" width="9" style="135"/>
    <col min="1555" max="1556" width="10.5" style="135" bestFit="1" customWidth="1"/>
    <col min="1557" max="1792" width="9" style="135"/>
    <col min="1793" max="1793" width="5.875" style="135" customWidth="1"/>
    <col min="1794" max="1794" width="10.25" style="135" customWidth="1"/>
    <col min="1795" max="1795" width="2.625" style="135" customWidth="1"/>
    <col min="1796" max="1796" width="10.25" style="135" customWidth="1"/>
    <col min="1797" max="1797" width="2.875" style="135" customWidth="1"/>
    <col min="1798" max="1798" width="9.25" style="135" customWidth="1"/>
    <col min="1799" max="1799" width="8.125" style="135" customWidth="1"/>
    <col min="1800" max="1800" width="5.875" style="135" customWidth="1"/>
    <col min="1801" max="1801" width="10.75" style="135" customWidth="1"/>
    <col min="1802" max="1802" width="2.625" style="135" customWidth="1"/>
    <col min="1803" max="1803" width="10.25" style="135" customWidth="1"/>
    <col min="1804" max="1804" width="2.875" style="135" customWidth="1"/>
    <col min="1805" max="1805" width="10.25" style="135" customWidth="1"/>
    <col min="1806" max="1806" width="3.125" style="135" customWidth="1"/>
    <col min="1807" max="1810" width="9" style="135"/>
    <col min="1811" max="1812" width="10.5" style="135" bestFit="1" customWidth="1"/>
    <col min="1813" max="2048" width="9" style="135"/>
    <col min="2049" max="2049" width="5.875" style="135" customWidth="1"/>
    <col min="2050" max="2050" width="10.25" style="135" customWidth="1"/>
    <col min="2051" max="2051" width="2.625" style="135" customWidth="1"/>
    <col min="2052" max="2052" width="10.25" style="135" customWidth="1"/>
    <col min="2053" max="2053" width="2.875" style="135" customWidth="1"/>
    <col min="2054" max="2054" width="9.25" style="135" customWidth="1"/>
    <col min="2055" max="2055" width="8.125" style="135" customWidth="1"/>
    <col min="2056" max="2056" width="5.875" style="135" customWidth="1"/>
    <col min="2057" max="2057" width="10.75" style="135" customWidth="1"/>
    <col min="2058" max="2058" width="2.625" style="135" customWidth="1"/>
    <col min="2059" max="2059" width="10.25" style="135" customWidth="1"/>
    <col min="2060" max="2060" width="2.875" style="135" customWidth="1"/>
    <col min="2061" max="2061" width="10.25" style="135" customWidth="1"/>
    <col min="2062" max="2062" width="3.125" style="135" customWidth="1"/>
    <col min="2063" max="2066" width="9" style="135"/>
    <col min="2067" max="2068" width="10.5" style="135" bestFit="1" customWidth="1"/>
    <col min="2069" max="2304" width="9" style="135"/>
    <col min="2305" max="2305" width="5.875" style="135" customWidth="1"/>
    <col min="2306" max="2306" width="10.25" style="135" customWidth="1"/>
    <col min="2307" max="2307" width="2.625" style="135" customWidth="1"/>
    <col min="2308" max="2308" width="10.25" style="135" customWidth="1"/>
    <col min="2309" max="2309" width="2.875" style="135" customWidth="1"/>
    <col min="2310" max="2310" width="9.25" style="135" customWidth="1"/>
    <col min="2311" max="2311" width="8.125" style="135" customWidth="1"/>
    <col min="2312" max="2312" width="5.875" style="135" customWidth="1"/>
    <col min="2313" max="2313" width="10.75" style="135" customWidth="1"/>
    <col min="2314" max="2314" width="2.625" style="135" customWidth="1"/>
    <col min="2315" max="2315" width="10.25" style="135" customWidth="1"/>
    <col min="2316" max="2316" width="2.875" style="135" customWidth="1"/>
    <col min="2317" max="2317" width="10.25" style="135" customWidth="1"/>
    <col min="2318" max="2318" width="3.125" style="135" customWidth="1"/>
    <col min="2319" max="2322" width="9" style="135"/>
    <col min="2323" max="2324" width="10.5" style="135" bestFit="1" customWidth="1"/>
    <col min="2325" max="2560" width="9" style="135"/>
    <col min="2561" max="2561" width="5.875" style="135" customWidth="1"/>
    <col min="2562" max="2562" width="10.25" style="135" customWidth="1"/>
    <col min="2563" max="2563" width="2.625" style="135" customWidth="1"/>
    <col min="2564" max="2564" width="10.25" style="135" customWidth="1"/>
    <col min="2565" max="2565" width="2.875" style="135" customWidth="1"/>
    <col min="2566" max="2566" width="9.25" style="135" customWidth="1"/>
    <col min="2567" max="2567" width="8.125" style="135" customWidth="1"/>
    <col min="2568" max="2568" width="5.875" style="135" customWidth="1"/>
    <col min="2569" max="2569" width="10.75" style="135" customWidth="1"/>
    <col min="2570" max="2570" width="2.625" style="135" customWidth="1"/>
    <col min="2571" max="2571" width="10.25" style="135" customWidth="1"/>
    <col min="2572" max="2572" width="2.875" style="135" customWidth="1"/>
    <col min="2573" max="2573" width="10.25" style="135" customWidth="1"/>
    <col min="2574" max="2574" width="3.125" style="135" customWidth="1"/>
    <col min="2575" max="2578" width="9" style="135"/>
    <col min="2579" max="2580" width="10.5" style="135" bestFit="1" customWidth="1"/>
    <col min="2581" max="2816" width="9" style="135"/>
    <col min="2817" max="2817" width="5.875" style="135" customWidth="1"/>
    <col min="2818" max="2818" width="10.25" style="135" customWidth="1"/>
    <col min="2819" max="2819" width="2.625" style="135" customWidth="1"/>
    <col min="2820" max="2820" width="10.25" style="135" customWidth="1"/>
    <col min="2821" max="2821" width="2.875" style="135" customWidth="1"/>
    <col min="2822" max="2822" width="9.25" style="135" customWidth="1"/>
    <col min="2823" max="2823" width="8.125" style="135" customWidth="1"/>
    <col min="2824" max="2824" width="5.875" style="135" customWidth="1"/>
    <col min="2825" max="2825" width="10.75" style="135" customWidth="1"/>
    <col min="2826" max="2826" width="2.625" style="135" customWidth="1"/>
    <col min="2827" max="2827" width="10.25" style="135" customWidth="1"/>
    <col min="2828" max="2828" width="2.875" style="135" customWidth="1"/>
    <col min="2829" max="2829" width="10.25" style="135" customWidth="1"/>
    <col min="2830" max="2830" width="3.125" style="135" customWidth="1"/>
    <col min="2831" max="2834" width="9" style="135"/>
    <col min="2835" max="2836" width="10.5" style="135" bestFit="1" customWidth="1"/>
    <col min="2837" max="3072" width="9" style="135"/>
    <col min="3073" max="3073" width="5.875" style="135" customWidth="1"/>
    <col min="3074" max="3074" width="10.25" style="135" customWidth="1"/>
    <col min="3075" max="3075" width="2.625" style="135" customWidth="1"/>
    <col min="3076" max="3076" width="10.25" style="135" customWidth="1"/>
    <col min="3077" max="3077" width="2.875" style="135" customWidth="1"/>
    <col min="3078" max="3078" width="9.25" style="135" customWidth="1"/>
    <col min="3079" max="3079" width="8.125" style="135" customWidth="1"/>
    <col min="3080" max="3080" width="5.875" style="135" customWidth="1"/>
    <col min="3081" max="3081" width="10.75" style="135" customWidth="1"/>
    <col min="3082" max="3082" width="2.625" style="135" customWidth="1"/>
    <col min="3083" max="3083" width="10.25" style="135" customWidth="1"/>
    <col min="3084" max="3084" width="2.875" style="135" customWidth="1"/>
    <col min="3085" max="3085" width="10.25" style="135" customWidth="1"/>
    <col min="3086" max="3086" width="3.125" style="135" customWidth="1"/>
    <col min="3087" max="3090" width="9" style="135"/>
    <col min="3091" max="3092" width="10.5" style="135" bestFit="1" customWidth="1"/>
    <col min="3093" max="3328" width="9" style="135"/>
    <col min="3329" max="3329" width="5.875" style="135" customWidth="1"/>
    <col min="3330" max="3330" width="10.25" style="135" customWidth="1"/>
    <col min="3331" max="3331" width="2.625" style="135" customWidth="1"/>
    <col min="3332" max="3332" width="10.25" style="135" customWidth="1"/>
    <col min="3333" max="3333" width="2.875" style="135" customWidth="1"/>
    <col min="3334" max="3334" width="9.25" style="135" customWidth="1"/>
    <col min="3335" max="3335" width="8.125" style="135" customWidth="1"/>
    <col min="3336" max="3336" width="5.875" style="135" customWidth="1"/>
    <col min="3337" max="3337" width="10.75" style="135" customWidth="1"/>
    <col min="3338" max="3338" width="2.625" style="135" customWidth="1"/>
    <col min="3339" max="3339" width="10.25" style="135" customWidth="1"/>
    <col min="3340" max="3340" width="2.875" style="135" customWidth="1"/>
    <col min="3341" max="3341" width="10.25" style="135" customWidth="1"/>
    <col min="3342" max="3342" width="3.125" style="135" customWidth="1"/>
    <col min="3343" max="3346" width="9" style="135"/>
    <col min="3347" max="3348" width="10.5" style="135" bestFit="1" customWidth="1"/>
    <col min="3349" max="3584" width="9" style="135"/>
    <col min="3585" max="3585" width="5.875" style="135" customWidth="1"/>
    <col min="3586" max="3586" width="10.25" style="135" customWidth="1"/>
    <col min="3587" max="3587" width="2.625" style="135" customWidth="1"/>
    <col min="3588" max="3588" width="10.25" style="135" customWidth="1"/>
    <col min="3589" max="3589" width="2.875" style="135" customWidth="1"/>
    <col min="3590" max="3590" width="9.25" style="135" customWidth="1"/>
    <col min="3591" max="3591" width="8.125" style="135" customWidth="1"/>
    <col min="3592" max="3592" width="5.875" style="135" customWidth="1"/>
    <col min="3593" max="3593" width="10.75" style="135" customWidth="1"/>
    <col min="3594" max="3594" width="2.625" style="135" customWidth="1"/>
    <col min="3595" max="3595" width="10.25" style="135" customWidth="1"/>
    <col min="3596" max="3596" width="2.875" style="135" customWidth="1"/>
    <col min="3597" max="3597" width="10.25" style="135" customWidth="1"/>
    <col min="3598" max="3598" width="3.125" style="135" customWidth="1"/>
    <col min="3599" max="3602" width="9" style="135"/>
    <col min="3603" max="3604" width="10.5" style="135" bestFit="1" customWidth="1"/>
    <col min="3605" max="3840" width="9" style="135"/>
    <col min="3841" max="3841" width="5.875" style="135" customWidth="1"/>
    <col min="3842" max="3842" width="10.25" style="135" customWidth="1"/>
    <col min="3843" max="3843" width="2.625" style="135" customWidth="1"/>
    <col min="3844" max="3844" width="10.25" style="135" customWidth="1"/>
    <col min="3845" max="3845" width="2.875" style="135" customWidth="1"/>
    <col min="3846" max="3846" width="9.25" style="135" customWidth="1"/>
    <col min="3847" max="3847" width="8.125" style="135" customWidth="1"/>
    <col min="3848" max="3848" width="5.875" style="135" customWidth="1"/>
    <col min="3849" max="3849" width="10.75" style="135" customWidth="1"/>
    <col min="3850" max="3850" width="2.625" style="135" customWidth="1"/>
    <col min="3851" max="3851" width="10.25" style="135" customWidth="1"/>
    <col min="3852" max="3852" width="2.875" style="135" customWidth="1"/>
    <col min="3853" max="3853" width="10.25" style="135" customWidth="1"/>
    <col min="3854" max="3854" width="3.125" style="135" customWidth="1"/>
    <col min="3855" max="3858" width="9" style="135"/>
    <col min="3859" max="3860" width="10.5" style="135" bestFit="1" customWidth="1"/>
    <col min="3861" max="4096" width="9" style="135"/>
    <col min="4097" max="4097" width="5.875" style="135" customWidth="1"/>
    <col min="4098" max="4098" width="10.25" style="135" customWidth="1"/>
    <col min="4099" max="4099" width="2.625" style="135" customWidth="1"/>
    <col min="4100" max="4100" width="10.25" style="135" customWidth="1"/>
    <col min="4101" max="4101" width="2.875" style="135" customWidth="1"/>
    <col min="4102" max="4102" width="9.25" style="135" customWidth="1"/>
    <col min="4103" max="4103" width="8.125" style="135" customWidth="1"/>
    <col min="4104" max="4104" width="5.875" style="135" customWidth="1"/>
    <col min="4105" max="4105" width="10.75" style="135" customWidth="1"/>
    <col min="4106" max="4106" width="2.625" style="135" customWidth="1"/>
    <col min="4107" max="4107" width="10.25" style="135" customWidth="1"/>
    <col min="4108" max="4108" width="2.875" style="135" customWidth="1"/>
    <col min="4109" max="4109" width="10.25" style="135" customWidth="1"/>
    <col min="4110" max="4110" width="3.125" style="135" customWidth="1"/>
    <col min="4111" max="4114" width="9" style="135"/>
    <col min="4115" max="4116" width="10.5" style="135" bestFit="1" customWidth="1"/>
    <col min="4117" max="4352" width="9" style="135"/>
    <col min="4353" max="4353" width="5.875" style="135" customWidth="1"/>
    <col min="4354" max="4354" width="10.25" style="135" customWidth="1"/>
    <col min="4355" max="4355" width="2.625" style="135" customWidth="1"/>
    <col min="4356" max="4356" width="10.25" style="135" customWidth="1"/>
    <col min="4357" max="4357" width="2.875" style="135" customWidth="1"/>
    <col min="4358" max="4358" width="9.25" style="135" customWidth="1"/>
    <col min="4359" max="4359" width="8.125" style="135" customWidth="1"/>
    <col min="4360" max="4360" width="5.875" style="135" customWidth="1"/>
    <col min="4361" max="4361" width="10.75" style="135" customWidth="1"/>
    <col min="4362" max="4362" width="2.625" style="135" customWidth="1"/>
    <col min="4363" max="4363" width="10.25" style="135" customWidth="1"/>
    <col min="4364" max="4364" width="2.875" style="135" customWidth="1"/>
    <col min="4365" max="4365" width="10.25" style="135" customWidth="1"/>
    <col min="4366" max="4366" width="3.125" style="135" customWidth="1"/>
    <col min="4367" max="4370" width="9" style="135"/>
    <col min="4371" max="4372" width="10.5" style="135" bestFit="1" customWidth="1"/>
    <col min="4373" max="4608" width="9" style="135"/>
    <col min="4609" max="4609" width="5.875" style="135" customWidth="1"/>
    <col min="4610" max="4610" width="10.25" style="135" customWidth="1"/>
    <col min="4611" max="4611" width="2.625" style="135" customWidth="1"/>
    <col min="4612" max="4612" width="10.25" style="135" customWidth="1"/>
    <col min="4613" max="4613" width="2.875" style="135" customWidth="1"/>
    <col min="4614" max="4614" width="9.25" style="135" customWidth="1"/>
    <col min="4615" max="4615" width="8.125" style="135" customWidth="1"/>
    <col min="4616" max="4616" width="5.875" style="135" customWidth="1"/>
    <col min="4617" max="4617" width="10.75" style="135" customWidth="1"/>
    <col min="4618" max="4618" width="2.625" style="135" customWidth="1"/>
    <col min="4619" max="4619" width="10.25" style="135" customWidth="1"/>
    <col min="4620" max="4620" width="2.875" style="135" customWidth="1"/>
    <col min="4621" max="4621" width="10.25" style="135" customWidth="1"/>
    <col min="4622" max="4622" width="3.125" style="135" customWidth="1"/>
    <col min="4623" max="4626" width="9" style="135"/>
    <col min="4627" max="4628" width="10.5" style="135" bestFit="1" customWidth="1"/>
    <col min="4629" max="4864" width="9" style="135"/>
    <col min="4865" max="4865" width="5.875" style="135" customWidth="1"/>
    <col min="4866" max="4866" width="10.25" style="135" customWidth="1"/>
    <col min="4867" max="4867" width="2.625" style="135" customWidth="1"/>
    <col min="4868" max="4868" width="10.25" style="135" customWidth="1"/>
    <col min="4869" max="4869" width="2.875" style="135" customWidth="1"/>
    <col min="4870" max="4870" width="9.25" style="135" customWidth="1"/>
    <col min="4871" max="4871" width="8.125" style="135" customWidth="1"/>
    <col min="4872" max="4872" width="5.875" style="135" customWidth="1"/>
    <col min="4873" max="4873" width="10.75" style="135" customWidth="1"/>
    <col min="4874" max="4874" width="2.625" style="135" customWidth="1"/>
    <col min="4875" max="4875" width="10.25" style="135" customWidth="1"/>
    <col min="4876" max="4876" width="2.875" style="135" customWidth="1"/>
    <col min="4877" max="4877" width="10.25" style="135" customWidth="1"/>
    <col min="4878" max="4878" width="3.125" style="135" customWidth="1"/>
    <col min="4879" max="4882" width="9" style="135"/>
    <col min="4883" max="4884" width="10.5" style="135" bestFit="1" customWidth="1"/>
    <col min="4885" max="5120" width="9" style="135"/>
    <col min="5121" max="5121" width="5.875" style="135" customWidth="1"/>
    <col min="5122" max="5122" width="10.25" style="135" customWidth="1"/>
    <col min="5123" max="5123" width="2.625" style="135" customWidth="1"/>
    <col min="5124" max="5124" width="10.25" style="135" customWidth="1"/>
    <col min="5125" max="5125" width="2.875" style="135" customWidth="1"/>
    <col min="5126" max="5126" width="9.25" style="135" customWidth="1"/>
    <col min="5127" max="5127" width="8.125" style="135" customWidth="1"/>
    <col min="5128" max="5128" width="5.875" style="135" customWidth="1"/>
    <col min="5129" max="5129" width="10.75" style="135" customWidth="1"/>
    <col min="5130" max="5130" width="2.625" style="135" customWidth="1"/>
    <col min="5131" max="5131" width="10.25" style="135" customWidth="1"/>
    <col min="5132" max="5132" width="2.875" style="135" customWidth="1"/>
    <col min="5133" max="5133" width="10.25" style="135" customWidth="1"/>
    <col min="5134" max="5134" width="3.125" style="135" customWidth="1"/>
    <col min="5135" max="5138" width="9" style="135"/>
    <col min="5139" max="5140" width="10.5" style="135" bestFit="1" customWidth="1"/>
    <col min="5141" max="5376" width="9" style="135"/>
    <col min="5377" max="5377" width="5.875" style="135" customWidth="1"/>
    <col min="5378" max="5378" width="10.25" style="135" customWidth="1"/>
    <col min="5379" max="5379" width="2.625" style="135" customWidth="1"/>
    <col min="5380" max="5380" width="10.25" style="135" customWidth="1"/>
    <col min="5381" max="5381" width="2.875" style="135" customWidth="1"/>
    <col min="5382" max="5382" width="9.25" style="135" customWidth="1"/>
    <col min="5383" max="5383" width="8.125" style="135" customWidth="1"/>
    <col min="5384" max="5384" width="5.875" style="135" customWidth="1"/>
    <col min="5385" max="5385" width="10.75" style="135" customWidth="1"/>
    <col min="5386" max="5386" width="2.625" style="135" customWidth="1"/>
    <col min="5387" max="5387" width="10.25" style="135" customWidth="1"/>
    <col min="5388" max="5388" width="2.875" style="135" customWidth="1"/>
    <col min="5389" max="5389" width="10.25" style="135" customWidth="1"/>
    <col min="5390" max="5390" width="3.125" style="135" customWidth="1"/>
    <col min="5391" max="5394" width="9" style="135"/>
    <col min="5395" max="5396" width="10.5" style="135" bestFit="1" customWidth="1"/>
    <col min="5397" max="5632" width="9" style="135"/>
    <col min="5633" max="5633" width="5.875" style="135" customWidth="1"/>
    <col min="5634" max="5634" width="10.25" style="135" customWidth="1"/>
    <col min="5635" max="5635" width="2.625" style="135" customWidth="1"/>
    <col min="5636" max="5636" width="10.25" style="135" customWidth="1"/>
    <col min="5637" max="5637" width="2.875" style="135" customWidth="1"/>
    <col min="5638" max="5638" width="9.25" style="135" customWidth="1"/>
    <col min="5639" max="5639" width="8.125" style="135" customWidth="1"/>
    <col min="5640" max="5640" width="5.875" style="135" customWidth="1"/>
    <col min="5641" max="5641" width="10.75" style="135" customWidth="1"/>
    <col min="5642" max="5642" width="2.625" style="135" customWidth="1"/>
    <col min="5643" max="5643" width="10.25" style="135" customWidth="1"/>
    <col min="5644" max="5644" width="2.875" style="135" customWidth="1"/>
    <col min="5645" max="5645" width="10.25" style="135" customWidth="1"/>
    <col min="5646" max="5646" width="3.125" style="135" customWidth="1"/>
    <col min="5647" max="5650" width="9" style="135"/>
    <col min="5651" max="5652" width="10.5" style="135" bestFit="1" customWidth="1"/>
    <col min="5653" max="5888" width="9" style="135"/>
    <col min="5889" max="5889" width="5.875" style="135" customWidth="1"/>
    <col min="5890" max="5890" width="10.25" style="135" customWidth="1"/>
    <col min="5891" max="5891" width="2.625" style="135" customWidth="1"/>
    <col min="5892" max="5892" width="10.25" style="135" customWidth="1"/>
    <col min="5893" max="5893" width="2.875" style="135" customWidth="1"/>
    <col min="5894" max="5894" width="9.25" style="135" customWidth="1"/>
    <col min="5895" max="5895" width="8.125" style="135" customWidth="1"/>
    <col min="5896" max="5896" width="5.875" style="135" customWidth="1"/>
    <col min="5897" max="5897" width="10.75" style="135" customWidth="1"/>
    <col min="5898" max="5898" width="2.625" style="135" customWidth="1"/>
    <col min="5899" max="5899" width="10.25" style="135" customWidth="1"/>
    <col min="5900" max="5900" width="2.875" style="135" customWidth="1"/>
    <col min="5901" max="5901" width="10.25" style="135" customWidth="1"/>
    <col min="5902" max="5902" width="3.125" style="135" customWidth="1"/>
    <col min="5903" max="5906" width="9" style="135"/>
    <col min="5907" max="5908" width="10.5" style="135" bestFit="1" customWidth="1"/>
    <col min="5909" max="6144" width="9" style="135"/>
    <col min="6145" max="6145" width="5.875" style="135" customWidth="1"/>
    <col min="6146" max="6146" width="10.25" style="135" customWidth="1"/>
    <col min="6147" max="6147" width="2.625" style="135" customWidth="1"/>
    <col min="6148" max="6148" width="10.25" style="135" customWidth="1"/>
    <col min="6149" max="6149" width="2.875" style="135" customWidth="1"/>
    <col min="6150" max="6150" width="9.25" style="135" customWidth="1"/>
    <col min="6151" max="6151" width="8.125" style="135" customWidth="1"/>
    <col min="6152" max="6152" width="5.875" style="135" customWidth="1"/>
    <col min="6153" max="6153" width="10.75" style="135" customWidth="1"/>
    <col min="6154" max="6154" width="2.625" style="135" customWidth="1"/>
    <col min="6155" max="6155" width="10.25" style="135" customWidth="1"/>
    <col min="6156" max="6156" width="2.875" style="135" customWidth="1"/>
    <col min="6157" max="6157" width="10.25" style="135" customWidth="1"/>
    <col min="6158" max="6158" width="3.125" style="135" customWidth="1"/>
    <col min="6159" max="6162" width="9" style="135"/>
    <col min="6163" max="6164" width="10.5" style="135" bestFit="1" customWidth="1"/>
    <col min="6165" max="6400" width="9" style="135"/>
    <col min="6401" max="6401" width="5.875" style="135" customWidth="1"/>
    <col min="6402" max="6402" width="10.25" style="135" customWidth="1"/>
    <col min="6403" max="6403" width="2.625" style="135" customWidth="1"/>
    <col min="6404" max="6404" width="10.25" style="135" customWidth="1"/>
    <col min="6405" max="6405" width="2.875" style="135" customWidth="1"/>
    <col min="6406" max="6406" width="9.25" style="135" customWidth="1"/>
    <col min="6407" max="6407" width="8.125" style="135" customWidth="1"/>
    <col min="6408" max="6408" width="5.875" style="135" customWidth="1"/>
    <col min="6409" max="6409" width="10.75" style="135" customWidth="1"/>
    <col min="6410" max="6410" width="2.625" style="135" customWidth="1"/>
    <col min="6411" max="6411" width="10.25" style="135" customWidth="1"/>
    <col min="6412" max="6412" width="2.875" style="135" customWidth="1"/>
    <col min="6413" max="6413" width="10.25" style="135" customWidth="1"/>
    <col min="6414" max="6414" width="3.125" style="135" customWidth="1"/>
    <col min="6415" max="6418" width="9" style="135"/>
    <col min="6419" max="6420" width="10.5" style="135" bestFit="1" customWidth="1"/>
    <col min="6421" max="6656" width="9" style="135"/>
    <col min="6657" max="6657" width="5.875" style="135" customWidth="1"/>
    <col min="6658" max="6658" width="10.25" style="135" customWidth="1"/>
    <col min="6659" max="6659" width="2.625" style="135" customWidth="1"/>
    <col min="6660" max="6660" width="10.25" style="135" customWidth="1"/>
    <col min="6661" max="6661" width="2.875" style="135" customWidth="1"/>
    <col min="6662" max="6662" width="9.25" style="135" customWidth="1"/>
    <col min="6663" max="6663" width="8.125" style="135" customWidth="1"/>
    <col min="6664" max="6664" width="5.875" style="135" customWidth="1"/>
    <col min="6665" max="6665" width="10.75" style="135" customWidth="1"/>
    <col min="6666" max="6666" width="2.625" style="135" customWidth="1"/>
    <col min="6667" max="6667" width="10.25" style="135" customWidth="1"/>
    <col min="6668" max="6668" width="2.875" style="135" customWidth="1"/>
    <col min="6669" max="6669" width="10.25" style="135" customWidth="1"/>
    <col min="6670" max="6670" width="3.125" style="135" customWidth="1"/>
    <col min="6671" max="6674" width="9" style="135"/>
    <col min="6675" max="6676" width="10.5" style="135" bestFit="1" customWidth="1"/>
    <col min="6677" max="6912" width="9" style="135"/>
    <col min="6913" max="6913" width="5.875" style="135" customWidth="1"/>
    <col min="6914" max="6914" width="10.25" style="135" customWidth="1"/>
    <col min="6915" max="6915" width="2.625" style="135" customWidth="1"/>
    <col min="6916" max="6916" width="10.25" style="135" customWidth="1"/>
    <col min="6917" max="6917" width="2.875" style="135" customWidth="1"/>
    <col min="6918" max="6918" width="9.25" style="135" customWidth="1"/>
    <col min="6919" max="6919" width="8.125" style="135" customWidth="1"/>
    <col min="6920" max="6920" width="5.875" style="135" customWidth="1"/>
    <col min="6921" max="6921" width="10.75" style="135" customWidth="1"/>
    <col min="6922" max="6922" width="2.625" style="135" customWidth="1"/>
    <col min="6923" max="6923" width="10.25" style="135" customWidth="1"/>
    <col min="6924" max="6924" width="2.875" style="135" customWidth="1"/>
    <col min="6925" max="6925" width="10.25" style="135" customWidth="1"/>
    <col min="6926" max="6926" width="3.125" style="135" customWidth="1"/>
    <col min="6927" max="6930" width="9" style="135"/>
    <col min="6931" max="6932" width="10.5" style="135" bestFit="1" customWidth="1"/>
    <col min="6933" max="7168" width="9" style="135"/>
    <col min="7169" max="7169" width="5.875" style="135" customWidth="1"/>
    <col min="7170" max="7170" width="10.25" style="135" customWidth="1"/>
    <col min="7171" max="7171" width="2.625" style="135" customWidth="1"/>
    <col min="7172" max="7172" width="10.25" style="135" customWidth="1"/>
    <col min="7173" max="7173" width="2.875" style="135" customWidth="1"/>
    <col min="7174" max="7174" width="9.25" style="135" customWidth="1"/>
    <col min="7175" max="7175" width="8.125" style="135" customWidth="1"/>
    <col min="7176" max="7176" width="5.875" style="135" customWidth="1"/>
    <col min="7177" max="7177" width="10.75" style="135" customWidth="1"/>
    <col min="7178" max="7178" width="2.625" style="135" customWidth="1"/>
    <col min="7179" max="7179" width="10.25" style="135" customWidth="1"/>
    <col min="7180" max="7180" width="2.875" style="135" customWidth="1"/>
    <col min="7181" max="7181" width="10.25" style="135" customWidth="1"/>
    <col min="7182" max="7182" width="3.125" style="135" customWidth="1"/>
    <col min="7183" max="7186" width="9" style="135"/>
    <col min="7187" max="7188" width="10.5" style="135" bestFit="1" customWidth="1"/>
    <col min="7189" max="7424" width="9" style="135"/>
    <col min="7425" max="7425" width="5.875" style="135" customWidth="1"/>
    <col min="7426" max="7426" width="10.25" style="135" customWidth="1"/>
    <col min="7427" max="7427" width="2.625" style="135" customWidth="1"/>
    <col min="7428" max="7428" width="10.25" style="135" customWidth="1"/>
    <col min="7429" max="7429" width="2.875" style="135" customWidth="1"/>
    <col min="7430" max="7430" width="9.25" style="135" customWidth="1"/>
    <col min="7431" max="7431" width="8.125" style="135" customWidth="1"/>
    <col min="7432" max="7432" width="5.875" style="135" customWidth="1"/>
    <col min="7433" max="7433" width="10.75" style="135" customWidth="1"/>
    <col min="7434" max="7434" width="2.625" style="135" customWidth="1"/>
    <col min="7435" max="7435" width="10.25" style="135" customWidth="1"/>
    <col min="7436" max="7436" width="2.875" style="135" customWidth="1"/>
    <col min="7437" max="7437" width="10.25" style="135" customWidth="1"/>
    <col min="7438" max="7438" width="3.125" style="135" customWidth="1"/>
    <col min="7439" max="7442" width="9" style="135"/>
    <col min="7443" max="7444" width="10.5" style="135" bestFit="1" customWidth="1"/>
    <col min="7445" max="7680" width="9" style="135"/>
    <col min="7681" max="7681" width="5.875" style="135" customWidth="1"/>
    <col min="7682" max="7682" width="10.25" style="135" customWidth="1"/>
    <col min="7683" max="7683" width="2.625" style="135" customWidth="1"/>
    <col min="7684" max="7684" width="10.25" style="135" customWidth="1"/>
    <col min="7685" max="7685" width="2.875" style="135" customWidth="1"/>
    <col min="7686" max="7686" width="9.25" style="135" customWidth="1"/>
    <col min="7687" max="7687" width="8.125" style="135" customWidth="1"/>
    <col min="7688" max="7688" width="5.875" style="135" customWidth="1"/>
    <col min="7689" max="7689" width="10.75" style="135" customWidth="1"/>
    <col min="7690" max="7690" width="2.625" style="135" customWidth="1"/>
    <col min="7691" max="7691" width="10.25" style="135" customWidth="1"/>
    <col min="7692" max="7692" width="2.875" style="135" customWidth="1"/>
    <col min="7693" max="7693" width="10.25" style="135" customWidth="1"/>
    <col min="7694" max="7694" width="3.125" style="135" customWidth="1"/>
    <col min="7695" max="7698" width="9" style="135"/>
    <col min="7699" max="7700" width="10.5" style="135" bestFit="1" customWidth="1"/>
    <col min="7701" max="7936" width="9" style="135"/>
    <col min="7937" max="7937" width="5.875" style="135" customWidth="1"/>
    <col min="7938" max="7938" width="10.25" style="135" customWidth="1"/>
    <col min="7939" max="7939" width="2.625" style="135" customWidth="1"/>
    <col min="7940" max="7940" width="10.25" style="135" customWidth="1"/>
    <col min="7941" max="7941" width="2.875" style="135" customWidth="1"/>
    <col min="7942" max="7942" width="9.25" style="135" customWidth="1"/>
    <col min="7943" max="7943" width="8.125" style="135" customWidth="1"/>
    <col min="7944" max="7944" width="5.875" style="135" customWidth="1"/>
    <col min="7945" max="7945" width="10.75" style="135" customWidth="1"/>
    <col min="7946" max="7946" width="2.625" style="135" customWidth="1"/>
    <col min="7947" max="7947" width="10.25" style="135" customWidth="1"/>
    <col min="7948" max="7948" width="2.875" style="135" customWidth="1"/>
    <col min="7949" max="7949" width="10.25" style="135" customWidth="1"/>
    <col min="7950" max="7950" width="3.125" style="135" customWidth="1"/>
    <col min="7951" max="7954" width="9" style="135"/>
    <col min="7955" max="7956" width="10.5" style="135" bestFit="1" customWidth="1"/>
    <col min="7957" max="8192" width="9" style="135"/>
    <col min="8193" max="8193" width="5.875" style="135" customWidth="1"/>
    <col min="8194" max="8194" width="10.25" style="135" customWidth="1"/>
    <col min="8195" max="8195" width="2.625" style="135" customWidth="1"/>
    <col min="8196" max="8196" width="10.25" style="135" customWidth="1"/>
    <col min="8197" max="8197" width="2.875" style="135" customWidth="1"/>
    <col min="8198" max="8198" width="9.25" style="135" customWidth="1"/>
    <col min="8199" max="8199" width="8.125" style="135" customWidth="1"/>
    <col min="8200" max="8200" width="5.875" style="135" customWidth="1"/>
    <col min="8201" max="8201" width="10.75" style="135" customWidth="1"/>
    <col min="8202" max="8202" width="2.625" style="135" customWidth="1"/>
    <col min="8203" max="8203" width="10.25" style="135" customWidth="1"/>
    <col min="8204" max="8204" width="2.875" style="135" customWidth="1"/>
    <col min="8205" max="8205" width="10.25" style="135" customWidth="1"/>
    <col min="8206" max="8206" width="3.125" style="135" customWidth="1"/>
    <col min="8207" max="8210" width="9" style="135"/>
    <col min="8211" max="8212" width="10.5" style="135" bestFit="1" customWidth="1"/>
    <col min="8213" max="8448" width="9" style="135"/>
    <col min="8449" max="8449" width="5.875" style="135" customWidth="1"/>
    <col min="8450" max="8450" width="10.25" style="135" customWidth="1"/>
    <col min="8451" max="8451" width="2.625" style="135" customWidth="1"/>
    <col min="8452" max="8452" width="10.25" style="135" customWidth="1"/>
    <col min="8453" max="8453" width="2.875" style="135" customWidth="1"/>
    <col min="8454" max="8454" width="9.25" style="135" customWidth="1"/>
    <col min="8455" max="8455" width="8.125" style="135" customWidth="1"/>
    <col min="8456" max="8456" width="5.875" style="135" customWidth="1"/>
    <col min="8457" max="8457" width="10.75" style="135" customWidth="1"/>
    <col min="8458" max="8458" width="2.625" style="135" customWidth="1"/>
    <col min="8459" max="8459" width="10.25" style="135" customWidth="1"/>
    <col min="8460" max="8460" width="2.875" style="135" customWidth="1"/>
    <col min="8461" max="8461" width="10.25" style="135" customWidth="1"/>
    <col min="8462" max="8462" width="3.125" style="135" customWidth="1"/>
    <col min="8463" max="8466" width="9" style="135"/>
    <col min="8467" max="8468" width="10.5" style="135" bestFit="1" customWidth="1"/>
    <col min="8469" max="8704" width="9" style="135"/>
    <col min="8705" max="8705" width="5.875" style="135" customWidth="1"/>
    <col min="8706" max="8706" width="10.25" style="135" customWidth="1"/>
    <col min="8707" max="8707" width="2.625" style="135" customWidth="1"/>
    <col min="8708" max="8708" width="10.25" style="135" customWidth="1"/>
    <col min="8709" max="8709" width="2.875" style="135" customWidth="1"/>
    <col min="8710" max="8710" width="9.25" style="135" customWidth="1"/>
    <col min="8711" max="8711" width="8.125" style="135" customWidth="1"/>
    <col min="8712" max="8712" width="5.875" style="135" customWidth="1"/>
    <col min="8713" max="8713" width="10.75" style="135" customWidth="1"/>
    <col min="8714" max="8714" width="2.625" style="135" customWidth="1"/>
    <col min="8715" max="8715" width="10.25" style="135" customWidth="1"/>
    <col min="8716" max="8716" width="2.875" style="135" customWidth="1"/>
    <col min="8717" max="8717" width="10.25" style="135" customWidth="1"/>
    <col min="8718" max="8718" width="3.125" style="135" customWidth="1"/>
    <col min="8719" max="8722" width="9" style="135"/>
    <col min="8723" max="8724" width="10.5" style="135" bestFit="1" customWidth="1"/>
    <col min="8725" max="8960" width="9" style="135"/>
    <col min="8961" max="8961" width="5.875" style="135" customWidth="1"/>
    <col min="8962" max="8962" width="10.25" style="135" customWidth="1"/>
    <col min="8963" max="8963" width="2.625" style="135" customWidth="1"/>
    <col min="8964" max="8964" width="10.25" style="135" customWidth="1"/>
    <col min="8965" max="8965" width="2.875" style="135" customWidth="1"/>
    <col min="8966" max="8966" width="9.25" style="135" customWidth="1"/>
    <col min="8967" max="8967" width="8.125" style="135" customWidth="1"/>
    <col min="8968" max="8968" width="5.875" style="135" customWidth="1"/>
    <col min="8969" max="8969" width="10.75" style="135" customWidth="1"/>
    <col min="8970" max="8970" width="2.625" style="135" customWidth="1"/>
    <col min="8971" max="8971" width="10.25" style="135" customWidth="1"/>
    <col min="8972" max="8972" width="2.875" style="135" customWidth="1"/>
    <col min="8973" max="8973" width="10.25" style="135" customWidth="1"/>
    <col min="8974" max="8974" width="3.125" style="135" customWidth="1"/>
    <col min="8975" max="8978" width="9" style="135"/>
    <col min="8979" max="8980" width="10.5" style="135" bestFit="1" customWidth="1"/>
    <col min="8981" max="9216" width="9" style="135"/>
    <col min="9217" max="9217" width="5.875" style="135" customWidth="1"/>
    <col min="9218" max="9218" width="10.25" style="135" customWidth="1"/>
    <col min="9219" max="9219" width="2.625" style="135" customWidth="1"/>
    <col min="9220" max="9220" width="10.25" style="135" customWidth="1"/>
    <col min="9221" max="9221" width="2.875" style="135" customWidth="1"/>
    <col min="9222" max="9222" width="9.25" style="135" customWidth="1"/>
    <col min="9223" max="9223" width="8.125" style="135" customWidth="1"/>
    <col min="9224" max="9224" width="5.875" style="135" customWidth="1"/>
    <col min="9225" max="9225" width="10.75" style="135" customWidth="1"/>
    <col min="9226" max="9226" width="2.625" style="135" customWidth="1"/>
    <col min="9227" max="9227" width="10.25" style="135" customWidth="1"/>
    <col min="9228" max="9228" width="2.875" style="135" customWidth="1"/>
    <col min="9229" max="9229" width="10.25" style="135" customWidth="1"/>
    <col min="9230" max="9230" width="3.125" style="135" customWidth="1"/>
    <col min="9231" max="9234" width="9" style="135"/>
    <col min="9235" max="9236" width="10.5" style="135" bestFit="1" customWidth="1"/>
    <col min="9237" max="9472" width="9" style="135"/>
    <col min="9473" max="9473" width="5.875" style="135" customWidth="1"/>
    <col min="9474" max="9474" width="10.25" style="135" customWidth="1"/>
    <col min="9475" max="9475" width="2.625" style="135" customWidth="1"/>
    <col min="9476" max="9476" width="10.25" style="135" customWidth="1"/>
    <col min="9477" max="9477" width="2.875" style="135" customWidth="1"/>
    <col min="9478" max="9478" width="9.25" style="135" customWidth="1"/>
    <col min="9479" max="9479" width="8.125" style="135" customWidth="1"/>
    <col min="9480" max="9480" width="5.875" style="135" customWidth="1"/>
    <col min="9481" max="9481" width="10.75" style="135" customWidth="1"/>
    <col min="9482" max="9482" width="2.625" style="135" customWidth="1"/>
    <col min="9483" max="9483" width="10.25" style="135" customWidth="1"/>
    <col min="9484" max="9484" width="2.875" style="135" customWidth="1"/>
    <col min="9485" max="9485" width="10.25" style="135" customWidth="1"/>
    <col min="9486" max="9486" width="3.125" style="135" customWidth="1"/>
    <col min="9487" max="9490" width="9" style="135"/>
    <col min="9491" max="9492" width="10.5" style="135" bestFit="1" customWidth="1"/>
    <col min="9493" max="9728" width="9" style="135"/>
    <col min="9729" max="9729" width="5.875" style="135" customWidth="1"/>
    <col min="9730" max="9730" width="10.25" style="135" customWidth="1"/>
    <col min="9731" max="9731" width="2.625" style="135" customWidth="1"/>
    <col min="9732" max="9732" width="10.25" style="135" customWidth="1"/>
    <col min="9733" max="9733" width="2.875" style="135" customWidth="1"/>
    <col min="9734" max="9734" width="9.25" style="135" customWidth="1"/>
    <col min="9735" max="9735" width="8.125" style="135" customWidth="1"/>
    <col min="9736" max="9736" width="5.875" style="135" customWidth="1"/>
    <col min="9737" max="9737" width="10.75" style="135" customWidth="1"/>
    <col min="9738" max="9738" width="2.625" style="135" customWidth="1"/>
    <col min="9739" max="9739" width="10.25" style="135" customWidth="1"/>
    <col min="9740" max="9740" width="2.875" style="135" customWidth="1"/>
    <col min="9741" max="9741" width="10.25" style="135" customWidth="1"/>
    <col min="9742" max="9742" width="3.125" style="135" customWidth="1"/>
    <col min="9743" max="9746" width="9" style="135"/>
    <col min="9747" max="9748" width="10.5" style="135" bestFit="1" customWidth="1"/>
    <col min="9749" max="9984" width="9" style="135"/>
    <col min="9985" max="9985" width="5.875" style="135" customWidth="1"/>
    <col min="9986" max="9986" width="10.25" style="135" customWidth="1"/>
    <col min="9987" max="9987" width="2.625" style="135" customWidth="1"/>
    <col min="9988" max="9988" width="10.25" style="135" customWidth="1"/>
    <col min="9989" max="9989" width="2.875" style="135" customWidth="1"/>
    <col min="9990" max="9990" width="9.25" style="135" customWidth="1"/>
    <col min="9991" max="9991" width="8.125" style="135" customWidth="1"/>
    <col min="9992" max="9992" width="5.875" style="135" customWidth="1"/>
    <col min="9993" max="9993" width="10.75" style="135" customWidth="1"/>
    <col min="9994" max="9994" width="2.625" style="135" customWidth="1"/>
    <col min="9995" max="9995" width="10.25" style="135" customWidth="1"/>
    <col min="9996" max="9996" width="2.875" style="135" customWidth="1"/>
    <col min="9997" max="9997" width="10.25" style="135" customWidth="1"/>
    <col min="9998" max="9998" width="3.125" style="135" customWidth="1"/>
    <col min="9999" max="10002" width="9" style="135"/>
    <col min="10003" max="10004" width="10.5" style="135" bestFit="1" customWidth="1"/>
    <col min="10005" max="10240" width="9" style="135"/>
    <col min="10241" max="10241" width="5.875" style="135" customWidth="1"/>
    <col min="10242" max="10242" width="10.25" style="135" customWidth="1"/>
    <col min="10243" max="10243" width="2.625" style="135" customWidth="1"/>
    <col min="10244" max="10244" width="10.25" style="135" customWidth="1"/>
    <col min="10245" max="10245" width="2.875" style="135" customWidth="1"/>
    <col min="10246" max="10246" width="9.25" style="135" customWidth="1"/>
    <col min="10247" max="10247" width="8.125" style="135" customWidth="1"/>
    <col min="10248" max="10248" width="5.875" style="135" customWidth="1"/>
    <col min="10249" max="10249" width="10.75" style="135" customWidth="1"/>
    <col min="10250" max="10250" width="2.625" style="135" customWidth="1"/>
    <col min="10251" max="10251" width="10.25" style="135" customWidth="1"/>
    <col min="10252" max="10252" width="2.875" style="135" customWidth="1"/>
    <col min="10253" max="10253" width="10.25" style="135" customWidth="1"/>
    <col min="10254" max="10254" width="3.125" style="135" customWidth="1"/>
    <col min="10255" max="10258" width="9" style="135"/>
    <col min="10259" max="10260" width="10.5" style="135" bestFit="1" customWidth="1"/>
    <col min="10261" max="10496" width="9" style="135"/>
    <col min="10497" max="10497" width="5.875" style="135" customWidth="1"/>
    <col min="10498" max="10498" width="10.25" style="135" customWidth="1"/>
    <col min="10499" max="10499" width="2.625" style="135" customWidth="1"/>
    <col min="10500" max="10500" width="10.25" style="135" customWidth="1"/>
    <col min="10501" max="10501" width="2.875" style="135" customWidth="1"/>
    <col min="10502" max="10502" width="9.25" style="135" customWidth="1"/>
    <col min="10503" max="10503" width="8.125" style="135" customWidth="1"/>
    <col min="10504" max="10504" width="5.875" style="135" customWidth="1"/>
    <col min="10505" max="10505" width="10.75" style="135" customWidth="1"/>
    <col min="10506" max="10506" width="2.625" style="135" customWidth="1"/>
    <col min="10507" max="10507" width="10.25" style="135" customWidth="1"/>
    <col min="10508" max="10508" width="2.875" style="135" customWidth="1"/>
    <col min="10509" max="10509" width="10.25" style="135" customWidth="1"/>
    <col min="10510" max="10510" width="3.125" style="135" customWidth="1"/>
    <col min="10511" max="10514" width="9" style="135"/>
    <col min="10515" max="10516" width="10.5" style="135" bestFit="1" customWidth="1"/>
    <col min="10517" max="10752" width="9" style="135"/>
    <col min="10753" max="10753" width="5.875" style="135" customWidth="1"/>
    <col min="10754" max="10754" width="10.25" style="135" customWidth="1"/>
    <col min="10755" max="10755" width="2.625" style="135" customWidth="1"/>
    <col min="10756" max="10756" width="10.25" style="135" customWidth="1"/>
    <col min="10757" max="10757" width="2.875" style="135" customWidth="1"/>
    <col min="10758" max="10758" width="9.25" style="135" customWidth="1"/>
    <col min="10759" max="10759" width="8.125" style="135" customWidth="1"/>
    <col min="10760" max="10760" width="5.875" style="135" customWidth="1"/>
    <col min="10761" max="10761" width="10.75" style="135" customWidth="1"/>
    <col min="10762" max="10762" width="2.625" style="135" customWidth="1"/>
    <col min="10763" max="10763" width="10.25" style="135" customWidth="1"/>
    <col min="10764" max="10764" width="2.875" style="135" customWidth="1"/>
    <col min="10765" max="10765" width="10.25" style="135" customWidth="1"/>
    <col min="10766" max="10766" width="3.125" style="135" customWidth="1"/>
    <col min="10767" max="10770" width="9" style="135"/>
    <col min="10771" max="10772" width="10.5" style="135" bestFit="1" customWidth="1"/>
    <col min="10773" max="11008" width="9" style="135"/>
    <col min="11009" max="11009" width="5.875" style="135" customWidth="1"/>
    <col min="11010" max="11010" width="10.25" style="135" customWidth="1"/>
    <col min="11011" max="11011" width="2.625" style="135" customWidth="1"/>
    <col min="11012" max="11012" width="10.25" style="135" customWidth="1"/>
    <col min="11013" max="11013" width="2.875" style="135" customWidth="1"/>
    <col min="11014" max="11014" width="9.25" style="135" customWidth="1"/>
    <col min="11015" max="11015" width="8.125" style="135" customWidth="1"/>
    <col min="11016" max="11016" width="5.875" style="135" customWidth="1"/>
    <col min="11017" max="11017" width="10.75" style="135" customWidth="1"/>
    <col min="11018" max="11018" width="2.625" style="135" customWidth="1"/>
    <col min="11019" max="11019" width="10.25" style="135" customWidth="1"/>
    <col min="11020" max="11020" width="2.875" style="135" customWidth="1"/>
    <col min="11021" max="11021" width="10.25" style="135" customWidth="1"/>
    <col min="11022" max="11022" width="3.125" style="135" customWidth="1"/>
    <col min="11023" max="11026" width="9" style="135"/>
    <col min="11027" max="11028" width="10.5" style="135" bestFit="1" customWidth="1"/>
    <col min="11029" max="11264" width="9" style="135"/>
    <col min="11265" max="11265" width="5.875" style="135" customWidth="1"/>
    <col min="11266" max="11266" width="10.25" style="135" customWidth="1"/>
    <col min="11267" max="11267" width="2.625" style="135" customWidth="1"/>
    <col min="11268" max="11268" width="10.25" style="135" customWidth="1"/>
    <col min="11269" max="11269" width="2.875" style="135" customWidth="1"/>
    <col min="11270" max="11270" width="9.25" style="135" customWidth="1"/>
    <col min="11271" max="11271" width="8.125" style="135" customWidth="1"/>
    <col min="11272" max="11272" width="5.875" style="135" customWidth="1"/>
    <col min="11273" max="11273" width="10.75" style="135" customWidth="1"/>
    <col min="11274" max="11274" width="2.625" style="135" customWidth="1"/>
    <col min="11275" max="11275" width="10.25" style="135" customWidth="1"/>
    <col min="11276" max="11276" width="2.875" style="135" customWidth="1"/>
    <col min="11277" max="11277" width="10.25" style="135" customWidth="1"/>
    <col min="11278" max="11278" width="3.125" style="135" customWidth="1"/>
    <col min="11279" max="11282" width="9" style="135"/>
    <col min="11283" max="11284" width="10.5" style="135" bestFit="1" customWidth="1"/>
    <col min="11285" max="11520" width="9" style="135"/>
    <col min="11521" max="11521" width="5.875" style="135" customWidth="1"/>
    <col min="11522" max="11522" width="10.25" style="135" customWidth="1"/>
    <col min="11523" max="11523" width="2.625" style="135" customWidth="1"/>
    <col min="11524" max="11524" width="10.25" style="135" customWidth="1"/>
    <col min="11525" max="11525" width="2.875" style="135" customWidth="1"/>
    <col min="11526" max="11526" width="9.25" style="135" customWidth="1"/>
    <col min="11527" max="11527" width="8.125" style="135" customWidth="1"/>
    <col min="11528" max="11528" width="5.875" style="135" customWidth="1"/>
    <col min="11529" max="11529" width="10.75" style="135" customWidth="1"/>
    <col min="11530" max="11530" width="2.625" style="135" customWidth="1"/>
    <col min="11531" max="11531" width="10.25" style="135" customWidth="1"/>
    <col min="11532" max="11532" width="2.875" style="135" customWidth="1"/>
    <col min="11533" max="11533" width="10.25" style="135" customWidth="1"/>
    <col min="11534" max="11534" width="3.125" style="135" customWidth="1"/>
    <col min="11535" max="11538" width="9" style="135"/>
    <col min="11539" max="11540" width="10.5" style="135" bestFit="1" customWidth="1"/>
    <col min="11541" max="11776" width="9" style="135"/>
    <col min="11777" max="11777" width="5.875" style="135" customWidth="1"/>
    <col min="11778" max="11778" width="10.25" style="135" customWidth="1"/>
    <col min="11779" max="11779" width="2.625" style="135" customWidth="1"/>
    <col min="11780" max="11780" width="10.25" style="135" customWidth="1"/>
    <col min="11781" max="11781" width="2.875" style="135" customWidth="1"/>
    <col min="11782" max="11782" width="9.25" style="135" customWidth="1"/>
    <col min="11783" max="11783" width="8.125" style="135" customWidth="1"/>
    <col min="11784" max="11784" width="5.875" style="135" customWidth="1"/>
    <col min="11785" max="11785" width="10.75" style="135" customWidth="1"/>
    <col min="11786" max="11786" width="2.625" style="135" customWidth="1"/>
    <col min="11787" max="11787" width="10.25" style="135" customWidth="1"/>
    <col min="11788" max="11788" width="2.875" style="135" customWidth="1"/>
    <col min="11789" max="11789" width="10.25" style="135" customWidth="1"/>
    <col min="11790" max="11790" width="3.125" style="135" customWidth="1"/>
    <col min="11791" max="11794" width="9" style="135"/>
    <col min="11795" max="11796" width="10.5" style="135" bestFit="1" customWidth="1"/>
    <col min="11797" max="12032" width="9" style="135"/>
    <col min="12033" max="12033" width="5.875" style="135" customWidth="1"/>
    <col min="12034" max="12034" width="10.25" style="135" customWidth="1"/>
    <col min="12035" max="12035" width="2.625" style="135" customWidth="1"/>
    <col min="12036" max="12036" width="10.25" style="135" customWidth="1"/>
    <col min="12037" max="12037" width="2.875" style="135" customWidth="1"/>
    <col min="12038" max="12038" width="9.25" style="135" customWidth="1"/>
    <col min="12039" max="12039" width="8.125" style="135" customWidth="1"/>
    <col min="12040" max="12040" width="5.875" style="135" customWidth="1"/>
    <col min="12041" max="12041" width="10.75" style="135" customWidth="1"/>
    <col min="12042" max="12042" width="2.625" style="135" customWidth="1"/>
    <col min="12043" max="12043" width="10.25" style="135" customWidth="1"/>
    <col min="12044" max="12044" width="2.875" style="135" customWidth="1"/>
    <col min="12045" max="12045" width="10.25" style="135" customWidth="1"/>
    <col min="12046" max="12046" width="3.125" style="135" customWidth="1"/>
    <col min="12047" max="12050" width="9" style="135"/>
    <col min="12051" max="12052" width="10.5" style="135" bestFit="1" customWidth="1"/>
    <col min="12053" max="12288" width="9" style="135"/>
    <col min="12289" max="12289" width="5.875" style="135" customWidth="1"/>
    <col min="12290" max="12290" width="10.25" style="135" customWidth="1"/>
    <col min="12291" max="12291" width="2.625" style="135" customWidth="1"/>
    <col min="12292" max="12292" width="10.25" style="135" customWidth="1"/>
    <col min="12293" max="12293" width="2.875" style="135" customWidth="1"/>
    <col min="12294" max="12294" width="9.25" style="135" customWidth="1"/>
    <col min="12295" max="12295" width="8.125" style="135" customWidth="1"/>
    <col min="12296" max="12296" width="5.875" style="135" customWidth="1"/>
    <col min="12297" max="12297" width="10.75" style="135" customWidth="1"/>
    <col min="12298" max="12298" width="2.625" style="135" customWidth="1"/>
    <col min="12299" max="12299" width="10.25" style="135" customWidth="1"/>
    <col min="12300" max="12300" width="2.875" style="135" customWidth="1"/>
    <col min="12301" max="12301" width="10.25" style="135" customWidth="1"/>
    <col min="12302" max="12302" width="3.125" style="135" customWidth="1"/>
    <col min="12303" max="12306" width="9" style="135"/>
    <col min="12307" max="12308" width="10.5" style="135" bestFit="1" customWidth="1"/>
    <col min="12309" max="12544" width="9" style="135"/>
    <col min="12545" max="12545" width="5.875" style="135" customWidth="1"/>
    <col min="12546" max="12546" width="10.25" style="135" customWidth="1"/>
    <col min="12547" max="12547" width="2.625" style="135" customWidth="1"/>
    <col min="12548" max="12548" width="10.25" style="135" customWidth="1"/>
    <col min="12549" max="12549" width="2.875" style="135" customWidth="1"/>
    <col min="12550" max="12550" width="9.25" style="135" customWidth="1"/>
    <col min="12551" max="12551" width="8.125" style="135" customWidth="1"/>
    <col min="12552" max="12552" width="5.875" style="135" customWidth="1"/>
    <col min="12553" max="12553" width="10.75" style="135" customWidth="1"/>
    <col min="12554" max="12554" width="2.625" style="135" customWidth="1"/>
    <col min="12555" max="12555" width="10.25" style="135" customWidth="1"/>
    <col min="12556" max="12556" width="2.875" style="135" customWidth="1"/>
    <col min="12557" max="12557" width="10.25" style="135" customWidth="1"/>
    <col min="12558" max="12558" width="3.125" style="135" customWidth="1"/>
    <col min="12559" max="12562" width="9" style="135"/>
    <col min="12563" max="12564" width="10.5" style="135" bestFit="1" customWidth="1"/>
    <col min="12565" max="12800" width="9" style="135"/>
    <col min="12801" max="12801" width="5.875" style="135" customWidth="1"/>
    <col min="12802" max="12802" width="10.25" style="135" customWidth="1"/>
    <col min="12803" max="12803" width="2.625" style="135" customWidth="1"/>
    <col min="12804" max="12804" width="10.25" style="135" customWidth="1"/>
    <col min="12805" max="12805" width="2.875" style="135" customWidth="1"/>
    <col min="12806" max="12806" width="9.25" style="135" customWidth="1"/>
    <col min="12807" max="12807" width="8.125" style="135" customWidth="1"/>
    <col min="12808" max="12808" width="5.875" style="135" customWidth="1"/>
    <col min="12809" max="12809" width="10.75" style="135" customWidth="1"/>
    <col min="12810" max="12810" width="2.625" style="135" customWidth="1"/>
    <col min="12811" max="12811" width="10.25" style="135" customWidth="1"/>
    <col min="12812" max="12812" width="2.875" style="135" customWidth="1"/>
    <col min="12813" max="12813" width="10.25" style="135" customWidth="1"/>
    <col min="12814" max="12814" width="3.125" style="135" customWidth="1"/>
    <col min="12815" max="12818" width="9" style="135"/>
    <col min="12819" max="12820" width="10.5" style="135" bestFit="1" customWidth="1"/>
    <col min="12821" max="13056" width="9" style="135"/>
    <col min="13057" max="13057" width="5.875" style="135" customWidth="1"/>
    <col min="13058" max="13058" width="10.25" style="135" customWidth="1"/>
    <col min="13059" max="13059" width="2.625" style="135" customWidth="1"/>
    <col min="13060" max="13060" width="10.25" style="135" customWidth="1"/>
    <col min="13061" max="13061" width="2.875" style="135" customWidth="1"/>
    <col min="13062" max="13062" width="9.25" style="135" customWidth="1"/>
    <col min="13063" max="13063" width="8.125" style="135" customWidth="1"/>
    <col min="13064" max="13064" width="5.875" style="135" customWidth="1"/>
    <col min="13065" max="13065" width="10.75" style="135" customWidth="1"/>
    <col min="13066" max="13066" width="2.625" style="135" customWidth="1"/>
    <col min="13067" max="13067" width="10.25" style="135" customWidth="1"/>
    <col min="13068" max="13068" width="2.875" style="135" customWidth="1"/>
    <col min="13069" max="13069" width="10.25" style="135" customWidth="1"/>
    <col min="13070" max="13070" width="3.125" style="135" customWidth="1"/>
    <col min="13071" max="13074" width="9" style="135"/>
    <col min="13075" max="13076" width="10.5" style="135" bestFit="1" customWidth="1"/>
    <col min="13077" max="13312" width="9" style="135"/>
    <col min="13313" max="13313" width="5.875" style="135" customWidth="1"/>
    <col min="13314" max="13314" width="10.25" style="135" customWidth="1"/>
    <col min="13315" max="13315" width="2.625" style="135" customWidth="1"/>
    <col min="13316" max="13316" width="10.25" style="135" customWidth="1"/>
    <col min="13317" max="13317" width="2.875" style="135" customWidth="1"/>
    <col min="13318" max="13318" width="9.25" style="135" customWidth="1"/>
    <col min="13319" max="13319" width="8.125" style="135" customWidth="1"/>
    <col min="13320" max="13320" width="5.875" style="135" customWidth="1"/>
    <col min="13321" max="13321" width="10.75" style="135" customWidth="1"/>
    <col min="13322" max="13322" width="2.625" style="135" customWidth="1"/>
    <col min="13323" max="13323" width="10.25" style="135" customWidth="1"/>
    <col min="13324" max="13324" width="2.875" style="135" customWidth="1"/>
    <col min="13325" max="13325" width="10.25" style="135" customWidth="1"/>
    <col min="13326" max="13326" width="3.125" style="135" customWidth="1"/>
    <col min="13327" max="13330" width="9" style="135"/>
    <col min="13331" max="13332" width="10.5" style="135" bestFit="1" customWidth="1"/>
    <col min="13333" max="13568" width="9" style="135"/>
    <col min="13569" max="13569" width="5.875" style="135" customWidth="1"/>
    <col min="13570" max="13570" width="10.25" style="135" customWidth="1"/>
    <col min="13571" max="13571" width="2.625" style="135" customWidth="1"/>
    <col min="13572" max="13572" width="10.25" style="135" customWidth="1"/>
    <col min="13573" max="13573" width="2.875" style="135" customWidth="1"/>
    <col min="13574" max="13574" width="9.25" style="135" customWidth="1"/>
    <col min="13575" max="13575" width="8.125" style="135" customWidth="1"/>
    <col min="13576" max="13576" width="5.875" style="135" customWidth="1"/>
    <col min="13577" max="13577" width="10.75" style="135" customWidth="1"/>
    <col min="13578" max="13578" width="2.625" style="135" customWidth="1"/>
    <col min="13579" max="13579" width="10.25" style="135" customWidth="1"/>
    <col min="13580" max="13580" width="2.875" style="135" customWidth="1"/>
    <col min="13581" max="13581" width="10.25" style="135" customWidth="1"/>
    <col min="13582" max="13582" width="3.125" style="135" customWidth="1"/>
    <col min="13583" max="13586" width="9" style="135"/>
    <col min="13587" max="13588" width="10.5" style="135" bestFit="1" customWidth="1"/>
    <col min="13589" max="13824" width="9" style="135"/>
    <col min="13825" max="13825" width="5.875" style="135" customWidth="1"/>
    <col min="13826" max="13826" width="10.25" style="135" customWidth="1"/>
    <col min="13827" max="13827" width="2.625" style="135" customWidth="1"/>
    <col min="13828" max="13828" width="10.25" style="135" customWidth="1"/>
    <col min="13829" max="13829" width="2.875" style="135" customWidth="1"/>
    <col min="13830" max="13830" width="9.25" style="135" customWidth="1"/>
    <col min="13831" max="13831" width="8.125" style="135" customWidth="1"/>
    <col min="13832" max="13832" width="5.875" style="135" customWidth="1"/>
    <col min="13833" max="13833" width="10.75" style="135" customWidth="1"/>
    <col min="13834" max="13834" width="2.625" style="135" customWidth="1"/>
    <col min="13835" max="13835" width="10.25" style="135" customWidth="1"/>
    <col min="13836" max="13836" width="2.875" style="135" customWidth="1"/>
    <col min="13837" max="13837" width="10.25" style="135" customWidth="1"/>
    <col min="13838" max="13838" width="3.125" style="135" customWidth="1"/>
    <col min="13839" max="13842" width="9" style="135"/>
    <col min="13843" max="13844" width="10.5" style="135" bestFit="1" customWidth="1"/>
    <col min="13845" max="14080" width="9" style="135"/>
    <col min="14081" max="14081" width="5.875" style="135" customWidth="1"/>
    <col min="14082" max="14082" width="10.25" style="135" customWidth="1"/>
    <col min="14083" max="14083" width="2.625" style="135" customWidth="1"/>
    <col min="14084" max="14084" width="10.25" style="135" customWidth="1"/>
    <col min="14085" max="14085" width="2.875" style="135" customWidth="1"/>
    <col min="14086" max="14086" width="9.25" style="135" customWidth="1"/>
    <col min="14087" max="14087" width="8.125" style="135" customWidth="1"/>
    <col min="14088" max="14088" width="5.875" style="135" customWidth="1"/>
    <col min="14089" max="14089" width="10.75" style="135" customWidth="1"/>
    <col min="14090" max="14090" width="2.625" style="135" customWidth="1"/>
    <col min="14091" max="14091" width="10.25" style="135" customWidth="1"/>
    <col min="14092" max="14092" width="2.875" style="135" customWidth="1"/>
    <col min="14093" max="14093" width="10.25" style="135" customWidth="1"/>
    <col min="14094" max="14094" width="3.125" style="135" customWidth="1"/>
    <col min="14095" max="14098" width="9" style="135"/>
    <col min="14099" max="14100" width="10.5" style="135" bestFit="1" customWidth="1"/>
    <col min="14101" max="14336" width="9" style="135"/>
    <col min="14337" max="14337" width="5.875" style="135" customWidth="1"/>
    <col min="14338" max="14338" width="10.25" style="135" customWidth="1"/>
    <col min="14339" max="14339" width="2.625" style="135" customWidth="1"/>
    <col min="14340" max="14340" width="10.25" style="135" customWidth="1"/>
    <col min="14341" max="14341" width="2.875" style="135" customWidth="1"/>
    <col min="14342" max="14342" width="9.25" style="135" customWidth="1"/>
    <col min="14343" max="14343" width="8.125" style="135" customWidth="1"/>
    <col min="14344" max="14344" width="5.875" style="135" customWidth="1"/>
    <col min="14345" max="14345" width="10.75" style="135" customWidth="1"/>
    <col min="14346" max="14346" width="2.625" style="135" customWidth="1"/>
    <col min="14347" max="14347" width="10.25" style="135" customWidth="1"/>
    <col min="14348" max="14348" width="2.875" style="135" customWidth="1"/>
    <col min="14349" max="14349" width="10.25" style="135" customWidth="1"/>
    <col min="14350" max="14350" width="3.125" style="135" customWidth="1"/>
    <col min="14351" max="14354" width="9" style="135"/>
    <col min="14355" max="14356" width="10.5" style="135" bestFit="1" customWidth="1"/>
    <col min="14357" max="14592" width="9" style="135"/>
    <col min="14593" max="14593" width="5.875" style="135" customWidth="1"/>
    <col min="14594" max="14594" width="10.25" style="135" customWidth="1"/>
    <col min="14595" max="14595" width="2.625" style="135" customWidth="1"/>
    <col min="14596" max="14596" width="10.25" style="135" customWidth="1"/>
    <col min="14597" max="14597" width="2.875" style="135" customWidth="1"/>
    <col min="14598" max="14598" width="9.25" style="135" customWidth="1"/>
    <col min="14599" max="14599" width="8.125" style="135" customWidth="1"/>
    <col min="14600" max="14600" width="5.875" style="135" customWidth="1"/>
    <col min="14601" max="14601" width="10.75" style="135" customWidth="1"/>
    <col min="14602" max="14602" width="2.625" style="135" customWidth="1"/>
    <col min="14603" max="14603" width="10.25" style="135" customWidth="1"/>
    <col min="14604" max="14604" width="2.875" style="135" customWidth="1"/>
    <col min="14605" max="14605" width="10.25" style="135" customWidth="1"/>
    <col min="14606" max="14606" width="3.125" style="135" customWidth="1"/>
    <col min="14607" max="14610" width="9" style="135"/>
    <col min="14611" max="14612" width="10.5" style="135" bestFit="1" customWidth="1"/>
    <col min="14613" max="14848" width="9" style="135"/>
    <col min="14849" max="14849" width="5.875" style="135" customWidth="1"/>
    <col min="14850" max="14850" width="10.25" style="135" customWidth="1"/>
    <col min="14851" max="14851" width="2.625" style="135" customWidth="1"/>
    <col min="14852" max="14852" width="10.25" style="135" customWidth="1"/>
    <col min="14853" max="14853" width="2.875" style="135" customWidth="1"/>
    <col min="14854" max="14854" width="9.25" style="135" customWidth="1"/>
    <col min="14855" max="14855" width="8.125" style="135" customWidth="1"/>
    <col min="14856" max="14856" width="5.875" style="135" customWidth="1"/>
    <col min="14857" max="14857" width="10.75" style="135" customWidth="1"/>
    <col min="14858" max="14858" width="2.625" style="135" customWidth="1"/>
    <col min="14859" max="14859" width="10.25" style="135" customWidth="1"/>
    <col min="14860" max="14860" width="2.875" style="135" customWidth="1"/>
    <col min="14861" max="14861" width="10.25" style="135" customWidth="1"/>
    <col min="14862" max="14862" width="3.125" style="135" customWidth="1"/>
    <col min="14863" max="14866" width="9" style="135"/>
    <col min="14867" max="14868" width="10.5" style="135" bestFit="1" customWidth="1"/>
    <col min="14869" max="15104" width="9" style="135"/>
    <col min="15105" max="15105" width="5.875" style="135" customWidth="1"/>
    <col min="15106" max="15106" width="10.25" style="135" customWidth="1"/>
    <col min="15107" max="15107" width="2.625" style="135" customWidth="1"/>
    <col min="15108" max="15108" width="10.25" style="135" customWidth="1"/>
    <col min="15109" max="15109" width="2.875" style="135" customWidth="1"/>
    <col min="15110" max="15110" width="9.25" style="135" customWidth="1"/>
    <col min="15111" max="15111" width="8.125" style="135" customWidth="1"/>
    <col min="15112" max="15112" width="5.875" style="135" customWidth="1"/>
    <col min="15113" max="15113" width="10.75" style="135" customWidth="1"/>
    <col min="15114" max="15114" width="2.625" style="135" customWidth="1"/>
    <col min="15115" max="15115" width="10.25" style="135" customWidth="1"/>
    <col min="15116" max="15116" width="2.875" style="135" customWidth="1"/>
    <col min="15117" max="15117" width="10.25" style="135" customWidth="1"/>
    <col min="15118" max="15118" width="3.125" style="135" customWidth="1"/>
    <col min="15119" max="15122" width="9" style="135"/>
    <col min="15123" max="15124" width="10.5" style="135" bestFit="1" customWidth="1"/>
    <col min="15125" max="15360" width="9" style="135"/>
    <col min="15361" max="15361" width="5.875" style="135" customWidth="1"/>
    <col min="15362" max="15362" width="10.25" style="135" customWidth="1"/>
    <col min="15363" max="15363" width="2.625" style="135" customWidth="1"/>
    <col min="15364" max="15364" width="10.25" style="135" customWidth="1"/>
    <col min="15365" max="15365" width="2.875" style="135" customWidth="1"/>
    <col min="15366" max="15366" width="9.25" style="135" customWidth="1"/>
    <col min="15367" max="15367" width="8.125" style="135" customWidth="1"/>
    <col min="15368" max="15368" width="5.875" style="135" customWidth="1"/>
    <col min="15369" max="15369" width="10.75" style="135" customWidth="1"/>
    <col min="15370" max="15370" width="2.625" style="135" customWidth="1"/>
    <col min="15371" max="15371" width="10.25" style="135" customWidth="1"/>
    <col min="15372" max="15372" width="2.875" style="135" customWidth="1"/>
    <col min="15373" max="15373" width="10.25" style="135" customWidth="1"/>
    <col min="15374" max="15374" width="3.125" style="135" customWidth="1"/>
    <col min="15375" max="15378" width="9" style="135"/>
    <col min="15379" max="15380" width="10.5" style="135" bestFit="1" customWidth="1"/>
    <col min="15381" max="15616" width="9" style="135"/>
    <col min="15617" max="15617" width="5.875" style="135" customWidth="1"/>
    <col min="15618" max="15618" width="10.25" style="135" customWidth="1"/>
    <col min="15619" max="15619" width="2.625" style="135" customWidth="1"/>
    <col min="15620" max="15620" width="10.25" style="135" customWidth="1"/>
    <col min="15621" max="15621" width="2.875" style="135" customWidth="1"/>
    <col min="15622" max="15622" width="9.25" style="135" customWidth="1"/>
    <col min="15623" max="15623" width="8.125" style="135" customWidth="1"/>
    <col min="15624" max="15624" width="5.875" style="135" customWidth="1"/>
    <col min="15625" max="15625" width="10.75" style="135" customWidth="1"/>
    <col min="15626" max="15626" width="2.625" style="135" customWidth="1"/>
    <col min="15627" max="15627" width="10.25" style="135" customWidth="1"/>
    <col min="15628" max="15628" width="2.875" style="135" customWidth="1"/>
    <col min="15629" max="15629" width="10.25" style="135" customWidth="1"/>
    <col min="15630" max="15630" width="3.125" style="135" customWidth="1"/>
    <col min="15631" max="15634" width="9" style="135"/>
    <col min="15635" max="15636" width="10.5" style="135" bestFit="1" customWidth="1"/>
    <col min="15637" max="15872" width="9" style="135"/>
    <col min="15873" max="15873" width="5.875" style="135" customWidth="1"/>
    <col min="15874" max="15874" width="10.25" style="135" customWidth="1"/>
    <col min="15875" max="15875" width="2.625" style="135" customWidth="1"/>
    <col min="15876" max="15876" width="10.25" style="135" customWidth="1"/>
    <col min="15877" max="15877" width="2.875" style="135" customWidth="1"/>
    <col min="15878" max="15878" width="9.25" style="135" customWidth="1"/>
    <col min="15879" max="15879" width="8.125" style="135" customWidth="1"/>
    <col min="15880" max="15880" width="5.875" style="135" customWidth="1"/>
    <col min="15881" max="15881" width="10.75" style="135" customWidth="1"/>
    <col min="15882" max="15882" width="2.625" style="135" customWidth="1"/>
    <col min="15883" max="15883" width="10.25" style="135" customWidth="1"/>
    <col min="15884" max="15884" width="2.875" style="135" customWidth="1"/>
    <col min="15885" max="15885" width="10.25" style="135" customWidth="1"/>
    <col min="15886" max="15886" width="3.125" style="135" customWidth="1"/>
    <col min="15887" max="15890" width="9" style="135"/>
    <col min="15891" max="15892" width="10.5" style="135" bestFit="1" customWidth="1"/>
    <col min="15893" max="16128" width="9" style="135"/>
    <col min="16129" max="16129" width="5.875" style="135" customWidth="1"/>
    <col min="16130" max="16130" width="10.25" style="135" customWidth="1"/>
    <col min="16131" max="16131" width="2.625" style="135" customWidth="1"/>
    <col min="16132" max="16132" width="10.25" style="135" customWidth="1"/>
    <col min="16133" max="16133" width="2.875" style="135" customWidth="1"/>
    <col min="16134" max="16134" width="9.25" style="135" customWidth="1"/>
    <col min="16135" max="16135" width="8.125" style="135" customWidth="1"/>
    <col min="16136" max="16136" width="5.875" style="135" customWidth="1"/>
    <col min="16137" max="16137" width="10.75" style="135" customWidth="1"/>
    <col min="16138" max="16138" width="2.625" style="135" customWidth="1"/>
    <col min="16139" max="16139" width="10.25" style="135" customWidth="1"/>
    <col min="16140" max="16140" width="2.875" style="135" customWidth="1"/>
    <col min="16141" max="16141" width="10.25" style="135" customWidth="1"/>
    <col min="16142" max="16142" width="3.125" style="135" customWidth="1"/>
    <col min="16143" max="16146" width="9" style="135"/>
    <col min="16147" max="16148" width="10.5" style="135" bestFit="1" customWidth="1"/>
    <col min="16149" max="16384" width="9" style="135"/>
  </cols>
  <sheetData>
    <row r="1" spans="1:38" ht="23.25" customHeight="1" x14ac:dyDescent="0.15">
      <c r="A1" s="264" t="s">
        <v>202</v>
      </c>
      <c r="B1" s="264"/>
      <c r="C1" s="264"/>
      <c r="D1" s="264"/>
      <c r="E1" s="264"/>
      <c r="F1" s="264"/>
      <c r="G1" s="264"/>
      <c r="H1" s="264"/>
      <c r="I1" s="264"/>
      <c r="J1" s="264"/>
      <c r="K1" s="264"/>
      <c r="L1" s="264"/>
      <c r="M1" s="264"/>
      <c r="N1" s="133"/>
      <c r="P1" s="265" t="str">
        <f>G2</f>
        <v>R３年　 ４月分</v>
      </c>
      <c r="Q1" s="265"/>
      <c r="S1" s="266" t="s">
        <v>39</v>
      </c>
      <c r="T1" s="266"/>
    </row>
    <row r="2" spans="1:38" ht="31.5" customHeight="1" x14ac:dyDescent="0.15">
      <c r="A2" s="267" t="s">
        <v>203</v>
      </c>
      <c r="B2" s="267"/>
      <c r="C2" s="267"/>
      <c r="D2" s="267"/>
      <c r="E2" s="267"/>
      <c r="F2" s="267"/>
      <c r="G2" s="136" t="s">
        <v>277</v>
      </c>
      <c r="H2" s="267" t="s">
        <v>81</v>
      </c>
      <c r="I2" s="267"/>
      <c r="J2" s="267"/>
      <c r="K2" s="267"/>
      <c r="L2" s="267"/>
      <c r="M2" s="267"/>
      <c r="N2" s="137"/>
      <c r="S2" s="138" t="s">
        <v>204</v>
      </c>
      <c r="T2" s="138" t="s">
        <v>205</v>
      </c>
    </row>
    <row r="3" spans="1:38" ht="15.75" customHeight="1" x14ac:dyDescent="0.15">
      <c r="A3" s="268" t="s">
        <v>206</v>
      </c>
      <c r="B3" s="268"/>
      <c r="C3" s="268"/>
      <c r="D3" s="268"/>
      <c r="E3" s="268"/>
      <c r="F3" s="268"/>
      <c r="H3" s="268" t="s">
        <v>207</v>
      </c>
      <c r="I3" s="268"/>
      <c r="J3" s="268"/>
      <c r="K3" s="268"/>
      <c r="L3" s="268"/>
      <c r="M3" s="268"/>
      <c r="N3" s="139"/>
      <c r="S3" s="140" t="s">
        <v>208</v>
      </c>
      <c r="T3" s="140" t="s">
        <v>209</v>
      </c>
    </row>
    <row r="4" spans="1:38" ht="13.5" customHeight="1" thickBot="1" x14ac:dyDescent="0.2">
      <c r="A4" s="141"/>
      <c r="B4" s="142" t="s">
        <v>210</v>
      </c>
      <c r="C4" s="270" t="s">
        <v>211</v>
      </c>
      <c r="D4" s="271"/>
      <c r="E4" s="270" t="s">
        <v>212</v>
      </c>
      <c r="F4" s="271"/>
      <c r="H4" s="141"/>
      <c r="I4" s="142" t="s">
        <v>210</v>
      </c>
      <c r="J4" s="270" t="s">
        <v>211</v>
      </c>
      <c r="K4" s="271"/>
      <c r="L4" s="270" t="s">
        <v>212</v>
      </c>
      <c r="M4" s="271"/>
      <c r="N4" s="139"/>
      <c r="O4" s="272" t="s">
        <v>42</v>
      </c>
      <c r="P4" s="272"/>
      <c r="Q4" s="273"/>
      <c r="R4" s="143"/>
      <c r="S4" s="144">
        <f>SUM(S5:S11)</f>
        <v>7565568</v>
      </c>
      <c r="T4" s="144">
        <f>SUM(T5:T11)</f>
        <v>4362100</v>
      </c>
    </row>
    <row r="5" spans="1:38" ht="13.5" customHeight="1" thickTop="1" x14ac:dyDescent="0.15">
      <c r="A5" s="142" t="s">
        <v>213</v>
      </c>
      <c r="B5" s="174">
        <v>688615</v>
      </c>
      <c r="C5" s="146" t="s">
        <v>214</v>
      </c>
      <c r="D5" s="174">
        <v>919020</v>
      </c>
      <c r="E5" s="146" t="s">
        <v>215</v>
      </c>
      <c r="F5" s="147">
        <f>SUM(B5:D5)</f>
        <v>1607635</v>
      </c>
      <c r="H5" s="142" t="s">
        <v>213</v>
      </c>
      <c r="I5" s="174">
        <v>82665</v>
      </c>
      <c r="J5" s="146" t="s">
        <v>216</v>
      </c>
      <c r="K5" s="174">
        <v>111960</v>
      </c>
      <c r="L5" s="146" t="s">
        <v>217</v>
      </c>
      <c r="M5" s="147">
        <f>SUM(I5:K5)</f>
        <v>194625</v>
      </c>
      <c r="N5" s="148"/>
      <c r="O5" s="149"/>
      <c r="P5" s="274" t="s">
        <v>218</v>
      </c>
      <c r="Q5" s="274"/>
      <c r="R5" s="150"/>
      <c r="S5" s="150">
        <f>F7</f>
        <v>3235693</v>
      </c>
      <c r="T5" s="150">
        <f>D7</f>
        <v>1838040</v>
      </c>
    </row>
    <row r="6" spans="1:38" ht="13.5" customHeight="1" x14ac:dyDescent="0.15">
      <c r="A6" s="142" t="s">
        <v>219</v>
      </c>
      <c r="B6" s="174">
        <v>709038</v>
      </c>
      <c r="C6" s="151"/>
      <c r="D6" s="174">
        <v>919020</v>
      </c>
      <c r="E6" s="152"/>
      <c r="F6" s="147">
        <f>SUM(B6:D6)</f>
        <v>1628058</v>
      </c>
      <c r="H6" s="142" t="s">
        <v>219</v>
      </c>
      <c r="I6" s="174">
        <v>93052</v>
      </c>
      <c r="J6" s="153"/>
      <c r="K6" s="174">
        <v>111960</v>
      </c>
      <c r="L6" s="151"/>
      <c r="M6" s="147">
        <f>SUM(I6:K6)</f>
        <v>205012</v>
      </c>
      <c r="N6" s="148"/>
      <c r="O6" s="149"/>
      <c r="P6" s="269" t="s">
        <v>25</v>
      </c>
      <c r="Q6" s="269"/>
      <c r="R6" s="150"/>
      <c r="S6" s="150">
        <f>F13</f>
        <v>1353187</v>
      </c>
      <c r="T6" s="150">
        <f>D13</f>
        <v>919840</v>
      </c>
    </row>
    <row r="7" spans="1:38" ht="13.5" customHeight="1" x14ac:dyDescent="0.15">
      <c r="A7" s="142" t="s">
        <v>212</v>
      </c>
      <c r="B7" s="154">
        <f>SUM(B5:B6)</f>
        <v>1397653</v>
      </c>
      <c r="C7" s="146" t="s">
        <v>221</v>
      </c>
      <c r="D7" s="147">
        <f>SUM(D5:D6)</f>
        <v>1838040</v>
      </c>
      <c r="E7" s="146" t="s">
        <v>222</v>
      </c>
      <c r="F7" s="147">
        <f>SUM(B7:D7)</f>
        <v>3235693</v>
      </c>
      <c r="H7" s="142" t="s">
        <v>212</v>
      </c>
      <c r="I7" s="154">
        <f>SUM(I5:I6)</f>
        <v>175717</v>
      </c>
      <c r="J7" s="146" t="s">
        <v>205</v>
      </c>
      <c r="K7" s="147">
        <f>SUM(K5:K6)</f>
        <v>223920</v>
      </c>
      <c r="L7" s="146" t="s">
        <v>204</v>
      </c>
      <c r="M7" s="147">
        <f>SUM(I7:K7)</f>
        <v>399637</v>
      </c>
      <c r="N7" s="148"/>
      <c r="O7" s="149"/>
      <c r="P7" s="269" t="s">
        <v>44</v>
      </c>
      <c r="Q7" s="269"/>
      <c r="R7" s="150"/>
      <c r="S7" s="150">
        <f>F19</f>
        <v>355702</v>
      </c>
      <c r="T7" s="150">
        <f>D19</f>
        <v>154320</v>
      </c>
    </row>
    <row r="8" spans="1:38" ht="13.5" customHeight="1" x14ac:dyDescent="0.15">
      <c r="O8" s="149"/>
      <c r="P8" s="269" t="s">
        <v>45</v>
      </c>
      <c r="Q8" s="269"/>
      <c r="R8" s="150"/>
      <c r="S8" s="150">
        <f>F25</f>
        <v>554282</v>
      </c>
      <c r="T8" s="150">
        <f>D25</f>
        <v>282540</v>
      </c>
    </row>
    <row r="9" spans="1:38" ht="13.5" customHeight="1" x14ac:dyDescent="0.15">
      <c r="A9" s="268" t="s">
        <v>223</v>
      </c>
      <c r="B9" s="268"/>
      <c r="C9" s="268"/>
      <c r="D9" s="268"/>
      <c r="E9" s="268"/>
      <c r="F9" s="268"/>
      <c r="H9" s="268" t="s">
        <v>224</v>
      </c>
      <c r="I9" s="268"/>
      <c r="J9" s="268"/>
      <c r="K9" s="268"/>
      <c r="L9" s="268"/>
      <c r="M9" s="268"/>
      <c r="N9" s="139"/>
      <c r="O9" s="149"/>
      <c r="P9" s="269" t="s">
        <v>46</v>
      </c>
      <c r="Q9" s="269"/>
      <c r="R9" s="150"/>
      <c r="S9" s="150">
        <f>F31</f>
        <v>1202310</v>
      </c>
      <c r="T9" s="150">
        <f>D31</f>
        <v>672420</v>
      </c>
    </row>
    <row r="10" spans="1:38" ht="13.5" customHeight="1" x14ac:dyDescent="0.15">
      <c r="A10" s="141"/>
      <c r="B10" s="142" t="s">
        <v>210</v>
      </c>
      <c r="C10" s="270" t="s">
        <v>211</v>
      </c>
      <c r="D10" s="271"/>
      <c r="E10" s="270" t="s">
        <v>212</v>
      </c>
      <c r="F10" s="271"/>
      <c r="H10" s="141"/>
      <c r="I10" s="142" t="s">
        <v>210</v>
      </c>
      <c r="J10" s="270" t="s">
        <v>211</v>
      </c>
      <c r="K10" s="271"/>
      <c r="L10" s="270" t="s">
        <v>212</v>
      </c>
      <c r="M10" s="271"/>
      <c r="N10" s="139"/>
      <c r="O10" s="149"/>
      <c r="P10" s="269" t="s">
        <v>47</v>
      </c>
      <c r="Q10" s="269"/>
      <c r="R10" s="150"/>
      <c r="S10" s="150">
        <f>F37</f>
        <v>506101</v>
      </c>
      <c r="T10" s="150">
        <f>D37</f>
        <v>291780</v>
      </c>
    </row>
    <row r="11" spans="1:38" ht="13.5" customHeight="1" x14ac:dyDescent="0.15">
      <c r="A11" s="142" t="s">
        <v>213</v>
      </c>
      <c r="B11" s="174">
        <v>214740</v>
      </c>
      <c r="C11" s="146" t="s">
        <v>225</v>
      </c>
      <c r="D11" s="174">
        <v>459920</v>
      </c>
      <c r="E11" s="146" t="s">
        <v>226</v>
      </c>
      <c r="F11" s="147">
        <f>SUM(B11:D11)</f>
        <v>674660</v>
      </c>
      <c r="H11" s="142" t="s">
        <v>213</v>
      </c>
      <c r="I11" s="174">
        <v>17422</v>
      </c>
      <c r="J11" s="146" t="s">
        <v>216</v>
      </c>
      <c r="K11" s="174">
        <v>23670</v>
      </c>
      <c r="L11" s="146" t="s">
        <v>227</v>
      </c>
      <c r="M11" s="147">
        <f>SUM(I11:K11)</f>
        <v>41092</v>
      </c>
      <c r="N11" s="148"/>
      <c r="O11" s="149"/>
      <c r="P11" s="269" t="s">
        <v>48</v>
      </c>
      <c r="Q11" s="269"/>
      <c r="R11" s="150"/>
      <c r="S11" s="150">
        <f>F43</f>
        <v>358293</v>
      </c>
      <c r="T11" s="150">
        <f>D43</f>
        <v>203160</v>
      </c>
      <c r="AE11" s="135">
        <v>30043</v>
      </c>
      <c r="AF11" s="135">
        <v>83619114</v>
      </c>
      <c r="AG11" s="135">
        <v>4680</v>
      </c>
      <c r="AH11" s="135">
        <v>65252370</v>
      </c>
      <c r="AI11" s="135">
        <v>25363</v>
      </c>
      <c r="AJ11" s="135">
        <v>18366744</v>
      </c>
      <c r="AK11" s="135">
        <v>2362</v>
      </c>
      <c r="AL11" s="135">
        <v>3688278</v>
      </c>
    </row>
    <row r="12" spans="1:38" ht="13.5" customHeight="1" thickBot="1" x14ac:dyDescent="0.2">
      <c r="A12" s="142" t="s">
        <v>219</v>
      </c>
      <c r="B12" s="174">
        <v>218607</v>
      </c>
      <c r="C12" s="151"/>
      <c r="D12" s="174">
        <v>459920</v>
      </c>
      <c r="E12" s="151"/>
      <c r="F12" s="147">
        <f>SUM(B12:D12)</f>
        <v>678527</v>
      </c>
      <c r="H12" s="142" t="s">
        <v>219</v>
      </c>
      <c r="I12" s="174">
        <v>18338</v>
      </c>
      <c r="J12" s="153"/>
      <c r="K12" s="174">
        <v>23670</v>
      </c>
      <c r="L12" s="151"/>
      <c r="M12" s="147">
        <f>SUM(I12:K12)</f>
        <v>42008</v>
      </c>
      <c r="N12" s="148"/>
      <c r="O12" s="275" t="s">
        <v>228</v>
      </c>
      <c r="P12" s="275"/>
      <c r="Q12" s="275"/>
      <c r="R12" s="156"/>
      <c r="S12" s="157">
        <f>SUM(S13:S21)</f>
        <v>1143805</v>
      </c>
      <c r="T12" s="157">
        <f>SUM(T13:T21)</f>
        <v>632820</v>
      </c>
      <c r="AF12" s="135" t="s">
        <v>229</v>
      </c>
      <c r="AG12" s="135">
        <v>0</v>
      </c>
      <c r="AH12" s="135">
        <v>201291</v>
      </c>
      <c r="AI12" s="135">
        <v>841466</v>
      </c>
      <c r="AJ12" s="135">
        <v>369498</v>
      </c>
      <c r="AK12" s="135">
        <v>48962</v>
      </c>
      <c r="AL12" s="135">
        <v>126538</v>
      </c>
    </row>
    <row r="13" spans="1:38" ht="13.5" customHeight="1" thickTop="1" x14ac:dyDescent="0.15">
      <c r="A13" s="142" t="s">
        <v>212</v>
      </c>
      <c r="B13" s="154">
        <f>SUM(B11:B12)</f>
        <v>433347</v>
      </c>
      <c r="C13" s="146" t="s">
        <v>230</v>
      </c>
      <c r="D13" s="147">
        <f>SUM(D11:D12)</f>
        <v>919840</v>
      </c>
      <c r="E13" s="146" t="s">
        <v>231</v>
      </c>
      <c r="F13" s="147">
        <f>SUM(B13:D13)</f>
        <v>1353187</v>
      </c>
      <c r="H13" s="142" t="s">
        <v>212</v>
      </c>
      <c r="I13" s="154">
        <f>SUM(I11:I12)</f>
        <v>35760</v>
      </c>
      <c r="J13" s="146" t="s">
        <v>220</v>
      </c>
      <c r="K13" s="147">
        <f>SUM(K11:K12)</f>
        <v>47340</v>
      </c>
      <c r="L13" s="146" t="s">
        <v>204</v>
      </c>
      <c r="M13" s="147">
        <f>SUM(I13:K13)</f>
        <v>83100</v>
      </c>
      <c r="N13" s="148"/>
      <c r="O13" s="149"/>
      <c r="P13" s="269" t="s">
        <v>22</v>
      </c>
      <c r="Q13" s="269"/>
      <c r="R13" s="150"/>
      <c r="S13" s="150">
        <f>M7</f>
        <v>399637</v>
      </c>
      <c r="T13" s="150">
        <f>K7</f>
        <v>223920</v>
      </c>
      <c r="AF13" s="135" t="s">
        <v>232</v>
      </c>
      <c r="AH13" s="135">
        <v>205222</v>
      </c>
      <c r="AI13" s="135">
        <v>842366</v>
      </c>
      <c r="AJ13" s="135">
        <v>363207</v>
      </c>
      <c r="AK13" s="135">
        <v>22940</v>
      </c>
      <c r="AL13" s="135">
        <v>126802</v>
      </c>
    </row>
    <row r="14" spans="1:38" ht="13.5" customHeight="1" x14ac:dyDescent="0.15">
      <c r="O14" s="149"/>
      <c r="P14" s="269" t="s">
        <v>49</v>
      </c>
      <c r="Q14" s="269"/>
      <c r="R14" s="150"/>
      <c r="S14" s="150">
        <f>M13</f>
        <v>83100</v>
      </c>
      <c r="T14" s="150">
        <f>K13</f>
        <v>47340</v>
      </c>
      <c r="AF14" s="135" t="s">
        <v>233</v>
      </c>
      <c r="AH14" s="135">
        <v>11602</v>
      </c>
      <c r="AI14" s="135">
        <v>91135</v>
      </c>
      <c r="AJ14" s="135">
        <v>27821</v>
      </c>
      <c r="AK14" s="135">
        <v>3599</v>
      </c>
      <c r="AL14" s="135">
        <v>10216</v>
      </c>
    </row>
    <row r="15" spans="1:38" ht="13.5" customHeight="1" x14ac:dyDescent="0.15">
      <c r="A15" s="268" t="s">
        <v>234</v>
      </c>
      <c r="B15" s="268"/>
      <c r="C15" s="268"/>
      <c r="D15" s="268"/>
      <c r="E15" s="268"/>
      <c r="F15" s="268"/>
      <c r="H15" s="268" t="s">
        <v>235</v>
      </c>
      <c r="I15" s="268"/>
      <c r="J15" s="268"/>
      <c r="K15" s="268"/>
      <c r="L15" s="268"/>
      <c r="M15" s="268"/>
      <c r="N15" s="139"/>
      <c r="O15" s="149"/>
      <c r="P15" s="269" t="s">
        <v>236</v>
      </c>
      <c r="Q15" s="269"/>
      <c r="R15" s="150"/>
      <c r="S15" s="150">
        <f>M19</f>
        <v>175325</v>
      </c>
      <c r="T15" s="150">
        <f>K19</f>
        <v>97080</v>
      </c>
      <c r="AF15" s="135" t="s">
        <v>237</v>
      </c>
      <c r="AH15" s="135">
        <v>12431</v>
      </c>
      <c r="AI15" s="135">
        <v>92004</v>
      </c>
      <c r="AJ15" s="135">
        <v>27740</v>
      </c>
      <c r="AK15" s="135">
        <v>1474</v>
      </c>
      <c r="AL15" s="135">
        <v>10550</v>
      </c>
    </row>
    <row r="16" spans="1:38" ht="13.5" customHeight="1" x14ac:dyDescent="0.15">
      <c r="A16" s="141"/>
      <c r="B16" s="142" t="s">
        <v>210</v>
      </c>
      <c r="C16" s="270" t="s">
        <v>211</v>
      </c>
      <c r="D16" s="271"/>
      <c r="E16" s="270" t="s">
        <v>212</v>
      </c>
      <c r="F16" s="271"/>
      <c r="H16" s="141"/>
      <c r="I16" s="142" t="s">
        <v>210</v>
      </c>
      <c r="J16" s="270" t="s">
        <v>211</v>
      </c>
      <c r="K16" s="271"/>
      <c r="L16" s="270" t="s">
        <v>212</v>
      </c>
      <c r="M16" s="271"/>
      <c r="N16" s="139"/>
      <c r="O16" s="149"/>
      <c r="P16" s="269" t="s">
        <v>51</v>
      </c>
      <c r="Q16" s="269"/>
      <c r="R16" s="150"/>
      <c r="S16" s="150">
        <f>M25</f>
        <v>77069</v>
      </c>
      <c r="T16" s="150">
        <f>K25</f>
        <v>38700</v>
      </c>
      <c r="AE16" s="135" t="s">
        <v>238</v>
      </c>
      <c r="AF16" s="135" t="s">
        <v>239</v>
      </c>
      <c r="AG16" s="135" t="s">
        <v>240</v>
      </c>
      <c r="AH16" s="135" t="s">
        <v>241</v>
      </c>
      <c r="AI16" s="135">
        <v>82328</v>
      </c>
      <c r="AJ16" s="135">
        <v>35722</v>
      </c>
      <c r="AK16" s="135">
        <v>4948</v>
      </c>
      <c r="AL16" s="135">
        <v>13608</v>
      </c>
    </row>
    <row r="17" spans="1:39" ht="13.5" customHeight="1" x14ac:dyDescent="0.15">
      <c r="A17" s="142" t="s">
        <v>213</v>
      </c>
      <c r="B17" s="174">
        <v>100821</v>
      </c>
      <c r="C17" s="146" t="s">
        <v>242</v>
      </c>
      <c r="D17" s="174">
        <v>77160</v>
      </c>
      <c r="E17" s="146" t="s">
        <v>217</v>
      </c>
      <c r="F17" s="147">
        <f>SUM(B17:D17)</f>
        <v>177981</v>
      </c>
      <c r="H17" s="142" t="s">
        <v>213</v>
      </c>
      <c r="I17" s="174">
        <v>45355</v>
      </c>
      <c r="J17" s="146" t="s">
        <v>216</v>
      </c>
      <c r="K17" s="174">
        <v>48540</v>
      </c>
      <c r="L17" s="146" t="s">
        <v>227</v>
      </c>
      <c r="M17" s="147">
        <f>SUM(I17:K17)</f>
        <v>93895</v>
      </c>
      <c r="N17" s="148"/>
      <c r="O17" s="149"/>
      <c r="P17" s="269" t="s">
        <v>52</v>
      </c>
      <c r="Q17" s="269"/>
      <c r="R17" s="150"/>
      <c r="S17" s="150">
        <f>M31</f>
        <v>98156</v>
      </c>
      <c r="T17" s="150">
        <f>K31</f>
        <v>46320</v>
      </c>
    </row>
    <row r="18" spans="1:39" ht="13.5" customHeight="1" x14ac:dyDescent="0.15">
      <c r="A18" s="142" t="s">
        <v>219</v>
      </c>
      <c r="B18" s="174">
        <v>100561</v>
      </c>
      <c r="C18" s="151"/>
      <c r="D18" s="174">
        <v>77160</v>
      </c>
      <c r="E18" s="151"/>
      <c r="F18" s="147">
        <f>SUM(B18:D18)</f>
        <v>177721</v>
      </c>
      <c r="H18" s="142" t="s">
        <v>219</v>
      </c>
      <c r="I18" s="174">
        <v>32890</v>
      </c>
      <c r="J18" s="153"/>
      <c r="K18" s="174">
        <v>48540</v>
      </c>
      <c r="L18" s="151"/>
      <c r="M18" s="147">
        <f>SUM(I18:K18)</f>
        <v>81430</v>
      </c>
      <c r="N18" s="148"/>
      <c r="O18" s="149"/>
      <c r="P18" s="269" t="s">
        <v>53</v>
      </c>
      <c r="Q18" s="269"/>
      <c r="R18" s="150"/>
      <c r="S18" s="150">
        <f>M37</f>
        <v>100108</v>
      </c>
      <c r="T18" s="150">
        <f>K37</f>
        <v>66180</v>
      </c>
    </row>
    <row r="19" spans="1:39" ht="13.5" customHeight="1" x14ac:dyDescent="0.15">
      <c r="A19" s="142" t="s">
        <v>212</v>
      </c>
      <c r="B19" s="154">
        <f>SUM(B17:B18)</f>
        <v>201382</v>
      </c>
      <c r="C19" s="146" t="s">
        <v>221</v>
      </c>
      <c r="D19" s="147">
        <f>SUM(D17:D18)</f>
        <v>154320</v>
      </c>
      <c r="E19" s="146" t="s">
        <v>243</v>
      </c>
      <c r="F19" s="147">
        <f>SUM(B19:D19)</f>
        <v>355702</v>
      </c>
      <c r="H19" s="142" t="s">
        <v>212</v>
      </c>
      <c r="I19" s="154">
        <f>SUM(I17:I18)</f>
        <v>78245</v>
      </c>
      <c r="J19" s="146" t="s">
        <v>205</v>
      </c>
      <c r="K19" s="147">
        <f>SUM(K17:K18)</f>
        <v>97080</v>
      </c>
      <c r="L19" s="146" t="s">
        <v>204</v>
      </c>
      <c r="M19" s="147">
        <f>SUM(I19:K19)</f>
        <v>175325</v>
      </c>
      <c r="N19" s="148"/>
      <c r="O19" s="149"/>
      <c r="P19" s="269" t="s">
        <v>54</v>
      </c>
      <c r="Q19" s="269"/>
      <c r="R19" s="150"/>
      <c r="S19" s="150">
        <f>M43</f>
        <v>36820</v>
      </c>
      <c r="T19" s="150">
        <f>K43</f>
        <v>14700</v>
      </c>
    </row>
    <row r="20" spans="1:39" ht="13.5" customHeight="1" x14ac:dyDescent="0.15">
      <c r="O20" s="149"/>
      <c r="P20" s="269" t="s">
        <v>55</v>
      </c>
      <c r="Q20" s="269"/>
      <c r="R20" s="150"/>
      <c r="S20" s="150">
        <f>M49</f>
        <v>68039</v>
      </c>
      <c r="T20" s="150">
        <f>K49</f>
        <v>37140</v>
      </c>
    </row>
    <row r="21" spans="1:39" ht="13.5" customHeight="1" x14ac:dyDescent="0.15">
      <c r="A21" s="268" t="s">
        <v>244</v>
      </c>
      <c r="B21" s="268"/>
      <c r="C21" s="268"/>
      <c r="D21" s="268"/>
      <c r="E21" s="268"/>
      <c r="F21" s="268"/>
      <c r="H21" s="268" t="s">
        <v>245</v>
      </c>
      <c r="I21" s="268"/>
      <c r="J21" s="268"/>
      <c r="K21" s="268"/>
      <c r="L21" s="268"/>
      <c r="M21" s="268"/>
      <c r="N21" s="139"/>
      <c r="O21" s="149"/>
      <c r="P21" s="269" t="s">
        <v>56</v>
      </c>
      <c r="Q21" s="269"/>
      <c r="R21" s="150"/>
      <c r="S21" s="150">
        <f>M55</f>
        <v>105551</v>
      </c>
      <c r="T21" s="150">
        <f>K55</f>
        <v>61440</v>
      </c>
    </row>
    <row r="22" spans="1:39" ht="13.5" customHeight="1" x14ac:dyDescent="0.15">
      <c r="A22" s="141"/>
      <c r="B22" s="142" t="s">
        <v>210</v>
      </c>
      <c r="C22" s="270" t="s">
        <v>211</v>
      </c>
      <c r="D22" s="271"/>
      <c r="E22" s="270" t="s">
        <v>212</v>
      </c>
      <c r="F22" s="271"/>
      <c r="H22" s="141"/>
      <c r="I22" s="142" t="s">
        <v>210</v>
      </c>
      <c r="J22" s="270" t="s">
        <v>211</v>
      </c>
      <c r="K22" s="271"/>
      <c r="L22" s="270" t="s">
        <v>212</v>
      </c>
      <c r="M22" s="271"/>
      <c r="N22" s="139"/>
      <c r="O22" s="149"/>
      <c r="P22" s="269" t="s">
        <v>246</v>
      </c>
      <c r="Q22" s="269"/>
      <c r="R22" s="150"/>
      <c r="S22" s="150">
        <f>F61</f>
        <v>39667</v>
      </c>
      <c r="T22" s="150">
        <f>D61</f>
        <v>24660</v>
      </c>
    </row>
    <row r="23" spans="1:39" ht="13.5" customHeight="1" x14ac:dyDescent="0.15">
      <c r="A23" s="142" t="s">
        <v>213</v>
      </c>
      <c r="B23" s="174">
        <v>135602</v>
      </c>
      <c r="C23" s="146" t="s">
        <v>214</v>
      </c>
      <c r="D23" s="174">
        <v>141270</v>
      </c>
      <c r="E23" s="146" t="s">
        <v>226</v>
      </c>
      <c r="F23" s="147">
        <f>SUM(B23:D23)</f>
        <v>276872</v>
      </c>
      <c r="H23" s="142" t="s">
        <v>213</v>
      </c>
      <c r="I23" s="174">
        <v>16830</v>
      </c>
      <c r="J23" s="146" t="s">
        <v>216</v>
      </c>
      <c r="K23" s="174">
        <v>19350</v>
      </c>
      <c r="L23" s="146" t="s">
        <v>227</v>
      </c>
      <c r="M23" s="147">
        <f>SUM(I23:K23)</f>
        <v>36180</v>
      </c>
      <c r="N23" s="148"/>
      <c r="O23" s="149"/>
      <c r="P23" s="149"/>
      <c r="Q23" s="149"/>
      <c r="R23" s="150"/>
      <c r="S23" s="158"/>
      <c r="T23" s="158"/>
    </row>
    <row r="24" spans="1:39" ht="13.5" customHeight="1" x14ac:dyDescent="0.15">
      <c r="A24" s="142" t="s">
        <v>219</v>
      </c>
      <c r="B24" s="174">
        <v>136140</v>
      </c>
      <c r="C24" s="151"/>
      <c r="D24" s="174">
        <v>141270</v>
      </c>
      <c r="E24" s="151"/>
      <c r="F24" s="147">
        <f>SUM(B24:D24)</f>
        <v>277410</v>
      </c>
      <c r="H24" s="142" t="s">
        <v>219</v>
      </c>
      <c r="I24" s="174">
        <v>21539</v>
      </c>
      <c r="J24" s="153"/>
      <c r="K24" s="174">
        <v>19350</v>
      </c>
      <c r="L24" s="151"/>
      <c r="M24" s="147">
        <f>SUM(I24:K24)</f>
        <v>40889</v>
      </c>
      <c r="N24" s="148"/>
      <c r="O24" s="149"/>
      <c r="P24" s="149"/>
      <c r="Q24" s="149"/>
      <c r="R24" s="150"/>
      <c r="S24" s="276" t="s">
        <v>40</v>
      </c>
      <c r="T24" s="276"/>
    </row>
    <row r="25" spans="1:39" ht="15" customHeight="1" x14ac:dyDescent="0.15">
      <c r="A25" s="142" t="s">
        <v>212</v>
      </c>
      <c r="B25" s="154">
        <f>SUM(B23:B24)</f>
        <v>271742</v>
      </c>
      <c r="C25" s="146" t="s">
        <v>221</v>
      </c>
      <c r="D25" s="147">
        <f>SUM(D23:D24)</f>
        <v>282540</v>
      </c>
      <c r="E25" s="146" t="s">
        <v>222</v>
      </c>
      <c r="F25" s="147">
        <f>SUM(B25:D25)</f>
        <v>554282</v>
      </c>
      <c r="H25" s="142" t="s">
        <v>212</v>
      </c>
      <c r="I25" s="154">
        <f>SUM(I23:I24)</f>
        <v>38369</v>
      </c>
      <c r="J25" s="146" t="s">
        <v>205</v>
      </c>
      <c r="K25" s="147">
        <f>SUM(K23:K24)</f>
        <v>38700</v>
      </c>
      <c r="L25" s="146" t="s">
        <v>204</v>
      </c>
      <c r="M25" s="147">
        <f>SUM(I25:K25)</f>
        <v>77069</v>
      </c>
      <c r="N25" s="148"/>
      <c r="O25" s="149"/>
      <c r="P25" s="149"/>
      <c r="Q25" s="149"/>
      <c r="R25" s="150"/>
      <c r="S25" s="138" t="s">
        <v>227</v>
      </c>
      <c r="T25" s="138" t="s">
        <v>216</v>
      </c>
    </row>
    <row r="26" spans="1:39" ht="18" customHeight="1" x14ac:dyDescent="0.15">
      <c r="O26" s="149"/>
      <c r="P26" s="149"/>
      <c r="Q26" s="149"/>
      <c r="R26" s="150"/>
      <c r="S26" s="140" t="s">
        <v>208</v>
      </c>
      <c r="T26" s="140" t="s">
        <v>209</v>
      </c>
    </row>
    <row r="27" spans="1:39" ht="13.5" customHeight="1" thickBot="1" x14ac:dyDescent="0.2">
      <c r="A27" s="268" t="s">
        <v>247</v>
      </c>
      <c r="B27" s="268"/>
      <c r="C27" s="268"/>
      <c r="D27" s="268"/>
      <c r="E27" s="268"/>
      <c r="F27" s="268"/>
      <c r="H27" s="268" t="s">
        <v>248</v>
      </c>
      <c r="I27" s="268"/>
      <c r="J27" s="268"/>
      <c r="K27" s="268"/>
      <c r="L27" s="268"/>
      <c r="M27" s="268"/>
      <c r="N27" s="139"/>
      <c r="O27" s="275" t="s">
        <v>42</v>
      </c>
      <c r="P27" s="275"/>
      <c r="Q27" s="275"/>
      <c r="R27" s="156"/>
      <c r="S27" s="157">
        <f>SUM(S28:S34)</f>
        <v>3776226</v>
      </c>
      <c r="T27" s="157">
        <f>SUM(T28:T34)</f>
        <v>2181050</v>
      </c>
      <c r="AE27" s="135">
        <v>31331</v>
      </c>
      <c r="AF27" s="135">
        <v>10388</v>
      </c>
      <c r="AG27" s="135">
        <v>20942</v>
      </c>
      <c r="AH27" s="135">
        <v>17379</v>
      </c>
      <c r="AI27" s="135">
        <v>7062</v>
      </c>
      <c r="AJ27" s="135">
        <v>10317</v>
      </c>
      <c r="AK27" s="135">
        <v>13952</v>
      </c>
      <c r="AL27" s="135">
        <v>3326</v>
      </c>
      <c r="AM27" s="135">
        <v>10625</v>
      </c>
    </row>
    <row r="28" spans="1:39" ht="13.5" customHeight="1" thickTop="1" x14ac:dyDescent="0.15">
      <c r="A28" s="141"/>
      <c r="B28" s="142" t="s">
        <v>210</v>
      </c>
      <c r="C28" s="270" t="s">
        <v>211</v>
      </c>
      <c r="D28" s="271"/>
      <c r="E28" s="270" t="s">
        <v>212</v>
      </c>
      <c r="F28" s="271"/>
      <c r="H28" s="141"/>
      <c r="I28" s="142" t="s">
        <v>210</v>
      </c>
      <c r="J28" s="270" t="s">
        <v>211</v>
      </c>
      <c r="K28" s="271"/>
      <c r="L28" s="270" t="s">
        <v>212</v>
      </c>
      <c r="M28" s="271"/>
      <c r="N28" s="139"/>
      <c r="O28" s="149"/>
      <c r="P28" s="274" t="s">
        <v>249</v>
      </c>
      <c r="Q28" s="274"/>
      <c r="R28" s="150"/>
      <c r="S28" s="150">
        <f>F5</f>
        <v>1607635</v>
      </c>
      <c r="T28" s="150">
        <f>D5</f>
        <v>919020</v>
      </c>
      <c r="AE28" s="135">
        <v>33240</v>
      </c>
      <c r="AF28" s="135">
        <v>11138</v>
      </c>
      <c r="AG28" s="135">
        <v>22102</v>
      </c>
      <c r="AH28" s="135">
        <v>18795</v>
      </c>
      <c r="AI28" s="135">
        <v>7658</v>
      </c>
      <c r="AJ28" s="135">
        <v>11137</v>
      </c>
      <c r="AK28" s="135">
        <v>14445</v>
      </c>
      <c r="AL28" s="135">
        <v>3480</v>
      </c>
      <c r="AM28" s="135">
        <v>10965</v>
      </c>
    </row>
    <row r="29" spans="1:39" ht="13.5" customHeight="1" x14ac:dyDescent="0.15">
      <c r="A29" s="159" t="s">
        <v>213</v>
      </c>
      <c r="B29" s="174">
        <v>268635</v>
      </c>
      <c r="C29" s="146" t="s">
        <v>214</v>
      </c>
      <c r="D29" s="174">
        <v>336210</v>
      </c>
      <c r="E29" s="146" t="s">
        <v>215</v>
      </c>
      <c r="F29" s="147">
        <f>SUM(B29:D29)</f>
        <v>604845</v>
      </c>
      <c r="H29" s="142" t="s">
        <v>213</v>
      </c>
      <c r="I29" s="174">
        <v>25837</v>
      </c>
      <c r="J29" s="146" t="s">
        <v>242</v>
      </c>
      <c r="K29" s="174">
        <v>23160</v>
      </c>
      <c r="L29" s="146" t="s">
        <v>227</v>
      </c>
      <c r="M29" s="147">
        <f>SUM(I29:K29)</f>
        <v>48997</v>
      </c>
      <c r="N29" s="148"/>
      <c r="O29" s="149"/>
      <c r="P29" s="269" t="s">
        <v>25</v>
      </c>
      <c r="Q29" s="269"/>
      <c r="R29" s="150"/>
      <c r="S29" s="150">
        <f>F11</f>
        <v>674660</v>
      </c>
      <c r="T29" s="150">
        <f>D11</f>
        <v>459920</v>
      </c>
      <c r="AE29" s="135">
        <v>2796</v>
      </c>
      <c r="AF29" s="135">
        <v>1025</v>
      </c>
      <c r="AG29" s="135">
        <v>1771</v>
      </c>
      <c r="AH29" s="135">
        <v>1602</v>
      </c>
      <c r="AI29" s="135">
        <v>708</v>
      </c>
      <c r="AJ29" s="135">
        <v>893</v>
      </c>
      <c r="AK29" s="135">
        <v>1194</v>
      </c>
      <c r="AL29" s="135">
        <v>316</v>
      </c>
      <c r="AM29" s="135">
        <v>878</v>
      </c>
    </row>
    <row r="30" spans="1:39" ht="13.5" customHeight="1" x14ac:dyDescent="0.15">
      <c r="A30" s="142" t="s">
        <v>219</v>
      </c>
      <c r="B30" s="174">
        <v>261255</v>
      </c>
      <c r="C30" s="151"/>
      <c r="D30" s="174">
        <v>336210</v>
      </c>
      <c r="E30" s="151"/>
      <c r="F30" s="147">
        <f>SUM(B30:D30)</f>
        <v>597465</v>
      </c>
      <c r="H30" s="142" t="s">
        <v>219</v>
      </c>
      <c r="I30" s="174">
        <v>25999</v>
      </c>
      <c r="J30" s="153"/>
      <c r="K30" s="174">
        <v>23160</v>
      </c>
      <c r="L30" s="151"/>
      <c r="M30" s="147">
        <f>SUM(I30:K30)</f>
        <v>49159</v>
      </c>
      <c r="N30" s="148"/>
      <c r="O30" s="149"/>
      <c r="P30" s="269" t="s">
        <v>44</v>
      </c>
      <c r="Q30" s="269"/>
      <c r="R30" s="150"/>
      <c r="S30" s="150">
        <f>F17</f>
        <v>177981</v>
      </c>
      <c r="T30" s="150">
        <f>D17</f>
        <v>77160</v>
      </c>
      <c r="AE30" s="135">
        <v>2813</v>
      </c>
      <c r="AF30" s="135">
        <v>1006</v>
      </c>
      <c r="AG30" s="135">
        <v>1807</v>
      </c>
      <c r="AH30" s="135">
        <v>1600</v>
      </c>
      <c r="AI30" s="135">
        <v>688</v>
      </c>
      <c r="AJ30" s="135">
        <v>912</v>
      </c>
      <c r="AK30" s="135">
        <v>1214</v>
      </c>
      <c r="AL30" s="135">
        <v>318</v>
      </c>
      <c r="AM30" s="135">
        <v>895</v>
      </c>
    </row>
    <row r="31" spans="1:39" ht="13.5" customHeight="1" x14ac:dyDescent="0.15">
      <c r="A31" s="160" t="s">
        <v>212</v>
      </c>
      <c r="B31" s="161">
        <f>SUM(B29:B30)</f>
        <v>529890</v>
      </c>
      <c r="C31" s="162" t="s">
        <v>221</v>
      </c>
      <c r="D31" s="163">
        <f>SUM(D29:D30)</f>
        <v>672420</v>
      </c>
      <c r="E31" s="162" t="s">
        <v>222</v>
      </c>
      <c r="F31" s="163">
        <f>SUM(B31:D31)</f>
        <v>1202310</v>
      </c>
      <c r="G31" s="164"/>
      <c r="H31" s="160" t="s">
        <v>212</v>
      </c>
      <c r="I31" s="161">
        <f>SUM(I29:I30)</f>
        <v>51836</v>
      </c>
      <c r="J31" s="162" t="s">
        <v>205</v>
      </c>
      <c r="K31" s="163">
        <f>SUM(K29:K30)</f>
        <v>46320</v>
      </c>
      <c r="L31" s="162" t="s">
        <v>204</v>
      </c>
      <c r="M31" s="147">
        <f>SUM(I31:K31)</f>
        <v>98156</v>
      </c>
      <c r="N31" s="148"/>
      <c r="O31" s="149"/>
      <c r="P31" s="269" t="s">
        <v>45</v>
      </c>
      <c r="Q31" s="269"/>
      <c r="R31" s="150"/>
      <c r="S31" s="150">
        <f>F23</f>
        <v>276872</v>
      </c>
      <c r="T31" s="150">
        <f>D23</f>
        <v>141270</v>
      </c>
      <c r="AE31" s="135">
        <v>2618</v>
      </c>
      <c r="AF31" s="135">
        <v>909</v>
      </c>
      <c r="AG31" s="135">
        <v>1709</v>
      </c>
      <c r="AH31" s="135">
        <v>1473</v>
      </c>
      <c r="AI31" s="135">
        <v>626</v>
      </c>
      <c r="AJ31" s="135">
        <v>848</v>
      </c>
      <c r="AK31" s="135">
        <v>1145</v>
      </c>
      <c r="AL31" s="135">
        <v>284</v>
      </c>
      <c r="AM31" s="135">
        <v>861</v>
      </c>
    </row>
    <row r="32" spans="1:39" ht="13.5" customHeight="1" x14ac:dyDescent="0.15">
      <c r="A32" s="165"/>
      <c r="B32" s="165"/>
      <c r="C32" s="166"/>
      <c r="D32" s="165"/>
      <c r="E32" s="166"/>
      <c r="F32" s="165"/>
      <c r="G32" s="148"/>
      <c r="H32" s="165"/>
      <c r="I32" s="165"/>
      <c r="J32" s="166"/>
      <c r="K32" s="165"/>
      <c r="L32" s="166"/>
      <c r="M32" s="165"/>
      <c r="N32" s="148"/>
      <c r="O32" s="149"/>
      <c r="P32" s="269" t="s">
        <v>46</v>
      </c>
      <c r="Q32" s="269"/>
      <c r="R32" s="150"/>
      <c r="S32" s="150">
        <f>F29</f>
        <v>604845</v>
      </c>
      <c r="T32" s="150">
        <f>D29</f>
        <v>336210</v>
      </c>
      <c r="AE32" s="135">
        <v>2678</v>
      </c>
      <c r="AF32" s="135">
        <v>902</v>
      </c>
      <c r="AG32" s="135">
        <v>1775</v>
      </c>
      <c r="AH32" s="135">
        <v>1551</v>
      </c>
      <c r="AI32" s="135">
        <v>611</v>
      </c>
      <c r="AJ32" s="135">
        <v>940</v>
      </c>
      <c r="AK32" s="135" t="s">
        <v>250</v>
      </c>
      <c r="AL32" s="135">
        <v>292</v>
      </c>
      <c r="AM32" s="135">
        <v>835</v>
      </c>
    </row>
    <row r="33" spans="1:39" ht="13.5" customHeight="1" x14ac:dyDescent="0.15">
      <c r="A33" s="268" t="s">
        <v>251</v>
      </c>
      <c r="B33" s="268"/>
      <c r="C33" s="268"/>
      <c r="D33" s="268"/>
      <c r="E33" s="268"/>
      <c r="F33" s="268"/>
      <c r="H33" s="268" t="s">
        <v>252</v>
      </c>
      <c r="I33" s="268"/>
      <c r="J33" s="268"/>
      <c r="K33" s="268"/>
      <c r="L33" s="268"/>
      <c r="M33" s="268"/>
      <c r="N33" s="139"/>
      <c r="O33" s="149"/>
      <c r="P33" s="269" t="s">
        <v>47</v>
      </c>
      <c r="Q33" s="269"/>
      <c r="R33" s="150"/>
      <c r="S33" s="150">
        <f>F35</f>
        <v>252354</v>
      </c>
      <c r="T33" s="150">
        <f>D35</f>
        <v>145890</v>
      </c>
    </row>
    <row r="34" spans="1:39" ht="13.5" customHeight="1" x14ac:dyDescent="0.15">
      <c r="A34" s="141"/>
      <c r="B34" s="142" t="s">
        <v>210</v>
      </c>
      <c r="C34" s="270" t="s">
        <v>211</v>
      </c>
      <c r="D34" s="271"/>
      <c r="E34" s="270" t="s">
        <v>212</v>
      </c>
      <c r="F34" s="271"/>
      <c r="H34" s="141"/>
      <c r="I34" s="142" t="s">
        <v>210</v>
      </c>
      <c r="J34" s="270" t="s">
        <v>211</v>
      </c>
      <c r="K34" s="271"/>
      <c r="L34" s="270" t="s">
        <v>212</v>
      </c>
      <c r="M34" s="271"/>
      <c r="N34" s="139"/>
      <c r="O34" s="149"/>
      <c r="P34" s="269" t="s">
        <v>48</v>
      </c>
      <c r="Q34" s="269"/>
      <c r="R34" s="150"/>
      <c r="S34" s="150">
        <f>F41</f>
        <v>181879</v>
      </c>
      <c r="T34" s="150">
        <f>D41</f>
        <v>101580</v>
      </c>
    </row>
    <row r="35" spans="1:39" ht="13.5" customHeight="1" thickBot="1" x14ac:dyDescent="0.2">
      <c r="A35" s="142" t="s">
        <v>213</v>
      </c>
      <c r="B35" s="174">
        <v>106464</v>
      </c>
      <c r="C35" s="146" t="s">
        <v>253</v>
      </c>
      <c r="D35" s="174">
        <v>145890</v>
      </c>
      <c r="E35" s="146" t="s">
        <v>254</v>
      </c>
      <c r="F35" s="147">
        <f>SUM(B35:D35)</f>
        <v>252354</v>
      </c>
      <c r="H35" s="142" t="s">
        <v>213</v>
      </c>
      <c r="I35" s="174">
        <v>19947</v>
      </c>
      <c r="J35" s="146" t="s">
        <v>216</v>
      </c>
      <c r="K35" s="174">
        <v>33090</v>
      </c>
      <c r="L35" s="146" t="s">
        <v>227</v>
      </c>
      <c r="M35" s="147">
        <f>SUM(I35:K35)</f>
        <v>53037</v>
      </c>
      <c r="N35" s="148"/>
      <c r="O35" s="275" t="s">
        <v>228</v>
      </c>
      <c r="P35" s="275"/>
      <c r="Q35" s="275"/>
      <c r="R35" s="156"/>
      <c r="S35" s="157">
        <f>SUM(S36:S44)</f>
        <v>571671</v>
      </c>
      <c r="T35" s="157">
        <f>SUM(T36:T44)</f>
        <v>316410</v>
      </c>
    </row>
    <row r="36" spans="1:39" ht="13.5" customHeight="1" thickTop="1" x14ac:dyDescent="0.15">
      <c r="A36" s="142" t="s">
        <v>219</v>
      </c>
      <c r="B36" s="174">
        <v>107857</v>
      </c>
      <c r="C36" s="151"/>
      <c r="D36" s="174">
        <v>145890</v>
      </c>
      <c r="E36" s="151"/>
      <c r="F36" s="147">
        <f>SUM(B36:D36)</f>
        <v>253747</v>
      </c>
      <c r="H36" s="142" t="s">
        <v>219</v>
      </c>
      <c r="I36" s="174">
        <v>13981</v>
      </c>
      <c r="J36" s="153"/>
      <c r="K36" s="174">
        <v>33090</v>
      </c>
      <c r="L36" s="151"/>
      <c r="M36" s="147">
        <f>SUM(I36:K36)</f>
        <v>47071</v>
      </c>
      <c r="N36" s="148"/>
      <c r="O36" s="149"/>
      <c r="P36" s="274" t="s">
        <v>22</v>
      </c>
      <c r="Q36" s="274"/>
      <c r="R36" s="150"/>
      <c r="S36" s="150">
        <f>M5</f>
        <v>194625</v>
      </c>
      <c r="T36" s="150">
        <f>K5</f>
        <v>111960</v>
      </c>
    </row>
    <row r="37" spans="1:39" ht="13.5" customHeight="1" x14ac:dyDescent="0.15">
      <c r="A37" s="142" t="s">
        <v>212</v>
      </c>
      <c r="B37" s="154">
        <f>SUM(B35:B36)</f>
        <v>214321</v>
      </c>
      <c r="C37" s="146" t="s">
        <v>255</v>
      </c>
      <c r="D37" s="147">
        <f>SUM(D35:D36)</f>
        <v>291780</v>
      </c>
      <c r="E37" s="146" t="s">
        <v>256</v>
      </c>
      <c r="F37" s="147">
        <f>SUM(B37:D37)</f>
        <v>506101</v>
      </c>
      <c r="H37" s="142" t="s">
        <v>212</v>
      </c>
      <c r="I37" s="154">
        <f>SUM(I35:I36)</f>
        <v>33928</v>
      </c>
      <c r="J37" s="146" t="s">
        <v>205</v>
      </c>
      <c r="K37" s="147">
        <f>SUM(K35:K36)</f>
        <v>66180</v>
      </c>
      <c r="L37" s="146" t="s">
        <v>204</v>
      </c>
      <c r="M37" s="147">
        <f>SUM(I37:K37)</f>
        <v>100108</v>
      </c>
      <c r="N37" s="148"/>
      <c r="O37" s="149"/>
      <c r="P37" s="269" t="s">
        <v>49</v>
      </c>
      <c r="Q37" s="269"/>
      <c r="R37" s="150"/>
      <c r="S37" s="150">
        <f>M11</f>
        <v>41092</v>
      </c>
      <c r="T37" s="150">
        <f>K11</f>
        <v>23670</v>
      </c>
    </row>
    <row r="38" spans="1:39" ht="13.5" customHeight="1" x14ac:dyDescent="0.15">
      <c r="O38" s="149"/>
      <c r="P38" s="269" t="s">
        <v>236</v>
      </c>
      <c r="Q38" s="269"/>
      <c r="R38" s="150"/>
      <c r="S38" s="150">
        <f>M17</f>
        <v>93895</v>
      </c>
      <c r="T38" s="150">
        <f>K17</f>
        <v>48540</v>
      </c>
    </row>
    <row r="39" spans="1:39" ht="13.5" customHeight="1" x14ac:dyDescent="0.15">
      <c r="A39" s="268" t="s">
        <v>257</v>
      </c>
      <c r="B39" s="268"/>
      <c r="C39" s="268"/>
      <c r="D39" s="268"/>
      <c r="E39" s="268"/>
      <c r="F39" s="268"/>
      <c r="H39" s="268" t="s">
        <v>258</v>
      </c>
      <c r="I39" s="268"/>
      <c r="J39" s="268"/>
      <c r="K39" s="268"/>
      <c r="L39" s="268"/>
      <c r="M39" s="268"/>
      <c r="N39" s="139"/>
      <c r="O39" s="149"/>
      <c r="P39" s="269" t="s">
        <v>51</v>
      </c>
      <c r="Q39" s="269"/>
      <c r="R39" s="150"/>
      <c r="S39" s="150">
        <f>M23</f>
        <v>36180</v>
      </c>
      <c r="T39" s="150">
        <f>K23</f>
        <v>19350</v>
      </c>
    </row>
    <row r="40" spans="1:39" ht="13.5" customHeight="1" x14ac:dyDescent="0.15">
      <c r="A40" s="141"/>
      <c r="B40" s="142" t="s">
        <v>210</v>
      </c>
      <c r="C40" s="270" t="s">
        <v>211</v>
      </c>
      <c r="D40" s="271"/>
      <c r="E40" s="270" t="s">
        <v>212</v>
      </c>
      <c r="F40" s="271"/>
      <c r="H40" s="141"/>
      <c r="I40" s="142" t="s">
        <v>210</v>
      </c>
      <c r="J40" s="270" t="s">
        <v>211</v>
      </c>
      <c r="K40" s="271"/>
      <c r="L40" s="270" t="s">
        <v>212</v>
      </c>
      <c r="M40" s="271"/>
      <c r="N40" s="139"/>
      <c r="O40" s="149"/>
      <c r="P40" s="269" t="s">
        <v>52</v>
      </c>
      <c r="Q40" s="269"/>
      <c r="R40" s="150"/>
      <c r="S40" s="150">
        <f>M29</f>
        <v>48997</v>
      </c>
      <c r="T40" s="150">
        <f>K29</f>
        <v>23160</v>
      </c>
    </row>
    <row r="41" spans="1:39" ht="13.5" customHeight="1" x14ac:dyDescent="0.15">
      <c r="A41" s="142" t="s">
        <v>213</v>
      </c>
      <c r="B41" s="174">
        <v>80299</v>
      </c>
      <c r="C41" s="146" t="s">
        <v>214</v>
      </c>
      <c r="D41" s="174">
        <v>101580</v>
      </c>
      <c r="E41" s="146" t="s">
        <v>215</v>
      </c>
      <c r="F41" s="147">
        <f>SUM(B41:D41)</f>
        <v>181879</v>
      </c>
      <c r="H41" s="142" t="s">
        <v>213</v>
      </c>
      <c r="I41" s="174">
        <v>8919</v>
      </c>
      <c r="J41" s="146" t="s">
        <v>216</v>
      </c>
      <c r="K41" s="174">
        <v>7350</v>
      </c>
      <c r="L41" s="146" t="s">
        <v>227</v>
      </c>
      <c r="M41" s="147">
        <f>SUM(I41:K41)</f>
        <v>16269</v>
      </c>
      <c r="N41" s="148"/>
      <c r="O41" s="149"/>
      <c r="P41" s="269" t="s">
        <v>53</v>
      </c>
      <c r="Q41" s="269"/>
      <c r="R41" s="150"/>
      <c r="S41" s="150">
        <f>M35</f>
        <v>53037</v>
      </c>
      <c r="T41" s="150">
        <f>K35</f>
        <v>33090</v>
      </c>
    </row>
    <row r="42" spans="1:39" ht="13.5" customHeight="1" x14ac:dyDescent="0.15">
      <c r="A42" s="142" t="s">
        <v>219</v>
      </c>
      <c r="B42" s="174">
        <v>74834</v>
      </c>
      <c r="C42" s="151"/>
      <c r="D42" s="174">
        <v>101580</v>
      </c>
      <c r="E42" s="151"/>
      <c r="F42" s="147">
        <f>SUM(B42:D42)</f>
        <v>176414</v>
      </c>
      <c r="H42" s="142" t="s">
        <v>219</v>
      </c>
      <c r="I42" s="174">
        <v>13201</v>
      </c>
      <c r="J42" s="153"/>
      <c r="K42" s="174">
        <v>7350</v>
      </c>
      <c r="L42" s="151"/>
      <c r="M42" s="147">
        <f>SUM(I42:K42)</f>
        <v>20551</v>
      </c>
      <c r="N42" s="148"/>
      <c r="O42" s="149"/>
      <c r="P42" s="269" t="s">
        <v>54</v>
      </c>
      <c r="Q42" s="269"/>
      <c r="R42" s="150"/>
      <c r="S42" s="150">
        <f>M41</f>
        <v>16269</v>
      </c>
      <c r="T42" s="150">
        <f>K41</f>
        <v>7350</v>
      </c>
    </row>
    <row r="43" spans="1:39" ht="13.5" customHeight="1" x14ac:dyDescent="0.15">
      <c r="A43" s="142" t="s">
        <v>212</v>
      </c>
      <c r="B43" s="154">
        <f>SUM(B41:B42)</f>
        <v>155133</v>
      </c>
      <c r="C43" s="146" t="s">
        <v>221</v>
      </c>
      <c r="D43" s="147">
        <f>SUM(D41:D42)</f>
        <v>203160</v>
      </c>
      <c r="E43" s="146" t="s">
        <v>222</v>
      </c>
      <c r="F43" s="147">
        <f>SUM(B43:D43)</f>
        <v>358293</v>
      </c>
      <c r="H43" s="142" t="s">
        <v>212</v>
      </c>
      <c r="I43" s="154">
        <f>SUM(I41:I42)</f>
        <v>22120</v>
      </c>
      <c r="J43" s="146" t="s">
        <v>205</v>
      </c>
      <c r="K43" s="147">
        <f>SUM(K41:K42)</f>
        <v>14700</v>
      </c>
      <c r="L43" s="146" t="s">
        <v>204</v>
      </c>
      <c r="M43" s="147">
        <f>SUM(I43:K43)</f>
        <v>36820</v>
      </c>
      <c r="N43" s="148"/>
      <c r="O43" s="149"/>
      <c r="P43" s="269" t="s">
        <v>55</v>
      </c>
      <c r="Q43" s="269"/>
      <c r="R43" s="150"/>
      <c r="S43" s="150">
        <f>M47</f>
        <v>35437</v>
      </c>
      <c r="T43" s="150">
        <f>K47</f>
        <v>18570</v>
      </c>
      <c r="AE43" s="135">
        <v>966321.09999999986</v>
      </c>
      <c r="AF43" s="135">
        <v>470976.80000000005</v>
      </c>
      <c r="AG43" s="135">
        <v>495344.3</v>
      </c>
      <c r="AH43" s="135">
        <v>897123.99999999988</v>
      </c>
      <c r="AI43" s="135">
        <v>439258.4</v>
      </c>
      <c r="AJ43" s="135">
        <v>457865.59999999992</v>
      </c>
      <c r="AK43" s="135">
        <v>69197.099999999991</v>
      </c>
      <c r="AL43" s="135">
        <v>31718.400000000005</v>
      </c>
      <c r="AM43" s="135">
        <v>37478.699999999997</v>
      </c>
    </row>
    <row r="44" spans="1:39" ht="13.5" customHeight="1" x14ac:dyDescent="0.15">
      <c r="O44" s="149"/>
      <c r="P44" s="269" t="s">
        <v>56</v>
      </c>
      <c r="Q44" s="269"/>
      <c r="R44" s="150"/>
      <c r="S44" s="150">
        <f>M53</f>
        <v>52139</v>
      </c>
      <c r="T44" s="150">
        <f>K53</f>
        <v>30720</v>
      </c>
      <c r="AE44" s="135">
        <v>991647.6</v>
      </c>
      <c r="AF44" s="135">
        <v>484382.59999999992</v>
      </c>
      <c r="AG44" s="135">
        <v>507265</v>
      </c>
      <c r="AH44" s="135">
        <v>920149.20000000007</v>
      </c>
      <c r="AI44" s="135">
        <v>451920.19999999995</v>
      </c>
      <c r="AJ44" s="135">
        <v>468229</v>
      </c>
      <c r="AK44" s="135">
        <v>71498.400000000009</v>
      </c>
      <c r="AL44" s="135">
        <v>32462.400000000001</v>
      </c>
      <c r="AM44" s="135">
        <v>39036</v>
      </c>
    </row>
    <row r="45" spans="1:39" ht="13.5" customHeight="1" x14ac:dyDescent="0.15">
      <c r="A45" s="268" t="s">
        <v>259</v>
      </c>
      <c r="B45" s="268"/>
      <c r="C45" s="268"/>
      <c r="D45" s="268"/>
      <c r="E45" s="268"/>
      <c r="F45" s="268"/>
      <c r="H45" s="268" t="s">
        <v>260</v>
      </c>
      <c r="I45" s="268"/>
      <c r="J45" s="268"/>
      <c r="K45" s="268"/>
      <c r="L45" s="268"/>
      <c r="M45" s="268"/>
      <c r="N45" s="139"/>
      <c r="P45" s="269" t="s">
        <v>246</v>
      </c>
      <c r="Q45" s="269"/>
      <c r="R45" s="150"/>
      <c r="S45" s="135">
        <f>F59</f>
        <v>20065</v>
      </c>
      <c r="T45" s="135">
        <f>D59</f>
        <v>12330</v>
      </c>
      <c r="AE45" s="135">
        <v>87114.7</v>
      </c>
      <c r="AF45" s="135">
        <v>44183.199999999997</v>
      </c>
      <c r="AG45" s="135">
        <v>42931.5</v>
      </c>
      <c r="AH45" s="135">
        <v>80989.8</v>
      </c>
      <c r="AI45" s="135">
        <v>41458.400000000001</v>
      </c>
      <c r="AJ45" s="135">
        <v>39531.4</v>
      </c>
      <c r="AK45" s="135">
        <v>6124.9</v>
      </c>
      <c r="AL45" s="135">
        <v>2724.8</v>
      </c>
      <c r="AM45" s="135">
        <v>3400.1</v>
      </c>
    </row>
    <row r="46" spans="1:39" ht="13.5" customHeight="1" x14ac:dyDescent="0.15">
      <c r="A46" s="141"/>
      <c r="B46" s="142" t="s">
        <v>210</v>
      </c>
      <c r="C46" s="270" t="s">
        <v>211</v>
      </c>
      <c r="D46" s="271"/>
      <c r="E46" s="270" t="s">
        <v>212</v>
      </c>
      <c r="F46" s="271"/>
      <c r="H46" s="141"/>
      <c r="I46" s="142" t="s">
        <v>210</v>
      </c>
      <c r="J46" s="270" t="s">
        <v>211</v>
      </c>
      <c r="K46" s="271"/>
      <c r="L46" s="270" t="s">
        <v>212</v>
      </c>
      <c r="M46" s="271"/>
      <c r="N46" s="139"/>
      <c r="R46" s="150"/>
      <c r="AE46" s="135">
        <v>83428.899999999994</v>
      </c>
      <c r="AF46" s="135">
        <v>40204.300000000003</v>
      </c>
      <c r="AG46" s="135">
        <v>43224.6</v>
      </c>
      <c r="AH46" s="135">
        <v>76289.2</v>
      </c>
      <c r="AI46" s="135">
        <v>37136.6</v>
      </c>
      <c r="AJ46" s="135">
        <v>39152.6</v>
      </c>
      <c r="AK46" s="135">
        <v>7139.7</v>
      </c>
      <c r="AL46" s="135">
        <v>3067.7</v>
      </c>
      <c r="AM46" s="135">
        <v>4072</v>
      </c>
    </row>
    <row r="47" spans="1:39" ht="13.5" customHeight="1" thickBot="1" x14ac:dyDescent="0.2">
      <c r="A47" s="142" t="s">
        <v>213</v>
      </c>
      <c r="B47" s="154">
        <f>SUM(B5+B11+B17+B23+B29+B35+B41)</f>
        <v>1595176</v>
      </c>
      <c r="C47" s="167" t="s">
        <v>214</v>
      </c>
      <c r="D47" s="168">
        <f>SUM(D5+D11+D17+D23+D29+D35+D41)</f>
        <v>2181050</v>
      </c>
      <c r="E47" s="167" t="s">
        <v>215</v>
      </c>
      <c r="F47" s="168">
        <f>SUM(F5+F11+F17+F23+F29+F35+F41)</f>
        <v>3776226</v>
      </c>
      <c r="H47" s="142" t="s">
        <v>213</v>
      </c>
      <c r="I47" s="174">
        <v>16867</v>
      </c>
      <c r="J47" s="146" t="s">
        <v>216</v>
      </c>
      <c r="K47" s="174">
        <v>18570</v>
      </c>
      <c r="L47" s="146" t="s">
        <v>227</v>
      </c>
      <c r="M47" s="147">
        <f>SUM(I47:K47)</f>
        <v>35437</v>
      </c>
      <c r="N47" s="148"/>
      <c r="R47" s="150"/>
      <c r="AE47" s="135">
        <v>79571.600000000006</v>
      </c>
      <c r="AF47" s="135">
        <v>38292</v>
      </c>
      <c r="AG47" s="135">
        <v>41279.599999999999</v>
      </c>
      <c r="AH47" s="135">
        <v>71126.399999999994</v>
      </c>
      <c r="AI47" s="135">
        <v>34688.6</v>
      </c>
      <c r="AJ47" s="135">
        <v>36437.800000000003</v>
      </c>
      <c r="AK47" s="135">
        <v>8445.2000000000007</v>
      </c>
      <c r="AL47" s="135">
        <v>3603.4</v>
      </c>
      <c r="AM47" s="135">
        <v>4841.8</v>
      </c>
    </row>
    <row r="48" spans="1:39" ht="13.5" customHeight="1" thickTop="1" x14ac:dyDescent="0.15">
      <c r="A48" s="142" t="s">
        <v>219</v>
      </c>
      <c r="B48" s="154">
        <f>SUM(B6+B12+B18+B24+B30+B36+B42)</f>
        <v>1608292</v>
      </c>
      <c r="C48" s="169"/>
      <c r="D48" s="170">
        <f>SUM(D6+D12+D18+D24+D30+D36+D42)</f>
        <v>2181050</v>
      </c>
      <c r="E48" s="169"/>
      <c r="F48" s="170">
        <f>SUM(F6+F12+F18+F24+F30+F36+F42)</f>
        <v>3789342</v>
      </c>
      <c r="H48" s="142" t="s">
        <v>219</v>
      </c>
      <c r="I48" s="174">
        <v>14032</v>
      </c>
      <c r="J48" s="153"/>
      <c r="K48" s="174">
        <v>18570</v>
      </c>
      <c r="L48" s="151"/>
      <c r="M48" s="147">
        <f>SUM(I48:K48)</f>
        <v>32602</v>
      </c>
      <c r="N48" s="148"/>
      <c r="R48" s="150"/>
      <c r="AE48" s="135">
        <v>79029.399999999994</v>
      </c>
      <c r="AF48" s="135">
        <v>38113.5</v>
      </c>
      <c r="AG48" s="135">
        <v>40915.9</v>
      </c>
      <c r="AH48" s="135" t="s">
        <v>261</v>
      </c>
      <c r="AI48" s="135">
        <v>35341.4</v>
      </c>
      <c r="AJ48" s="135" t="s">
        <v>262</v>
      </c>
      <c r="AK48" s="135" t="s">
        <v>263</v>
      </c>
      <c r="AL48" s="135">
        <v>2772.1</v>
      </c>
      <c r="AM48" s="135" t="s">
        <v>264</v>
      </c>
    </row>
    <row r="49" spans="1:18" ht="13.5" customHeight="1" thickBot="1" x14ac:dyDescent="0.2">
      <c r="A49" s="142" t="s">
        <v>212</v>
      </c>
      <c r="B49" s="154">
        <f>SUM(B7+B13+B19+B25+B31+B37+B43)</f>
        <v>3203468</v>
      </c>
      <c r="C49" s="167" t="s">
        <v>221</v>
      </c>
      <c r="D49" s="168">
        <f>SUM(D7+D13+D19+D25+D31+D37+D43)</f>
        <v>4362100</v>
      </c>
      <c r="E49" s="167" t="s">
        <v>222</v>
      </c>
      <c r="F49" s="168">
        <f>SUM(F7+F13+F19+F25+F31+F37+F43)</f>
        <v>7565568</v>
      </c>
      <c r="H49" s="142" t="s">
        <v>212</v>
      </c>
      <c r="I49" s="154">
        <f>SUM(I47:I48)</f>
        <v>30899</v>
      </c>
      <c r="J49" s="146" t="s">
        <v>205</v>
      </c>
      <c r="K49" s="147">
        <f>SUM(K47:K48)</f>
        <v>37140</v>
      </c>
      <c r="L49" s="146" t="s">
        <v>204</v>
      </c>
      <c r="M49" s="147">
        <f>SUM(I49:K49)</f>
        <v>68039</v>
      </c>
      <c r="N49" s="148"/>
      <c r="R49" s="150"/>
    </row>
    <row r="50" spans="1:18" ht="13.5" customHeight="1" thickTop="1" x14ac:dyDescent="0.15"/>
    <row r="51" spans="1:18" ht="13.5" customHeight="1" x14ac:dyDescent="0.15">
      <c r="H51" s="277" t="s">
        <v>265</v>
      </c>
      <c r="I51" s="277"/>
      <c r="J51" s="277"/>
      <c r="K51" s="277"/>
      <c r="L51" s="277"/>
      <c r="M51" s="277"/>
      <c r="N51" s="139"/>
    </row>
    <row r="52" spans="1:18" ht="13.5" customHeight="1" x14ac:dyDescent="0.15">
      <c r="H52" s="141"/>
      <c r="I52" s="142" t="s">
        <v>210</v>
      </c>
      <c r="J52" s="270" t="s">
        <v>211</v>
      </c>
      <c r="K52" s="271"/>
      <c r="L52" s="270" t="s">
        <v>212</v>
      </c>
      <c r="M52" s="271"/>
      <c r="N52" s="139"/>
    </row>
    <row r="53" spans="1:18" ht="13.5" customHeight="1" x14ac:dyDescent="0.15">
      <c r="H53" s="142" t="s">
        <v>213</v>
      </c>
      <c r="I53" s="174">
        <v>21419</v>
      </c>
      <c r="J53" s="146" t="s">
        <v>216</v>
      </c>
      <c r="K53" s="174">
        <v>30720</v>
      </c>
      <c r="L53" s="146" t="s">
        <v>227</v>
      </c>
      <c r="M53" s="147">
        <f>SUM(I53:K53)</f>
        <v>52139</v>
      </c>
      <c r="N53" s="148"/>
    </row>
    <row r="54" spans="1:18" ht="13.5" customHeight="1" x14ac:dyDescent="0.15">
      <c r="H54" s="142" t="s">
        <v>219</v>
      </c>
      <c r="I54" s="174">
        <v>22692</v>
      </c>
      <c r="J54" s="153"/>
      <c r="K54" s="174">
        <v>30720</v>
      </c>
      <c r="L54" s="151"/>
      <c r="M54" s="147">
        <f>SUM(I54:K54)</f>
        <v>53412</v>
      </c>
      <c r="N54" s="148"/>
    </row>
    <row r="55" spans="1:18" ht="13.5" customHeight="1" x14ac:dyDescent="0.15">
      <c r="A55" s="135" t="s">
        <v>266</v>
      </c>
      <c r="H55" s="142" t="s">
        <v>212</v>
      </c>
      <c r="I55" s="154">
        <f>SUM(I53:I54)</f>
        <v>44111</v>
      </c>
      <c r="J55" s="146" t="s">
        <v>205</v>
      </c>
      <c r="K55" s="147">
        <f>SUM(K53:K54)</f>
        <v>61440</v>
      </c>
      <c r="L55" s="146" t="s">
        <v>204</v>
      </c>
      <c r="M55" s="147">
        <f>SUM(I55:K55)</f>
        <v>105551</v>
      </c>
      <c r="N55" s="148"/>
    </row>
    <row r="57" spans="1:18" x14ac:dyDescent="0.15">
      <c r="A57" s="268" t="s">
        <v>267</v>
      </c>
      <c r="B57" s="268"/>
      <c r="C57" s="268"/>
      <c r="D57" s="268"/>
      <c r="E57" s="268"/>
      <c r="F57" s="268"/>
      <c r="H57" s="270" t="s">
        <v>259</v>
      </c>
      <c r="I57" s="279"/>
      <c r="J57" s="279"/>
      <c r="K57" s="279"/>
      <c r="L57" s="279"/>
      <c r="M57" s="271"/>
      <c r="N57" s="139"/>
    </row>
    <row r="58" spans="1:18" x14ac:dyDescent="0.15">
      <c r="A58" s="141"/>
      <c r="B58" s="142" t="s">
        <v>268</v>
      </c>
      <c r="C58" s="270" t="s">
        <v>269</v>
      </c>
      <c r="D58" s="271"/>
      <c r="E58" s="270" t="s">
        <v>270</v>
      </c>
      <c r="F58" s="271"/>
      <c r="H58" s="141"/>
      <c r="I58" s="142" t="s">
        <v>210</v>
      </c>
      <c r="J58" s="270" t="s">
        <v>211</v>
      </c>
      <c r="K58" s="271"/>
      <c r="L58" s="270" t="s">
        <v>212</v>
      </c>
      <c r="M58" s="271"/>
      <c r="N58" s="139"/>
    </row>
    <row r="59" spans="1:18" ht="14.25" thickBot="1" x14ac:dyDescent="0.2">
      <c r="A59" s="142" t="s">
        <v>271</v>
      </c>
      <c r="B59" s="145">
        <v>7735</v>
      </c>
      <c r="C59" s="146" t="s">
        <v>216</v>
      </c>
      <c r="D59" s="174">
        <v>12330</v>
      </c>
      <c r="E59" s="146" t="s">
        <v>227</v>
      </c>
      <c r="F59" s="147">
        <f>SUM(B59:D59)</f>
        <v>20065</v>
      </c>
      <c r="H59" s="142" t="s">
        <v>213</v>
      </c>
      <c r="I59" s="147">
        <f>SUM(I5+I11+I17+I23+I29+I35+I41+I47+I53)</f>
        <v>255261</v>
      </c>
      <c r="J59" s="167" t="s">
        <v>242</v>
      </c>
      <c r="K59" s="168">
        <f>SUM(K5+K11+K17+K23+K29+K35+K41+K47+K53)</f>
        <v>316410</v>
      </c>
      <c r="L59" s="167" t="s">
        <v>217</v>
      </c>
      <c r="M59" s="168">
        <f>SUM(M5+M11+M17+M23+M29+M35+M41+M47+M53)</f>
        <v>571671</v>
      </c>
      <c r="N59" s="148"/>
    </row>
    <row r="60" spans="1:18" ht="14.25" thickTop="1" x14ac:dyDescent="0.15">
      <c r="A60" s="142" t="s">
        <v>272</v>
      </c>
      <c r="B60" s="145">
        <v>7272</v>
      </c>
      <c r="C60" s="152"/>
      <c r="D60" s="174">
        <v>12330</v>
      </c>
      <c r="E60" s="151"/>
      <c r="F60" s="147">
        <f>SUM(B60:D60)</f>
        <v>19602</v>
      </c>
      <c r="H60" s="142" t="s">
        <v>219</v>
      </c>
      <c r="I60" s="147">
        <f>SUM(I6+I12+I18+I24+I30+I36+I42+I48+I54)</f>
        <v>255724</v>
      </c>
      <c r="J60" s="169"/>
      <c r="K60" s="170">
        <f>SUM(K6+K12+K18+K24+K30+K36+K42+K48+K54)</f>
        <v>316410</v>
      </c>
      <c r="L60" s="169"/>
      <c r="M60" s="170">
        <f>SUM(M6+M12+M18+M24+M30+M36+M42+M48+M54)</f>
        <v>572134</v>
      </c>
      <c r="N60" s="148"/>
    </row>
    <row r="61" spans="1:18" ht="14.25" thickBot="1" x14ac:dyDescent="0.2">
      <c r="A61" s="142" t="s">
        <v>273</v>
      </c>
      <c r="B61" s="154">
        <f>SUM(B59:B60)</f>
        <v>15007</v>
      </c>
      <c r="C61" s="146" t="s">
        <v>205</v>
      </c>
      <c r="D61" s="147">
        <f>SUM(D59:D60)</f>
        <v>24660</v>
      </c>
      <c r="E61" s="146" t="s">
        <v>204</v>
      </c>
      <c r="F61" s="147">
        <f>SUM(B61:D61)</f>
        <v>39667</v>
      </c>
      <c r="H61" s="142" t="s">
        <v>212</v>
      </c>
      <c r="I61" s="147">
        <f>SUM(I7+I13+I19+I25+I31+I37+I43+I49+I55)</f>
        <v>510985</v>
      </c>
      <c r="J61" s="167" t="s">
        <v>221</v>
      </c>
      <c r="K61" s="168">
        <f>SUM(K7+K13+K19+K25+K31+K37+K43+K49+K55)</f>
        <v>632820</v>
      </c>
      <c r="L61" s="167" t="s">
        <v>222</v>
      </c>
      <c r="M61" s="168">
        <f>SUM(M7+M13+M19+M25+M31+M37+M43+M49+M55)</f>
        <v>1143805</v>
      </c>
      <c r="N61" s="148"/>
    </row>
    <row r="62" spans="1:18" ht="14.25" thickTop="1" x14ac:dyDescent="0.15"/>
    <row r="65" spans="8:13" x14ac:dyDescent="0.15">
      <c r="H65" s="278"/>
      <c r="I65" s="278"/>
      <c r="J65" s="278"/>
      <c r="K65" s="278"/>
      <c r="L65" s="278"/>
      <c r="M65" s="278"/>
    </row>
    <row r="66" spans="8:13" x14ac:dyDescent="0.15">
      <c r="H66" s="148"/>
      <c r="I66" s="139"/>
      <c r="J66" s="278"/>
      <c r="K66" s="278"/>
      <c r="L66" s="278"/>
      <c r="M66" s="278"/>
    </row>
    <row r="67" spans="8:13" x14ac:dyDescent="0.15">
      <c r="H67" s="148"/>
      <c r="I67" s="171"/>
      <c r="J67" s="172"/>
      <c r="K67" s="171"/>
      <c r="L67" s="172"/>
      <c r="M67" s="148"/>
    </row>
    <row r="68" spans="8:13" x14ac:dyDescent="0.15">
      <c r="H68" s="148"/>
      <c r="I68" s="171"/>
      <c r="J68" s="148"/>
      <c r="K68" s="171"/>
      <c r="L68" s="148"/>
      <c r="M68" s="148"/>
    </row>
    <row r="69" spans="8:13" x14ac:dyDescent="0.15">
      <c r="H69" s="148"/>
      <c r="I69" s="148"/>
      <c r="J69" s="172"/>
      <c r="K69" s="148"/>
      <c r="L69" s="172"/>
      <c r="M69" s="148"/>
    </row>
    <row r="113" spans="1:4" x14ac:dyDescent="0.15">
      <c r="A113" s="150"/>
      <c r="B113" s="150"/>
      <c r="C113" s="150"/>
      <c r="D113" s="150"/>
    </row>
    <row r="114" spans="1:4" x14ac:dyDescent="0.15">
      <c r="A114" s="150"/>
      <c r="B114" s="150"/>
      <c r="C114" s="150"/>
      <c r="D114" s="150"/>
    </row>
    <row r="115" spans="1:4" x14ac:dyDescent="0.15">
      <c r="A115" s="150"/>
      <c r="B115" s="150"/>
      <c r="C115" s="150"/>
      <c r="D115" s="150"/>
    </row>
    <row r="116" spans="1:4" x14ac:dyDescent="0.15">
      <c r="A116" s="150"/>
      <c r="B116" s="150"/>
      <c r="C116" s="150"/>
      <c r="D116" s="150"/>
    </row>
    <row r="117" spans="1:4" x14ac:dyDescent="0.15">
      <c r="A117" s="150"/>
      <c r="B117" s="150"/>
      <c r="C117" s="150"/>
      <c r="D117" s="150"/>
    </row>
    <row r="118" spans="1:4" x14ac:dyDescent="0.15">
      <c r="A118" s="150"/>
      <c r="B118" s="150"/>
      <c r="C118" s="150"/>
      <c r="D118" s="150"/>
    </row>
    <row r="119" spans="1:4" x14ac:dyDescent="0.15">
      <c r="A119" s="150"/>
      <c r="B119" s="150"/>
      <c r="C119" s="150"/>
      <c r="D119" s="150"/>
    </row>
  </sheetData>
  <mergeCells count="104">
    <mergeCell ref="H65:M65"/>
    <mergeCell ref="J66:K66"/>
    <mergeCell ref="L66:M66"/>
    <mergeCell ref="A57:F57"/>
    <mergeCell ref="H57:M57"/>
    <mergeCell ref="C58:D58"/>
    <mergeCell ref="E58:F58"/>
    <mergeCell ref="J58:K58"/>
    <mergeCell ref="L58:M58"/>
    <mergeCell ref="C46:D46"/>
    <mergeCell ref="E46:F46"/>
    <mergeCell ref="J46:K46"/>
    <mergeCell ref="L46:M46"/>
    <mergeCell ref="H51:M51"/>
    <mergeCell ref="J52:K52"/>
    <mergeCell ref="L52:M52"/>
    <mergeCell ref="P42:Q42"/>
    <mergeCell ref="P43:Q43"/>
    <mergeCell ref="P44:Q44"/>
    <mergeCell ref="A45:F45"/>
    <mergeCell ref="H45:M45"/>
    <mergeCell ref="P45:Q45"/>
    <mergeCell ref="C40:D40"/>
    <mergeCell ref="E40:F40"/>
    <mergeCell ref="J40:K40"/>
    <mergeCell ref="L40:M40"/>
    <mergeCell ref="P40:Q40"/>
    <mergeCell ref="P41:Q41"/>
    <mergeCell ref="P36:Q36"/>
    <mergeCell ref="P37:Q37"/>
    <mergeCell ref="P38:Q38"/>
    <mergeCell ref="A39:F39"/>
    <mergeCell ref="H39:M39"/>
    <mergeCell ref="P39:Q39"/>
    <mergeCell ref="C34:D34"/>
    <mergeCell ref="E34:F34"/>
    <mergeCell ref="J34:K34"/>
    <mergeCell ref="L34:M34"/>
    <mergeCell ref="P34:Q34"/>
    <mergeCell ref="O35:Q35"/>
    <mergeCell ref="P29:Q29"/>
    <mergeCell ref="P30:Q30"/>
    <mergeCell ref="P31:Q31"/>
    <mergeCell ref="P32:Q32"/>
    <mergeCell ref="A33:F33"/>
    <mergeCell ref="H33:M33"/>
    <mergeCell ref="P33:Q33"/>
    <mergeCell ref="A27:F27"/>
    <mergeCell ref="H27:M27"/>
    <mergeCell ref="O27:Q27"/>
    <mergeCell ref="C28:D28"/>
    <mergeCell ref="E28:F28"/>
    <mergeCell ref="J28:K28"/>
    <mergeCell ref="L28:M28"/>
    <mergeCell ref="P28:Q28"/>
    <mergeCell ref="C22:D22"/>
    <mergeCell ref="E22:F22"/>
    <mergeCell ref="J22:K22"/>
    <mergeCell ref="L22:M22"/>
    <mergeCell ref="P22:Q22"/>
    <mergeCell ref="S24:T24"/>
    <mergeCell ref="P18:Q18"/>
    <mergeCell ref="P19:Q19"/>
    <mergeCell ref="P20:Q20"/>
    <mergeCell ref="A21:F21"/>
    <mergeCell ref="H21:M21"/>
    <mergeCell ref="P21:Q21"/>
    <mergeCell ref="C16:D16"/>
    <mergeCell ref="E16:F16"/>
    <mergeCell ref="J16:K16"/>
    <mergeCell ref="L16:M16"/>
    <mergeCell ref="P16:Q16"/>
    <mergeCell ref="P17:Q17"/>
    <mergeCell ref="O12:Q12"/>
    <mergeCell ref="P13:Q13"/>
    <mergeCell ref="P14:Q14"/>
    <mergeCell ref="A15:F15"/>
    <mergeCell ref="H15:M15"/>
    <mergeCell ref="P15:Q15"/>
    <mergeCell ref="C10:D10"/>
    <mergeCell ref="E10:F10"/>
    <mergeCell ref="J10:K10"/>
    <mergeCell ref="L10:M10"/>
    <mergeCell ref="P10:Q10"/>
    <mergeCell ref="P11:Q11"/>
    <mergeCell ref="P8:Q8"/>
    <mergeCell ref="A9:F9"/>
    <mergeCell ref="H9:M9"/>
    <mergeCell ref="P9:Q9"/>
    <mergeCell ref="C4:D4"/>
    <mergeCell ref="E4:F4"/>
    <mergeCell ref="J4:K4"/>
    <mergeCell ref="L4:M4"/>
    <mergeCell ref="O4:Q4"/>
    <mergeCell ref="P5:Q5"/>
    <mergeCell ref="A1:M1"/>
    <mergeCell ref="P1:Q1"/>
    <mergeCell ref="S1:T1"/>
    <mergeCell ref="A2:F2"/>
    <mergeCell ref="H2:M2"/>
    <mergeCell ref="A3:F3"/>
    <mergeCell ref="H3:M3"/>
    <mergeCell ref="P6:Q6"/>
    <mergeCell ref="P7:Q7"/>
  </mergeCells>
  <phoneticPr fontId="3"/>
  <printOptions horizontalCentered="1"/>
  <pageMargins left="0.9055118110236221" right="0.39370078740157483" top="0.70866141732283472" bottom="0.47244094488188981" header="0.39370078740157483" footer="0.39370078740157483"/>
  <pageSetup paperSize="9" scale="88" orientation="portrait" r:id="rId1"/>
  <headerFooter alignWithMargins="0">
    <oddFooter>&amp;R&amp;8&amp;D
&amp;Z&amp;F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0"/>
  <sheetViews>
    <sheetView showGridLines="0" zoomScaleNormal="100" zoomScaleSheetLayoutView="100" workbookViewId="0"/>
  </sheetViews>
  <sheetFormatPr defaultRowHeight="13.5" x14ac:dyDescent="0.15"/>
  <cols>
    <col min="1" max="1" width="1.625" customWidth="1"/>
    <col min="2" max="2" width="4.875" customWidth="1"/>
    <col min="3" max="3" width="10.625" customWidth="1"/>
    <col min="4" max="5" width="12.625" customWidth="1"/>
    <col min="6" max="6" width="1.625" customWidth="1"/>
    <col min="7" max="7" width="5" customWidth="1"/>
    <col min="8" max="8" width="10.625" customWidth="1"/>
    <col min="9" max="10" width="12.625" customWidth="1"/>
    <col min="11" max="16384" width="9" style="3"/>
  </cols>
  <sheetData>
    <row r="1" spans="1:11" ht="30" customHeight="1" thickBot="1" x14ac:dyDescent="0.2">
      <c r="A1" s="132" t="s">
        <v>167</v>
      </c>
      <c r="B1" s="11"/>
      <c r="C1" s="13"/>
      <c r="D1" s="1"/>
      <c r="E1" s="13"/>
      <c r="F1" s="1"/>
      <c r="G1" s="11"/>
      <c r="H1" s="13"/>
      <c r="I1" s="1"/>
      <c r="J1" s="13" t="s">
        <v>166</v>
      </c>
      <c r="K1" s="111"/>
    </row>
    <row r="2" spans="1:11" s="4" customFormat="1" ht="21" customHeight="1" x14ac:dyDescent="0.15">
      <c r="A2" s="186" t="s">
        <v>0</v>
      </c>
      <c r="B2" s="186"/>
      <c r="C2" s="187"/>
      <c r="D2" s="177" t="s">
        <v>274</v>
      </c>
      <c r="E2" s="178"/>
      <c r="F2" s="186" t="s">
        <v>0</v>
      </c>
      <c r="G2" s="186"/>
      <c r="H2" s="187"/>
      <c r="I2" s="177" t="s">
        <v>274</v>
      </c>
      <c r="J2" s="195"/>
    </row>
    <row r="3" spans="1:11" s="7" customFormat="1" ht="21" customHeight="1" x14ac:dyDescent="0.15">
      <c r="A3" s="188"/>
      <c r="B3" s="188"/>
      <c r="C3" s="189"/>
      <c r="D3" s="5" t="s">
        <v>90</v>
      </c>
      <c r="E3" s="5" t="s">
        <v>2</v>
      </c>
      <c r="F3" s="188"/>
      <c r="G3" s="188"/>
      <c r="H3" s="189"/>
      <c r="I3" s="5" t="s">
        <v>90</v>
      </c>
      <c r="J3" s="6" t="s">
        <v>2</v>
      </c>
    </row>
    <row r="4" spans="1:11" s="8" customFormat="1" ht="28.5" customHeight="1" x14ac:dyDescent="0.2">
      <c r="A4" s="181" t="s">
        <v>183</v>
      </c>
      <c r="B4" s="181"/>
      <c r="C4" s="182"/>
      <c r="D4" s="183"/>
      <c r="E4" s="184"/>
      <c r="F4" s="196" t="s">
        <v>182</v>
      </c>
      <c r="G4" s="197"/>
      <c r="H4" s="198"/>
      <c r="I4" s="181"/>
      <c r="J4" s="185"/>
    </row>
    <row r="5" spans="1:11" s="8" customFormat="1" ht="30" customHeight="1" x14ac:dyDescent="0.15">
      <c r="A5" s="190" t="s">
        <v>1</v>
      </c>
      <c r="B5" s="190"/>
      <c r="C5" s="191"/>
      <c r="D5" s="42">
        <v>20605254</v>
      </c>
      <c r="E5" s="114">
        <v>11440920</v>
      </c>
      <c r="F5" s="190" t="s">
        <v>1</v>
      </c>
      <c r="G5" s="190"/>
      <c r="H5" s="191"/>
      <c r="I5" s="42">
        <v>10302627</v>
      </c>
      <c r="J5" s="42">
        <v>5720460</v>
      </c>
    </row>
    <row r="6" spans="1:11" s="8" customFormat="1" ht="30" customHeight="1" x14ac:dyDescent="0.15">
      <c r="A6" s="14"/>
      <c r="B6" s="179" t="s">
        <v>3</v>
      </c>
      <c r="C6" s="180"/>
      <c r="D6" s="43">
        <v>1253424</v>
      </c>
      <c r="E6" s="115">
        <v>874714</v>
      </c>
      <c r="F6" s="14"/>
      <c r="G6" s="179" t="s">
        <v>3</v>
      </c>
      <c r="H6" s="180"/>
      <c r="I6" s="43">
        <v>642448</v>
      </c>
      <c r="J6" s="43">
        <v>454586</v>
      </c>
    </row>
    <row r="7" spans="1:11" s="8" customFormat="1" ht="21" customHeight="1" x14ac:dyDescent="0.15">
      <c r="A7" s="14"/>
      <c r="B7" s="179" t="s">
        <v>4</v>
      </c>
      <c r="C7" s="180"/>
      <c r="D7" s="43">
        <v>1094642</v>
      </c>
      <c r="E7" s="115">
        <v>688940</v>
      </c>
      <c r="F7" s="15"/>
      <c r="G7" s="179" t="s">
        <v>4</v>
      </c>
      <c r="H7" s="180"/>
      <c r="I7" s="43">
        <v>540140</v>
      </c>
      <c r="J7" s="43">
        <v>342492</v>
      </c>
    </row>
    <row r="8" spans="1:11" s="8" customFormat="1" ht="21" customHeight="1" x14ac:dyDescent="0.15">
      <c r="A8" s="14"/>
      <c r="B8" s="179" t="s">
        <v>5</v>
      </c>
      <c r="C8" s="180"/>
      <c r="D8" s="43">
        <v>412533</v>
      </c>
      <c r="E8" s="115">
        <v>256395</v>
      </c>
      <c r="F8" s="15"/>
      <c r="G8" s="179" t="s">
        <v>5</v>
      </c>
      <c r="H8" s="180"/>
      <c r="I8" s="43">
        <v>214282</v>
      </c>
      <c r="J8" s="43">
        <v>133548</v>
      </c>
    </row>
    <row r="9" spans="1:11" s="8" customFormat="1" ht="21" customHeight="1" x14ac:dyDescent="0.15">
      <c r="A9" s="14"/>
      <c r="B9" s="179" t="s">
        <v>6</v>
      </c>
      <c r="C9" s="180"/>
      <c r="D9" s="43">
        <v>589915</v>
      </c>
      <c r="E9" s="115">
        <v>347712</v>
      </c>
      <c r="F9" s="15"/>
      <c r="G9" s="179" t="s">
        <v>6</v>
      </c>
      <c r="H9" s="180"/>
      <c r="I9" s="43">
        <v>303024</v>
      </c>
      <c r="J9" s="43">
        <v>180286</v>
      </c>
    </row>
    <row r="10" spans="1:11" s="8" customFormat="1" ht="21" customHeight="1" x14ac:dyDescent="0.15">
      <c r="A10" s="14"/>
      <c r="B10" s="179" t="s">
        <v>7</v>
      </c>
      <c r="C10" s="180"/>
      <c r="D10" s="43">
        <v>1138374</v>
      </c>
      <c r="E10" s="115">
        <v>701515</v>
      </c>
      <c r="F10" s="15"/>
      <c r="G10" s="179" t="s">
        <v>7</v>
      </c>
      <c r="H10" s="180"/>
      <c r="I10" s="43">
        <v>570733</v>
      </c>
      <c r="J10" s="43">
        <v>352329</v>
      </c>
    </row>
    <row r="11" spans="1:11" s="8" customFormat="1" ht="21" customHeight="1" x14ac:dyDescent="0.15">
      <c r="A11" s="14"/>
      <c r="B11" s="179" t="s">
        <v>8</v>
      </c>
      <c r="C11" s="180"/>
      <c r="D11" s="43">
        <v>525201</v>
      </c>
      <c r="E11" s="115">
        <v>274297</v>
      </c>
      <c r="F11" s="15"/>
      <c r="G11" s="179" t="s">
        <v>8</v>
      </c>
      <c r="H11" s="180"/>
      <c r="I11" s="43">
        <v>269466</v>
      </c>
      <c r="J11" s="43">
        <v>139964</v>
      </c>
    </row>
    <row r="12" spans="1:11" s="8" customFormat="1" ht="21" customHeight="1" x14ac:dyDescent="0.15">
      <c r="A12" s="14"/>
      <c r="B12" s="179" t="s">
        <v>9</v>
      </c>
      <c r="C12" s="180"/>
      <c r="D12" s="43">
        <v>505748</v>
      </c>
      <c r="E12" s="115">
        <v>281968</v>
      </c>
      <c r="F12" s="15"/>
      <c r="G12" s="179" t="s">
        <v>9</v>
      </c>
      <c r="H12" s="180"/>
      <c r="I12" s="43">
        <v>258422</v>
      </c>
      <c r="J12" s="43">
        <v>143898</v>
      </c>
    </row>
    <row r="13" spans="1:11" s="8" customFormat="1" ht="21" customHeight="1" x14ac:dyDescent="0.15">
      <c r="A13" s="14"/>
      <c r="B13" s="179" t="s">
        <v>10</v>
      </c>
      <c r="C13" s="180"/>
      <c r="D13" s="43">
        <v>812491</v>
      </c>
      <c r="E13" s="115">
        <v>447964</v>
      </c>
      <c r="F13" s="15"/>
      <c r="G13" s="179" t="s">
        <v>10</v>
      </c>
      <c r="H13" s="180"/>
      <c r="I13" s="43">
        <v>395759</v>
      </c>
      <c r="J13" s="43">
        <v>222370</v>
      </c>
    </row>
    <row r="14" spans="1:11" s="8" customFormat="1" ht="21" customHeight="1" x14ac:dyDescent="0.15">
      <c r="A14" s="14"/>
      <c r="B14" s="179" t="s">
        <v>11</v>
      </c>
      <c r="C14" s="180"/>
      <c r="D14" s="43">
        <v>2935828</v>
      </c>
      <c r="E14" s="115">
        <v>1564983</v>
      </c>
      <c r="F14" s="15"/>
      <c r="G14" s="179" t="s">
        <v>11</v>
      </c>
      <c r="H14" s="180"/>
      <c r="I14" s="43">
        <v>1452699</v>
      </c>
      <c r="J14" s="43">
        <v>783856</v>
      </c>
    </row>
    <row r="15" spans="1:11" s="8" customFormat="1" ht="21" customHeight="1" x14ac:dyDescent="0.15">
      <c r="A15" s="14"/>
      <c r="B15" s="179" t="s">
        <v>12</v>
      </c>
      <c r="C15" s="180"/>
      <c r="D15" s="43">
        <v>725828</v>
      </c>
      <c r="E15" s="115">
        <v>349104</v>
      </c>
      <c r="F15" s="15"/>
      <c r="G15" s="179" t="s">
        <v>12</v>
      </c>
      <c r="H15" s="180"/>
      <c r="I15" s="43">
        <v>339600</v>
      </c>
      <c r="J15" s="43">
        <v>171980</v>
      </c>
    </row>
    <row r="16" spans="1:11" s="8" customFormat="1" ht="21" customHeight="1" x14ac:dyDescent="0.15">
      <c r="A16" s="14"/>
      <c r="B16" s="179" t="s">
        <v>13</v>
      </c>
      <c r="C16" s="180"/>
      <c r="D16" s="43">
        <v>353164</v>
      </c>
      <c r="E16" s="115">
        <v>206602</v>
      </c>
      <c r="F16" s="15"/>
      <c r="G16" s="179" t="s">
        <v>13</v>
      </c>
      <c r="H16" s="180"/>
      <c r="I16" s="43">
        <v>165088</v>
      </c>
      <c r="J16" s="43">
        <v>97621</v>
      </c>
    </row>
    <row r="17" spans="1:10" s="8" customFormat="1" ht="21" customHeight="1" x14ac:dyDescent="0.15">
      <c r="A17" s="14"/>
      <c r="B17" s="179" t="s">
        <v>14</v>
      </c>
      <c r="C17" s="180"/>
      <c r="D17" s="43">
        <v>3147330</v>
      </c>
      <c r="E17" s="115">
        <v>1588188</v>
      </c>
      <c r="F17" s="15"/>
      <c r="G17" s="179" t="s">
        <v>14</v>
      </c>
      <c r="H17" s="180"/>
      <c r="I17" s="43">
        <v>1586021</v>
      </c>
      <c r="J17" s="43">
        <v>783778</v>
      </c>
    </row>
    <row r="18" spans="1:10" s="8" customFormat="1" ht="21" customHeight="1" x14ac:dyDescent="0.15">
      <c r="A18" s="14"/>
      <c r="B18" s="179" t="s">
        <v>15</v>
      </c>
      <c r="C18" s="180"/>
      <c r="D18" s="43">
        <v>585768</v>
      </c>
      <c r="E18" s="115">
        <v>335613</v>
      </c>
      <c r="F18" s="15"/>
      <c r="G18" s="179" t="s">
        <v>15</v>
      </c>
      <c r="H18" s="180"/>
      <c r="I18" s="43">
        <v>297018</v>
      </c>
      <c r="J18" s="43">
        <v>168833</v>
      </c>
    </row>
    <row r="19" spans="1:10" s="8" customFormat="1" ht="21" customHeight="1" x14ac:dyDescent="0.15">
      <c r="A19" s="14"/>
      <c r="B19" s="179" t="s">
        <v>16</v>
      </c>
      <c r="C19" s="180"/>
      <c r="D19" s="43">
        <v>871959</v>
      </c>
      <c r="E19" s="115">
        <v>240325</v>
      </c>
      <c r="F19" s="15"/>
      <c r="G19" s="179" t="s">
        <v>16</v>
      </c>
      <c r="H19" s="180"/>
      <c r="I19" s="43">
        <v>447477</v>
      </c>
      <c r="J19" s="43">
        <v>115855</v>
      </c>
    </row>
    <row r="20" spans="1:10" s="8" customFormat="1" ht="33" customHeight="1" x14ac:dyDescent="0.15">
      <c r="A20" s="14"/>
      <c r="B20" s="179" t="s">
        <v>17</v>
      </c>
      <c r="C20" s="180"/>
      <c r="D20" s="43">
        <v>200796</v>
      </c>
      <c r="E20" s="115">
        <v>113888</v>
      </c>
      <c r="F20" s="15"/>
      <c r="G20" s="179" t="s">
        <v>17</v>
      </c>
      <c r="H20" s="180"/>
      <c r="I20" s="43">
        <v>95838</v>
      </c>
      <c r="J20" s="43">
        <v>54282</v>
      </c>
    </row>
    <row r="21" spans="1:10" s="8" customFormat="1" ht="21" customHeight="1" x14ac:dyDescent="0.15">
      <c r="A21" s="14"/>
      <c r="B21" s="179" t="s">
        <v>18</v>
      </c>
      <c r="C21" s="180"/>
      <c r="D21" s="43">
        <v>232369</v>
      </c>
      <c r="E21" s="115">
        <v>131360</v>
      </c>
      <c r="F21" s="15"/>
      <c r="G21" s="179" t="s">
        <v>18</v>
      </c>
      <c r="H21" s="180"/>
      <c r="I21" s="43">
        <v>118886</v>
      </c>
      <c r="J21" s="43">
        <v>64827</v>
      </c>
    </row>
    <row r="22" spans="1:10" ht="21" customHeight="1" x14ac:dyDescent="0.15">
      <c r="A22" s="14"/>
      <c r="B22" s="179" t="s">
        <v>19</v>
      </c>
      <c r="C22" s="180"/>
      <c r="D22" s="43">
        <v>327078</v>
      </c>
      <c r="E22" s="115">
        <v>201110</v>
      </c>
      <c r="F22" s="15"/>
      <c r="G22" s="179" t="s">
        <v>19</v>
      </c>
      <c r="H22" s="180"/>
      <c r="I22" s="43">
        <v>165296</v>
      </c>
      <c r="J22" s="43">
        <v>99330</v>
      </c>
    </row>
    <row r="23" spans="1:10" ht="21" customHeight="1" x14ac:dyDescent="0.15">
      <c r="A23" s="14"/>
      <c r="B23" s="179" t="s">
        <v>20</v>
      </c>
      <c r="C23" s="180"/>
      <c r="D23" s="43">
        <v>203260</v>
      </c>
      <c r="E23" s="115">
        <v>103630</v>
      </c>
      <c r="F23" s="15"/>
      <c r="G23" s="179" t="s">
        <v>20</v>
      </c>
      <c r="H23" s="180"/>
      <c r="I23" s="43">
        <v>103003</v>
      </c>
      <c r="J23" s="43">
        <v>51822</v>
      </c>
    </row>
    <row r="24" spans="1:10" s="10" customFormat="1" ht="21" customHeight="1" x14ac:dyDescent="0.15">
      <c r="A24" s="14"/>
      <c r="B24" s="179" t="s">
        <v>21</v>
      </c>
      <c r="C24" s="180"/>
      <c r="D24" s="43">
        <v>136277</v>
      </c>
      <c r="E24" s="115">
        <v>73696</v>
      </c>
      <c r="F24" s="15"/>
      <c r="G24" s="179" t="s">
        <v>21</v>
      </c>
      <c r="H24" s="180"/>
      <c r="I24" s="43">
        <v>69843</v>
      </c>
      <c r="J24" s="43">
        <v>37417</v>
      </c>
    </row>
    <row r="25" spans="1:10" s="10" customFormat="1" ht="21" customHeight="1" x14ac:dyDescent="0.15">
      <c r="A25" s="14"/>
      <c r="B25" s="179" t="s">
        <v>22</v>
      </c>
      <c r="C25" s="180"/>
      <c r="D25" s="43">
        <v>368433</v>
      </c>
      <c r="E25" s="115">
        <v>170995</v>
      </c>
      <c r="F25" s="15"/>
      <c r="G25" s="179" t="s">
        <v>22</v>
      </c>
      <c r="H25" s="180"/>
      <c r="I25" s="43">
        <v>183126</v>
      </c>
      <c r="J25" s="43">
        <v>83935</v>
      </c>
    </row>
    <row r="26" spans="1:10" s="10" customFormat="1" ht="21" customHeight="1" x14ac:dyDescent="0.15">
      <c r="A26" s="15"/>
      <c r="B26" s="179" t="s">
        <v>82</v>
      </c>
      <c r="C26" s="180"/>
      <c r="D26" s="43">
        <v>206817</v>
      </c>
      <c r="E26" s="115">
        <v>187103</v>
      </c>
      <c r="F26" s="15"/>
      <c r="G26" s="179" t="s">
        <v>82</v>
      </c>
      <c r="H26" s="180"/>
      <c r="I26" s="43">
        <v>104050</v>
      </c>
      <c r="J26" s="43">
        <v>93695</v>
      </c>
    </row>
    <row r="27" spans="1:10" ht="33" customHeight="1" x14ac:dyDescent="0.15">
      <c r="A27" s="16"/>
      <c r="B27" s="179" t="s">
        <v>23</v>
      </c>
      <c r="C27" s="180"/>
      <c r="D27" s="43">
        <v>639691</v>
      </c>
      <c r="E27" s="115">
        <v>318587</v>
      </c>
      <c r="F27" s="16"/>
      <c r="G27" s="179" t="s">
        <v>23</v>
      </c>
      <c r="H27" s="180"/>
      <c r="I27" s="43">
        <v>311073</v>
      </c>
      <c r="J27" s="43">
        <v>153115</v>
      </c>
    </row>
    <row r="28" spans="1:10" ht="21" customHeight="1" x14ac:dyDescent="0.15">
      <c r="A28" s="15"/>
      <c r="B28" s="179" t="s">
        <v>24</v>
      </c>
      <c r="C28" s="180"/>
      <c r="D28" s="43">
        <v>199124</v>
      </c>
      <c r="E28" s="115">
        <v>113796</v>
      </c>
      <c r="F28" s="15"/>
      <c r="G28" s="179" t="s">
        <v>24</v>
      </c>
      <c r="H28" s="180"/>
      <c r="I28" s="43">
        <v>89357</v>
      </c>
      <c r="J28" s="43">
        <v>51607</v>
      </c>
    </row>
    <row r="29" spans="1:10" ht="21" customHeight="1" x14ac:dyDescent="0.15">
      <c r="A29" s="15"/>
      <c r="B29" s="179" t="s">
        <v>25</v>
      </c>
      <c r="C29" s="180"/>
      <c r="D29" s="43">
        <v>530846</v>
      </c>
      <c r="E29" s="115">
        <v>355234</v>
      </c>
      <c r="F29" s="15"/>
      <c r="G29" s="179" t="s">
        <v>25</v>
      </c>
      <c r="H29" s="180"/>
      <c r="I29" s="43">
        <v>269123</v>
      </c>
      <c r="J29" s="43">
        <v>180767</v>
      </c>
    </row>
    <row r="30" spans="1:10" ht="21" customHeight="1" x14ac:dyDescent="0.15">
      <c r="A30" s="15"/>
      <c r="B30" s="179" t="s">
        <v>26</v>
      </c>
      <c r="C30" s="180"/>
      <c r="D30" s="43">
        <v>152749</v>
      </c>
      <c r="E30" s="115">
        <v>68465</v>
      </c>
      <c r="F30" s="15"/>
      <c r="G30" s="179" t="s">
        <v>26</v>
      </c>
      <c r="H30" s="180"/>
      <c r="I30" s="43">
        <v>75190</v>
      </c>
      <c r="J30" s="43">
        <v>34034</v>
      </c>
    </row>
    <row r="31" spans="1:10" ht="21" customHeight="1" x14ac:dyDescent="0.15">
      <c r="A31" s="15"/>
      <c r="B31" s="179" t="s">
        <v>27</v>
      </c>
      <c r="C31" s="180"/>
      <c r="D31" s="43">
        <v>89302</v>
      </c>
      <c r="E31" s="115">
        <v>44184</v>
      </c>
      <c r="F31" s="15"/>
      <c r="G31" s="179" t="s">
        <v>27</v>
      </c>
      <c r="H31" s="180"/>
      <c r="I31" s="43">
        <v>45391</v>
      </c>
      <c r="J31" s="43">
        <v>22248</v>
      </c>
    </row>
    <row r="32" spans="1:10" ht="21" customHeight="1" x14ac:dyDescent="0.15">
      <c r="A32" s="15"/>
      <c r="B32" s="179" t="s">
        <v>28</v>
      </c>
      <c r="C32" s="180"/>
      <c r="D32" s="43">
        <v>346623</v>
      </c>
      <c r="E32" s="115">
        <v>183289</v>
      </c>
      <c r="F32" s="15"/>
      <c r="G32" s="179" t="s">
        <v>28</v>
      </c>
      <c r="H32" s="180"/>
      <c r="I32" s="43">
        <v>173846</v>
      </c>
      <c r="J32" s="43">
        <v>91514</v>
      </c>
    </row>
    <row r="33" spans="1:10" ht="21" customHeight="1" x14ac:dyDescent="0.15">
      <c r="A33" s="15"/>
      <c r="B33" s="179" t="s">
        <v>29</v>
      </c>
      <c r="C33" s="180"/>
      <c r="D33" s="43">
        <v>286485</v>
      </c>
      <c r="E33" s="115">
        <v>166425</v>
      </c>
      <c r="F33" s="15"/>
      <c r="G33" s="179" t="s">
        <v>29</v>
      </c>
      <c r="H33" s="180"/>
      <c r="I33" s="43">
        <v>147958</v>
      </c>
      <c r="J33" s="43">
        <v>85220</v>
      </c>
    </row>
    <row r="34" spans="1:10" ht="21" customHeight="1" x14ac:dyDescent="0.15">
      <c r="A34" s="15"/>
      <c r="B34" s="179" t="s">
        <v>30</v>
      </c>
      <c r="C34" s="180"/>
      <c r="D34" s="43">
        <v>122423</v>
      </c>
      <c r="E34" s="115">
        <v>65212</v>
      </c>
      <c r="F34" s="15"/>
      <c r="G34" s="179" t="s">
        <v>30</v>
      </c>
      <c r="H34" s="180"/>
      <c r="I34" s="43">
        <v>61950</v>
      </c>
      <c r="J34" s="43">
        <v>32794</v>
      </c>
    </row>
    <row r="35" spans="1:10" ht="21" customHeight="1" x14ac:dyDescent="0.15">
      <c r="A35" s="15"/>
      <c r="B35" s="179" t="s">
        <v>31</v>
      </c>
      <c r="C35" s="180"/>
      <c r="D35" s="43">
        <v>153201</v>
      </c>
      <c r="E35" s="115">
        <v>87647</v>
      </c>
      <c r="F35" s="15"/>
      <c r="G35" s="179" t="s">
        <v>31</v>
      </c>
      <c r="H35" s="180"/>
      <c r="I35" s="43">
        <v>76943</v>
      </c>
      <c r="J35" s="43">
        <v>44055</v>
      </c>
    </row>
    <row r="36" spans="1:10" ht="21" customHeight="1" x14ac:dyDescent="0.15">
      <c r="A36" s="15"/>
      <c r="B36" s="179" t="s">
        <v>32</v>
      </c>
      <c r="C36" s="180"/>
      <c r="D36" s="43">
        <v>233366</v>
      </c>
      <c r="E36" s="115">
        <v>132149</v>
      </c>
      <c r="F36" s="15"/>
      <c r="G36" s="179" t="s">
        <v>32</v>
      </c>
      <c r="H36" s="180"/>
      <c r="I36" s="43">
        <v>118551</v>
      </c>
      <c r="J36" s="43">
        <v>66751</v>
      </c>
    </row>
    <row r="37" spans="1:10" ht="21" customHeight="1" x14ac:dyDescent="0.15">
      <c r="A37" s="15"/>
      <c r="B37" s="179" t="s">
        <v>33</v>
      </c>
      <c r="C37" s="180"/>
      <c r="D37" s="43">
        <v>409048</v>
      </c>
      <c r="E37" s="115">
        <v>269790</v>
      </c>
      <c r="F37" s="15"/>
      <c r="G37" s="179" t="s">
        <v>33</v>
      </c>
      <c r="H37" s="180"/>
      <c r="I37" s="43">
        <v>202613</v>
      </c>
      <c r="J37" s="43">
        <v>132593</v>
      </c>
    </row>
    <row r="38" spans="1:10" ht="21" customHeight="1" x14ac:dyDescent="0.15">
      <c r="A38" s="15"/>
      <c r="B38" s="179" t="s">
        <v>34</v>
      </c>
      <c r="C38" s="180"/>
      <c r="D38" s="43">
        <v>76966</v>
      </c>
      <c r="E38" s="115">
        <v>44721</v>
      </c>
      <c r="F38" s="15"/>
      <c r="G38" s="179" t="s">
        <v>34</v>
      </c>
      <c r="H38" s="180"/>
      <c r="I38" s="43">
        <v>38968</v>
      </c>
      <c r="J38" s="43">
        <v>22678</v>
      </c>
    </row>
    <row r="39" spans="1:10" ht="21" customHeight="1" x14ac:dyDescent="0.15">
      <c r="A39" s="15"/>
      <c r="B39" s="179" t="s">
        <v>35</v>
      </c>
      <c r="C39" s="180"/>
      <c r="D39" s="43">
        <v>207867</v>
      </c>
      <c r="E39" s="115">
        <v>122023</v>
      </c>
      <c r="F39" s="15"/>
      <c r="G39" s="179" t="s">
        <v>35</v>
      </c>
      <c r="H39" s="180"/>
      <c r="I39" s="43">
        <v>102050</v>
      </c>
      <c r="J39" s="43">
        <v>60208</v>
      </c>
    </row>
    <row r="40" spans="1:10" ht="21" customHeight="1" x14ac:dyDescent="0.15">
      <c r="A40" s="15"/>
      <c r="B40" s="179" t="s">
        <v>36</v>
      </c>
      <c r="C40" s="180"/>
      <c r="D40" s="43">
        <v>159529</v>
      </c>
      <c r="E40" s="115">
        <v>99542</v>
      </c>
      <c r="F40" s="15"/>
      <c r="G40" s="179" t="s">
        <v>36</v>
      </c>
      <c r="H40" s="180"/>
      <c r="I40" s="43">
        <v>82047</v>
      </c>
      <c r="J40" s="43">
        <v>50976</v>
      </c>
    </row>
    <row r="41" spans="1:10" ht="21" customHeight="1" x14ac:dyDescent="0.15">
      <c r="A41" s="15"/>
      <c r="B41" s="179" t="s">
        <v>37</v>
      </c>
      <c r="C41" s="180"/>
      <c r="D41" s="43">
        <v>158953</v>
      </c>
      <c r="E41" s="115">
        <v>102419</v>
      </c>
      <c r="F41" s="15"/>
      <c r="G41" s="179" t="s">
        <v>37</v>
      </c>
      <c r="H41" s="180"/>
      <c r="I41" s="43">
        <v>80515</v>
      </c>
      <c r="J41" s="43">
        <v>51969</v>
      </c>
    </row>
    <row r="42" spans="1:10" ht="21" customHeight="1" x14ac:dyDescent="0.15">
      <c r="A42" s="15"/>
      <c r="B42" s="179" t="s">
        <v>38</v>
      </c>
      <c r="C42" s="180"/>
      <c r="D42" s="43">
        <v>211846</v>
      </c>
      <c r="E42" s="115">
        <v>127335</v>
      </c>
      <c r="F42" s="15"/>
      <c r="G42" s="179" t="s">
        <v>38</v>
      </c>
      <c r="H42" s="180"/>
      <c r="I42" s="43">
        <v>104833</v>
      </c>
      <c r="J42" s="43">
        <v>63227</v>
      </c>
    </row>
    <row r="43" spans="1:10" ht="8.25" customHeight="1" thickBot="1" x14ac:dyDescent="0.2">
      <c r="A43" s="17"/>
      <c r="B43" s="17"/>
      <c r="C43" s="18"/>
      <c r="D43" s="9"/>
      <c r="E43" s="116"/>
      <c r="F43" s="17"/>
      <c r="G43" s="17"/>
      <c r="H43" s="18"/>
      <c r="I43" s="9"/>
      <c r="J43" s="9"/>
    </row>
    <row r="44" spans="1:10" ht="8.25" customHeight="1" x14ac:dyDescent="0.15"/>
    <row r="45" spans="1:10" ht="15" customHeight="1" x14ac:dyDescent="0.15">
      <c r="A45" s="194" t="s">
        <v>110</v>
      </c>
      <c r="B45" s="194"/>
      <c r="C45" s="20" t="s">
        <v>164</v>
      </c>
      <c r="F45" s="199"/>
      <c r="G45" s="199"/>
      <c r="H45" s="2"/>
    </row>
    <row r="46" spans="1:10" ht="18" customHeight="1" x14ac:dyDescent="0.15">
      <c r="A46" s="192" t="s">
        <v>111</v>
      </c>
      <c r="B46" s="192"/>
      <c r="C46" s="73" t="s">
        <v>165</v>
      </c>
      <c r="F46" s="199"/>
      <c r="G46" s="199"/>
      <c r="H46" s="2"/>
    </row>
    <row r="47" spans="1:10" x14ac:dyDescent="0.15">
      <c r="A47" s="193"/>
      <c r="B47" s="193"/>
      <c r="C47" s="52"/>
      <c r="D47" s="84"/>
      <c r="E47" s="84"/>
      <c r="F47" s="199"/>
      <c r="G47" s="199"/>
      <c r="H47" s="83"/>
      <c r="I47" s="84"/>
      <c r="J47" s="84"/>
    </row>
    <row r="48" spans="1:10" x14ac:dyDescent="0.15">
      <c r="A48" s="102"/>
      <c r="B48" s="51"/>
      <c r="C48" s="52"/>
      <c r="D48" s="84"/>
      <c r="E48" s="84"/>
      <c r="F48" s="84"/>
      <c r="G48" s="12"/>
      <c r="H48" s="83"/>
      <c r="I48" s="84"/>
      <c r="J48" s="84"/>
    </row>
    <row r="49" spans="1:10" x14ac:dyDescent="0.15">
      <c r="A49" s="84"/>
      <c r="B49" s="84"/>
      <c r="C49" s="84"/>
      <c r="D49" s="84"/>
      <c r="E49" s="84"/>
      <c r="F49" s="84"/>
      <c r="G49" s="84"/>
      <c r="H49" s="84"/>
      <c r="I49" s="84"/>
      <c r="J49" s="84"/>
    </row>
    <row r="50" spans="1:10" x14ac:dyDescent="0.15">
      <c r="A50" s="84"/>
      <c r="B50" s="84"/>
      <c r="C50" s="84"/>
      <c r="D50" s="84"/>
      <c r="E50" s="84"/>
      <c r="F50" s="84"/>
      <c r="G50" s="84"/>
      <c r="H50" s="84"/>
      <c r="I50" s="84"/>
      <c r="J50" s="84"/>
    </row>
  </sheetData>
  <mergeCells count="90">
    <mergeCell ref="F46:G46"/>
    <mergeCell ref="F47:G47"/>
    <mergeCell ref="G40:H40"/>
    <mergeCell ref="G41:H41"/>
    <mergeCell ref="G42:H42"/>
    <mergeCell ref="F45:G45"/>
    <mergeCell ref="G36:H36"/>
    <mergeCell ref="G37:H37"/>
    <mergeCell ref="G38:H38"/>
    <mergeCell ref="G39:H39"/>
    <mergeCell ref="G32:H32"/>
    <mergeCell ref="G33:H33"/>
    <mergeCell ref="G34:H34"/>
    <mergeCell ref="G35:H35"/>
    <mergeCell ref="G28:H28"/>
    <mergeCell ref="G29:H29"/>
    <mergeCell ref="G30:H30"/>
    <mergeCell ref="G31:H31"/>
    <mergeCell ref="G24:H24"/>
    <mergeCell ref="G25:H25"/>
    <mergeCell ref="G26:H26"/>
    <mergeCell ref="G27:H27"/>
    <mergeCell ref="G15:H15"/>
    <mergeCell ref="G20:H20"/>
    <mergeCell ref="G21:H21"/>
    <mergeCell ref="G22:H22"/>
    <mergeCell ref="G23:H23"/>
    <mergeCell ref="G16:H16"/>
    <mergeCell ref="G17:H17"/>
    <mergeCell ref="G18:H18"/>
    <mergeCell ref="G19:H19"/>
    <mergeCell ref="G11:H11"/>
    <mergeCell ref="I2:J2"/>
    <mergeCell ref="G12:H12"/>
    <mergeCell ref="G13:H13"/>
    <mergeCell ref="G14:H14"/>
    <mergeCell ref="F4:H4"/>
    <mergeCell ref="A46:B46"/>
    <mergeCell ref="A47:B47"/>
    <mergeCell ref="F2:H3"/>
    <mergeCell ref="F5:H5"/>
    <mergeCell ref="G6:H6"/>
    <mergeCell ref="G7:H7"/>
    <mergeCell ref="G8:H8"/>
    <mergeCell ref="G9:H9"/>
    <mergeCell ref="B40:C40"/>
    <mergeCell ref="B35:C35"/>
    <mergeCell ref="B41:C41"/>
    <mergeCell ref="B42:C42"/>
    <mergeCell ref="A45:B45"/>
    <mergeCell ref="B36:C36"/>
    <mergeCell ref="B37:C37"/>
    <mergeCell ref="G10:H10"/>
    <mergeCell ref="B38:C38"/>
    <mergeCell ref="B39:C39"/>
    <mergeCell ref="B31:C31"/>
    <mergeCell ref="B32:C32"/>
    <mergeCell ref="B33:C33"/>
    <mergeCell ref="B34:C34"/>
    <mergeCell ref="B27:C27"/>
    <mergeCell ref="B28:C28"/>
    <mergeCell ref="B29:C29"/>
    <mergeCell ref="B30:C30"/>
    <mergeCell ref="B23:C23"/>
    <mergeCell ref="B24:C24"/>
    <mergeCell ref="B25:C25"/>
    <mergeCell ref="B26:C26"/>
    <mergeCell ref="B19:C19"/>
    <mergeCell ref="B20:C20"/>
    <mergeCell ref="B21:C21"/>
    <mergeCell ref="B22:C22"/>
    <mergeCell ref="B16:C16"/>
    <mergeCell ref="B17:C17"/>
    <mergeCell ref="B18:C18"/>
    <mergeCell ref="B15:C15"/>
    <mergeCell ref="B9:C9"/>
    <mergeCell ref="B11:C11"/>
    <mergeCell ref="B12:C12"/>
    <mergeCell ref="B13:C13"/>
    <mergeCell ref="B14:C14"/>
    <mergeCell ref="B10:C10"/>
    <mergeCell ref="D2:E2"/>
    <mergeCell ref="B8:C8"/>
    <mergeCell ref="A4:C4"/>
    <mergeCell ref="D4:E4"/>
    <mergeCell ref="I4:J4"/>
    <mergeCell ref="A2:C3"/>
    <mergeCell ref="A5:C5"/>
    <mergeCell ref="B6:C6"/>
    <mergeCell ref="B7:C7"/>
  </mergeCells>
  <phoneticPr fontId="3"/>
  <printOptions horizontalCentered="1"/>
  <pageMargins left="0.59055118110236227" right="0.59055118110236227" top="0.78740157480314965" bottom="0.78740157480314965" header="0.51181102362204722" footer="0.51181102362204722"/>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1"/>
  <sheetViews>
    <sheetView showGridLines="0" view="pageBreakPreview" zoomScaleNormal="100" zoomScaleSheetLayoutView="100" workbookViewId="0"/>
  </sheetViews>
  <sheetFormatPr defaultRowHeight="13.5" x14ac:dyDescent="0.15"/>
  <cols>
    <col min="1" max="1" width="1.625" customWidth="1"/>
    <col min="2" max="2" width="4.875" customWidth="1"/>
    <col min="3" max="3" width="12.625" customWidth="1"/>
    <col min="4" max="5" width="12.875" customWidth="1"/>
    <col min="6" max="6" width="1.625" style="3" customWidth="1"/>
    <col min="7" max="7" width="4.875" style="3" customWidth="1"/>
    <col min="8" max="8" width="12.625" style="3" customWidth="1"/>
    <col min="9" max="10" width="12.875" style="3" customWidth="1"/>
    <col min="11" max="16384" width="9" style="3"/>
  </cols>
  <sheetData>
    <row r="1" spans="1:10" ht="30" customHeight="1" thickBot="1" x14ac:dyDescent="0.2">
      <c r="A1" s="1" t="s">
        <v>168</v>
      </c>
      <c r="B1" s="11"/>
      <c r="C1" s="13"/>
      <c r="D1" s="13"/>
      <c r="E1" s="13"/>
    </row>
    <row r="2" spans="1:10" s="4" customFormat="1" ht="21" customHeight="1" x14ac:dyDescent="0.15">
      <c r="A2" s="200" t="s">
        <v>41</v>
      </c>
      <c r="B2" s="200"/>
      <c r="C2" s="201"/>
      <c r="D2" s="204" t="s">
        <v>274</v>
      </c>
      <c r="E2" s="211"/>
      <c r="F2" s="200" t="s">
        <v>41</v>
      </c>
      <c r="G2" s="200"/>
      <c r="H2" s="201"/>
      <c r="I2" s="204" t="s">
        <v>274</v>
      </c>
      <c r="J2" s="205"/>
    </row>
    <row r="3" spans="1:10" s="7" customFormat="1" ht="21" customHeight="1" x14ac:dyDescent="0.15">
      <c r="A3" s="202"/>
      <c r="B3" s="202"/>
      <c r="C3" s="203"/>
      <c r="D3" s="5" t="s">
        <v>58</v>
      </c>
      <c r="E3" s="5" t="s">
        <v>2</v>
      </c>
      <c r="F3" s="202"/>
      <c r="G3" s="202"/>
      <c r="H3" s="203"/>
      <c r="I3" s="5" t="s">
        <v>58</v>
      </c>
      <c r="J3" s="6" t="s">
        <v>2</v>
      </c>
    </row>
    <row r="4" spans="1:10" s="7" customFormat="1" ht="15" customHeight="1" x14ac:dyDescent="0.15">
      <c r="A4" s="49"/>
      <c r="B4" s="49"/>
      <c r="C4" s="27"/>
      <c r="D4" s="110" t="s">
        <v>88</v>
      </c>
      <c r="E4" s="117" t="s">
        <v>88</v>
      </c>
      <c r="F4" s="112"/>
      <c r="G4" s="112"/>
      <c r="H4" s="113"/>
      <c r="I4" s="110" t="s">
        <v>88</v>
      </c>
      <c r="J4" s="110" t="s">
        <v>88</v>
      </c>
    </row>
    <row r="5" spans="1:10" s="8" customFormat="1" ht="18" customHeight="1" x14ac:dyDescent="0.2">
      <c r="A5" s="212" t="s">
        <v>39</v>
      </c>
      <c r="B5" s="212"/>
      <c r="C5" s="213"/>
      <c r="D5"/>
      <c r="E5" s="118"/>
      <c r="F5" s="206" t="s">
        <v>40</v>
      </c>
      <c r="G5" s="206"/>
      <c r="H5" s="207"/>
      <c r="I5" s="45"/>
      <c r="J5" s="45"/>
    </row>
    <row r="6" spans="1:10" s="8" customFormat="1" ht="26.25" customHeight="1" x14ac:dyDescent="0.15">
      <c r="A6" s="214" t="s">
        <v>42</v>
      </c>
      <c r="B6" s="214"/>
      <c r="C6" s="215"/>
      <c r="D6" s="42">
        <v>7565568</v>
      </c>
      <c r="E6" s="114">
        <v>4362100</v>
      </c>
      <c r="F6" s="190" t="s">
        <v>42</v>
      </c>
      <c r="G6" s="190"/>
      <c r="H6" s="208"/>
      <c r="I6" s="42">
        <v>3776226</v>
      </c>
      <c r="J6" s="42">
        <v>2181050</v>
      </c>
    </row>
    <row r="7" spans="1:10" s="8" customFormat="1" ht="24" customHeight="1" x14ac:dyDescent="0.15">
      <c r="A7" s="15"/>
      <c r="B7" s="179" t="s">
        <v>43</v>
      </c>
      <c r="C7" s="180"/>
      <c r="D7" s="44">
        <v>3235693</v>
      </c>
      <c r="E7" s="119">
        <v>1838040</v>
      </c>
      <c r="F7" s="15"/>
      <c r="G7" s="179" t="s">
        <v>57</v>
      </c>
      <c r="H7" s="180"/>
      <c r="I7" s="43">
        <v>1607635</v>
      </c>
      <c r="J7" s="44">
        <v>919020</v>
      </c>
    </row>
    <row r="8" spans="1:10" s="8" customFormat="1" ht="21" customHeight="1" x14ac:dyDescent="0.15">
      <c r="A8" s="15"/>
      <c r="B8" s="179" t="s">
        <v>25</v>
      </c>
      <c r="C8" s="180"/>
      <c r="D8" s="44">
        <v>1353187</v>
      </c>
      <c r="E8" s="119">
        <v>919840</v>
      </c>
      <c r="F8" s="15"/>
      <c r="G8" s="179" t="s">
        <v>25</v>
      </c>
      <c r="H8" s="180"/>
      <c r="I8" s="44">
        <v>674660</v>
      </c>
      <c r="J8" s="44">
        <v>459920</v>
      </c>
    </row>
    <row r="9" spans="1:10" s="8" customFormat="1" ht="21" customHeight="1" x14ac:dyDescent="0.15">
      <c r="A9" s="15"/>
      <c r="B9" s="179" t="s">
        <v>44</v>
      </c>
      <c r="C9" s="180"/>
      <c r="D9" s="44">
        <v>355702</v>
      </c>
      <c r="E9" s="119">
        <v>154320</v>
      </c>
      <c r="F9" s="15"/>
      <c r="G9" s="179" t="s">
        <v>44</v>
      </c>
      <c r="H9" s="180"/>
      <c r="I9" s="44">
        <v>177981</v>
      </c>
      <c r="J9" s="44">
        <v>77160</v>
      </c>
    </row>
    <row r="10" spans="1:10" s="8" customFormat="1" ht="21" customHeight="1" x14ac:dyDescent="0.15">
      <c r="A10" s="15"/>
      <c r="B10" s="179" t="s">
        <v>45</v>
      </c>
      <c r="C10" s="180"/>
      <c r="D10" s="44">
        <v>554282</v>
      </c>
      <c r="E10" s="119">
        <v>282540</v>
      </c>
      <c r="F10" s="15"/>
      <c r="G10" s="179" t="s">
        <v>45</v>
      </c>
      <c r="H10" s="180"/>
      <c r="I10" s="44">
        <v>276872</v>
      </c>
      <c r="J10" s="44">
        <v>141270</v>
      </c>
    </row>
    <row r="11" spans="1:10" s="8" customFormat="1" ht="21" customHeight="1" x14ac:dyDescent="0.15">
      <c r="A11" s="15"/>
      <c r="B11" s="179" t="s">
        <v>46</v>
      </c>
      <c r="C11" s="180"/>
      <c r="D11" s="44">
        <v>1202310</v>
      </c>
      <c r="E11" s="119">
        <v>672420</v>
      </c>
      <c r="F11" s="15"/>
      <c r="G11" s="179" t="s">
        <v>46</v>
      </c>
      <c r="H11" s="180"/>
      <c r="I11" s="44">
        <v>604845</v>
      </c>
      <c r="J11" s="44">
        <v>336210</v>
      </c>
    </row>
    <row r="12" spans="1:10" s="8" customFormat="1" ht="21" customHeight="1" x14ac:dyDescent="0.15">
      <c r="A12" s="15"/>
      <c r="B12" s="179" t="s">
        <v>47</v>
      </c>
      <c r="C12" s="180"/>
      <c r="D12" s="44">
        <v>506101</v>
      </c>
      <c r="E12" s="119">
        <v>291780</v>
      </c>
      <c r="F12" s="15"/>
      <c r="G12" s="179" t="s">
        <v>47</v>
      </c>
      <c r="H12" s="180"/>
      <c r="I12" s="44">
        <v>252354</v>
      </c>
      <c r="J12" s="44">
        <v>145890</v>
      </c>
    </row>
    <row r="13" spans="1:10" s="8" customFormat="1" ht="21" customHeight="1" x14ac:dyDescent="0.15">
      <c r="A13" s="15"/>
      <c r="B13" s="179" t="s">
        <v>48</v>
      </c>
      <c r="C13" s="180"/>
      <c r="D13" s="44">
        <v>358293</v>
      </c>
      <c r="E13" s="119">
        <v>203160</v>
      </c>
      <c r="F13" s="15"/>
      <c r="G13" s="179" t="s">
        <v>48</v>
      </c>
      <c r="H13" s="180"/>
      <c r="I13" s="44">
        <v>181879</v>
      </c>
      <c r="J13" s="44">
        <v>101580</v>
      </c>
    </row>
    <row r="14" spans="1:10" s="8" customFormat="1" ht="33" customHeight="1" x14ac:dyDescent="0.15">
      <c r="A14" s="190" t="s">
        <v>81</v>
      </c>
      <c r="B14" s="190"/>
      <c r="C14" s="191"/>
      <c r="D14" s="42">
        <v>1143805</v>
      </c>
      <c r="E14" s="114">
        <v>632820</v>
      </c>
      <c r="F14" s="190" t="s">
        <v>81</v>
      </c>
      <c r="G14" s="190"/>
      <c r="H14" s="191"/>
      <c r="I14" s="42">
        <v>571671</v>
      </c>
      <c r="J14" s="42">
        <v>316410</v>
      </c>
    </row>
    <row r="15" spans="1:10" s="8" customFormat="1" ht="24" customHeight="1" x14ac:dyDescent="0.15">
      <c r="A15" s="15"/>
      <c r="B15" s="179" t="s">
        <v>22</v>
      </c>
      <c r="C15" s="180"/>
      <c r="D15" s="44">
        <v>399637</v>
      </c>
      <c r="E15" s="119">
        <v>223920</v>
      </c>
      <c r="F15" s="15"/>
      <c r="G15" s="179" t="s">
        <v>22</v>
      </c>
      <c r="H15" s="180"/>
      <c r="I15" s="44">
        <v>194625</v>
      </c>
      <c r="J15" s="44">
        <v>111960</v>
      </c>
    </row>
    <row r="16" spans="1:10" s="8" customFormat="1" ht="21" customHeight="1" x14ac:dyDescent="0.15">
      <c r="A16" s="15"/>
      <c r="B16" s="179" t="s">
        <v>49</v>
      </c>
      <c r="C16" s="180"/>
      <c r="D16" s="44">
        <v>83100</v>
      </c>
      <c r="E16" s="119">
        <v>47340</v>
      </c>
      <c r="F16" s="15"/>
      <c r="G16" s="179" t="s">
        <v>49</v>
      </c>
      <c r="H16" s="180"/>
      <c r="I16" s="44">
        <v>41092</v>
      </c>
      <c r="J16" s="44">
        <v>23670</v>
      </c>
    </row>
    <row r="17" spans="1:10" s="8" customFormat="1" ht="21" customHeight="1" x14ac:dyDescent="0.15">
      <c r="A17" s="15"/>
      <c r="B17" s="179" t="s">
        <v>50</v>
      </c>
      <c r="C17" s="180"/>
      <c r="D17" s="44">
        <v>175325</v>
      </c>
      <c r="E17" s="119">
        <v>97080</v>
      </c>
      <c r="F17" s="15"/>
      <c r="G17" s="179" t="s">
        <v>50</v>
      </c>
      <c r="H17" s="180"/>
      <c r="I17" s="44">
        <v>93895</v>
      </c>
      <c r="J17" s="44">
        <v>48540</v>
      </c>
    </row>
    <row r="18" spans="1:10" s="8" customFormat="1" ht="21" customHeight="1" x14ac:dyDescent="0.15">
      <c r="A18" s="15"/>
      <c r="B18" s="179" t="s">
        <v>51</v>
      </c>
      <c r="C18" s="180"/>
      <c r="D18" s="44">
        <v>77069</v>
      </c>
      <c r="E18" s="119">
        <v>38700</v>
      </c>
      <c r="F18" s="15"/>
      <c r="G18" s="179" t="s">
        <v>51</v>
      </c>
      <c r="H18" s="180"/>
      <c r="I18" s="44">
        <v>36180</v>
      </c>
      <c r="J18" s="44">
        <v>19350</v>
      </c>
    </row>
    <row r="19" spans="1:10" s="8" customFormat="1" ht="21" customHeight="1" x14ac:dyDescent="0.15">
      <c r="A19" s="15"/>
      <c r="B19" s="179" t="s">
        <v>52</v>
      </c>
      <c r="C19" s="180"/>
      <c r="D19" s="44">
        <v>98156</v>
      </c>
      <c r="E19" s="119">
        <v>46320</v>
      </c>
      <c r="F19" s="15"/>
      <c r="G19" s="179" t="s">
        <v>52</v>
      </c>
      <c r="H19" s="180"/>
      <c r="I19" s="44">
        <v>48997</v>
      </c>
      <c r="J19" s="44">
        <v>23160</v>
      </c>
    </row>
    <row r="20" spans="1:10" s="8" customFormat="1" ht="21" customHeight="1" x14ac:dyDescent="0.15">
      <c r="A20" s="15"/>
      <c r="B20" s="179" t="s">
        <v>53</v>
      </c>
      <c r="C20" s="180"/>
      <c r="D20" s="44">
        <v>100108</v>
      </c>
      <c r="E20" s="119">
        <v>66180</v>
      </c>
      <c r="F20" s="15"/>
      <c r="G20" s="179" t="s">
        <v>53</v>
      </c>
      <c r="H20" s="180"/>
      <c r="I20" s="44">
        <v>53037</v>
      </c>
      <c r="J20" s="44">
        <v>33090</v>
      </c>
    </row>
    <row r="21" spans="1:10" s="8" customFormat="1" ht="21" customHeight="1" x14ac:dyDescent="0.15">
      <c r="A21" s="15"/>
      <c r="B21" s="179" t="s">
        <v>54</v>
      </c>
      <c r="C21" s="180"/>
      <c r="D21" s="44">
        <v>36820</v>
      </c>
      <c r="E21" s="119">
        <v>14700</v>
      </c>
      <c r="F21" s="15"/>
      <c r="G21" s="179" t="s">
        <v>54</v>
      </c>
      <c r="H21" s="180"/>
      <c r="I21" s="44">
        <v>16269</v>
      </c>
      <c r="J21" s="44">
        <v>7350</v>
      </c>
    </row>
    <row r="22" spans="1:10" s="8" customFormat="1" ht="21" customHeight="1" x14ac:dyDescent="0.15">
      <c r="A22" s="15"/>
      <c r="B22" s="179" t="s">
        <v>55</v>
      </c>
      <c r="C22" s="180"/>
      <c r="D22" s="44">
        <v>68039</v>
      </c>
      <c r="E22" s="119">
        <v>37140</v>
      </c>
      <c r="F22" s="15"/>
      <c r="G22" s="179" t="s">
        <v>55</v>
      </c>
      <c r="H22" s="180"/>
      <c r="I22" s="44">
        <v>35437</v>
      </c>
      <c r="J22" s="44">
        <v>18570</v>
      </c>
    </row>
    <row r="23" spans="1:10" ht="21" customHeight="1" x14ac:dyDescent="0.15">
      <c r="A23" s="15"/>
      <c r="B23" s="179" t="s">
        <v>56</v>
      </c>
      <c r="C23" s="180"/>
      <c r="D23" s="44">
        <v>105551</v>
      </c>
      <c r="E23" s="119">
        <v>61440</v>
      </c>
      <c r="F23" s="15"/>
      <c r="G23" s="179" t="s">
        <v>56</v>
      </c>
      <c r="H23" s="180"/>
      <c r="I23" s="44">
        <v>52139</v>
      </c>
      <c r="J23" s="44">
        <v>30720</v>
      </c>
    </row>
    <row r="24" spans="1:10" ht="21" customHeight="1" x14ac:dyDescent="0.15">
      <c r="A24" s="120"/>
      <c r="B24" s="209" t="s">
        <v>83</v>
      </c>
      <c r="C24" s="210"/>
      <c r="D24" s="123">
        <v>39667</v>
      </c>
      <c r="E24" s="119">
        <v>24660</v>
      </c>
      <c r="F24" s="124"/>
      <c r="G24" s="209" t="s">
        <v>83</v>
      </c>
      <c r="H24" s="210"/>
      <c r="I24" s="123">
        <v>20065</v>
      </c>
      <c r="J24" s="121">
        <v>12330</v>
      </c>
    </row>
    <row r="25" spans="1:10" ht="8.25" customHeight="1" thickBot="1" x14ac:dyDescent="0.2">
      <c r="A25" s="21"/>
      <c r="B25" s="122"/>
      <c r="C25" s="122"/>
      <c r="D25" s="126"/>
      <c r="E25" s="125"/>
      <c r="F25" s="21"/>
      <c r="G25" s="122"/>
      <c r="H25" s="125"/>
      <c r="I25" s="122"/>
      <c r="J25" s="122"/>
    </row>
    <row r="26" spans="1:10" ht="8.25" customHeight="1" x14ac:dyDescent="0.15">
      <c r="A26" s="50"/>
      <c r="C26" s="15"/>
      <c r="F26" s="7"/>
    </row>
    <row r="27" spans="1:10" ht="15" customHeight="1" x14ac:dyDescent="0.15">
      <c r="A27" s="83"/>
      <c r="B27" s="87" t="s">
        <v>110</v>
      </c>
      <c r="C27" s="88" t="s">
        <v>195</v>
      </c>
      <c r="D27" s="89"/>
      <c r="E27" s="89"/>
    </row>
    <row r="28" spans="1:10" ht="18" customHeight="1" x14ac:dyDescent="0.15">
      <c r="A28" s="24"/>
      <c r="B28" s="25" t="s">
        <v>111</v>
      </c>
      <c r="C28" s="54" t="s">
        <v>162</v>
      </c>
      <c r="D28" s="90"/>
      <c r="E28" s="90"/>
    </row>
    <row r="29" spans="1:10" x14ac:dyDescent="0.15">
      <c r="A29" s="84"/>
      <c r="B29" s="87" t="s">
        <v>163</v>
      </c>
      <c r="C29" s="88" t="s">
        <v>163</v>
      </c>
      <c r="D29" s="84"/>
      <c r="E29" s="84"/>
    </row>
    <row r="30" spans="1:10" x14ac:dyDescent="0.15">
      <c r="A30" s="84"/>
      <c r="B30" s="84"/>
      <c r="C30" s="84"/>
      <c r="D30" s="84"/>
      <c r="E30" s="84"/>
    </row>
    <row r="31" spans="1:10" x14ac:dyDescent="0.15">
      <c r="A31" s="84"/>
      <c r="B31" s="84"/>
      <c r="C31" s="84"/>
      <c r="D31" s="84"/>
      <c r="E31" s="84"/>
    </row>
  </sheetData>
  <mergeCells count="44">
    <mergeCell ref="A14:C14"/>
    <mergeCell ref="B15:C15"/>
    <mergeCell ref="D2:E2"/>
    <mergeCell ref="A2:C3"/>
    <mergeCell ref="B9:C9"/>
    <mergeCell ref="B10:C10"/>
    <mergeCell ref="B11:C11"/>
    <mergeCell ref="A5:C5"/>
    <mergeCell ref="A6:C6"/>
    <mergeCell ref="B7:C7"/>
    <mergeCell ref="B8:C8"/>
    <mergeCell ref="B12:C12"/>
    <mergeCell ref="B13:C13"/>
    <mergeCell ref="B22:C22"/>
    <mergeCell ref="B23:C23"/>
    <mergeCell ref="B24:C24"/>
    <mergeCell ref="B16:C16"/>
    <mergeCell ref="B17:C17"/>
    <mergeCell ref="B18:C18"/>
    <mergeCell ref="B19:C19"/>
    <mergeCell ref="B20:C20"/>
    <mergeCell ref="B21:C21"/>
    <mergeCell ref="G23:H23"/>
    <mergeCell ref="G24:H24"/>
    <mergeCell ref="G15:H15"/>
    <mergeCell ref="G16:H16"/>
    <mergeCell ref="G17:H17"/>
    <mergeCell ref="G18:H18"/>
    <mergeCell ref="G19:H19"/>
    <mergeCell ref="F2:H3"/>
    <mergeCell ref="I2:J2"/>
    <mergeCell ref="G20:H20"/>
    <mergeCell ref="G21:H21"/>
    <mergeCell ref="G22:H22"/>
    <mergeCell ref="G10:H10"/>
    <mergeCell ref="G11:H11"/>
    <mergeCell ref="G12:H12"/>
    <mergeCell ref="G13:H13"/>
    <mergeCell ref="F14:H14"/>
    <mergeCell ref="F5:H5"/>
    <mergeCell ref="F6:H6"/>
    <mergeCell ref="G7:H7"/>
    <mergeCell ref="G8:H8"/>
    <mergeCell ref="G9:H9"/>
  </mergeCells>
  <phoneticPr fontId="3"/>
  <printOptions horizontalCentered="1"/>
  <pageMargins left="0.78740157480314965" right="0.59055118110236227" top="0.78740157480314965" bottom="0.78740157480314965"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5"/>
  <sheetViews>
    <sheetView showGridLines="0" zoomScaleNormal="100" zoomScaleSheetLayoutView="100" workbookViewId="0"/>
  </sheetViews>
  <sheetFormatPr defaultRowHeight="13.5" x14ac:dyDescent="0.15"/>
  <cols>
    <col min="1" max="1" width="1.625" customWidth="1"/>
    <col min="2" max="2" width="4.875" customWidth="1"/>
    <col min="3" max="3" width="7.375" customWidth="1"/>
    <col min="4" max="4" width="11.625" customWidth="1"/>
    <col min="5" max="5" width="13.625" customWidth="1"/>
    <col min="6" max="6" width="11.625" customWidth="1"/>
    <col min="7" max="7" width="13.625" customWidth="1"/>
    <col min="8" max="8" width="11.625" customWidth="1"/>
    <col min="9" max="9" width="13.625" customWidth="1"/>
    <col min="10" max="10" width="10.625" customWidth="1"/>
    <col min="11" max="11" width="12.625" customWidth="1"/>
    <col min="12" max="16384" width="9" style="3"/>
  </cols>
  <sheetData>
    <row r="1" spans="1:11" ht="30" customHeight="1" thickBot="1" x14ac:dyDescent="0.2">
      <c r="A1" s="1" t="s">
        <v>169</v>
      </c>
      <c r="B1" s="11"/>
      <c r="C1" s="13"/>
      <c r="D1" s="13"/>
      <c r="E1" s="13"/>
      <c r="F1" s="13"/>
      <c r="G1" s="13"/>
      <c r="H1" s="13"/>
      <c r="I1" s="13"/>
      <c r="J1" s="13"/>
      <c r="K1" s="13"/>
    </row>
    <row r="2" spans="1:11" s="4" customFormat="1" ht="21" customHeight="1" x14ac:dyDescent="0.15">
      <c r="A2" s="200" t="s">
        <v>59</v>
      </c>
      <c r="B2" s="200"/>
      <c r="C2" s="201"/>
      <c r="D2" s="221" t="s">
        <v>93</v>
      </c>
      <c r="E2" s="222"/>
      <c r="F2" s="229" t="s">
        <v>60</v>
      </c>
      <c r="G2" s="230"/>
      <c r="H2" s="230"/>
      <c r="I2" s="231"/>
      <c r="J2" s="225" t="s">
        <v>99</v>
      </c>
      <c r="K2" s="226"/>
    </row>
    <row r="3" spans="1:11" s="4" customFormat="1" ht="18" customHeight="1" x14ac:dyDescent="0.15">
      <c r="A3" s="219"/>
      <c r="B3" s="219"/>
      <c r="C3" s="220"/>
      <c r="D3" s="223"/>
      <c r="E3" s="224"/>
      <c r="F3" s="232" t="s">
        <v>91</v>
      </c>
      <c r="G3" s="233"/>
      <c r="H3" s="232" t="s">
        <v>92</v>
      </c>
      <c r="I3" s="233"/>
      <c r="J3" s="227"/>
      <c r="K3" s="228"/>
    </row>
    <row r="4" spans="1:11" s="7" customFormat="1" ht="18" customHeight="1" x14ac:dyDescent="0.15">
      <c r="A4" s="202"/>
      <c r="B4" s="202"/>
      <c r="C4" s="203"/>
      <c r="D4" s="31" t="s">
        <v>61</v>
      </c>
      <c r="E4" s="31" t="s">
        <v>62</v>
      </c>
      <c r="F4" s="31" t="s">
        <v>61</v>
      </c>
      <c r="G4" s="31" t="s">
        <v>62</v>
      </c>
      <c r="H4" s="31" t="s">
        <v>61</v>
      </c>
      <c r="I4" s="31" t="s">
        <v>62</v>
      </c>
      <c r="J4" s="26" t="s">
        <v>61</v>
      </c>
      <c r="K4" s="26" t="s">
        <v>62</v>
      </c>
    </row>
    <row r="5" spans="1:11" s="8" customFormat="1" ht="18" customHeight="1" x14ac:dyDescent="0.15">
      <c r="A5" s="216" t="s">
        <v>276</v>
      </c>
      <c r="B5" s="217"/>
      <c r="C5" s="218"/>
      <c r="D5" s="46">
        <v>1879</v>
      </c>
      <c r="E5" s="46">
        <v>3918269</v>
      </c>
      <c r="F5" s="46">
        <v>206</v>
      </c>
      <c r="G5" s="46">
        <v>2383526</v>
      </c>
      <c r="H5" s="46">
        <v>1673</v>
      </c>
      <c r="I5" s="46">
        <v>1534743</v>
      </c>
      <c r="J5" s="46">
        <v>205</v>
      </c>
      <c r="K5" s="46">
        <v>294679</v>
      </c>
    </row>
    <row r="6" spans="1:11" ht="8.25" customHeight="1" thickBot="1" x14ac:dyDescent="0.2">
      <c r="A6" s="21"/>
      <c r="B6" s="22"/>
      <c r="C6" s="23"/>
      <c r="D6" s="17"/>
      <c r="E6" s="17"/>
      <c r="F6" s="17"/>
      <c r="G6" s="17"/>
      <c r="H6" s="17"/>
      <c r="I6" s="17"/>
      <c r="J6" s="17"/>
      <c r="K6" s="17"/>
    </row>
    <row r="7" spans="1:11" ht="8.25" customHeight="1" x14ac:dyDescent="0.15">
      <c r="C7" s="15"/>
      <c r="D7" s="19"/>
    </row>
    <row r="8" spans="1:11" ht="15" customHeight="1" x14ac:dyDescent="0.15">
      <c r="A8" s="83"/>
      <c r="B8" s="91" t="s">
        <v>157</v>
      </c>
      <c r="C8" s="92" t="s">
        <v>178</v>
      </c>
      <c r="D8" s="93"/>
      <c r="E8" s="84"/>
      <c r="F8" s="84"/>
      <c r="G8" s="84"/>
      <c r="H8" s="84"/>
      <c r="I8" s="84"/>
      <c r="J8" s="84"/>
      <c r="K8" s="84"/>
    </row>
    <row r="9" spans="1:11" ht="15" customHeight="1" x14ac:dyDescent="0.15">
      <c r="A9" s="83"/>
      <c r="B9" s="91" t="s">
        <v>179</v>
      </c>
      <c r="C9" s="92" t="s">
        <v>194</v>
      </c>
      <c r="D9" s="93"/>
      <c r="E9" s="84"/>
      <c r="F9" s="84"/>
      <c r="G9" s="84"/>
      <c r="H9" s="84"/>
      <c r="I9" s="84"/>
      <c r="J9" s="84"/>
      <c r="K9" s="84"/>
    </row>
    <row r="10" spans="1:11" ht="18" customHeight="1" x14ac:dyDescent="0.15">
      <c r="B10" s="68"/>
      <c r="C10" s="69"/>
      <c r="D10" s="53"/>
    </row>
    <row r="11" spans="1:11" x14ac:dyDescent="0.15">
      <c r="A11" s="84"/>
      <c r="B11" s="84"/>
      <c r="C11" s="84"/>
      <c r="D11" s="84"/>
      <c r="E11" s="84"/>
      <c r="F11" s="84"/>
      <c r="G11" s="84"/>
      <c r="H11" s="84"/>
      <c r="I11" s="84"/>
      <c r="J11" s="84"/>
      <c r="K11" s="84"/>
    </row>
    <row r="12" spans="1:11" x14ac:dyDescent="0.15">
      <c r="A12" s="84"/>
      <c r="B12" s="84"/>
      <c r="C12" s="84"/>
      <c r="D12" s="84"/>
      <c r="E12" s="84"/>
      <c r="F12" s="84"/>
      <c r="G12" s="84"/>
      <c r="H12" s="84"/>
      <c r="I12" s="84"/>
      <c r="J12" s="84"/>
      <c r="K12" s="84"/>
    </row>
    <row r="13" spans="1:11" x14ac:dyDescent="0.15">
      <c r="A13" s="84"/>
      <c r="B13" s="84"/>
      <c r="C13" s="84"/>
      <c r="D13" s="84"/>
      <c r="E13" s="84"/>
      <c r="F13" s="84"/>
      <c r="G13" s="84"/>
      <c r="H13" s="84"/>
      <c r="I13" s="84"/>
      <c r="J13" s="84"/>
      <c r="K13" s="84"/>
    </row>
    <row r="14" spans="1:11" x14ac:dyDescent="0.15">
      <c r="A14" s="84"/>
      <c r="B14" s="84"/>
      <c r="C14" s="84"/>
      <c r="D14" s="84"/>
      <c r="E14" s="84"/>
      <c r="F14" s="84"/>
      <c r="G14" s="84"/>
      <c r="H14" s="84"/>
      <c r="I14" s="84"/>
      <c r="J14" s="84"/>
      <c r="K14" s="84"/>
    </row>
    <row r="15" spans="1:11" x14ac:dyDescent="0.15">
      <c r="A15" s="84"/>
      <c r="B15" s="84"/>
      <c r="C15" s="84"/>
      <c r="D15" s="84"/>
      <c r="E15" s="84"/>
      <c r="F15" s="84"/>
      <c r="G15" s="84"/>
      <c r="H15" s="84"/>
      <c r="I15" s="84"/>
      <c r="J15" s="84"/>
      <c r="K15" s="84"/>
    </row>
  </sheetData>
  <mergeCells count="7">
    <mergeCell ref="A5:C5"/>
    <mergeCell ref="A2:C4"/>
    <mergeCell ref="D2:E3"/>
    <mergeCell ref="J2:K3"/>
    <mergeCell ref="F2:I2"/>
    <mergeCell ref="F3:G3"/>
    <mergeCell ref="H3:I3"/>
  </mergeCells>
  <phoneticPr fontId="3"/>
  <printOptions horizontalCentered="1"/>
  <pageMargins left="0.78740157480314965" right="0.59055118110236227" top="0.78740157480314965" bottom="0.78740157480314965"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3"/>
  <sheetViews>
    <sheetView showGridLines="0" zoomScaleNormal="100" zoomScaleSheetLayoutView="100" workbookViewId="0"/>
  </sheetViews>
  <sheetFormatPr defaultRowHeight="13.5" x14ac:dyDescent="0.15"/>
  <cols>
    <col min="1" max="1" width="1.625" customWidth="1"/>
    <col min="2" max="2" width="4.875" customWidth="1"/>
    <col min="3" max="3" width="7.375" customWidth="1"/>
    <col min="4" max="11" width="10.625" customWidth="1"/>
    <col min="12" max="12" width="10.625" style="3" customWidth="1"/>
    <col min="13" max="16384" width="9" style="3"/>
  </cols>
  <sheetData>
    <row r="1" spans="1:12" ht="30" customHeight="1" thickBot="1" x14ac:dyDescent="0.2">
      <c r="A1" s="1" t="s">
        <v>170</v>
      </c>
      <c r="B1" s="11"/>
      <c r="C1" s="13"/>
      <c r="D1" s="13"/>
      <c r="E1" s="13"/>
      <c r="F1" s="13"/>
      <c r="G1" s="13"/>
      <c r="H1" s="13"/>
      <c r="I1" s="13"/>
      <c r="J1" s="13"/>
      <c r="K1" s="13"/>
      <c r="L1" s="32" t="s">
        <v>79</v>
      </c>
    </row>
    <row r="2" spans="1:12" s="4" customFormat="1" ht="21" customHeight="1" x14ac:dyDescent="0.15">
      <c r="A2" s="200" t="s">
        <v>59</v>
      </c>
      <c r="B2" s="200"/>
      <c r="C2" s="201"/>
      <c r="D2" s="229" t="s">
        <v>98</v>
      </c>
      <c r="E2" s="230"/>
      <c r="F2" s="231"/>
      <c r="G2" s="28"/>
      <c r="H2" s="29" t="s">
        <v>63</v>
      </c>
      <c r="I2" s="30"/>
      <c r="J2" s="28"/>
      <c r="K2" s="29" t="s">
        <v>64</v>
      </c>
      <c r="L2" s="28"/>
    </row>
    <row r="3" spans="1:12" s="7" customFormat="1" ht="21" customHeight="1" x14ac:dyDescent="0.15">
      <c r="A3" s="202"/>
      <c r="B3" s="202"/>
      <c r="C3" s="203"/>
      <c r="D3" s="31" t="s">
        <v>65</v>
      </c>
      <c r="E3" s="31" t="s">
        <v>66</v>
      </c>
      <c r="F3" s="31" t="s">
        <v>67</v>
      </c>
      <c r="G3" s="31" t="s">
        <v>65</v>
      </c>
      <c r="H3" s="31" t="s">
        <v>68</v>
      </c>
      <c r="I3" s="31" t="s">
        <v>69</v>
      </c>
      <c r="J3" s="31" t="s">
        <v>65</v>
      </c>
      <c r="K3" s="31" t="s">
        <v>70</v>
      </c>
      <c r="L3" s="26" t="s">
        <v>71</v>
      </c>
    </row>
    <row r="4" spans="1:12" s="8" customFormat="1" ht="18" customHeight="1" x14ac:dyDescent="0.15">
      <c r="A4" s="234" t="s">
        <v>275</v>
      </c>
      <c r="B4" s="217"/>
      <c r="C4" s="218"/>
      <c r="D4" s="46">
        <v>2468.0750000000003</v>
      </c>
      <c r="E4" s="46">
        <v>874.53300000000002</v>
      </c>
      <c r="F4" s="46">
        <v>1593.5419999999999</v>
      </c>
      <c r="G4" s="46">
        <v>1418.3310000000001</v>
      </c>
      <c r="H4" s="46">
        <v>611.46199999999999</v>
      </c>
      <c r="I4" s="46">
        <v>806.86900000000003</v>
      </c>
      <c r="J4" s="46">
        <v>1049.7440000000001</v>
      </c>
      <c r="K4" s="46">
        <v>263.07100000000003</v>
      </c>
      <c r="L4" s="46">
        <v>786.673</v>
      </c>
    </row>
    <row r="5" spans="1:12" ht="8.25" customHeight="1" thickBot="1" x14ac:dyDescent="0.2">
      <c r="A5" s="21"/>
      <c r="B5" s="22"/>
      <c r="C5" s="23"/>
      <c r="D5" s="17"/>
      <c r="E5" s="17"/>
      <c r="F5" s="17"/>
      <c r="G5" s="17"/>
      <c r="H5" s="17"/>
      <c r="I5" s="17"/>
      <c r="J5" s="17"/>
      <c r="K5" s="17"/>
      <c r="L5" s="17"/>
    </row>
    <row r="6" spans="1:12" ht="8.25" customHeight="1" x14ac:dyDescent="0.15">
      <c r="C6" s="15"/>
      <c r="D6" s="19"/>
    </row>
    <row r="7" spans="1:12" ht="15" customHeight="1" x14ac:dyDescent="0.15">
      <c r="A7" s="83"/>
      <c r="B7" s="87" t="s">
        <v>157</v>
      </c>
      <c r="C7" s="88" t="s">
        <v>180</v>
      </c>
      <c r="D7" s="93"/>
      <c r="E7" s="84"/>
      <c r="F7" s="84"/>
      <c r="G7" s="84"/>
      <c r="H7" s="84"/>
      <c r="I7" s="84"/>
      <c r="J7" s="84"/>
      <c r="K7" s="84"/>
    </row>
    <row r="8" spans="1:12" ht="15" customHeight="1" x14ac:dyDescent="0.15">
      <c r="A8" s="83"/>
      <c r="B8" s="87" t="s">
        <v>179</v>
      </c>
      <c r="C8" s="92" t="s">
        <v>194</v>
      </c>
      <c r="D8" s="93"/>
      <c r="E8" s="84"/>
      <c r="F8" s="84"/>
      <c r="G8" s="84"/>
      <c r="H8" s="84"/>
      <c r="I8" s="84"/>
      <c r="J8" s="84"/>
      <c r="K8" s="84"/>
    </row>
    <row r="9" spans="1:12" ht="18" customHeight="1" x14ac:dyDescent="0.15">
      <c r="A9" s="80"/>
      <c r="B9" s="25"/>
      <c r="C9" s="54"/>
      <c r="D9" s="94"/>
      <c r="E9" s="80"/>
      <c r="F9" s="80"/>
      <c r="G9" s="80"/>
      <c r="H9" s="80"/>
      <c r="I9" s="80"/>
      <c r="J9" s="80"/>
      <c r="K9" s="80"/>
      <c r="L9" s="74"/>
    </row>
    <row r="10" spans="1:12" x14ac:dyDescent="0.15">
      <c r="A10" s="84"/>
      <c r="B10" s="84"/>
      <c r="C10" s="84"/>
      <c r="D10" s="84"/>
      <c r="E10" s="84"/>
      <c r="F10" s="84"/>
      <c r="G10" s="84"/>
      <c r="H10" s="84"/>
      <c r="I10" s="84"/>
      <c r="J10" s="84"/>
      <c r="K10" s="84"/>
    </row>
    <row r="11" spans="1:12" x14ac:dyDescent="0.15">
      <c r="A11" s="84"/>
      <c r="B11" s="84"/>
      <c r="C11" s="84"/>
      <c r="D11" s="84"/>
      <c r="E11" s="84"/>
      <c r="F11" s="84"/>
      <c r="G11" s="84"/>
      <c r="H11" s="84"/>
      <c r="I11" s="84"/>
      <c r="J11" s="84"/>
      <c r="K11" s="84"/>
    </row>
    <row r="12" spans="1:12" x14ac:dyDescent="0.15">
      <c r="A12" s="84"/>
      <c r="B12" s="84"/>
      <c r="C12" s="84"/>
      <c r="D12" s="84"/>
      <c r="E12" s="84"/>
      <c r="F12" s="84"/>
      <c r="G12" s="84"/>
      <c r="H12" s="84"/>
      <c r="I12" s="84"/>
      <c r="J12" s="84"/>
      <c r="K12" s="84"/>
    </row>
    <row r="13" spans="1:12" x14ac:dyDescent="0.15">
      <c r="A13" s="84"/>
      <c r="B13" s="84"/>
      <c r="C13" s="84"/>
      <c r="D13" s="84"/>
      <c r="E13" s="84"/>
      <c r="F13" s="84"/>
      <c r="G13" s="84"/>
      <c r="H13" s="84"/>
      <c r="I13" s="84"/>
      <c r="J13" s="84"/>
      <c r="K13" s="84"/>
    </row>
  </sheetData>
  <mergeCells count="3">
    <mergeCell ref="A2:C3"/>
    <mergeCell ref="D2:F2"/>
    <mergeCell ref="A4:C4"/>
  </mergeCells>
  <phoneticPr fontId="3"/>
  <printOptions horizontalCentered="1"/>
  <pageMargins left="0.78740157480314965" right="0.59055118110236227" top="0.78740157480314965" bottom="0.78740157480314965"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5"/>
  <sheetViews>
    <sheetView showGridLines="0" zoomScaleNormal="100" zoomScaleSheetLayoutView="100" workbookViewId="0"/>
  </sheetViews>
  <sheetFormatPr defaultRowHeight="13.5" x14ac:dyDescent="0.15"/>
  <cols>
    <col min="1" max="1" width="1.625" customWidth="1"/>
    <col min="2" max="2" width="4.875" customWidth="1"/>
    <col min="3" max="3" width="7.375" customWidth="1"/>
    <col min="4" max="11" width="11.125" customWidth="1"/>
    <col min="12" max="12" width="11.125" style="3" customWidth="1"/>
    <col min="13" max="13" width="3.625" style="3" customWidth="1"/>
    <col min="14" max="16384" width="9" style="3"/>
  </cols>
  <sheetData>
    <row r="1" spans="1:12" ht="30" customHeight="1" thickBot="1" x14ac:dyDescent="0.2">
      <c r="A1" s="1" t="s">
        <v>171</v>
      </c>
      <c r="B1" s="11"/>
      <c r="C1" s="13"/>
      <c r="D1" s="13"/>
      <c r="E1" s="13"/>
      <c r="F1" s="13"/>
      <c r="G1" s="13"/>
      <c r="H1" s="13"/>
      <c r="I1" s="13"/>
      <c r="J1" s="13"/>
      <c r="K1" s="13"/>
      <c r="L1" s="32" t="s">
        <v>80</v>
      </c>
    </row>
    <row r="2" spans="1:12" s="4" customFormat="1" ht="21" customHeight="1" x14ac:dyDescent="0.15">
      <c r="A2" s="200" t="s">
        <v>59</v>
      </c>
      <c r="B2" s="200"/>
      <c r="C2" s="201"/>
      <c r="D2" s="229" t="s">
        <v>98</v>
      </c>
      <c r="E2" s="230"/>
      <c r="F2" s="231"/>
      <c r="G2" s="229" t="s">
        <v>72</v>
      </c>
      <c r="H2" s="230"/>
      <c r="I2" s="231"/>
      <c r="J2" s="229" t="s">
        <v>73</v>
      </c>
      <c r="K2" s="230"/>
      <c r="L2" s="230"/>
    </row>
    <row r="3" spans="1:12" s="7" customFormat="1" ht="21" customHeight="1" x14ac:dyDescent="0.15">
      <c r="A3" s="202"/>
      <c r="B3" s="202"/>
      <c r="C3" s="203"/>
      <c r="D3" s="31" t="s">
        <v>65</v>
      </c>
      <c r="E3" s="31" t="s">
        <v>66</v>
      </c>
      <c r="F3" s="31" t="s">
        <v>67</v>
      </c>
      <c r="G3" s="31" t="s">
        <v>65</v>
      </c>
      <c r="H3" s="31" t="s">
        <v>74</v>
      </c>
      <c r="I3" s="31" t="s">
        <v>75</v>
      </c>
      <c r="J3" s="31" t="s">
        <v>65</v>
      </c>
      <c r="K3" s="31" t="s">
        <v>70</v>
      </c>
      <c r="L3" s="26" t="s">
        <v>71</v>
      </c>
    </row>
    <row r="4" spans="1:12" s="8" customFormat="1" ht="18" customHeight="1" x14ac:dyDescent="0.15">
      <c r="A4" s="235" t="s">
        <v>275</v>
      </c>
      <c r="B4" s="217"/>
      <c r="C4" s="218"/>
      <c r="D4" s="46">
        <v>72657.25</v>
      </c>
      <c r="E4" s="46">
        <v>33827.25</v>
      </c>
      <c r="F4" s="46">
        <v>38830</v>
      </c>
      <c r="G4" s="46">
        <v>68216.45</v>
      </c>
      <c r="H4" s="46">
        <v>32102.25</v>
      </c>
      <c r="I4" s="46">
        <v>36114.199999999997</v>
      </c>
      <c r="J4" s="46">
        <v>4440.8</v>
      </c>
      <c r="K4" s="46">
        <v>1725</v>
      </c>
      <c r="L4" s="46">
        <v>2715.8</v>
      </c>
    </row>
    <row r="5" spans="1:12" ht="8.25" customHeight="1" thickBot="1" x14ac:dyDescent="0.2">
      <c r="A5" s="21"/>
      <c r="B5" s="22"/>
      <c r="C5" s="23"/>
      <c r="D5" s="17"/>
      <c r="E5" s="17"/>
      <c r="F5" s="17"/>
      <c r="G5" s="17"/>
      <c r="H5" s="17"/>
      <c r="I5" s="17"/>
      <c r="J5" s="17"/>
      <c r="K5" s="17"/>
      <c r="L5" s="17"/>
    </row>
    <row r="6" spans="1:12" ht="8.25" customHeight="1" x14ac:dyDescent="0.15">
      <c r="C6" s="15"/>
      <c r="D6" s="19"/>
    </row>
    <row r="7" spans="1:12" ht="15" customHeight="1" x14ac:dyDescent="0.15">
      <c r="A7" s="83"/>
      <c r="B7" s="91" t="s">
        <v>157</v>
      </c>
      <c r="C7" s="92" t="s">
        <v>197</v>
      </c>
      <c r="D7" s="83"/>
      <c r="E7" s="89"/>
      <c r="F7" s="89"/>
      <c r="G7" s="89"/>
      <c r="H7" s="89"/>
      <c r="I7" s="89"/>
      <c r="J7" s="89"/>
      <c r="K7" s="89"/>
      <c r="L7" s="10"/>
    </row>
    <row r="8" spans="1:12" ht="15" customHeight="1" x14ac:dyDescent="0.15">
      <c r="A8" s="83"/>
      <c r="B8" s="91" t="s">
        <v>158</v>
      </c>
      <c r="C8" s="92" t="s">
        <v>198</v>
      </c>
      <c r="D8" s="83"/>
      <c r="E8" s="89"/>
      <c r="F8" s="89"/>
      <c r="G8" s="89"/>
      <c r="H8" s="89"/>
      <c r="I8" s="89"/>
      <c r="J8" s="89"/>
      <c r="K8" s="89"/>
      <c r="L8" s="10"/>
    </row>
    <row r="9" spans="1:12" ht="15" customHeight="1" x14ac:dyDescent="0.15">
      <c r="A9" s="89"/>
      <c r="B9" s="91">
        <v>0</v>
      </c>
      <c r="C9" s="92" t="s">
        <v>160</v>
      </c>
      <c r="D9" s="89"/>
      <c r="E9" s="89"/>
      <c r="F9" s="89"/>
      <c r="G9" s="89"/>
      <c r="H9" s="89"/>
      <c r="I9" s="89"/>
      <c r="J9" s="89"/>
      <c r="K9" s="89"/>
      <c r="L9" s="10"/>
    </row>
    <row r="10" spans="1:12" ht="15" customHeight="1" x14ac:dyDescent="0.15">
      <c r="A10" s="89"/>
      <c r="B10" s="91" t="s">
        <v>159</v>
      </c>
      <c r="C10" s="92" t="s">
        <v>199</v>
      </c>
      <c r="D10" s="89"/>
      <c r="E10" s="89"/>
      <c r="F10" s="89"/>
      <c r="G10" s="89"/>
      <c r="H10" s="89"/>
      <c r="I10" s="89"/>
      <c r="J10" s="89"/>
      <c r="K10" s="89"/>
      <c r="L10" s="10"/>
    </row>
    <row r="11" spans="1:12" ht="18" customHeight="1" x14ac:dyDescent="0.15">
      <c r="A11" s="90"/>
      <c r="B11" s="68" t="s">
        <v>161</v>
      </c>
      <c r="C11" s="69" t="s">
        <v>181</v>
      </c>
      <c r="D11" s="90"/>
      <c r="E11" s="90"/>
      <c r="F11" s="90"/>
      <c r="G11" s="90"/>
      <c r="H11" s="90"/>
      <c r="I11" s="90"/>
      <c r="J11" s="90"/>
      <c r="K11" s="90"/>
      <c r="L11" s="77"/>
    </row>
    <row r="12" spans="1:12" ht="18.75" customHeight="1" x14ac:dyDescent="0.15">
      <c r="A12" s="84"/>
      <c r="B12" s="68" t="s">
        <v>111</v>
      </c>
      <c r="C12" s="92" t="s">
        <v>194</v>
      </c>
      <c r="D12" s="84"/>
      <c r="E12" s="84"/>
      <c r="F12" s="84"/>
      <c r="G12" s="84"/>
      <c r="H12" s="84"/>
      <c r="I12" s="84"/>
      <c r="J12" s="84"/>
      <c r="K12" s="84"/>
    </row>
    <row r="13" spans="1:12" x14ac:dyDescent="0.15">
      <c r="A13" s="84"/>
      <c r="B13" s="91"/>
      <c r="C13" s="92"/>
      <c r="D13" s="84"/>
      <c r="E13" s="84"/>
      <c r="F13" s="84"/>
      <c r="G13" s="84"/>
      <c r="H13" s="84"/>
      <c r="I13" s="84"/>
      <c r="J13" s="84"/>
      <c r="K13" s="84"/>
    </row>
    <row r="14" spans="1:12" x14ac:dyDescent="0.15">
      <c r="A14" s="84"/>
      <c r="B14" s="91"/>
      <c r="C14" s="92"/>
      <c r="D14" s="84"/>
      <c r="E14" s="84"/>
      <c r="F14" s="84"/>
      <c r="G14" s="84"/>
      <c r="H14" s="84"/>
      <c r="I14" s="84"/>
      <c r="J14" s="84"/>
      <c r="K14" s="84"/>
    </row>
    <row r="15" spans="1:12" x14ac:dyDescent="0.15">
      <c r="A15" s="84"/>
      <c r="B15" s="87"/>
      <c r="C15" s="84"/>
      <c r="D15" s="84"/>
      <c r="E15" s="84"/>
      <c r="F15" s="84"/>
      <c r="G15" s="84"/>
      <c r="H15" s="84"/>
      <c r="I15" s="84"/>
      <c r="J15" s="84"/>
      <c r="K15" s="84"/>
    </row>
  </sheetData>
  <mergeCells count="5">
    <mergeCell ref="G2:I2"/>
    <mergeCell ref="J2:L2"/>
    <mergeCell ref="A2:C3"/>
    <mergeCell ref="D2:F2"/>
    <mergeCell ref="A4:C4"/>
  </mergeCells>
  <phoneticPr fontId="3"/>
  <printOptions horizontalCentered="1"/>
  <pageMargins left="0.78740157480314965" right="0.59055118110236227" top="0.78740157480314965" bottom="0.78740157480314965" header="0.51181102362204722" footer="0.51181102362204722"/>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6"/>
  <sheetViews>
    <sheetView showGridLines="0" zoomScaleNormal="100" zoomScaleSheetLayoutView="100" workbookViewId="0"/>
  </sheetViews>
  <sheetFormatPr defaultRowHeight="13.5" x14ac:dyDescent="0.15"/>
  <cols>
    <col min="1" max="1" width="1.625" customWidth="1"/>
    <col min="2" max="2" width="4.875" customWidth="1"/>
    <col min="3" max="3" width="8.625" customWidth="1"/>
    <col min="4" max="9" width="14.125" customWidth="1"/>
    <col min="10" max="16384" width="9" style="3"/>
  </cols>
  <sheetData>
    <row r="1" spans="1:9" ht="30" customHeight="1" thickBot="1" x14ac:dyDescent="0.2">
      <c r="A1" s="1" t="s">
        <v>172</v>
      </c>
      <c r="B1" s="11"/>
      <c r="C1" s="11"/>
      <c r="D1" s="13"/>
      <c r="E1" s="13"/>
      <c r="F1" s="13"/>
      <c r="G1" s="13"/>
      <c r="H1" s="13"/>
      <c r="I1" s="56" t="s">
        <v>87</v>
      </c>
    </row>
    <row r="2" spans="1:9" s="4" customFormat="1" ht="21" customHeight="1" x14ac:dyDescent="0.15">
      <c r="A2" s="222" t="s">
        <v>76</v>
      </c>
      <c r="B2" s="236"/>
      <c r="C2" s="236"/>
      <c r="D2" s="239" t="s">
        <v>96</v>
      </c>
      <c r="E2" s="240"/>
      <c r="F2" s="229" t="s">
        <v>97</v>
      </c>
      <c r="G2" s="238"/>
      <c r="H2" s="238"/>
      <c r="I2" s="238"/>
    </row>
    <row r="3" spans="1:9" s="7" customFormat="1" ht="39" customHeight="1" x14ac:dyDescent="0.15">
      <c r="A3" s="224"/>
      <c r="B3" s="237"/>
      <c r="C3" s="237"/>
      <c r="D3" s="57" t="s">
        <v>78</v>
      </c>
      <c r="E3" s="62" t="s">
        <v>84</v>
      </c>
      <c r="F3" s="62" t="s">
        <v>77</v>
      </c>
      <c r="G3" s="62" t="s">
        <v>85</v>
      </c>
      <c r="H3" s="63" t="s">
        <v>89</v>
      </c>
      <c r="I3" s="101" t="s">
        <v>86</v>
      </c>
    </row>
    <row r="4" spans="1:9" s="7" customFormat="1" ht="30" customHeight="1" x14ac:dyDescent="0.2">
      <c r="A4" s="242" t="s">
        <v>94</v>
      </c>
      <c r="B4" s="242"/>
      <c r="C4" s="243"/>
      <c r="D4" s="64"/>
      <c r="E4" s="65"/>
      <c r="F4" s="65"/>
      <c r="G4" s="65"/>
      <c r="H4" s="66"/>
      <c r="I4" s="67"/>
    </row>
    <row r="5" spans="1:9" ht="18" customHeight="1" x14ac:dyDescent="0.15">
      <c r="A5" s="246" t="s">
        <v>275</v>
      </c>
      <c r="B5" s="247"/>
      <c r="C5" s="248"/>
      <c r="D5" s="47">
        <v>0</v>
      </c>
      <c r="E5" s="48">
        <v>0</v>
      </c>
      <c r="F5" s="48">
        <v>6453</v>
      </c>
      <c r="G5" s="48">
        <v>774</v>
      </c>
      <c r="H5" s="48">
        <v>4942</v>
      </c>
      <c r="I5" s="48">
        <v>77</v>
      </c>
    </row>
    <row r="6" spans="1:9" s="7" customFormat="1" ht="30" customHeight="1" x14ac:dyDescent="0.2">
      <c r="A6" s="244" t="s">
        <v>95</v>
      </c>
      <c r="B6" s="244"/>
      <c r="C6" s="245"/>
      <c r="D6" s="55"/>
      <c r="E6" s="60"/>
      <c r="F6" s="60"/>
      <c r="G6" s="60"/>
      <c r="H6" s="61"/>
      <c r="I6" s="59"/>
    </row>
    <row r="7" spans="1:9" ht="18" customHeight="1" x14ac:dyDescent="0.15">
      <c r="A7" s="246" t="s">
        <v>275</v>
      </c>
      <c r="B7" s="247"/>
      <c r="C7" s="248"/>
      <c r="D7" s="47">
        <v>0</v>
      </c>
      <c r="E7" s="48">
        <v>0</v>
      </c>
      <c r="F7" s="48">
        <v>8500</v>
      </c>
      <c r="G7" s="48">
        <v>699</v>
      </c>
      <c r="H7" s="48">
        <v>5124</v>
      </c>
      <c r="I7" s="48">
        <v>77</v>
      </c>
    </row>
    <row r="8" spans="1:9" ht="8.25" customHeight="1" thickBot="1" x14ac:dyDescent="0.2">
      <c r="A8" s="241"/>
      <c r="B8" s="241"/>
      <c r="C8" s="241"/>
      <c r="D8" s="36"/>
      <c r="E8" s="33"/>
      <c r="F8" s="33"/>
      <c r="G8" s="33"/>
      <c r="H8" s="33"/>
      <c r="I8" s="33"/>
    </row>
    <row r="9" spans="1:9" ht="8.25" customHeight="1" x14ac:dyDescent="0.15">
      <c r="A9" s="11"/>
      <c r="B9" s="11"/>
      <c r="C9" s="11"/>
      <c r="D9" s="13"/>
      <c r="E9" s="13"/>
      <c r="F9" s="13"/>
      <c r="G9" s="13"/>
      <c r="H9" s="13"/>
      <c r="I9" s="13"/>
    </row>
    <row r="10" spans="1:9" ht="15" customHeight="1" x14ac:dyDescent="0.15">
      <c r="A10" s="10"/>
      <c r="B10" s="96" t="s">
        <v>157</v>
      </c>
      <c r="C10" s="97" t="s">
        <v>196</v>
      </c>
      <c r="D10" s="34"/>
      <c r="E10" s="95"/>
      <c r="F10" s="95"/>
      <c r="G10" s="95"/>
      <c r="H10" s="95"/>
      <c r="I10" s="95"/>
    </row>
    <row r="11" spans="1:9" ht="15" customHeight="1" x14ac:dyDescent="0.15">
      <c r="A11" s="10"/>
      <c r="B11" s="96" t="s">
        <v>158</v>
      </c>
      <c r="C11" s="97" t="s">
        <v>176</v>
      </c>
      <c r="D11" s="34"/>
      <c r="E11" s="95"/>
      <c r="F11" s="95"/>
      <c r="G11" s="95"/>
      <c r="H11" s="95"/>
      <c r="I11" s="95"/>
    </row>
    <row r="12" spans="1:9" ht="15" customHeight="1" x14ac:dyDescent="0.15">
      <c r="A12" s="10"/>
      <c r="B12" s="96" t="s">
        <v>177</v>
      </c>
      <c r="C12" s="92" t="s">
        <v>194</v>
      </c>
      <c r="D12" s="98"/>
      <c r="E12" s="95"/>
      <c r="F12" s="95"/>
      <c r="G12" s="95"/>
      <c r="H12" s="95"/>
      <c r="I12" s="95"/>
    </row>
    <row r="13" spans="1:9" ht="18" customHeight="1" x14ac:dyDescent="0.15">
      <c r="A13" s="77"/>
      <c r="B13" s="75"/>
      <c r="C13" s="76"/>
      <c r="D13" s="99"/>
      <c r="E13" s="100"/>
      <c r="F13" s="100"/>
      <c r="G13" s="100"/>
      <c r="H13" s="100"/>
      <c r="I13" s="100"/>
    </row>
    <row r="14" spans="1:9" x14ac:dyDescent="0.15">
      <c r="A14" s="104"/>
      <c r="B14" s="104"/>
      <c r="C14" s="105"/>
      <c r="D14" s="103"/>
      <c r="E14" s="84"/>
      <c r="F14" s="84"/>
      <c r="G14" s="84"/>
      <c r="H14" s="84"/>
      <c r="I14" s="84"/>
    </row>
    <row r="15" spans="1:9" x14ac:dyDescent="0.15">
      <c r="A15" s="84"/>
      <c r="B15" s="84"/>
      <c r="C15" s="84"/>
      <c r="D15" s="84"/>
      <c r="E15" s="84"/>
      <c r="F15" s="84"/>
      <c r="G15" s="84"/>
      <c r="H15" s="84"/>
      <c r="I15" s="84"/>
    </row>
    <row r="16" spans="1:9" x14ac:dyDescent="0.15">
      <c r="A16" s="84"/>
      <c r="B16" s="84"/>
      <c r="C16" s="84"/>
      <c r="D16" s="84"/>
      <c r="E16" s="84"/>
      <c r="F16" s="84"/>
      <c r="G16" s="84"/>
      <c r="H16" s="84"/>
      <c r="I16" s="84"/>
    </row>
  </sheetData>
  <mergeCells count="8">
    <mergeCell ref="A2:C3"/>
    <mergeCell ref="F2:I2"/>
    <mergeCell ref="D2:E2"/>
    <mergeCell ref="A8:C8"/>
    <mergeCell ref="A4:C4"/>
    <mergeCell ref="A6:C6"/>
    <mergeCell ref="A5:C5"/>
    <mergeCell ref="A7:C7"/>
  </mergeCells>
  <phoneticPr fontId="3"/>
  <printOptions horizontalCentered="1"/>
  <pageMargins left="0.78740157480314965" right="0.78740157480314965" top="0.78740157480314965" bottom="0.78740157480314965" header="0.51181102362204722" footer="0.51181102362204722"/>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50"/>
  <sheetViews>
    <sheetView showGridLines="0" zoomScaleNormal="100" zoomScaleSheetLayoutView="100" workbookViewId="0"/>
  </sheetViews>
  <sheetFormatPr defaultRowHeight="13.5" x14ac:dyDescent="0.15"/>
  <cols>
    <col min="1" max="1" width="5.625" customWidth="1"/>
    <col min="2" max="2" width="12.625" customWidth="1"/>
    <col min="3" max="3" width="17.5" customWidth="1"/>
    <col min="4" max="16384" width="9" style="3"/>
  </cols>
  <sheetData>
    <row r="1" spans="1:3" ht="30" customHeight="1" thickBot="1" x14ac:dyDescent="0.2">
      <c r="A1" s="1" t="s">
        <v>173</v>
      </c>
      <c r="B1" s="13"/>
      <c r="C1" s="13"/>
    </row>
    <row r="2" spans="1:3" s="4" customFormat="1" ht="26.25" customHeight="1" x14ac:dyDescent="0.15">
      <c r="A2" s="251" t="s">
        <v>113</v>
      </c>
      <c r="B2" s="252"/>
      <c r="C2" s="173" t="s">
        <v>274</v>
      </c>
    </row>
    <row r="3" spans="1:3" s="7" customFormat="1" ht="26.25" customHeight="1" x14ac:dyDescent="0.15">
      <c r="A3" s="249" t="s">
        <v>1</v>
      </c>
      <c r="B3" s="250"/>
      <c r="C3" s="71">
        <v>5268885</v>
      </c>
    </row>
    <row r="4" spans="1:3" s="8" customFormat="1" ht="24" customHeight="1" x14ac:dyDescent="0.15">
      <c r="A4" s="108"/>
      <c r="B4" s="107" t="s">
        <v>114</v>
      </c>
      <c r="C4" s="71">
        <v>4043676</v>
      </c>
    </row>
    <row r="5" spans="1:3" s="8" customFormat="1" ht="18" customHeight="1" x14ac:dyDescent="0.15">
      <c r="A5" s="108"/>
      <c r="B5" s="107" t="s">
        <v>115</v>
      </c>
      <c r="C5" s="71">
        <v>1225209</v>
      </c>
    </row>
    <row r="6" spans="1:3" s="8" customFormat="1" ht="24" customHeight="1" x14ac:dyDescent="0.15">
      <c r="A6" s="70" t="s">
        <v>116</v>
      </c>
      <c r="B6" s="109"/>
      <c r="C6" s="72"/>
    </row>
    <row r="7" spans="1:3" s="8" customFormat="1" ht="18" customHeight="1" x14ac:dyDescent="0.15">
      <c r="A7" s="108"/>
      <c r="B7" s="106" t="s">
        <v>117</v>
      </c>
      <c r="C7" s="72">
        <v>570422</v>
      </c>
    </row>
    <row r="8" spans="1:3" s="8" customFormat="1" ht="16.5" customHeight="1" x14ac:dyDescent="0.15">
      <c r="A8" s="108"/>
      <c r="B8" s="106" t="s">
        <v>118</v>
      </c>
      <c r="C8" s="72">
        <v>102292</v>
      </c>
    </row>
    <row r="9" spans="1:3" s="8" customFormat="1" ht="16.5" customHeight="1" x14ac:dyDescent="0.15">
      <c r="A9" s="108"/>
      <c r="B9" s="106" t="s">
        <v>119</v>
      </c>
      <c r="C9" s="72">
        <v>21300</v>
      </c>
    </row>
    <row r="10" spans="1:3" s="8" customFormat="1" ht="16.5" customHeight="1" x14ac:dyDescent="0.15">
      <c r="A10" s="108"/>
      <c r="B10" s="106" t="s">
        <v>120</v>
      </c>
      <c r="C10" s="72">
        <v>47398</v>
      </c>
    </row>
    <row r="11" spans="1:3" ht="16.5" customHeight="1" x14ac:dyDescent="0.15">
      <c r="A11" s="108"/>
      <c r="B11" s="106" t="s">
        <v>121</v>
      </c>
      <c r="C11" s="72">
        <v>32775</v>
      </c>
    </row>
    <row r="12" spans="1:3" ht="16.5" customHeight="1" x14ac:dyDescent="0.15">
      <c r="A12" s="108"/>
      <c r="B12" s="106" t="s">
        <v>122</v>
      </c>
      <c r="C12" s="72">
        <v>301115</v>
      </c>
    </row>
    <row r="13" spans="1:3" ht="16.5" customHeight="1" x14ac:dyDescent="0.15">
      <c r="A13" s="108"/>
      <c r="B13" s="106" t="s">
        <v>123</v>
      </c>
      <c r="C13" s="72">
        <v>111512</v>
      </c>
    </row>
    <row r="14" spans="1:3" ht="16.5" customHeight="1" x14ac:dyDescent="0.15">
      <c r="A14" s="108"/>
      <c r="B14" s="106" t="s">
        <v>124</v>
      </c>
      <c r="C14" s="72">
        <v>128962</v>
      </c>
    </row>
    <row r="15" spans="1:3" ht="16.5" customHeight="1" x14ac:dyDescent="0.15">
      <c r="A15" s="108"/>
      <c r="B15" s="106" t="s">
        <v>125</v>
      </c>
      <c r="C15" s="72">
        <v>30963</v>
      </c>
    </row>
    <row r="16" spans="1:3" ht="16.5" customHeight="1" x14ac:dyDescent="0.15">
      <c r="A16" s="108"/>
      <c r="B16" s="106" t="s">
        <v>126</v>
      </c>
      <c r="C16" s="72">
        <v>97219</v>
      </c>
    </row>
    <row r="17" spans="1:3" ht="16.5" customHeight="1" x14ac:dyDescent="0.15">
      <c r="A17" s="108"/>
      <c r="B17" s="106" t="s">
        <v>127</v>
      </c>
      <c r="C17" s="72">
        <v>74945</v>
      </c>
    </row>
    <row r="18" spans="1:3" ht="16.5" customHeight="1" x14ac:dyDescent="0.15">
      <c r="A18" s="108"/>
      <c r="B18" s="106" t="s">
        <v>128</v>
      </c>
      <c r="C18" s="72">
        <v>103583</v>
      </c>
    </row>
    <row r="19" spans="1:3" ht="16.5" customHeight="1" x14ac:dyDescent="0.15">
      <c r="A19" s="108"/>
      <c r="B19" s="106" t="s">
        <v>129</v>
      </c>
      <c r="C19" s="72">
        <v>435724</v>
      </c>
    </row>
    <row r="20" spans="1:3" ht="24" customHeight="1" x14ac:dyDescent="0.15">
      <c r="A20" s="70" t="s">
        <v>130</v>
      </c>
      <c r="B20" s="107"/>
      <c r="C20" s="72"/>
    </row>
    <row r="21" spans="1:3" ht="18" customHeight="1" x14ac:dyDescent="0.15">
      <c r="A21" s="50"/>
      <c r="B21" s="106" t="s">
        <v>131</v>
      </c>
      <c r="C21" s="72">
        <v>151883</v>
      </c>
    </row>
    <row r="22" spans="1:3" ht="16.5" customHeight="1" x14ac:dyDescent="0.15">
      <c r="A22" s="50"/>
      <c r="B22" s="106" t="s">
        <v>132</v>
      </c>
      <c r="C22" s="72">
        <v>112416</v>
      </c>
    </row>
    <row r="23" spans="1:3" ht="16.5" customHeight="1" x14ac:dyDescent="0.15">
      <c r="A23" s="50"/>
      <c r="B23" s="106" t="s">
        <v>133</v>
      </c>
      <c r="C23" s="72">
        <v>136284</v>
      </c>
    </row>
    <row r="24" spans="1:3" ht="16.5" customHeight="1" x14ac:dyDescent="0.15">
      <c r="A24" s="50"/>
      <c r="B24" s="106" t="s">
        <v>134</v>
      </c>
      <c r="C24" s="72">
        <v>66987</v>
      </c>
    </row>
    <row r="25" spans="1:3" ht="16.5" customHeight="1" x14ac:dyDescent="0.15">
      <c r="A25" s="7"/>
      <c r="B25" s="106" t="s">
        <v>135</v>
      </c>
      <c r="C25" s="72">
        <v>182211</v>
      </c>
    </row>
    <row r="26" spans="1:3" ht="16.5" customHeight="1" x14ac:dyDescent="0.15">
      <c r="A26" s="7"/>
      <c r="B26" s="106" t="s">
        <v>136</v>
      </c>
      <c r="C26" s="72">
        <v>55624</v>
      </c>
    </row>
    <row r="27" spans="1:3" ht="16.5" customHeight="1" x14ac:dyDescent="0.15">
      <c r="A27" s="7"/>
      <c r="B27" s="106" t="s">
        <v>137</v>
      </c>
      <c r="C27" s="72">
        <v>32307</v>
      </c>
    </row>
    <row r="28" spans="1:3" ht="24" customHeight="1" x14ac:dyDescent="0.15">
      <c r="A28" s="70" t="s">
        <v>138</v>
      </c>
      <c r="B28" s="107"/>
      <c r="C28" s="72"/>
    </row>
    <row r="29" spans="1:3" ht="18" customHeight="1" x14ac:dyDescent="0.15">
      <c r="A29" s="7"/>
      <c r="B29" s="106" t="s">
        <v>139</v>
      </c>
      <c r="C29" s="72">
        <v>67857</v>
      </c>
    </row>
    <row r="30" spans="1:3" ht="24" customHeight="1" x14ac:dyDescent="0.15">
      <c r="A30" s="70" t="s">
        <v>140</v>
      </c>
      <c r="B30" s="107"/>
      <c r="C30" s="72"/>
    </row>
    <row r="31" spans="1:3" ht="18" customHeight="1" x14ac:dyDescent="0.15">
      <c r="A31" s="7"/>
      <c r="B31" s="106" t="s">
        <v>141</v>
      </c>
      <c r="C31" s="72">
        <v>32770</v>
      </c>
    </row>
    <row r="32" spans="1:3" ht="16.5" customHeight="1" x14ac:dyDescent="0.15">
      <c r="A32" s="7"/>
      <c r="B32" s="106" t="s">
        <v>142</v>
      </c>
      <c r="C32" s="72">
        <v>46066</v>
      </c>
    </row>
    <row r="33" spans="1:3" ht="16.5" customHeight="1" x14ac:dyDescent="0.15">
      <c r="A33" s="7"/>
      <c r="B33" s="106" t="s">
        <v>143</v>
      </c>
      <c r="C33" s="72">
        <v>41708</v>
      </c>
    </row>
    <row r="34" spans="1:3" ht="16.5" customHeight="1" x14ac:dyDescent="0.15">
      <c r="A34" s="7"/>
      <c r="B34" s="106" t="s">
        <v>144</v>
      </c>
      <c r="C34" s="72">
        <v>301572</v>
      </c>
    </row>
    <row r="35" spans="1:3" ht="24" customHeight="1" x14ac:dyDescent="0.15">
      <c r="A35" s="70" t="s">
        <v>145</v>
      </c>
      <c r="B35" s="107"/>
      <c r="C35" s="72"/>
    </row>
    <row r="36" spans="1:3" ht="18" customHeight="1" x14ac:dyDescent="0.15">
      <c r="A36" s="7"/>
      <c r="B36" s="106" t="s">
        <v>146</v>
      </c>
      <c r="C36" s="72">
        <v>68312</v>
      </c>
    </row>
    <row r="37" spans="1:3" ht="16.5" customHeight="1" x14ac:dyDescent="0.15">
      <c r="A37" s="7"/>
      <c r="B37" s="106" t="s">
        <v>147</v>
      </c>
      <c r="C37" s="72">
        <v>95179</v>
      </c>
    </row>
    <row r="38" spans="1:3" ht="16.5" customHeight="1" x14ac:dyDescent="0.15">
      <c r="A38" s="7"/>
      <c r="B38" s="106" t="s">
        <v>148</v>
      </c>
      <c r="C38" s="72">
        <v>133686</v>
      </c>
    </row>
    <row r="39" spans="1:3" ht="16.5" customHeight="1" x14ac:dyDescent="0.15">
      <c r="A39" s="7"/>
      <c r="B39" s="106" t="s">
        <v>149</v>
      </c>
      <c r="C39" s="72">
        <v>57560</v>
      </c>
    </row>
    <row r="40" spans="1:3" ht="16.5" customHeight="1" x14ac:dyDescent="0.15">
      <c r="A40" s="7"/>
      <c r="B40" s="106" t="s">
        <v>150</v>
      </c>
      <c r="C40" s="72">
        <v>126149</v>
      </c>
    </row>
    <row r="41" spans="1:3" ht="16.5" customHeight="1" x14ac:dyDescent="0.15">
      <c r="A41" s="7"/>
      <c r="B41" s="106" t="s">
        <v>151</v>
      </c>
      <c r="C41" s="72">
        <v>35440</v>
      </c>
    </row>
    <row r="42" spans="1:3" ht="16.5" customHeight="1" x14ac:dyDescent="0.15">
      <c r="A42" s="58"/>
      <c r="B42" s="106" t="s">
        <v>152</v>
      </c>
      <c r="C42" s="72">
        <v>97846</v>
      </c>
    </row>
    <row r="43" spans="1:3" ht="16.5" customHeight="1" x14ac:dyDescent="0.15">
      <c r="A43" s="3"/>
      <c r="B43" s="106" t="s">
        <v>153</v>
      </c>
      <c r="C43" s="72">
        <v>59101</v>
      </c>
    </row>
    <row r="44" spans="1:3" ht="16.5" customHeight="1" x14ac:dyDescent="0.15">
      <c r="A44" s="58"/>
      <c r="B44" s="106" t="s">
        <v>154</v>
      </c>
      <c r="C44" s="72">
        <v>84508</v>
      </c>
    </row>
    <row r="45" spans="1:3" ht="8.25" customHeight="1" thickBot="1" x14ac:dyDescent="0.2">
      <c r="A45" s="17"/>
      <c r="B45" s="18"/>
      <c r="C45" s="17"/>
    </row>
    <row r="46" spans="1:3" ht="8.25" customHeight="1" x14ac:dyDescent="0.15">
      <c r="A46" s="37"/>
      <c r="B46" s="37"/>
      <c r="C46" s="37"/>
    </row>
    <row r="47" spans="1:3" ht="15" customHeight="1" x14ac:dyDescent="0.15">
      <c r="A47" s="12" t="s">
        <v>110</v>
      </c>
      <c r="B47" s="34" t="s">
        <v>155</v>
      </c>
      <c r="C47" s="83"/>
    </row>
    <row r="48" spans="1:3" ht="18" customHeight="1" x14ac:dyDescent="0.15">
      <c r="A48" s="78" t="s">
        <v>111</v>
      </c>
      <c r="B48" s="79" t="s">
        <v>156</v>
      </c>
      <c r="C48" s="90"/>
    </row>
    <row r="49" spans="1:3" x14ac:dyDescent="0.15">
      <c r="A49" s="84"/>
      <c r="B49" s="84"/>
      <c r="C49" s="84"/>
    </row>
    <row r="50" spans="1:3" x14ac:dyDescent="0.15">
      <c r="A50" s="84"/>
      <c r="B50" s="84"/>
      <c r="C50" s="84"/>
    </row>
  </sheetData>
  <mergeCells count="2">
    <mergeCell ref="A3:B3"/>
    <mergeCell ref="A2:B2"/>
  </mergeCells>
  <phoneticPr fontId="3"/>
  <pageMargins left="1.1811023622047245" right="0.59055118110236227" top="0.59055118110236227"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13"/>
  <sheetViews>
    <sheetView showGridLines="0" zoomScaleNormal="100" zoomScaleSheetLayoutView="100" workbookViewId="0"/>
  </sheetViews>
  <sheetFormatPr defaultRowHeight="13.5" x14ac:dyDescent="0.15"/>
  <cols>
    <col min="1" max="1" width="8.25" customWidth="1"/>
    <col min="2" max="2" width="5.125" customWidth="1"/>
    <col min="3" max="3" width="1.625" customWidth="1"/>
    <col min="4" max="4" width="11.625" customWidth="1"/>
    <col min="5" max="5" width="10.625" customWidth="1"/>
    <col min="6" max="8" width="10.125" customWidth="1"/>
    <col min="9" max="10" width="10.125" style="3" customWidth="1"/>
    <col min="11" max="11" width="10.625" style="3" customWidth="1"/>
    <col min="12" max="13" width="10.125" style="3" customWidth="1"/>
    <col min="14" max="16384" width="9" style="3"/>
  </cols>
  <sheetData>
    <row r="1" spans="1:14" ht="30" customHeight="1" thickBot="1" x14ac:dyDescent="0.2">
      <c r="A1" s="132" t="s">
        <v>174</v>
      </c>
      <c r="B1" s="40"/>
      <c r="C1" s="13"/>
      <c r="D1" s="13"/>
      <c r="E1" s="13"/>
      <c r="F1" s="13"/>
      <c r="G1" s="13"/>
      <c r="H1" s="13"/>
    </row>
    <row r="2" spans="1:14" s="4" customFormat="1" ht="21" customHeight="1" x14ac:dyDescent="0.15">
      <c r="A2" s="200" t="s">
        <v>175</v>
      </c>
      <c r="B2" s="200"/>
      <c r="C2" s="201"/>
      <c r="D2" s="38"/>
      <c r="E2" s="261" t="s">
        <v>100</v>
      </c>
      <c r="F2" s="262"/>
      <c r="G2" s="262"/>
      <c r="H2" s="262"/>
      <c r="I2" s="262"/>
      <c r="J2" s="263"/>
      <c r="K2" s="261" t="s">
        <v>101</v>
      </c>
      <c r="L2" s="262"/>
      <c r="M2" s="262"/>
    </row>
    <row r="3" spans="1:14" s="4" customFormat="1" ht="18" customHeight="1" x14ac:dyDescent="0.15">
      <c r="A3" s="219"/>
      <c r="B3" s="219"/>
      <c r="C3" s="220"/>
      <c r="D3" s="27" t="s">
        <v>102</v>
      </c>
      <c r="E3" s="256" t="s">
        <v>102</v>
      </c>
      <c r="F3" s="256" t="s">
        <v>103</v>
      </c>
      <c r="G3" s="254" t="s">
        <v>104</v>
      </c>
      <c r="H3" s="256" t="s">
        <v>105</v>
      </c>
      <c r="I3" s="254" t="s">
        <v>106</v>
      </c>
      <c r="J3" s="254" t="s">
        <v>107</v>
      </c>
      <c r="K3" s="256" t="s">
        <v>102</v>
      </c>
      <c r="L3" s="254" t="s">
        <v>108</v>
      </c>
      <c r="M3" s="259" t="s">
        <v>109</v>
      </c>
    </row>
    <row r="4" spans="1:14" s="4" customFormat="1" ht="18" customHeight="1" x14ac:dyDescent="0.15">
      <c r="A4" s="202"/>
      <c r="B4" s="202"/>
      <c r="C4" s="203"/>
      <c r="D4" s="39"/>
      <c r="E4" s="257"/>
      <c r="F4" s="257"/>
      <c r="G4" s="255"/>
      <c r="H4" s="257"/>
      <c r="I4" s="255"/>
      <c r="J4" s="255"/>
      <c r="K4" s="257"/>
      <c r="L4" s="255"/>
      <c r="M4" s="260"/>
    </row>
    <row r="5" spans="1:14" ht="18" customHeight="1" x14ac:dyDescent="0.15">
      <c r="A5" s="258" t="s">
        <v>274</v>
      </c>
      <c r="B5" s="258"/>
      <c r="C5" s="175">
        <v>0</v>
      </c>
      <c r="D5" s="176">
        <v>1421086</v>
      </c>
      <c r="E5" s="176">
        <v>906039</v>
      </c>
      <c r="F5" s="176">
        <v>107450</v>
      </c>
      <c r="G5" s="176">
        <v>4620</v>
      </c>
      <c r="H5" s="176">
        <v>768694</v>
      </c>
      <c r="I5" s="176">
        <v>22361</v>
      </c>
      <c r="J5" s="176">
        <v>2914</v>
      </c>
      <c r="K5" s="176">
        <v>515047</v>
      </c>
      <c r="L5" s="176">
        <v>35194</v>
      </c>
      <c r="M5" s="176">
        <v>479853</v>
      </c>
    </row>
    <row r="6" spans="1:14" ht="8.25" customHeight="1" thickBot="1" x14ac:dyDescent="0.2">
      <c r="A6" s="253"/>
      <c r="B6" s="253"/>
      <c r="C6" s="18"/>
      <c r="D6" s="41"/>
      <c r="E6" s="35"/>
      <c r="F6" s="35"/>
      <c r="G6" s="35"/>
      <c r="H6" s="17"/>
      <c r="I6" s="35"/>
      <c r="J6" s="17"/>
      <c r="K6" s="35"/>
      <c r="L6" s="17"/>
      <c r="M6" s="17"/>
    </row>
    <row r="7" spans="1:14" ht="8.25" customHeight="1" x14ac:dyDescent="0.15">
      <c r="A7" s="37"/>
      <c r="B7" s="37"/>
      <c r="C7" s="37"/>
      <c r="D7" s="37"/>
      <c r="E7" s="37"/>
      <c r="F7" s="37"/>
      <c r="G7" s="37"/>
      <c r="H7" s="37"/>
      <c r="I7" s="37"/>
      <c r="J7"/>
      <c r="K7"/>
      <c r="L7"/>
    </row>
    <row r="8" spans="1:14" ht="15" customHeight="1" x14ac:dyDescent="0.15">
      <c r="A8" s="81" t="s">
        <v>110</v>
      </c>
      <c r="B8" s="82" t="s">
        <v>200</v>
      </c>
      <c r="C8" s="10"/>
      <c r="D8" s="83"/>
      <c r="E8" s="83"/>
      <c r="F8" s="83"/>
      <c r="G8" s="83"/>
      <c r="H8" s="83"/>
      <c r="I8" s="83"/>
      <c r="J8" s="89"/>
      <c r="K8" s="89"/>
      <c r="L8" s="89"/>
      <c r="M8" s="10"/>
    </row>
    <row r="9" spans="1:14" ht="15" customHeight="1" x14ac:dyDescent="0.15">
      <c r="A9" s="81">
        <v>0</v>
      </c>
      <c r="B9" s="82" t="s">
        <v>201</v>
      </c>
      <c r="C9" s="89"/>
      <c r="D9" s="89"/>
      <c r="E9" s="89"/>
      <c r="F9" s="89"/>
      <c r="G9" s="89"/>
      <c r="H9" s="89"/>
      <c r="I9" s="10"/>
      <c r="J9" s="10"/>
      <c r="K9" s="10"/>
      <c r="L9" s="10"/>
      <c r="M9" s="10"/>
    </row>
    <row r="10" spans="1:14" ht="18" customHeight="1" x14ac:dyDescent="0.15">
      <c r="A10" s="85" t="s">
        <v>111</v>
      </c>
      <c r="B10" s="86" t="s">
        <v>112</v>
      </c>
      <c r="C10" s="90"/>
      <c r="D10" s="90"/>
      <c r="E10" s="90"/>
      <c r="F10" s="90"/>
      <c r="G10" s="90"/>
      <c r="H10" s="90"/>
      <c r="I10" s="77"/>
      <c r="J10" s="77"/>
      <c r="K10" s="77"/>
      <c r="L10" s="77"/>
      <c r="M10" s="77"/>
    </row>
    <row r="11" spans="1:14" x14ac:dyDescent="0.15">
      <c r="A11" s="81"/>
      <c r="B11" s="82">
        <v>0</v>
      </c>
      <c r="C11" s="84"/>
      <c r="D11" s="84"/>
      <c r="E11" s="84"/>
      <c r="F11" s="84"/>
      <c r="G11" s="84"/>
      <c r="H11" s="84"/>
    </row>
    <row r="12" spans="1:14" x14ac:dyDescent="0.15">
      <c r="A12" s="84"/>
      <c r="B12" s="84"/>
      <c r="C12" s="84"/>
      <c r="D12" s="84"/>
      <c r="E12" s="84"/>
      <c r="F12" s="84"/>
      <c r="G12" s="84"/>
      <c r="H12" s="84"/>
    </row>
    <row r="13" spans="1:14" x14ac:dyDescent="0.15">
      <c r="A13" s="84"/>
      <c r="B13" s="84"/>
      <c r="C13" s="84"/>
      <c r="D13" s="84"/>
      <c r="E13" s="84"/>
      <c r="F13" s="84"/>
      <c r="G13" s="84"/>
      <c r="H13" s="84"/>
      <c r="I13" s="84"/>
      <c r="J13" s="84"/>
      <c r="K13" s="84"/>
      <c r="L13" s="84"/>
      <c r="M13" s="84"/>
      <c r="N13" s="84"/>
    </row>
  </sheetData>
  <mergeCells count="14">
    <mergeCell ref="A6:B6"/>
    <mergeCell ref="J3:J4"/>
    <mergeCell ref="K3:K4"/>
    <mergeCell ref="A5:B5"/>
    <mergeCell ref="M3:M4"/>
    <mergeCell ref="A2:C4"/>
    <mergeCell ref="F3:F4"/>
    <mergeCell ref="I3:I4"/>
    <mergeCell ref="E2:J2"/>
    <mergeCell ref="L3:L4"/>
    <mergeCell ref="K2:M2"/>
    <mergeCell ref="E3:E4"/>
    <mergeCell ref="G3:G4"/>
    <mergeCell ref="H3:H4"/>
  </mergeCells>
  <phoneticPr fontId="3"/>
  <printOptions horizontalCentered="1"/>
  <pageMargins left="0.78740157480314965" right="0.59055118110236227" top="0.78740157480314965" bottom="0.78740157480314965" header="0.51181102362204722" footer="0.51181102362204722"/>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目次＜運輸＞</vt:lpstr>
      <vt:lpstr>１２</vt:lpstr>
      <vt:lpstr>１３</vt:lpstr>
      <vt:lpstr>１４</vt:lpstr>
      <vt:lpstr>１５</vt:lpstr>
      <vt:lpstr>１６</vt:lpstr>
      <vt:lpstr>１７</vt:lpstr>
      <vt:lpstr>１８</vt:lpstr>
      <vt:lpstr>１９</vt:lpstr>
      <vt:lpstr>１３表 らくらく</vt:lpstr>
      <vt:lpstr>'１２'!Print_Area</vt:lpstr>
      <vt:lpstr>'１３'!Print_Area</vt:lpstr>
      <vt:lpstr>'１３表 らくらく'!Print_Area</vt:lpstr>
      <vt:lpstr>'１４'!Print_Area</vt:lpstr>
      <vt:lpstr>'１５'!Print_Area</vt:lpstr>
      <vt:lpstr>'１６'!Print_Area</vt:lpstr>
      <vt:lpstr>'１７'!Print_Area</vt:lpstr>
      <vt:lpstr>'１８'!Print_Area</vt:lpstr>
      <vt:lpstr>'１９'!Print_Area</vt:lpstr>
      <vt:lpstr>'目次＜運輸＞'!Print_Area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井上　裕之</cp:lastModifiedBy>
  <cp:lastPrinted>2021-06-15T06:09:07Z</cp:lastPrinted>
  <dcterms:created xsi:type="dcterms:W3CDTF">2005-09-28T07:59:56Z</dcterms:created>
  <dcterms:modified xsi:type="dcterms:W3CDTF">2021-06-16T04:52:14Z</dcterms:modified>
</cp:coreProperties>
</file>