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ZR_教育実習\★実習ガイド・手引き・様式等\02_実習関係様式1～4\R7nd使用\HP掲載\"/>
    </mc:Choice>
  </mc:AlternateContent>
  <xr:revisionPtr revIDLastSave="0" documentId="13_ncr:1_{555CB796-3FA5-462A-BD31-D663E597583C}" xr6:coauthVersionLast="47" xr6:coauthVersionMax="47" xr10:uidLastSave="{00000000-0000-0000-0000-000000000000}"/>
  <workbookProtection workbookAlgorithmName="SHA-512" workbookHashValue="t0xreyooEap5ivM2f81aM8ZUmiBoJt37IglqxiB6QDh0hdYiGqn4N+M9oqUvT+ora5b30NcYLXrN08BEavgPtg==" workbookSaltValue="yYM3+N8l3dk42lPz7zJRDw==" workbookSpinCount="100000" lockStructure="1"/>
  <bookViews>
    <workbookView xWindow="-120" yWindow="-120" windowWidth="29040" windowHeight="15720" xr2:uid="{00000000-000D-0000-FFFF-FFFF00000000}"/>
  </bookViews>
  <sheets>
    <sheet name="様式1-1" sheetId="2" r:id="rId1"/>
    <sheet name="様式1-2" sheetId="4" r:id="rId2"/>
    <sheet name="様式1-3" sheetId="5" r:id="rId3"/>
    <sheet name="管理簿用" sheetId="11" state="hidden" r:id="rId4"/>
  </sheets>
  <definedNames>
    <definedName name="_xlnm.Print_Area" localSheetId="3">管理簿用!$A$1:$BD$38</definedName>
    <definedName name="_xlnm.Print_Area" localSheetId="0">'様式1-1'!$A$1:$U$32</definedName>
    <definedName name="_xlnm.Print_Area" localSheetId="1">'様式1-2'!$A$1:$X$56</definedName>
    <definedName name="_xlnm.Print_Area" localSheetId="2">'様式1-3'!$A$1:$W$29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Q15" i="11" l="1"/>
  <c r="Q16" i="11"/>
  <c r="Q17" i="11"/>
  <c r="Q18" i="11"/>
  <c r="Q19" i="11"/>
  <c r="Q20" i="11"/>
  <c r="Q21" i="11"/>
  <c r="Q22" i="11"/>
  <c r="Q23" i="11"/>
  <c r="Q24" i="11"/>
  <c r="Q25" i="11"/>
  <c r="Q26" i="11"/>
  <c r="Q27" i="11"/>
  <c r="Q28" i="11"/>
  <c r="Q29" i="11"/>
  <c r="Q30" i="11"/>
  <c r="Q31" i="11"/>
  <c r="Q32" i="11"/>
  <c r="Q33" i="11"/>
  <c r="Q34" i="11"/>
  <c r="Q35" i="11"/>
  <c r="Q36" i="11"/>
  <c r="Q37" i="11"/>
  <c r="Q38" i="11"/>
  <c r="Q14" i="11"/>
  <c r="Q5" i="11"/>
  <c r="Q6" i="11"/>
  <c r="Q7" i="11"/>
  <c r="Q8" i="11"/>
  <c r="Q9" i="11"/>
  <c r="Q10" i="11"/>
  <c r="Q11" i="11"/>
  <c r="Q12" i="11"/>
  <c r="Q13" i="11"/>
  <c r="Q4" i="11"/>
  <c r="F23" i="5"/>
  <c r="F22" i="5"/>
  <c r="O21" i="5"/>
  <c r="F21" i="5"/>
  <c r="O20" i="5"/>
  <c r="F20" i="5"/>
  <c r="F19" i="5"/>
  <c r="Q18" i="5"/>
  <c r="G18" i="5"/>
  <c r="F17" i="5"/>
  <c r="Q16" i="5"/>
  <c r="G16" i="5"/>
  <c r="T15" i="5"/>
  <c r="K15" i="5"/>
  <c r="H15" i="5"/>
  <c r="N14" i="5"/>
  <c r="F14" i="5"/>
  <c r="Q13" i="5"/>
  <c r="Q12" i="5"/>
  <c r="F12" i="5"/>
  <c r="Q11" i="5"/>
  <c r="U10" i="5"/>
  <c r="AH15" i="11"/>
  <c r="AI15" i="11"/>
  <c r="AH16" i="11"/>
  <c r="AI16" i="11"/>
  <c r="AH17" i="11"/>
  <c r="AI17" i="11"/>
  <c r="AH18" i="11"/>
  <c r="AI18" i="11"/>
  <c r="AH19" i="11"/>
  <c r="AI19" i="11"/>
  <c r="AH20" i="11"/>
  <c r="AI20" i="11"/>
  <c r="AH21" i="11"/>
  <c r="AI21" i="11"/>
  <c r="AH22" i="11"/>
  <c r="AI22" i="11"/>
  <c r="AH23" i="11"/>
  <c r="AI23" i="11"/>
  <c r="AH24" i="11"/>
  <c r="AI24" i="11"/>
  <c r="AH25" i="11"/>
  <c r="AI25" i="11"/>
  <c r="AH26" i="11"/>
  <c r="AI26" i="11"/>
  <c r="AH27" i="11"/>
  <c r="AI27" i="11"/>
  <c r="AH28" i="11"/>
  <c r="AI28" i="11"/>
  <c r="AH29" i="11"/>
  <c r="AI29" i="11"/>
  <c r="AH30" i="11"/>
  <c r="AI30" i="11"/>
  <c r="AH31" i="11"/>
  <c r="AI31" i="11"/>
  <c r="AH32" i="11"/>
  <c r="AI32" i="11"/>
  <c r="AH33" i="11"/>
  <c r="AI33" i="11"/>
  <c r="AH34" i="11"/>
  <c r="AI34" i="11"/>
  <c r="AH35" i="11"/>
  <c r="AI35" i="11"/>
  <c r="AH36" i="11"/>
  <c r="AI36" i="11"/>
  <c r="AH37" i="11"/>
  <c r="AI37" i="11"/>
  <c r="AH38" i="11"/>
  <c r="AI38" i="11"/>
  <c r="AI14" i="11"/>
  <c r="AH14" i="11"/>
  <c r="AK5" i="11" l="1"/>
  <c r="AK4" i="11"/>
  <c r="AI4" i="11"/>
  <c r="AH4" i="11"/>
  <c r="AK6" i="11" l="1"/>
  <c r="AK7" i="11"/>
  <c r="AK8" i="11"/>
  <c r="AK9" i="11"/>
  <c r="AK10" i="11"/>
  <c r="AK11" i="11"/>
  <c r="AK12" i="11"/>
  <c r="AK13" i="11"/>
  <c r="AK14" i="11"/>
  <c r="AK15" i="11"/>
  <c r="AK16" i="11"/>
  <c r="AK17" i="11"/>
  <c r="AK18" i="11"/>
  <c r="AK19" i="11"/>
  <c r="AK20" i="11"/>
  <c r="AK21" i="11"/>
  <c r="AK22" i="11"/>
  <c r="AK23" i="11"/>
  <c r="AK24" i="11"/>
  <c r="AK25" i="11"/>
  <c r="AK26" i="11"/>
  <c r="AK27" i="11"/>
  <c r="AK28" i="11"/>
  <c r="AK29" i="11"/>
  <c r="AK30" i="11"/>
  <c r="AK31" i="11"/>
  <c r="AK32" i="11"/>
  <c r="AK33" i="11"/>
  <c r="AK34" i="11"/>
  <c r="AK35" i="11"/>
  <c r="AK36" i="11"/>
  <c r="AK37" i="11"/>
  <c r="AK38" i="11"/>
  <c r="AH5" i="11"/>
  <c r="AI5" i="11"/>
  <c r="AH6" i="11"/>
  <c r="AI6" i="11"/>
  <c r="AH7" i="11"/>
  <c r="AI7" i="11"/>
  <c r="AH8" i="11"/>
  <c r="AI8" i="11"/>
  <c r="AH9" i="11"/>
  <c r="AI9" i="11"/>
  <c r="AH10" i="11"/>
  <c r="AI10" i="11"/>
  <c r="AH11" i="11"/>
  <c r="AI11" i="11"/>
  <c r="AH12" i="11"/>
  <c r="AI12" i="11"/>
  <c r="AH13" i="11"/>
  <c r="AI13" i="11"/>
  <c r="Y4" i="11"/>
  <c r="X4" i="11"/>
  <c r="AG38" i="11" l="1"/>
  <c r="AF38" i="11"/>
  <c r="AE38" i="11"/>
  <c r="AD38" i="11"/>
  <c r="AG37" i="11"/>
  <c r="AF37" i="11"/>
  <c r="AE37" i="11"/>
  <c r="AD37" i="11"/>
  <c r="AG36" i="11"/>
  <c r="AF36" i="11"/>
  <c r="AE36" i="11"/>
  <c r="AD36" i="11"/>
  <c r="AG35" i="11"/>
  <c r="AF35" i="11"/>
  <c r="AE35" i="11"/>
  <c r="AD35" i="11"/>
  <c r="AG34" i="11"/>
  <c r="AF34" i="11"/>
  <c r="AE34" i="11"/>
  <c r="AD34" i="11"/>
  <c r="AG33" i="11"/>
  <c r="AF33" i="11"/>
  <c r="AE33" i="11"/>
  <c r="AD33" i="11"/>
  <c r="AG32" i="11"/>
  <c r="AF32" i="11"/>
  <c r="AE32" i="11"/>
  <c r="AD32" i="11"/>
  <c r="AG31" i="11"/>
  <c r="AF31" i="11"/>
  <c r="AE31" i="11"/>
  <c r="AD31" i="11"/>
  <c r="AG30" i="11"/>
  <c r="AF30" i="11"/>
  <c r="AE30" i="11"/>
  <c r="AD30" i="11"/>
  <c r="AG29" i="11"/>
  <c r="AF29" i="11"/>
  <c r="AE29" i="11"/>
  <c r="AD29" i="11"/>
  <c r="AG28" i="11"/>
  <c r="AF28" i="11"/>
  <c r="AE28" i="11"/>
  <c r="AD28" i="11"/>
  <c r="AG27" i="11"/>
  <c r="AF27" i="11"/>
  <c r="AE27" i="11"/>
  <c r="AD27" i="11"/>
  <c r="AG26" i="11"/>
  <c r="AF26" i="11"/>
  <c r="AE26" i="11"/>
  <c r="AD26" i="11"/>
  <c r="AG25" i="11"/>
  <c r="AF25" i="11"/>
  <c r="AE25" i="11"/>
  <c r="AD25" i="11"/>
  <c r="AG24" i="11"/>
  <c r="AF24" i="11"/>
  <c r="AE24" i="11"/>
  <c r="AD24" i="11"/>
  <c r="AG23" i="11"/>
  <c r="AF23" i="11"/>
  <c r="AE23" i="11"/>
  <c r="AD23" i="11"/>
  <c r="AG22" i="11"/>
  <c r="AF22" i="11"/>
  <c r="AE22" i="11"/>
  <c r="AD22" i="11"/>
  <c r="AG21" i="11"/>
  <c r="AF21" i="11"/>
  <c r="AE21" i="11"/>
  <c r="AD21" i="11"/>
  <c r="AG20" i="11"/>
  <c r="AF20" i="11"/>
  <c r="AE20" i="11"/>
  <c r="AD20" i="11"/>
  <c r="AG19" i="11"/>
  <c r="AF19" i="11"/>
  <c r="AE19" i="11"/>
  <c r="AD19" i="11"/>
  <c r="AG18" i="11"/>
  <c r="AF18" i="11"/>
  <c r="AE18" i="11"/>
  <c r="AD18" i="11"/>
  <c r="AG17" i="11"/>
  <c r="AF17" i="11"/>
  <c r="AE17" i="11"/>
  <c r="AD17" i="11"/>
  <c r="AG16" i="11"/>
  <c r="AF16" i="11"/>
  <c r="AE16" i="11"/>
  <c r="AD16" i="11"/>
  <c r="AG15" i="11"/>
  <c r="AF15" i="11"/>
  <c r="AE15" i="11"/>
  <c r="AD15" i="11"/>
  <c r="AG14" i="11"/>
  <c r="AF14" i="11"/>
  <c r="AE14" i="11"/>
  <c r="AD14" i="11"/>
  <c r="AG13" i="11"/>
  <c r="AF13" i="11"/>
  <c r="AE13" i="11"/>
  <c r="AD13" i="11"/>
  <c r="AG12" i="11"/>
  <c r="AF12" i="11"/>
  <c r="AE12" i="11"/>
  <c r="AD12" i="11"/>
  <c r="AG11" i="11"/>
  <c r="AF11" i="11"/>
  <c r="AE11" i="11"/>
  <c r="AD11" i="11"/>
  <c r="AG10" i="11"/>
  <c r="AF10" i="11"/>
  <c r="AE10" i="11"/>
  <c r="AD10" i="11"/>
  <c r="AG9" i="11"/>
  <c r="AF9" i="11"/>
  <c r="AE9" i="11"/>
  <c r="AD9" i="11"/>
  <c r="AG8" i="11"/>
  <c r="AF8" i="11"/>
  <c r="AE8" i="11"/>
  <c r="AD8" i="11"/>
  <c r="AG7" i="11"/>
  <c r="AF7" i="11"/>
  <c r="AE7" i="11"/>
  <c r="AD7" i="11"/>
  <c r="AG6" i="11"/>
  <c r="AF6" i="11"/>
  <c r="AE6" i="11"/>
  <c r="AD6" i="11"/>
  <c r="AG5" i="11"/>
  <c r="AF5" i="11"/>
  <c r="AE5" i="11"/>
  <c r="AD5" i="11"/>
  <c r="AG4" i="11"/>
  <c r="AF4" i="11"/>
  <c r="AE4" i="11"/>
  <c r="AD4" i="11"/>
  <c r="AC38" i="11"/>
  <c r="AB38" i="11"/>
  <c r="AC37" i="11"/>
  <c r="AB37" i="11"/>
  <c r="AC36" i="11"/>
  <c r="AB36" i="11"/>
  <c r="AC35" i="11"/>
  <c r="AB35" i="11"/>
  <c r="AC34" i="11"/>
  <c r="AB34" i="11"/>
  <c r="AC33" i="11"/>
  <c r="AB33" i="11"/>
  <c r="AC32" i="11"/>
  <c r="AB32" i="11"/>
  <c r="AC31" i="11"/>
  <c r="AB31" i="11"/>
  <c r="AC30" i="11"/>
  <c r="AB30" i="11"/>
  <c r="AC29" i="11"/>
  <c r="AB29" i="11"/>
  <c r="AC28" i="11"/>
  <c r="AB28" i="11"/>
  <c r="AC27" i="11"/>
  <c r="AB27" i="11"/>
  <c r="AC26" i="11"/>
  <c r="AB26" i="11"/>
  <c r="AC25" i="11"/>
  <c r="AB25" i="11"/>
  <c r="AC24" i="11"/>
  <c r="AB24" i="11"/>
  <c r="AC23" i="11"/>
  <c r="AB23" i="11"/>
  <c r="AC22" i="11"/>
  <c r="AB22" i="11"/>
  <c r="AC21" i="11"/>
  <c r="AB21" i="11"/>
  <c r="AC20" i="11"/>
  <c r="AB20" i="11"/>
  <c r="AC19" i="11"/>
  <c r="AB19" i="11"/>
  <c r="AC18" i="11"/>
  <c r="AB18" i="11"/>
  <c r="AC17" i="11"/>
  <c r="AB17" i="11"/>
  <c r="AC16" i="11"/>
  <c r="AB16" i="11"/>
  <c r="AC15" i="11"/>
  <c r="AB15" i="11"/>
  <c r="AC14" i="11"/>
  <c r="AB14" i="11"/>
  <c r="AC13" i="11"/>
  <c r="AB13" i="11"/>
  <c r="AC12" i="11"/>
  <c r="AB12" i="11"/>
  <c r="AC11" i="11"/>
  <c r="AB11" i="11"/>
  <c r="AC10" i="11"/>
  <c r="AB10" i="11"/>
  <c r="AC9" i="11"/>
  <c r="AB9" i="11"/>
  <c r="AC8" i="11"/>
  <c r="AB8" i="11"/>
  <c r="AC7" i="11"/>
  <c r="AB7" i="11"/>
  <c r="AC6" i="11"/>
  <c r="AB6" i="11"/>
  <c r="AC5" i="11"/>
  <c r="AB5" i="11"/>
  <c r="AA38" i="11"/>
  <c r="Z38" i="11"/>
  <c r="Y38" i="11"/>
  <c r="X38" i="11"/>
  <c r="W38" i="11"/>
  <c r="V38" i="11"/>
  <c r="U38" i="11"/>
  <c r="T38" i="11"/>
  <c r="S38" i="11"/>
  <c r="R38" i="11"/>
  <c r="N38" i="11"/>
  <c r="M38" i="11"/>
  <c r="L38" i="11"/>
  <c r="K38" i="11"/>
  <c r="J38" i="11"/>
  <c r="I38" i="11"/>
  <c r="H38" i="11"/>
  <c r="G38" i="11"/>
  <c r="F38" i="11"/>
  <c r="E38" i="11"/>
  <c r="D38" i="11"/>
  <c r="C38" i="11"/>
  <c r="AA37" i="11"/>
  <c r="Z37" i="11"/>
  <c r="Y37" i="11"/>
  <c r="X37" i="11"/>
  <c r="W37" i="11"/>
  <c r="V37" i="11"/>
  <c r="U37" i="11"/>
  <c r="T37" i="11"/>
  <c r="S37" i="11"/>
  <c r="R37" i="11"/>
  <c r="N37" i="11"/>
  <c r="M37" i="11"/>
  <c r="L37" i="11"/>
  <c r="K37" i="11"/>
  <c r="J37" i="11"/>
  <c r="I37" i="11"/>
  <c r="H37" i="11"/>
  <c r="G37" i="11"/>
  <c r="F37" i="11"/>
  <c r="E37" i="11"/>
  <c r="D37" i="11"/>
  <c r="C37" i="11"/>
  <c r="AA36" i="11"/>
  <c r="Z36" i="11"/>
  <c r="Y36" i="11"/>
  <c r="X36" i="11"/>
  <c r="W36" i="11"/>
  <c r="V36" i="11"/>
  <c r="U36" i="11"/>
  <c r="T36" i="11"/>
  <c r="S36" i="11"/>
  <c r="R36" i="11"/>
  <c r="N36" i="11"/>
  <c r="M36" i="11"/>
  <c r="L36" i="11"/>
  <c r="K36" i="11"/>
  <c r="J36" i="11"/>
  <c r="I36" i="11"/>
  <c r="H36" i="11"/>
  <c r="G36" i="11"/>
  <c r="F36" i="11"/>
  <c r="E36" i="11"/>
  <c r="D36" i="11"/>
  <c r="C36" i="11"/>
  <c r="AA35" i="11"/>
  <c r="Z35" i="11"/>
  <c r="Y35" i="11"/>
  <c r="X35" i="11"/>
  <c r="W35" i="11"/>
  <c r="V35" i="11"/>
  <c r="U35" i="11"/>
  <c r="T35" i="11"/>
  <c r="S35" i="11"/>
  <c r="R35" i="11"/>
  <c r="N35" i="11"/>
  <c r="M35" i="11"/>
  <c r="L35" i="11"/>
  <c r="K35" i="11"/>
  <c r="J35" i="11"/>
  <c r="I35" i="11"/>
  <c r="H35" i="11"/>
  <c r="G35" i="11"/>
  <c r="F35" i="11"/>
  <c r="E35" i="11"/>
  <c r="D35" i="11"/>
  <c r="C35" i="11"/>
  <c r="AA34" i="11"/>
  <c r="Z34" i="11"/>
  <c r="Y34" i="11"/>
  <c r="X34" i="11"/>
  <c r="W34" i="11"/>
  <c r="V34" i="11"/>
  <c r="U34" i="11"/>
  <c r="T34" i="11"/>
  <c r="S34" i="11"/>
  <c r="R34" i="11"/>
  <c r="N34" i="11"/>
  <c r="M34" i="11"/>
  <c r="L34" i="11"/>
  <c r="K34" i="11"/>
  <c r="J34" i="11"/>
  <c r="I34" i="11"/>
  <c r="H34" i="11"/>
  <c r="G34" i="11"/>
  <c r="F34" i="11"/>
  <c r="E34" i="11"/>
  <c r="D34" i="11"/>
  <c r="C34" i="11"/>
  <c r="AA33" i="11"/>
  <c r="Z33" i="11"/>
  <c r="Y33" i="11"/>
  <c r="X33" i="11"/>
  <c r="W33" i="11"/>
  <c r="V33" i="11"/>
  <c r="U33" i="11"/>
  <c r="T33" i="11"/>
  <c r="S33" i="11"/>
  <c r="R33" i="11"/>
  <c r="N33" i="11"/>
  <c r="M33" i="11"/>
  <c r="L33" i="11"/>
  <c r="K33" i="11"/>
  <c r="J33" i="11"/>
  <c r="I33" i="11"/>
  <c r="H33" i="11"/>
  <c r="G33" i="11"/>
  <c r="F33" i="11"/>
  <c r="E33" i="11"/>
  <c r="D33" i="11"/>
  <c r="C33" i="11"/>
  <c r="AA32" i="11"/>
  <c r="Z32" i="11"/>
  <c r="Y32" i="11"/>
  <c r="X32" i="11"/>
  <c r="W32" i="11"/>
  <c r="V32" i="11"/>
  <c r="U32" i="11"/>
  <c r="T32" i="11"/>
  <c r="S32" i="11"/>
  <c r="R32" i="11"/>
  <c r="N32" i="11"/>
  <c r="M32" i="11"/>
  <c r="L32" i="11"/>
  <c r="K32" i="11"/>
  <c r="J32" i="11"/>
  <c r="I32" i="11"/>
  <c r="H32" i="11"/>
  <c r="G32" i="11"/>
  <c r="F32" i="11"/>
  <c r="E32" i="11"/>
  <c r="D32" i="11"/>
  <c r="C32" i="11"/>
  <c r="AA31" i="11"/>
  <c r="Z31" i="11"/>
  <c r="Y31" i="11"/>
  <c r="X31" i="11"/>
  <c r="W31" i="11"/>
  <c r="V31" i="11"/>
  <c r="U31" i="11"/>
  <c r="T31" i="11"/>
  <c r="S31" i="11"/>
  <c r="R31" i="11"/>
  <c r="N31" i="11"/>
  <c r="M31" i="11"/>
  <c r="L31" i="11"/>
  <c r="K31" i="11"/>
  <c r="J31" i="11"/>
  <c r="I31" i="11"/>
  <c r="H31" i="11"/>
  <c r="G31" i="11"/>
  <c r="F31" i="11"/>
  <c r="E31" i="11"/>
  <c r="D31" i="11"/>
  <c r="C31" i="11"/>
  <c r="AA30" i="11"/>
  <c r="Z30" i="11"/>
  <c r="Y30" i="11"/>
  <c r="X30" i="11"/>
  <c r="W30" i="11"/>
  <c r="V30" i="11"/>
  <c r="U30" i="11"/>
  <c r="T30" i="11"/>
  <c r="S30" i="11"/>
  <c r="R30" i="11"/>
  <c r="N30" i="11"/>
  <c r="M30" i="11"/>
  <c r="L30" i="11"/>
  <c r="K30" i="11"/>
  <c r="J30" i="11"/>
  <c r="I30" i="11"/>
  <c r="H30" i="11"/>
  <c r="G30" i="11"/>
  <c r="F30" i="11"/>
  <c r="E30" i="11"/>
  <c r="D30" i="11"/>
  <c r="C30" i="11"/>
  <c r="AA29" i="11"/>
  <c r="Z29" i="11"/>
  <c r="Y29" i="11"/>
  <c r="X29" i="11"/>
  <c r="W29" i="11"/>
  <c r="V29" i="11"/>
  <c r="U29" i="11"/>
  <c r="T29" i="11"/>
  <c r="S29" i="11"/>
  <c r="R29" i="11"/>
  <c r="N29" i="11"/>
  <c r="M29" i="11"/>
  <c r="L29" i="11"/>
  <c r="K29" i="11"/>
  <c r="J29" i="11"/>
  <c r="I29" i="11"/>
  <c r="H29" i="11"/>
  <c r="G29" i="11"/>
  <c r="F29" i="11"/>
  <c r="E29" i="11"/>
  <c r="D29" i="11"/>
  <c r="C29" i="11"/>
  <c r="AA28" i="11"/>
  <c r="Z28" i="11"/>
  <c r="Y28" i="11"/>
  <c r="X28" i="11"/>
  <c r="W28" i="11"/>
  <c r="V28" i="11"/>
  <c r="U28" i="11"/>
  <c r="T28" i="11"/>
  <c r="S28" i="11"/>
  <c r="R28" i="11"/>
  <c r="N28" i="11"/>
  <c r="M28" i="11"/>
  <c r="L28" i="11"/>
  <c r="K28" i="11"/>
  <c r="J28" i="11"/>
  <c r="I28" i="11"/>
  <c r="H28" i="11"/>
  <c r="G28" i="11"/>
  <c r="F28" i="11"/>
  <c r="E28" i="11"/>
  <c r="D28" i="11"/>
  <c r="C28" i="11"/>
  <c r="AA27" i="11"/>
  <c r="Z27" i="11"/>
  <c r="Y27" i="11"/>
  <c r="X27" i="11"/>
  <c r="W27" i="11"/>
  <c r="V27" i="11"/>
  <c r="U27" i="11"/>
  <c r="T27" i="11"/>
  <c r="S27" i="11"/>
  <c r="R27" i="11"/>
  <c r="N27" i="11"/>
  <c r="M27" i="11"/>
  <c r="L27" i="11"/>
  <c r="K27" i="11"/>
  <c r="J27" i="11"/>
  <c r="I27" i="11"/>
  <c r="H27" i="11"/>
  <c r="G27" i="11"/>
  <c r="F27" i="11"/>
  <c r="E27" i="11"/>
  <c r="D27" i="11"/>
  <c r="C27" i="11"/>
  <c r="AA26" i="11"/>
  <c r="Z26" i="11"/>
  <c r="Y26" i="11"/>
  <c r="X26" i="11"/>
  <c r="W26" i="11"/>
  <c r="V26" i="11"/>
  <c r="U26" i="11"/>
  <c r="T26" i="11"/>
  <c r="S26" i="11"/>
  <c r="R26" i="11"/>
  <c r="N26" i="11"/>
  <c r="M26" i="11"/>
  <c r="L26" i="11"/>
  <c r="K26" i="11"/>
  <c r="J26" i="11"/>
  <c r="I26" i="11"/>
  <c r="H26" i="11"/>
  <c r="G26" i="11"/>
  <c r="F26" i="11"/>
  <c r="E26" i="11"/>
  <c r="D26" i="11"/>
  <c r="C26" i="11"/>
  <c r="AA25" i="11"/>
  <c r="Z25" i="11"/>
  <c r="Y25" i="11"/>
  <c r="X25" i="11"/>
  <c r="W25" i="11"/>
  <c r="V25" i="11"/>
  <c r="U25" i="11"/>
  <c r="T25" i="11"/>
  <c r="S25" i="11"/>
  <c r="R25" i="11"/>
  <c r="N25" i="11"/>
  <c r="M25" i="11"/>
  <c r="L25" i="11"/>
  <c r="K25" i="11"/>
  <c r="J25" i="11"/>
  <c r="I25" i="11"/>
  <c r="H25" i="11"/>
  <c r="G25" i="11"/>
  <c r="F25" i="11"/>
  <c r="E25" i="11"/>
  <c r="D25" i="11"/>
  <c r="C25" i="11"/>
  <c r="AA24" i="11"/>
  <c r="Z24" i="11"/>
  <c r="Y24" i="11"/>
  <c r="X24" i="11"/>
  <c r="W24" i="11"/>
  <c r="V24" i="11"/>
  <c r="U24" i="11"/>
  <c r="T24" i="11"/>
  <c r="S24" i="11"/>
  <c r="R24" i="11"/>
  <c r="N24" i="11"/>
  <c r="M24" i="11"/>
  <c r="L24" i="11"/>
  <c r="K24" i="11"/>
  <c r="J24" i="11"/>
  <c r="I24" i="11"/>
  <c r="H24" i="11"/>
  <c r="G24" i="11"/>
  <c r="F24" i="11"/>
  <c r="E24" i="11"/>
  <c r="D24" i="11"/>
  <c r="C24" i="11"/>
  <c r="AA23" i="11"/>
  <c r="Z23" i="11"/>
  <c r="Y23" i="11"/>
  <c r="X23" i="11"/>
  <c r="W23" i="11"/>
  <c r="V23" i="11"/>
  <c r="U23" i="11"/>
  <c r="T23" i="11"/>
  <c r="S23" i="11"/>
  <c r="R23" i="11"/>
  <c r="N23" i="11"/>
  <c r="M23" i="11"/>
  <c r="L23" i="11"/>
  <c r="K23" i="11"/>
  <c r="J23" i="11"/>
  <c r="I23" i="11"/>
  <c r="H23" i="11"/>
  <c r="G23" i="11"/>
  <c r="F23" i="11"/>
  <c r="E23" i="11"/>
  <c r="D23" i="11"/>
  <c r="C23" i="11"/>
  <c r="AA22" i="11"/>
  <c r="Z22" i="11"/>
  <c r="Y22" i="11"/>
  <c r="X22" i="11"/>
  <c r="W22" i="11"/>
  <c r="V22" i="11"/>
  <c r="U22" i="11"/>
  <c r="T22" i="11"/>
  <c r="S22" i="11"/>
  <c r="R22" i="11"/>
  <c r="N22" i="11"/>
  <c r="M22" i="11"/>
  <c r="L22" i="11"/>
  <c r="K22" i="11"/>
  <c r="J22" i="11"/>
  <c r="I22" i="11"/>
  <c r="H22" i="11"/>
  <c r="G22" i="11"/>
  <c r="F22" i="11"/>
  <c r="E22" i="11"/>
  <c r="D22" i="11"/>
  <c r="C22" i="11"/>
  <c r="AA21" i="11"/>
  <c r="Z21" i="11"/>
  <c r="Y21" i="11"/>
  <c r="X21" i="11"/>
  <c r="W21" i="11"/>
  <c r="V21" i="11"/>
  <c r="U21" i="11"/>
  <c r="T21" i="11"/>
  <c r="S21" i="11"/>
  <c r="R21" i="11"/>
  <c r="N21" i="11"/>
  <c r="M21" i="11"/>
  <c r="L21" i="11"/>
  <c r="K21" i="11"/>
  <c r="J21" i="11"/>
  <c r="I21" i="11"/>
  <c r="H21" i="11"/>
  <c r="G21" i="11"/>
  <c r="F21" i="11"/>
  <c r="E21" i="11"/>
  <c r="D21" i="11"/>
  <c r="C21" i="11"/>
  <c r="AA20" i="11"/>
  <c r="Z20" i="11"/>
  <c r="Y20" i="11"/>
  <c r="X20" i="11"/>
  <c r="W20" i="11"/>
  <c r="V20" i="11"/>
  <c r="U20" i="11"/>
  <c r="T20" i="11"/>
  <c r="S20" i="11"/>
  <c r="R20" i="11"/>
  <c r="N20" i="11"/>
  <c r="M20" i="11"/>
  <c r="L20" i="11"/>
  <c r="K20" i="11"/>
  <c r="J20" i="11"/>
  <c r="I20" i="11"/>
  <c r="H20" i="11"/>
  <c r="G20" i="11"/>
  <c r="F20" i="11"/>
  <c r="E20" i="11"/>
  <c r="D20" i="11"/>
  <c r="C20" i="11"/>
  <c r="AA19" i="11"/>
  <c r="Z19" i="11"/>
  <c r="Y19" i="11"/>
  <c r="X19" i="11"/>
  <c r="W19" i="11"/>
  <c r="V19" i="11"/>
  <c r="U19" i="11"/>
  <c r="T19" i="11"/>
  <c r="S19" i="11"/>
  <c r="R19" i="11"/>
  <c r="N19" i="11"/>
  <c r="M19" i="11"/>
  <c r="L19" i="11"/>
  <c r="K19" i="11"/>
  <c r="J19" i="11"/>
  <c r="I19" i="11"/>
  <c r="H19" i="11"/>
  <c r="G19" i="11"/>
  <c r="F19" i="11"/>
  <c r="E19" i="11"/>
  <c r="D19" i="11"/>
  <c r="C19" i="11"/>
  <c r="AA18" i="11"/>
  <c r="Z18" i="11"/>
  <c r="Y18" i="11"/>
  <c r="X18" i="11"/>
  <c r="W18" i="11"/>
  <c r="V18" i="11"/>
  <c r="U18" i="11"/>
  <c r="T18" i="11"/>
  <c r="S18" i="11"/>
  <c r="R18" i="11"/>
  <c r="N18" i="11"/>
  <c r="M18" i="11"/>
  <c r="L18" i="11"/>
  <c r="K18" i="11"/>
  <c r="J18" i="11"/>
  <c r="I18" i="11"/>
  <c r="H18" i="11"/>
  <c r="G18" i="11"/>
  <c r="F18" i="11"/>
  <c r="E18" i="11"/>
  <c r="D18" i="11"/>
  <c r="C18" i="11"/>
  <c r="AA17" i="11"/>
  <c r="Z17" i="11"/>
  <c r="Y17" i="11"/>
  <c r="X17" i="11"/>
  <c r="W17" i="11"/>
  <c r="V17" i="11"/>
  <c r="U17" i="11"/>
  <c r="T17" i="11"/>
  <c r="S17" i="11"/>
  <c r="R17" i="11"/>
  <c r="N17" i="11"/>
  <c r="M17" i="11"/>
  <c r="L17" i="11"/>
  <c r="K17" i="11"/>
  <c r="J17" i="11"/>
  <c r="I17" i="11"/>
  <c r="H17" i="11"/>
  <c r="G17" i="11"/>
  <c r="F17" i="11"/>
  <c r="E17" i="11"/>
  <c r="D17" i="11"/>
  <c r="C17" i="11"/>
  <c r="AA16" i="11"/>
  <c r="Z16" i="11"/>
  <c r="Y16" i="11"/>
  <c r="X16" i="11"/>
  <c r="W16" i="11"/>
  <c r="V16" i="11"/>
  <c r="U16" i="11"/>
  <c r="T16" i="11"/>
  <c r="S16" i="11"/>
  <c r="R16" i="11"/>
  <c r="N16" i="11"/>
  <c r="M16" i="11"/>
  <c r="L16" i="11"/>
  <c r="K16" i="11"/>
  <c r="J16" i="11"/>
  <c r="I16" i="11"/>
  <c r="H16" i="11"/>
  <c r="G16" i="11"/>
  <c r="F16" i="11"/>
  <c r="E16" i="11"/>
  <c r="D16" i="11"/>
  <c r="C16" i="11"/>
  <c r="AA15" i="11"/>
  <c r="Z15" i="11"/>
  <c r="Y15" i="11"/>
  <c r="X15" i="11"/>
  <c r="W15" i="11"/>
  <c r="V15" i="11"/>
  <c r="U15" i="11"/>
  <c r="T15" i="11"/>
  <c r="S15" i="11"/>
  <c r="R15" i="11"/>
  <c r="N15" i="11"/>
  <c r="M15" i="11"/>
  <c r="L15" i="11"/>
  <c r="K15" i="11"/>
  <c r="J15" i="11"/>
  <c r="I15" i="11"/>
  <c r="H15" i="11"/>
  <c r="G15" i="11"/>
  <c r="F15" i="11"/>
  <c r="E15" i="11"/>
  <c r="D15" i="11"/>
  <c r="C15" i="11"/>
  <c r="AA14" i="11"/>
  <c r="Z14" i="11"/>
  <c r="Y14" i="11"/>
  <c r="X14" i="11"/>
  <c r="W14" i="11"/>
  <c r="V14" i="11"/>
  <c r="U14" i="11"/>
  <c r="T14" i="11"/>
  <c r="S14" i="11"/>
  <c r="R14" i="11"/>
  <c r="N14" i="11"/>
  <c r="M14" i="11"/>
  <c r="L14" i="11"/>
  <c r="K14" i="11"/>
  <c r="J14" i="11"/>
  <c r="I14" i="11"/>
  <c r="H14" i="11"/>
  <c r="G14" i="11"/>
  <c r="E14" i="11"/>
  <c r="D14" i="11"/>
  <c r="C14" i="11"/>
  <c r="F14" i="11"/>
  <c r="AA13" i="11"/>
  <c r="Z13" i="11"/>
  <c r="Y13" i="11"/>
  <c r="X13" i="11"/>
  <c r="W13" i="11"/>
  <c r="V13" i="11"/>
  <c r="U13" i="11"/>
  <c r="T13" i="11"/>
  <c r="S13" i="11"/>
  <c r="R13" i="11"/>
  <c r="N13" i="11"/>
  <c r="M13" i="11"/>
  <c r="L13" i="11"/>
  <c r="K13" i="11"/>
  <c r="J13" i="11"/>
  <c r="I13" i="11"/>
  <c r="H13" i="11"/>
  <c r="G13" i="11"/>
  <c r="F13" i="11"/>
  <c r="E13" i="11"/>
  <c r="D13" i="11"/>
  <c r="C13" i="11"/>
  <c r="AA12" i="11"/>
  <c r="Z12" i="11"/>
  <c r="Y12" i="11"/>
  <c r="X12" i="11"/>
  <c r="W12" i="11"/>
  <c r="V12" i="11"/>
  <c r="U12" i="11"/>
  <c r="T12" i="11"/>
  <c r="S12" i="11"/>
  <c r="R12" i="11"/>
  <c r="N12" i="11"/>
  <c r="M12" i="11"/>
  <c r="L12" i="11"/>
  <c r="K12" i="11"/>
  <c r="J12" i="11"/>
  <c r="I12" i="11"/>
  <c r="H12" i="11"/>
  <c r="G12" i="11"/>
  <c r="F12" i="11"/>
  <c r="E12" i="11"/>
  <c r="D12" i="11"/>
  <c r="C12" i="11"/>
  <c r="AA11" i="11"/>
  <c r="Z11" i="11"/>
  <c r="Y11" i="11"/>
  <c r="X11" i="11"/>
  <c r="W11" i="11"/>
  <c r="V11" i="11"/>
  <c r="U11" i="11"/>
  <c r="T11" i="11"/>
  <c r="S11" i="11"/>
  <c r="R11" i="11"/>
  <c r="N11" i="11"/>
  <c r="M11" i="11"/>
  <c r="L11" i="11"/>
  <c r="K11" i="11"/>
  <c r="J11" i="11"/>
  <c r="I11" i="11"/>
  <c r="H11" i="11"/>
  <c r="G11" i="11"/>
  <c r="F11" i="11"/>
  <c r="E11" i="11"/>
  <c r="D11" i="11"/>
  <c r="C11" i="11"/>
  <c r="AA10" i="11"/>
  <c r="Z10" i="11"/>
  <c r="Y10" i="11"/>
  <c r="X10" i="11"/>
  <c r="W10" i="11"/>
  <c r="V10" i="11"/>
  <c r="U10" i="11"/>
  <c r="T10" i="11"/>
  <c r="S10" i="11"/>
  <c r="R10" i="11"/>
  <c r="N10" i="11"/>
  <c r="M10" i="11"/>
  <c r="L10" i="11"/>
  <c r="K10" i="11"/>
  <c r="J10" i="11"/>
  <c r="I10" i="11"/>
  <c r="H10" i="11"/>
  <c r="G10" i="11"/>
  <c r="F10" i="11"/>
  <c r="E10" i="11"/>
  <c r="D10" i="11"/>
  <c r="C10" i="11"/>
  <c r="AA9" i="11"/>
  <c r="Z9" i="11"/>
  <c r="Y9" i="11"/>
  <c r="X9" i="11"/>
  <c r="W9" i="11"/>
  <c r="V9" i="11"/>
  <c r="U9" i="11"/>
  <c r="T9" i="11"/>
  <c r="S9" i="11"/>
  <c r="R9" i="11"/>
  <c r="N9" i="11"/>
  <c r="M9" i="11"/>
  <c r="L9" i="11"/>
  <c r="K9" i="11"/>
  <c r="J9" i="11"/>
  <c r="I9" i="11"/>
  <c r="H9" i="11"/>
  <c r="G9" i="11"/>
  <c r="F9" i="11"/>
  <c r="E9" i="11"/>
  <c r="D9" i="11"/>
  <c r="C9" i="11"/>
  <c r="AA8" i="11"/>
  <c r="Z8" i="11"/>
  <c r="Y8" i="11"/>
  <c r="X8" i="11"/>
  <c r="W8" i="11"/>
  <c r="V8" i="11"/>
  <c r="U8" i="11"/>
  <c r="T8" i="11"/>
  <c r="S8" i="11"/>
  <c r="R8" i="11"/>
  <c r="N8" i="11"/>
  <c r="M8" i="11"/>
  <c r="L8" i="11"/>
  <c r="K8" i="11"/>
  <c r="J8" i="11"/>
  <c r="I8" i="11"/>
  <c r="H8" i="11"/>
  <c r="G8" i="11"/>
  <c r="F8" i="11"/>
  <c r="E8" i="11"/>
  <c r="D8" i="11"/>
  <c r="C8" i="11"/>
  <c r="AA7" i="11"/>
  <c r="Z7" i="11"/>
  <c r="Y7" i="11"/>
  <c r="X7" i="11"/>
  <c r="W7" i="11"/>
  <c r="V7" i="11"/>
  <c r="U7" i="11"/>
  <c r="T7" i="11"/>
  <c r="S7" i="11"/>
  <c r="R7" i="11"/>
  <c r="N7" i="11"/>
  <c r="M7" i="11"/>
  <c r="L7" i="11"/>
  <c r="K7" i="11"/>
  <c r="J7" i="11"/>
  <c r="I7" i="11"/>
  <c r="H7" i="11"/>
  <c r="G7" i="11"/>
  <c r="F7" i="11"/>
  <c r="E7" i="11"/>
  <c r="D7" i="11"/>
  <c r="C7" i="11"/>
  <c r="AA6" i="11"/>
  <c r="Z6" i="11"/>
  <c r="Y6" i="11"/>
  <c r="X6" i="11"/>
  <c r="W6" i="11"/>
  <c r="V6" i="11"/>
  <c r="U6" i="11"/>
  <c r="T6" i="11"/>
  <c r="S6" i="11"/>
  <c r="R6" i="11"/>
  <c r="N6" i="11"/>
  <c r="M6" i="11"/>
  <c r="L6" i="11"/>
  <c r="K6" i="11"/>
  <c r="J6" i="11"/>
  <c r="I6" i="11"/>
  <c r="H6" i="11"/>
  <c r="G6" i="11"/>
  <c r="F6" i="11"/>
  <c r="E6" i="11"/>
  <c r="D6" i="11"/>
  <c r="C6" i="11"/>
  <c r="AA5" i="11"/>
  <c r="Z5" i="11"/>
  <c r="Y5" i="11"/>
  <c r="X5" i="11"/>
  <c r="W5" i="11"/>
  <c r="V5" i="11"/>
  <c r="U5" i="11"/>
  <c r="T5" i="11"/>
  <c r="S5" i="11"/>
  <c r="R5" i="11"/>
  <c r="N5" i="11"/>
  <c r="M5" i="11"/>
  <c r="L5" i="11"/>
  <c r="K5" i="11"/>
  <c r="J5" i="11"/>
  <c r="I5" i="11"/>
  <c r="H5" i="11"/>
  <c r="G5" i="11"/>
  <c r="F5" i="11"/>
  <c r="E5" i="11"/>
  <c r="D5" i="11"/>
  <c r="C5" i="11"/>
  <c r="F4" i="11"/>
  <c r="N4" i="11"/>
  <c r="M4" i="11"/>
  <c r="L4" i="11"/>
  <c r="K4" i="11"/>
  <c r="AC4" i="11"/>
  <c r="AB4" i="11"/>
  <c r="AA4" i="11"/>
  <c r="Z4" i="11"/>
  <c r="W4" i="11"/>
  <c r="V4" i="11"/>
  <c r="U4" i="11"/>
  <c r="T4" i="11"/>
  <c r="S4" i="11"/>
  <c r="R4" i="11"/>
  <c r="J4" i="11"/>
  <c r="I4" i="11"/>
  <c r="H4" i="11"/>
  <c r="G4" i="11"/>
  <c r="E4" i="11"/>
  <c r="D4" i="11"/>
  <c r="C4" i="11"/>
  <c r="F13" i="5"/>
  <c r="Q9" i="5"/>
  <c r="F9" i="5"/>
  <c r="S29" i="4"/>
  <c r="Q4" i="5" l="1"/>
  <c r="S4" i="5"/>
  <c r="U4" i="5"/>
  <c r="F28" i="5" l="1"/>
  <c r="F27" i="5"/>
  <c r="Q26" i="5"/>
  <c r="F26" i="5"/>
  <c r="F25" i="5"/>
  <c r="F24" i="5"/>
  <c r="G26" i="4"/>
  <c r="G25" i="4"/>
  <c r="G24" i="4"/>
  <c r="G23" i="4"/>
  <c r="G22" i="4"/>
  <c r="G21" i="4"/>
  <c r="R2" i="5"/>
  <c r="S2" i="4"/>
  <c r="W4" i="4" l="1"/>
  <c r="U4" i="4"/>
  <c r="S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3係松尾</author>
    <author>FINE_User</author>
  </authors>
  <commentList>
    <comment ref="AG9" authorId="0" shapeId="0" xr:uid="{00000000-0006-0000-0100-000001000000}">
      <text>
        <r>
          <rPr>
            <sz val="9"/>
            <color indexed="81"/>
            <rFont val="Meiryo UI"/>
            <family val="3"/>
            <charset val="128"/>
          </rPr>
          <t>【注1】</t>
        </r>
        <r>
          <rPr>
            <b/>
            <sz val="9"/>
            <color indexed="81"/>
            <rFont val="Meiryo UI"/>
            <family val="3"/>
            <charset val="128"/>
          </rPr>
          <t>現住所と異なる場合のみ記入すること。</t>
        </r>
        <r>
          <rPr>
            <sz val="9"/>
            <color indexed="81"/>
            <rFont val="Meiryo UI"/>
            <family val="3"/>
            <charset val="128"/>
          </rPr>
          <t xml:space="preserve">
　　　  ※ 「実習時住所」及び「実習時電話番号」
　　　　　　も同様に記入すること。　</t>
        </r>
      </text>
    </comment>
    <comment ref="AJ9" authorId="0" shapeId="0" xr:uid="{00000000-0006-0000-0100-000002000000}">
      <text>
        <r>
          <rPr>
            <sz val="9"/>
            <color indexed="81"/>
            <rFont val="Meiryo UI"/>
            <family val="3"/>
            <charset val="128"/>
          </rPr>
          <t>【注1】</t>
        </r>
        <r>
          <rPr>
            <b/>
            <sz val="9"/>
            <color indexed="81"/>
            <rFont val="Meiryo UI"/>
            <family val="3"/>
            <charset val="128"/>
          </rPr>
          <t>現住所または実習時住所が福岡市内の場合、
　　　　その住所における小学校区・中学校区を記入すること。</t>
        </r>
        <r>
          <rPr>
            <sz val="9"/>
            <color indexed="81"/>
            <rFont val="Meiryo UI"/>
            <family val="3"/>
            <charset val="128"/>
          </rPr>
          <t xml:space="preserve">
　　　  ※現住所及び実習時住所のいずれも福岡市内の場合は、
　　　　　 「実習時住所」の校区を記入すること。　</t>
        </r>
      </text>
    </comment>
    <comment ref="AO9" authorId="1" shapeId="0" xr:uid="{00000000-0006-0000-0100-000003000000}">
      <text>
        <r>
          <rPr>
            <sz val="9"/>
            <color indexed="81"/>
            <rFont val="Meiryo UI"/>
            <family val="3"/>
            <charset val="128"/>
          </rPr>
          <t>【注1】</t>
        </r>
        <r>
          <rPr>
            <b/>
            <u/>
            <sz val="9"/>
            <color indexed="81"/>
            <rFont val="Meiryo UI"/>
            <family val="3"/>
            <charset val="128"/>
          </rPr>
          <t>福岡市立学校に家族や親族が在籍している</t>
        </r>
        <r>
          <rPr>
            <sz val="9"/>
            <color indexed="81"/>
            <rFont val="Meiryo UI"/>
            <family val="3"/>
            <charset val="128"/>
          </rPr>
          <t xml:space="preserve">
　　　  学生については、その旨を必ず記入のこと。
　　 ※教職員/児童生徒のいずれについても記入のこと。
【注2】</t>
        </r>
        <r>
          <rPr>
            <b/>
            <u/>
            <sz val="9"/>
            <color indexed="81"/>
            <rFont val="Meiryo UI"/>
            <family val="3"/>
            <charset val="128"/>
          </rPr>
          <t>特別支援学校での実習を希望する</t>
        </r>
        <r>
          <rPr>
            <sz val="9"/>
            <color indexed="81"/>
            <rFont val="Meiryo UI"/>
            <family val="3"/>
            <charset val="128"/>
          </rPr>
          <t>の場合は、
　　　　基礎免許状を記入のこと。
　　　　例）基礎免：小学校
【注3】</t>
        </r>
        <r>
          <rPr>
            <b/>
            <u/>
            <sz val="9"/>
            <color indexed="81"/>
            <rFont val="Meiryo UI"/>
            <family val="3"/>
            <charset val="128"/>
          </rPr>
          <t>科目等履修生</t>
        </r>
        <r>
          <rPr>
            <sz val="9"/>
            <color indexed="81"/>
            <rFont val="Meiryo UI"/>
            <family val="3"/>
            <charset val="128"/>
          </rPr>
          <t>の場合は、学年欄で「ー」を選択のうえ、
　　　　科目等履修生と記入のこと。
【注4】</t>
        </r>
        <r>
          <rPr>
            <b/>
            <u/>
            <sz val="9"/>
            <color indexed="81"/>
            <rFont val="Meiryo UI"/>
            <family val="3"/>
            <charset val="128"/>
          </rPr>
          <t>実習に関して、配慮が必要な事項がある</t>
        </r>
        <r>
          <rPr>
            <sz val="9"/>
            <color indexed="81"/>
            <rFont val="Meiryo UI"/>
            <family val="3"/>
            <charset val="128"/>
          </rPr>
          <t>学生に
　　　　ついては、その旨を</t>
        </r>
        <r>
          <rPr>
            <b/>
            <u/>
            <sz val="9"/>
            <color indexed="81"/>
            <rFont val="Meiryo UI"/>
            <family val="3"/>
            <charset val="128"/>
          </rPr>
          <t>詳細に必ず記入</t>
        </r>
        <r>
          <rPr>
            <sz val="9"/>
            <color indexed="81"/>
            <rFont val="Meiryo UI"/>
            <family val="3"/>
            <charset val="128"/>
          </rPr>
          <t>のこと。</t>
        </r>
      </text>
    </comment>
  </commentList>
</comments>
</file>

<file path=xl/sharedStrings.xml><?xml version="1.0" encoding="utf-8"?>
<sst xmlns="http://schemas.openxmlformats.org/spreadsheetml/2006/main" count="297" uniqueCount="137">
  <si>
    <t>様式１－１</t>
    <rPh sb="0" eb="2">
      <t>ヨウシキ</t>
    </rPh>
    <phoneticPr fontId="3"/>
  </si>
  <si>
    <t>令和</t>
    <rPh sb="0" eb="2">
      <t>ｒ</t>
    </rPh>
    <phoneticPr fontId="3"/>
  </si>
  <si>
    <t>記</t>
    <rPh sb="0" eb="1">
      <t>キ</t>
    </rPh>
    <phoneticPr fontId="3"/>
  </si>
  <si>
    <t>１．実習生氏名・学年等</t>
    <rPh sb="2" eb="5">
      <t>ジッシュウセイ</t>
    </rPh>
    <rPh sb="5" eb="7">
      <t>シメイ</t>
    </rPh>
    <rPh sb="8" eb="10">
      <t>ガクネン</t>
    </rPh>
    <rPh sb="10" eb="11">
      <t>トウ</t>
    </rPh>
    <phoneticPr fontId="3"/>
  </si>
  <si>
    <t>２．申請にあたっての留意事項</t>
    <rPh sb="2" eb="4">
      <t>シンセイ</t>
    </rPh>
    <rPh sb="10" eb="12">
      <t>リュウイ</t>
    </rPh>
    <rPh sb="12" eb="14">
      <t>ジコウ</t>
    </rPh>
    <phoneticPr fontId="3"/>
  </si>
  <si>
    <t>部署・役職</t>
    <rPh sb="0" eb="2">
      <t>ブショ</t>
    </rPh>
    <rPh sb="3" eb="5">
      <t>ヤクショク</t>
    </rPh>
    <phoneticPr fontId="3"/>
  </si>
  <si>
    <t>電話番号</t>
    <rPh sb="0" eb="2">
      <t>デンワ</t>
    </rPh>
    <rPh sb="2" eb="4">
      <t>バンゴウ</t>
    </rPh>
    <phoneticPr fontId="3"/>
  </si>
  <si>
    <t>メールアドレス</t>
  </si>
  <si>
    <t>特記事項</t>
    <rPh sb="0" eb="2">
      <t>トッキ</t>
    </rPh>
    <rPh sb="2" eb="4">
      <t>ジコウ</t>
    </rPh>
    <phoneticPr fontId="3"/>
  </si>
  <si>
    <t>日</t>
    <rPh sb="0" eb="1">
      <t>ヒ</t>
    </rPh>
    <phoneticPr fontId="3"/>
  </si>
  <si>
    <t>月</t>
    <rPh sb="0" eb="1">
      <t>ゲツ</t>
    </rPh>
    <phoneticPr fontId="3"/>
  </si>
  <si>
    <t>年</t>
    <rPh sb="0" eb="1">
      <t>ネン</t>
    </rPh>
    <phoneticPr fontId="3"/>
  </si>
  <si>
    <t>教 育 実 習 受 入 依 頼 書</t>
    <rPh sb="0" eb="1">
      <t>キョウ</t>
    </rPh>
    <rPh sb="2" eb="3">
      <t>イク</t>
    </rPh>
    <rPh sb="4" eb="5">
      <t>ジツ</t>
    </rPh>
    <rPh sb="6" eb="7">
      <t>シュウ</t>
    </rPh>
    <rPh sb="8" eb="9">
      <t>ウケ</t>
    </rPh>
    <rPh sb="10" eb="11">
      <t>イ</t>
    </rPh>
    <rPh sb="12" eb="13">
      <t>イ</t>
    </rPh>
    <rPh sb="14" eb="15">
      <t>ライ</t>
    </rPh>
    <rPh sb="16" eb="17">
      <t>ショ</t>
    </rPh>
    <phoneticPr fontId="3"/>
  </si>
  <si>
    <t>　下記のとおり、令和</t>
    <rPh sb="1" eb="3">
      <t>カキ</t>
    </rPh>
    <rPh sb="8" eb="10">
      <t>ｒ</t>
    </rPh>
    <phoneticPr fontId="3"/>
  </si>
  <si>
    <t>年度における教育実習の受入れについて依頼します。</t>
    <rPh sb="0" eb="2">
      <t>ネンド</t>
    </rPh>
    <rPh sb="6" eb="8">
      <t>キョウイク</t>
    </rPh>
    <rPh sb="8" eb="10">
      <t>ジッシュウ</t>
    </rPh>
    <rPh sb="11" eb="13">
      <t>ウケイ</t>
    </rPh>
    <rPh sb="18" eb="20">
      <t>イライ</t>
    </rPh>
    <phoneticPr fontId="3"/>
  </si>
  <si>
    <t>　福岡市教育委員会教育長　様</t>
    <rPh sb="1" eb="4">
      <t>フクオカシ</t>
    </rPh>
    <rPh sb="4" eb="9">
      <t>キョウイ</t>
    </rPh>
    <rPh sb="9" eb="12">
      <t>キョウイクチョウ</t>
    </rPh>
    <rPh sb="13" eb="14">
      <t>サマ</t>
    </rPh>
    <phoneticPr fontId="3"/>
  </si>
  <si>
    <t xml:space="preserve"> 別紙「様式１－２」及び「様式１－３」のとおり</t>
    <rPh sb="1" eb="3">
      <t>ベッシ</t>
    </rPh>
    <rPh sb="4" eb="6">
      <t>ヨウシキ</t>
    </rPh>
    <rPh sb="10" eb="11">
      <t>オヨ</t>
    </rPh>
    <rPh sb="13" eb="15">
      <t>ヨウシキ</t>
    </rPh>
    <phoneticPr fontId="3"/>
  </si>
  <si>
    <t>大学の実習担当者氏名</t>
    <rPh sb="0" eb="2">
      <t>ダイガク</t>
    </rPh>
    <rPh sb="3" eb="5">
      <t>ジッシュウ</t>
    </rPh>
    <rPh sb="5" eb="8">
      <t>タントウシャ</t>
    </rPh>
    <rPh sb="8" eb="10">
      <t>シメイ</t>
    </rPh>
    <phoneticPr fontId="3"/>
  </si>
  <si>
    <t>部署・役職</t>
  </si>
  <si>
    <t>電話番号</t>
  </si>
  <si>
    <t>ＦＡＸ番号</t>
  </si>
  <si>
    <t>ＦＡＸ番号</t>
    <rPh sb="3" eb="5">
      <t>バンゴウ</t>
    </rPh>
    <phoneticPr fontId="3"/>
  </si>
  <si>
    <t>メールアドレス</t>
    <phoneticPr fontId="3"/>
  </si>
  <si>
    <t>特記事項</t>
  </si>
  <si>
    <t>様式１－２</t>
    <rPh sb="0" eb="2">
      <t>ヨウシキ</t>
    </rPh>
    <phoneticPr fontId="3"/>
  </si>
  <si>
    <t>実習期間</t>
    <rPh sb="0" eb="2">
      <t>ジッシュウ</t>
    </rPh>
    <rPh sb="2" eb="4">
      <t>キカン</t>
    </rPh>
    <phoneticPr fontId="3"/>
  </si>
  <si>
    <t>希望実習時期</t>
    <rPh sb="0" eb="2">
      <t>キボウ</t>
    </rPh>
    <rPh sb="2" eb="4">
      <t>ジッシュウ</t>
    </rPh>
    <rPh sb="4" eb="6">
      <t>ジキ</t>
    </rPh>
    <phoneticPr fontId="3"/>
  </si>
  <si>
    <t>実習生氏名</t>
    <rPh sb="0" eb="2">
      <t>ジッシュウ</t>
    </rPh>
    <rPh sb="2" eb="3">
      <t>セイ</t>
    </rPh>
    <rPh sb="3" eb="5">
      <t>シメイ</t>
    </rPh>
    <phoneticPr fontId="3"/>
  </si>
  <si>
    <t>学年</t>
    <rPh sb="0" eb="2">
      <t>ガクネン</t>
    </rPh>
    <phoneticPr fontId="3"/>
  </si>
  <si>
    <t>希望校種等</t>
    <rPh sb="0" eb="2">
      <t>キボウ</t>
    </rPh>
    <rPh sb="2" eb="4">
      <t>コウシュ</t>
    </rPh>
    <rPh sb="4" eb="5">
      <t>トウ</t>
    </rPh>
    <phoneticPr fontId="3"/>
  </si>
  <si>
    <t>教科</t>
    <rPh sb="0" eb="2">
      <t>キョウカ</t>
    </rPh>
    <phoneticPr fontId="3"/>
  </si>
  <si>
    <t>大学の実習担当者氏名</t>
    <phoneticPr fontId="3"/>
  </si>
  <si>
    <t>様式１－３</t>
    <rPh sb="0" eb="2">
      <t>ヨウシキ</t>
    </rPh>
    <phoneticPr fontId="3"/>
  </si>
  <si>
    <t>教 育 実 習 受 入 依 頼 書 （ 個 別 シ ー ト ）</t>
    <rPh sb="0" eb="1">
      <t>キョウ</t>
    </rPh>
    <rPh sb="2" eb="3">
      <t>イク</t>
    </rPh>
    <rPh sb="4" eb="5">
      <t>ジツ</t>
    </rPh>
    <rPh sb="6" eb="7">
      <t>シュウ</t>
    </rPh>
    <rPh sb="8" eb="9">
      <t>ウケ</t>
    </rPh>
    <rPh sb="10" eb="11">
      <t>イ</t>
    </rPh>
    <rPh sb="12" eb="13">
      <t>イ</t>
    </rPh>
    <rPh sb="14" eb="15">
      <t>ライ</t>
    </rPh>
    <rPh sb="16" eb="17">
      <t>ショ</t>
    </rPh>
    <rPh sb="20" eb="21">
      <t>コ</t>
    </rPh>
    <rPh sb="22" eb="23">
      <t>ベツ</t>
    </rPh>
    <phoneticPr fontId="3"/>
  </si>
  <si>
    <t>日</t>
    <rPh sb="0" eb="1">
      <t>ニチ</t>
    </rPh>
    <phoneticPr fontId="3"/>
  </si>
  <si>
    <t>下記のとおり、福岡市立学校における教育実習の受入れについて、依頼します。</t>
    <rPh sb="0" eb="2">
      <t>カキ</t>
    </rPh>
    <rPh sb="7" eb="13">
      <t>フクオカシリツガッコウ</t>
    </rPh>
    <rPh sb="17" eb="21">
      <t>キョウイクジッシュウ</t>
    </rPh>
    <rPh sb="22" eb="24">
      <t>ウケイ</t>
    </rPh>
    <rPh sb="30" eb="32">
      <t>イライ</t>
    </rPh>
    <phoneticPr fontId="3"/>
  </si>
  <si>
    <t>教 育 実 習 受 入 依 頼 書 （ 実 習 生 名 簿 ）</t>
    <rPh sb="0" eb="1">
      <t>キョウ</t>
    </rPh>
    <rPh sb="2" eb="3">
      <t>イク</t>
    </rPh>
    <rPh sb="4" eb="5">
      <t>ジツ</t>
    </rPh>
    <rPh sb="6" eb="7">
      <t>シュウ</t>
    </rPh>
    <rPh sb="8" eb="9">
      <t>ウケ</t>
    </rPh>
    <rPh sb="10" eb="11">
      <t>イ</t>
    </rPh>
    <rPh sb="12" eb="13">
      <t>イ</t>
    </rPh>
    <rPh sb="14" eb="15">
      <t>ライ</t>
    </rPh>
    <rPh sb="16" eb="17">
      <t>ショ</t>
    </rPh>
    <rPh sb="20" eb="21">
      <t>ジツ</t>
    </rPh>
    <rPh sb="22" eb="23">
      <t>シュウ</t>
    </rPh>
    <rPh sb="24" eb="25">
      <t>セイ</t>
    </rPh>
    <rPh sb="26" eb="27">
      <t>メイ</t>
    </rPh>
    <rPh sb="28" eb="29">
      <t>ボ</t>
    </rPh>
    <phoneticPr fontId="3"/>
  </si>
  <si>
    <t>ふりがな</t>
    <phoneticPr fontId="3"/>
  </si>
  <si>
    <t>生年月日</t>
    <rPh sb="0" eb="4">
      <t>セイネンガッピ</t>
    </rPh>
    <phoneticPr fontId="3"/>
  </si>
  <si>
    <t>学籍番号</t>
    <rPh sb="0" eb="4">
      <t>ガクセキバンゴウ</t>
    </rPh>
    <phoneticPr fontId="3"/>
  </si>
  <si>
    <t>実習時学年</t>
    <rPh sb="0" eb="2">
      <t>ジッシュウ</t>
    </rPh>
    <rPh sb="2" eb="3">
      <t>ジ</t>
    </rPh>
    <rPh sb="3" eb="5">
      <t>ガクネン</t>
    </rPh>
    <phoneticPr fontId="3"/>
  </si>
  <si>
    <t>所属学部・学科</t>
    <rPh sb="0" eb="2">
      <t>ショゾク</t>
    </rPh>
    <rPh sb="2" eb="4">
      <t>ガクブ</t>
    </rPh>
    <rPh sb="5" eb="7">
      <t>ガッカ</t>
    </rPh>
    <phoneticPr fontId="3"/>
  </si>
  <si>
    <t>年度</t>
    <rPh sb="0" eb="2">
      <t>ネンド</t>
    </rPh>
    <phoneticPr fontId="3"/>
  </si>
  <si>
    <t>希望実習時期等</t>
    <rPh sb="0" eb="2">
      <t>キボウ</t>
    </rPh>
    <rPh sb="2" eb="4">
      <t>ジッシュウ</t>
    </rPh>
    <rPh sb="4" eb="6">
      <t>ジキ</t>
    </rPh>
    <rPh sb="6" eb="7">
      <t>トウ</t>
    </rPh>
    <phoneticPr fontId="3"/>
  </si>
  <si>
    <t>現住所</t>
    <rPh sb="0" eb="3">
      <t>ゲンジュウショ</t>
    </rPh>
    <phoneticPr fontId="3"/>
  </si>
  <si>
    <t>〒</t>
    <phoneticPr fontId="3"/>
  </si>
  <si>
    <t>電話番号</t>
    <rPh sb="0" eb="4">
      <t>デンワバンゴウ</t>
    </rPh>
    <phoneticPr fontId="3"/>
  </si>
  <si>
    <r>
      <t xml:space="preserve">実習時住所
</t>
    </r>
    <r>
      <rPr>
        <sz val="9"/>
        <color theme="1"/>
        <rFont val="ＭＳ Ｐゴシック"/>
        <family val="3"/>
        <charset val="128"/>
      </rPr>
      <t>※異なる場合のみ</t>
    </r>
    <rPh sb="0" eb="2">
      <t>ジッシュウ</t>
    </rPh>
    <rPh sb="2" eb="3">
      <t>ジ</t>
    </rPh>
    <rPh sb="3" eb="5">
      <t>ジュウショ</t>
    </rPh>
    <rPh sb="7" eb="8">
      <t>コト</t>
    </rPh>
    <rPh sb="10" eb="12">
      <t>バアイ</t>
    </rPh>
    <phoneticPr fontId="3"/>
  </si>
  <si>
    <r>
      <t xml:space="preserve">出身校
</t>
    </r>
    <r>
      <rPr>
        <sz val="9"/>
        <color theme="1"/>
        <rFont val="ＭＳ Ｐゴシック"/>
        <family val="3"/>
        <charset val="128"/>
      </rPr>
      <t>※福岡市立学校
出身者のみ</t>
    </r>
    <rPh sb="0" eb="3">
      <t>シュッシンコウ</t>
    </rPh>
    <rPh sb="5" eb="9">
      <t>フクオカシリツ</t>
    </rPh>
    <rPh sb="9" eb="11">
      <t>ガッコウ</t>
    </rPh>
    <rPh sb="12" eb="14">
      <t>シュッシン</t>
    </rPh>
    <rPh sb="14" eb="15">
      <t>シャ</t>
    </rPh>
    <phoneticPr fontId="3"/>
  </si>
  <si>
    <t>小学校</t>
    <rPh sb="0" eb="3">
      <t>ショウガッコウ</t>
    </rPh>
    <phoneticPr fontId="3"/>
  </si>
  <si>
    <t>中学校</t>
    <rPh sb="0" eb="3">
      <t>チュウガッコウ</t>
    </rPh>
    <phoneticPr fontId="3"/>
  </si>
  <si>
    <t>高等学校</t>
    <rPh sb="0" eb="4">
      <t>コウトウガッコウ</t>
    </rPh>
    <phoneticPr fontId="3"/>
  </si>
  <si>
    <t>実習生に関する情報</t>
    <rPh sb="0" eb="2">
      <t>ジッシュウ</t>
    </rPh>
    <rPh sb="2" eb="3">
      <t>セイ</t>
    </rPh>
    <rPh sb="4" eb="5">
      <t>カン</t>
    </rPh>
    <rPh sb="7" eb="9">
      <t>ジョウホウ</t>
    </rPh>
    <phoneticPr fontId="3"/>
  </si>
  <si>
    <t>担当者氏名</t>
    <rPh sb="0" eb="3">
      <t>タントウシャ</t>
    </rPh>
    <rPh sb="3" eb="5">
      <t>シメイ</t>
    </rPh>
    <phoneticPr fontId="3"/>
  </si>
  <si>
    <t>メールアドレス</t>
    <phoneticPr fontId="3"/>
  </si>
  <si>
    <t>大学の実習担当</t>
    <rPh sb="0" eb="2">
      <t>ダイガク</t>
    </rPh>
    <rPh sb="3" eb="5">
      <t>ジッシュウ</t>
    </rPh>
    <rPh sb="5" eb="7">
      <t>タントウ</t>
    </rPh>
    <phoneticPr fontId="3"/>
  </si>
  <si>
    <t>連絡が取れる電話番号</t>
    <rPh sb="0" eb="2">
      <t>レンラク</t>
    </rPh>
    <rPh sb="3" eb="4">
      <t>ト</t>
    </rPh>
    <rPh sb="6" eb="10">
      <t>デンワバンゴウ</t>
    </rPh>
    <phoneticPr fontId="3"/>
  </si>
  <si>
    <t>大 学 名：</t>
    <rPh sb="0" eb="1">
      <t>ダイ</t>
    </rPh>
    <rPh sb="2" eb="3">
      <t>マナブ</t>
    </rPh>
    <rPh sb="4" eb="5">
      <t>メイ</t>
    </rPh>
    <phoneticPr fontId="3"/>
  </si>
  <si>
    <t>学長氏名：</t>
    <rPh sb="0" eb="2">
      <t>ガクチョウ</t>
    </rPh>
    <rPh sb="2" eb="4">
      <t>シメイ</t>
    </rPh>
    <phoneticPr fontId="3"/>
  </si>
  <si>
    <t>番の実習生に関する個別シートを作成</t>
    <rPh sb="0" eb="1">
      <t>バン</t>
    </rPh>
    <rPh sb="2" eb="4">
      <t>ジッシュウ</t>
    </rPh>
    <rPh sb="4" eb="5">
      <t>セイ</t>
    </rPh>
    <rPh sb="6" eb="7">
      <t>カン</t>
    </rPh>
    <rPh sb="9" eb="11">
      <t>コベツ</t>
    </rPh>
    <rPh sb="15" eb="17">
      <t>サクセイ</t>
    </rPh>
    <phoneticPr fontId="3"/>
  </si>
  <si>
    <t>住所</t>
    <rPh sb="0" eb="2">
      <t>ジュウショ</t>
    </rPh>
    <phoneticPr fontId="3"/>
  </si>
  <si>
    <t>FAX番号</t>
    <rPh sb="3" eb="5">
      <t>バンゴウ</t>
    </rPh>
    <phoneticPr fontId="3"/>
  </si>
  <si>
    <t xml:space="preserve"> （３）教育実習を行うにあたって必要な事前指導を徹底し、「福岡市教育実習に関する</t>
    <rPh sb="4" eb="8">
      <t>キョウイクジッシュウ</t>
    </rPh>
    <rPh sb="9" eb="10">
      <t>オコナ</t>
    </rPh>
    <rPh sb="16" eb="18">
      <t>ヒツヨウ</t>
    </rPh>
    <rPh sb="19" eb="21">
      <t>ジゼン</t>
    </rPh>
    <rPh sb="21" eb="23">
      <t>シドウ</t>
    </rPh>
    <rPh sb="24" eb="26">
      <t>テッテイ</t>
    </rPh>
    <rPh sb="29" eb="36">
      <t>フクオカシキョウイクジッシュウ</t>
    </rPh>
    <rPh sb="37" eb="38">
      <t>カン</t>
    </rPh>
    <phoneticPr fontId="3"/>
  </si>
  <si>
    <t xml:space="preserve"> （１）福岡市教育実習ガイドを熟読し、内容を確認しています。</t>
    <rPh sb="4" eb="7">
      <t>フクオカシ</t>
    </rPh>
    <rPh sb="7" eb="11">
      <t>キョウイクジッシュウ</t>
    </rPh>
    <rPh sb="15" eb="17">
      <t>ジュクドク</t>
    </rPh>
    <rPh sb="19" eb="21">
      <t>ナイヨウ</t>
    </rPh>
    <rPh sb="22" eb="24">
      <t>カクニン</t>
    </rPh>
    <phoneticPr fontId="3"/>
  </si>
  <si>
    <t xml:space="preserve"> （２）大学の評価票とは別途、福岡市教育実習評価票による実習評価が行われること、</t>
    <rPh sb="4" eb="6">
      <t>ダイガク</t>
    </rPh>
    <rPh sb="7" eb="9">
      <t>ヒョウカ</t>
    </rPh>
    <rPh sb="9" eb="10">
      <t>ヒョウ</t>
    </rPh>
    <rPh sb="12" eb="14">
      <t>ベット</t>
    </rPh>
    <rPh sb="15" eb="18">
      <t>フクオカシ</t>
    </rPh>
    <rPh sb="18" eb="20">
      <t>キョウイク</t>
    </rPh>
    <rPh sb="20" eb="22">
      <t>ジッシュウ</t>
    </rPh>
    <rPh sb="22" eb="24">
      <t>ヒョウカ</t>
    </rPh>
    <rPh sb="24" eb="25">
      <t>ヒョウ</t>
    </rPh>
    <rPh sb="28" eb="30">
      <t>ジッシュウ</t>
    </rPh>
    <rPh sb="30" eb="32">
      <t>ヒョウカ</t>
    </rPh>
    <rPh sb="33" eb="34">
      <t>オコナ</t>
    </rPh>
    <phoneticPr fontId="3"/>
  </si>
  <si>
    <t>　 　また、当該評価票が福岡市教育委員会に提供されることについて、申請学生及び</t>
    <rPh sb="6" eb="8">
      <t>トウガイ</t>
    </rPh>
    <rPh sb="8" eb="10">
      <t>ヒョウカ</t>
    </rPh>
    <rPh sb="10" eb="11">
      <t>ヒョウ</t>
    </rPh>
    <rPh sb="12" eb="15">
      <t>フクオカシ</t>
    </rPh>
    <rPh sb="15" eb="20">
      <t>キョウイ</t>
    </rPh>
    <rPh sb="21" eb="23">
      <t>テイキョウ</t>
    </rPh>
    <rPh sb="33" eb="35">
      <t>シンセイ</t>
    </rPh>
    <rPh sb="35" eb="37">
      <t>ガクセイ</t>
    </rPh>
    <rPh sb="37" eb="38">
      <t>オヨ</t>
    </rPh>
    <phoneticPr fontId="3"/>
  </si>
  <si>
    <t>　 　大学共に了承しています。</t>
    <rPh sb="3" eb="5">
      <t>ダイガク</t>
    </rPh>
    <rPh sb="5" eb="6">
      <t>トモ</t>
    </rPh>
    <rPh sb="7" eb="9">
      <t>リョウショウ</t>
    </rPh>
    <phoneticPr fontId="3"/>
  </si>
  <si>
    <t>　 　承諾書」に記載された事項を、学生に遵守させます。</t>
    <rPh sb="3" eb="5">
      <t>ショウダク</t>
    </rPh>
    <rPh sb="5" eb="6">
      <t>ショ</t>
    </rPh>
    <rPh sb="8" eb="10">
      <t>キサイ</t>
    </rPh>
    <rPh sb="13" eb="15">
      <t>ジコウ</t>
    </rPh>
    <rPh sb="17" eb="19">
      <t>ガクセイ</t>
    </rPh>
    <rPh sb="20" eb="22">
      <t>ジュンシュ</t>
    </rPh>
    <phoneticPr fontId="3"/>
  </si>
  <si>
    <t xml:space="preserve"> （４）本書及び様式１－２、１－３に記載した事項が、実習校に情報提供されることに</t>
    <rPh sb="4" eb="6">
      <t>ホンショ</t>
    </rPh>
    <rPh sb="6" eb="7">
      <t>オヨ</t>
    </rPh>
    <rPh sb="8" eb="10">
      <t>ヨウシキ</t>
    </rPh>
    <rPh sb="18" eb="20">
      <t>キサイ</t>
    </rPh>
    <rPh sb="22" eb="24">
      <t>ジコウ</t>
    </rPh>
    <rPh sb="26" eb="28">
      <t>ジッシュウ</t>
    </rPh>
    <rPh sb="28" eb="29">
      <t>コウ</t>
    </rPh>
    <phoneticPr fontId="3"/>
  </si>
  <si>
    <t>　 　ついて、申請学生及び大学共に了承しています。</t>
    <rPh sb="7" eb="9">
      <t>シンセイ</t>
    </rPh>
    <rPh sb="9" eb="11">
      <t>ガクセイ</t>
    </rPh>
    <rPh sb="11" eb="12">
      <t>オヨ</t>
    </rPh>
    <rPh sb="13" eb="15">
      <t>ダイガク</t>
    </rPh>
    <rPh sb="15" eb="16">
      <t>トモ</t>
    </rPh>
    <rPh sb="17" eb="19">
      <t>リョウショウ</t>
    </rPh>
    <phoneticPr fontId="3"/>
  </si>
  <si>
    <t>なお、申請にあたっては、下記２の留意事項を確認済みです。</t>
    <phoneticPr fontId="3"/>
  </si>
  <si>
    <t>年度における福岡市教育実習の受入れについて依頼します。</t>
    <rPh sb="0" eb="2">
      <t>ネンド</t>
    </rPh>
    <rPh sb="6" eb="9">
      <t>フクオカシ</t>
    </rPh>
    <rPh sb="9" eb="11">
      <t>キョウイク</t>
    </rPh>
    <rPh sb="11" eb="13">
      <t>ジッシュウ</t>
    </rPh>
    <rPh sb="14" eb="16">
      <t>ウケイ</t>
    </rPh>
    <rPh sb="21" eb="23">
      <t>イライ</t>
    </rPh>
    <phoneticPr fontId="3"/>
  </si>
  <si>
    <t>実習予定時期</t>
    <rPh sb="0" eb="2">
      <t>ジッシュウ</t>
    </rPh>
    <rPh sb="2" eb="4">
      <t>ヨテイ</t>
    </rPh>
    <rPh sb="4" eb="6">
      <t>ジキ</t>
    </rPh>
    <phoneticPr fontId="3"/>
  </si>
  <si>
    <t>【継紙（２枚目）】</t>
    <rPh sb="1" eb="3">
      <t>ツギシ</t>
    </rPh>
    <rPh sb="5" eb="7">
      <t>マイメ</t>
    </rPh>
    <phoneticPr fontId="3"/>
  </si>
  <si>
    <t>↓ここに記入した内容が、様式1-3に反映されます。</t>
    <rPh sb="4" eb="6">
      <t>キニュウ</t>
    </rPh>
    <rPh sb="8" eb="10">
      <t>ナイヨウ</t>
    </rPh>
    <rPh sb="12" eb="14">
      <t>ヨウシキ</t>
    </rPh>
    <rPh sb="18" eb="20">
      <t>ハンエイ</t>
    </rPh>
    <phoneticPr fontId="3"/>
  </si>
  <si>
    <t>ふりがな</t>
    <phoneticPr fontId="3"/>
  </si>
  <si>
    <t>学籍番号</t>
    <rPh sb="0" eb="2">
      <t>ガクセキ</t>
    </rPh>
    <rPh sb="2" eb="4">
      <t>バンゴウ</t>
    </rPh>
    <phoneticPr fontId="3"/>
  </si>
  <si>
    <t>現住所
郵便番号</t>
    <rPh sb="0" eb="3">
      <t>ゲンジュウショ</t>
    </rPh>
    <rPh sb="4" eb="6">
      <t>ユウビン</t>
    </rPh>
    <rPh sb="6" eb="8">
      <t>バンゴウ</t>
    </rPh>
    <phoneticPr fontId="3"/>
  </si>
  <si>
    <t>実習時
郵便番号</t>
    <rPh sb="0" eb="2">
      <t>ジッシュウ</t>
    </rPh>
    <rPh sb="2" eb="3">
      <t>ジ</t>
    </rPh>
    <rPh sb="4" eb="6">
      <t>ユウビン</t>
    </rPh>
    <rPh sb="6" eb="8">
      <t>バンゴウ</t>
    </rPh>
    <phoneticPr fontId="3"/>
  </si>
  <si>
    <t>実習時住所</t>
    <rPh sb="0" eb="2">
      <t>ジッシュウ</t>
    </rPh>
    <rPh sb="2" eb="3">
      <t>ジ</t>
    </rPh>
    <rPh sb="3" eb="5">
      <t>ジュウショ</t>
    </rPh>
    <phoneticPr fontId="3"/>
  </si>
  <si>
    <t>実習時
電話番号</t>
    <rPh sb="0" eb="2">
      <t>ジッシュウ</t>
    </rPh>
    <rPh sb="2" eb="3">
      <t>ジ</t>
    </rPh>
    <rPh sb="4" eb="8">
      <t>デンワバンゴウ</t>
    </rPh>
    <phoneticPr fontId="3"/>
  </si>
  <si>
    <r>
      <t xml:space="preserve">出身校（小）
</t>
    </r>
    <r>
      <rPr>
        <sz val="8"/>
        <color theme="1"/>
        <rFont val="Meiryo UI"/>
        <family val="3"/>
        <charset val="128"/>
      </rPr>
      <t>※福岡市立学校のみ</t>
    </r>
    <rPh sb="0" eb="3">
      <t>シュッシンコウ</t>
    </rPh>
    <rPh sb="4" eb="5">
      <t>ショウ</t>
    </rPh>
    <rPh sb="8" eb="12">
      <t>フクオカシリツ</t>
    </rPh>
    <rPh sb="12" eb="14">
      <t>ガッコウ</t>
    </rPh>
    <phoneticPr fontId="3"/>
  </si>
  <si>
    <r>
      <t xml:space="preserve">出身校（中）
</t>
    </r>
    <r>
      <rPr>
        <sz val="8"/>
        <color theme="1"/>
        <rFont val="Meiryo UI"/>
        <family val="3"/>
        <charset val="128"/>
      </rPr>
      <t>※福岡市立学校のみ</t>
    </r>
    <rPh sb="0" eb="3">
      <t>シュッシンコウ</t>
    </rPh>
    <rPh sb="4" eb="5">
      <t>チュウ</t>
    </rPh>
    <rPh sb="8" eb="12">
      <t>フクオカシリツ</t>
    </rPh>
    <rPh sb="12" eb="14">
      <t>ガッコウ</t>
    </rPh>
    <phoneticPr fontId="3"/>
  </si>
  <si>
    <r>
      <t xml:space="preserve">出身校（高）
</t>
    </r>
    <r>
      <rPr>
        <sz val="8"/>
        <color theme="1"/>
        <rFont val="Meiryo UI"/>
        <family val="3"/>
        <charset val="128"/>
      </rPr>
      <t>※福岡市立学校のみ</t>
    </r>
    <rPh sb="0" eb="3">
      <t>シュッシンコウ</t>
    </rPh>
    <rPh sb="4" eb="5">
      <t>コウ</t>
    </rPh>
    <rPh sb="8" eb="12">
      <t>フクオカシリツ</t>
    </rPh>
    <rPh sb="12" eb="14">
      <t>ガッコウ</t>
    </rPh>
    <phoneticPr fontId="3"/>
  </si>
  <si>
    <t>↓ここに記入した内容が、様式1-3に反映されます。</t>
    <phoneticPr fontId="3"/>
  </si>
  <si>
    <t>このファイルの
通し番号</t>
    <rPh sb="8" eb="9">
      <t>トオ</t>
    </rPh>
    <rPh sb="10" eb="12">
      <t>バンゴウ</t>
    </rPh>
    <phoneticPr fontId="3"/>
  </si>
  <si>
    <t>全体での
通し番号</t>
    <rPh sb="0" eb="2">
      <t>ゼンタイ</t>
    </rPh>
    <rPh sb="5" eb="6">
      <t>トオ</t>
    </rPh>
    <rPh sb="7" eb="9">
      <t>バンゴウ</t>
    </rPh>
    <phoneticPr fontId="3"/>
  </si>
  <si>
    <t>実習生氏名</t>
    <rPh sb="0" eb="2">
      <t>ジッシュウ</t>
    </rPh>
    <rPh sb="2" eb="3">
      <t>セイ</t>
    </rPh>
    <rPh sb="3" eb="5">
      <t>シメイ</t>
    </rPh>
    <phoneticPr fontId="21"/>
  </si>
  <si>
    <t>所属大学名</t>
    <rPh sb="0" eb="2">
      <t>ショゾク</t>
    </rPh>
    <rPh sb="2" eb="4">
      <t>ダイガク</t>
    </rPh>
    <rPh sb="4" eb="5">
      <t>メイ</t>
    </rPh>
    <phoneticPr fontId="21"/>
  </si>
  <si>
    <t>所属学部・学科</t>
    <rPh sb="0" eb="2">
      <t>ショゾク</t>
    </rPh>
    <rPh sb="2" eb="4">
      <t>ガクブ</t>
    </rPh>
    <rPh sb="5" eb="7">
      <t>ガッカ</t>
    </rPh>
    <phoneticPr fontId="21"/>
  </si>
  <si>
    <t>学籍番号</t>
    <rPh sb="0" eb="4">
      <t>ガクセキバンゴウ</t>
    </rPh>
    <phoneticPr fontId="21"/>
  </si>
  <si>
    <t>学年</t>
    <rPh sb="0" eb="2">
      <t>ガクネン</t>
    </rPh>
    <phoneticPr fontId="21"/>
  </si>
  <si>
    <t>希望校種等</t>
    <rPh sb="0" eb="2">
      <t>キボウ</t>
    </rPh>
    <rPh sb="2" eb="4">
      <t>コウシュ</t>
    </rPh>
    <rPh sb="4" eb="5">
      <t>トウ</t>
    </rPh>
    <phoneticPr fontId="21"/>
  </si>
  <si>
    <t>教科</t>
    <rPh sb="0" eb="2">
      <t>キョウカ</t>
    </rPh>
    <phoneticPr fontId="21"/>
  </si>
  <si>
    <t>希望実習時期</t>
    <rPh sb="0" eb="2">
      <t>キボウ</t>
    </rPh>
    <rPh sb="2" eb="4">
      <t>ジッシュウ</t>
    </rPh>
    <rPh sb="4" eb="6">
      <t>ジキ</t>
    </rPh>
    <phoneticPr fontId="21"/>
  </si>
  <si>
    <t>実習期間</t>
    <rPh sb="0" eb="2">
      <t>ジッシュウ</t>
    </rPh>
    <rPh sb="2" eb="4">
      <t>キカン</t>
    </rPh>
    <phoneticPr fontId="21"/>
  </si>
  <si>
    <t>中学校への
振替可否</t>
    <rPh sb="0" eb="3">
      <t>チュウガッコウ</t>
    </rPh>
    <rPh sb="6" eb="8">
      <t>フリカエ</t>
    </rPh>
    <rPh sb="8" eb="10">
      <t>カヒ</t>
    </rPh>
    <phoneticPr fontId="21"/>
  </si>
  <si>
    <t>特別学生
サポーター</t>
    <rPh sb="0" eb="2">
      <t>トクベツ</t>
    </rPh>
    <rPh sb="2" eb="4">
      <t>ガクセイ</t>
    </rPh>
    <phoneticPr fontId="21"/>
  </si>
  <si>
    <t>特別選考</t>
    <rPh sb="0" eb="4">
      <t>トクベツセンコウ</t>
    </rPh>
    <phoneticPr fontId="21"/>
  </si>
  <si>
    <t>出身校（福岡市立学校のみ）</t>
    <rPh sb="0" eb="3">
      <t>シュッシンコウ</t>
    </rPh>
    <rPh sb="4" eb="8">
      <t>フクオカシリツ</t>
    </rPh>
    <rPh sb="8" eb="10">
      <t>ガッコウ</t>
    </rPh>
    <phoneticPr fontId="3"/>
  </si>
  <si>
    <t>実習校</t>
    <rPh sb="0" eb="2">
      <t>ジッシュウ</t>
    </rPh>
    <rPh sb="2" eb="3">
      <t>コウ</t>
    </rPh>
    <phoneticPr fontId="21"/>
  </si>
  <si>
    <t>メールアドレス</t>
    <phoneticPr fontId="3"/>
  </si>
  <si>
    <t>特記事項</t>
    <rPh sb="0" eb="4">
      <t>トッキジコウ</t>
    </rPh>
    <phoneticPr fontId="3"/>
  </si>
  <si>
    <t>郵便番号</t>
    <rPh sb="0" eb="4">
      <t>ユウビンバンゴウ</t>
    </rPh>
    <phoneticPr fontId="3"/>
  </si>
  <si>
    <t>小</t>
    <rPh sb="0" eb="1">
      <t>ショウ</t>
    </rPh>
    <phoneticPr fontId="3"/>
  </si>
  <si>
    <t>中</t>
    <rPh sb="0" eb="1">
      <t>チュウ</t>
    </rPh>
    <phoneticPr fontId="3"/>
  </si>
  <si>
    <t>高</t>
    <rPh sb="0" eb="1">
      <t>コウ</t>
    </rPh>
    <phoneticPr fontId="3"/>
  </si>
  <si>
    <t>番号</t>
    <rPh sb="0" eb="2">
      <t>バンゴウ</t>
    </rPh>
    <phoneticPr fontId="21"/>
  </si>
  <si>
    <t>学校名</t>
    <rPh sb="0" eb="3">
      <t>ガッコウメイ</t>
    </rPh>
    <phoneticPr fontId="21"/>
  </si>
  <si>
    <t>―</t>
  </si>
  <si>
    <t>―</t>
    <phoneticPr fontId="3"/>
  </si>
  <si>
    <t>実習校への
通知日</t>
    <rPh sb="0" eb="2">
      <t>ジッシュウ</t>
    </rPh>
    <rPh sb="2" eb="3">
      <t>コウ</t>
    </rPh>
    <rPh sb="6" eb="8">
      <t>ツウチ</t>
    </rPh>
    <rPh sb="8" eb="9">
      <t>ビ</t>
    </rPh>
    <phoneticPr fontId="21"/>
  </si>
  <si>
    <t>大学への
通知日</t>
    <rPh sb="0" eb="2">
      <t>ダイガク</t>
    </rPh>
    <rPh sb="5" eb="7">
      <t>ツウチ</t>
    </rPh>
    <rPh sb="7" eb="8">
      <t>ビ</t>
    </rPh>
    <phoneticPr fontId="21"/>
  </si>
  <si>
    <t>【受付時】C列～AF列までを管理簿にコピペ（値貼付）する　　　　【実習校・時期決定後】管理簿から、全体での通し番号と実習校情報を、B列とAG列～AK列にコピペ（値貼付）する。</t>
    <rPh sb="1" eb="3">
      <t>ウケツケ</t>
    </rPh>
    <rPh sb="3" eb="4">
      <t>ジ</t>
    </rPh>
    <rPh sb="6" eb="7">
      <t>レツ</t>
    </rPh>
    <rPh sb="10" eb="11">
      <t>レツ</t>
    </rPh>
    <rPh sb="14" eb="16">
      <t>カンリ</t>
    </rPh>
    <rPh sb="16" eb="17">
      <t>ボ</t>
    </rPh>
    <rPh sb="22" eb="23">
      <t>アタイ</t>
    </rPh>
    <rPh sb="23" eb="25">
      <t>ハリツケ</t>
    </rPh>
    <rPh sb="33" eb="35">
      <t>ジッシュウ</t>
    </rPh>
    <rPh sb="35" eb="36">
      <t>コウ</t>
    </rPh>
    <rPh sb="37" eb="39">
      <t>ジキ</t>
    </rPh>
    <rPh sb="39" eb="41">
      <t>ケッテイ</t>
    </rPh>
    <rPh sb="41" eb="42">
      <t>ゴ</t>
    </rPh>
    <rPh sb="43" eb="45">
      <t>カンリ</t>
    </rPh>
    <rPh sb="45" eb="46">
      <t>ボ</t>
    </rPh>
    <rPh sb="49" eb="51">
      <t>ゼンタイ</t>
    </rPh>
    <rPh sb="53" eb="54">
      <t>トオ</t>
    </rPh>
    <rPh sb="55" eb="57">
      <t>バンゴウ</t>
    </rPh>
    <rPh sb="58" eb="61">
      <t>ジッシュウコウ</t>
    </rPh>
    <rPh sb="61" eb="63">
      <t>ジョウホウ</t>
    </rPh>
    <rPh sb="66" eb="67">
      <t>レツ</t>
    </rPh>
    <rPh sb="70" eb="71">
      <t>レツ</t>
    </rPh>
    <rPh sb="74" eb="75">
      <t>レツ</t>
    </rPh>
    <rPh sb="80" eb="83">
      <t>アタイハリツケ</t>
    </rPh>
    <phoneticPr fontId="4"/>
  </si>
  <si>
    <t>現住所等校区</t>
    <rPh sb="0" eb="3">
      <t>ゲンジュウショ</t>
    </rPh>
    <rPh sb="3" eb="4">
      <t>トウ</t>
    </rPh>
    <rPh sb="4" eb="6">
      <t>コウク</t>
    </rPh>
    <phoneticPr fontId="3"/>
  </si>
  <si>
    <t>現住所等校区
（小）</t>
    <rPh sb="0" eb="3">
      <t>ゲンジュウショ</t>
    </rPh>
    <rPh sb="3" eb="4">
      <t>トウ</t>
    </rPh>
    <rPh sb="4" eb="6">
      <t>コウク</t>
    </rPh>
    <rPh sb="8" eb="9">
      <t>ショウ</t>
    </rPh>
    <phoneticPr fontId="3"/>
  </si>
  <si>
    <t>現住所等校区
（中）</t>
    <rPh sb="0" eb="3">
      <t>ゲンジュウショ</t>
    </rPh>
    <rPh sb="3" eb="4">
      <t>トウ</t>
    </rPh>
    <rPh sb="4" eb="6">
      <t>コウク</t>
    </rPh>
    <rPh sb="8" eb="9">
      <t>チュウ</t>
    </rPh>
    <phoneticPr fontId="3"/>
  </si>
  <si>
    <t>小学校</t>
    <rPh sb="0" eb="3">
      <t>ショウガッコウ</t>
    </rPh>
    <phoneticPr fontId="3"/>
  </si>
  <si>
    <t>中学校</t>
    <rPh sb="0" eb="3">
      <t>チュウガッコウ</t>
    </rPh>
    <phoneticPr fontId="3"/>
  </si>
  <si>
    <t>現住所等校区
（小）</t>
    <rPh sb="0" eb="4">
      <t>ゲンジュウショトウ</t>
    </rPh>
    <rPh sb="4" eb="6">
      <t>コウク</t>
    </rPh>
    <rPh sb="8" eb="9">
      <t>ショウ</t>
    </rPh>
    <phoneticPr fontId="3"/>
  </si>
  <si>
    <t>現住所等校区
（中）</t>
    <rPh sb="0" eb="4">
      <t>ゲンジュウショトウ</t>
    </rPh>
    <rPh sb="4" eb="6">
      <t>コウク</t>
    </rPh>
    <rPh sb="8" eb="9">
      <t>チュウ</t>
    </rPh>
    <phoneticPr fontId="3"/>
  </si>
  <si>
    <t>実習期間</t>
    <rPh sb="0" eb="2">
      <t>ジッシュウ</t>
    </rPh>
    <rPh sb="2" eb="4">
      <t>キカン</t>
    </rPh>
    <phoneticPr fontId="3"/>
  </si>
  <si>
    <t>開始日</t>
    <rPh sb="0" eb="3">
      <t>カイシビ</t>
    </rPh>
    <phoneticPr fontId="3"/>
  </si>
  <si>
    <t>～</t>
    <phoneticPr fontId="3"/>
  </si>
  <si>
    <t>終了日</t>
    <rPh sb="0" eb="3">
      <t>シュウリョウビ</t>
    </rPh>
    <phoneticPr fontId="3"/>
  </si>
  <si>
    <t>～</t>
    <phoneticPr fontId="3"/>
  </si>
  <si>
    <t>特ｻﾎﾟ活動期間</t>
    <rPh sb="0" eb="1">
      <t>トク</t>
    </rPh>
    <rPh sb="4" eb="8">
      <t>カツドウキカン</t>
    </rPh>
    <phoneticPr fontId="21"/>
  </si>
  <si>
    <t>特ｻﾎﾟ
活動簿</t>
    <rPh sb="0" eb="1">
      <t>トク</t>
    </rPh>
    <rPh sb="5" eb="8">
      <t>カツドウボ</t>
    </rPh>
    <phoneticPr fontId="21"/>
  </si>
  <si>
    <t>評価票
受領日</t>
    <rPh sb="0" eb="3">
      <t>ヒョウカヒョウ</t>
    </rPh>
    <rPh sb="4" eb="7">
      <t>ジュリョウビ</t>
    </rPh>
    <phoneticPr fontId="21"/>
  </si>
  <si>
    <t>総合
評価</t>
    <rPh sb="0" eb="2">
      <t>ソウゴウ</t>
    </rPh>
    <rPh sb="3" eb="5">
      <t>ヒョウカ</t>
    </rPh>
    <phoneticPr fontId="21"/>
  </si>
  <si>
    <t>実習時
郵便番号</t>
    <rPh sb="0" eb="2">
      <t>ジッシュウ</t>
    </rPh>
    <rPh sb="2" eb="3">
      <t>ジ</t>
    </rPh>
    <rPh sb="4" eb="8">
      <t>ユウビンバンゴウ</t>
    </rPh>
    <phoneticPr fontId="3"/>
  </si>
  <si>
    <t>【中学校への振替希望（高校希望者のみ）】高校での実習受入が困難な場合に、中学校での実習受入を希望する場合は右欄に○</t>
    <rPh sb="8" eb="10">
      <t>キボウ</t>
    </rPh>
    <rPh sb="46" eb="48">
      <t>キボウ</t>
    </rPh>
    <phoneticPr fontId="3"/>
  </si>
  <si>
    <t>志願予定</t>
    <rPh sb="0" eb="4">
      <t>シガンヨテイ</t>
    </rPh>
    <phoneticPr fontId="3"/>
  </si>
  <si>
    <t>中学校への
振替希望</t>
    <rPh sb="0" eb="3">
      <t>チュウガッコウ</t>
    </rPh>
    <rPh sb="6" eb="8">
      <t>フリカエ</t>
    </rPh>
    <rPh sb="8" eb="10">
      <t>キボウ</t>
    </rPh>
    <phoneticPr fontId="3"/>
  </si>
  <si>
    <r>
      <t>【注意事項】
　１　「学年」は、</t>
    </r>
    <r>
      <rPr>
        <b/>
        <sz val="9"/>
        <rFont val="ＭＳ 明朝"/>
        <family val="1"/>
        <charset val="128"/>
      </rPr>
      <t>教育実習実施時</t>
    </r>
    <r>
      <rPr>
        <sz val="9"/>
        <rFont val="ＭＳ 明朝"/>
        <family val="1"/>
        <charset val="128"/>
      </rPr>
      <t>に在籍する学年を選択すること。
　２　「希望校種等」はリストから選択すること。
　　　※特別支援学校は領域・学部の選択はできません。また、養護教諭・栄養教諭は校種の選択はできません。
　３　「教科」は、中学校又は高等学校を希望する場合のみ記入すること。
　４　「中学校への振替希望」欄は、高等学校を希望する実習生について、</t>
    </r>
    <r>
      <rPr>
        <b/>
        <sz val="9"/>
        <rFont val="ＭＳ 明朝"/>
        <family val="1"/>
        <charset val="128"/>
      </rPr>
      <t>高等学校における実習受入れが困難な場合
　　　に、中学校での実習受入れを希望するか、希望の有無を記入すること。</t>
    </r>
    <r>
      <rPr>
        <sz val="9"/>
        <rFont val="ＭＳ 明朝"/>
        <family val="1"/>
        <charset val="128"/>
      </rPr>
      <t xml:space="preserve">
　　　※希望しない場合、高等学校の受け入れ状況等によっては実習の受け入れをお断りすることがあります。
　５　「志願予定」欄において「福岡市立学校を志願予定」以外の項目を選択している場合、本市での実習受け入れ状況等に
　　　よっては、実習の受け入れをお断りすることがあります。
　６　「希望実習時期」は下記を参考に選択すること。
　　　①第１期：４月～７月、　②第２期：９月～12月、　③第３期：１～３月　</t>
    </r>
    <rPh sb="127" eb="128">
      <t>マタ</t>
    </rPh>
    <rPh sb="142" eb="144">
      <t>キニュウ</t>
    </rPh>
    <rPh sb="161" eb="163">
      <t>キボウ</t>
    </rPh>
    <rPh sb="220" eb="222">
      <t>キボウ</t>
    </rPh>
    <rPh sb="226" eb="228">
      <t>キボウ</t>
    </rPh>
    <rPh sb="229" eb="231">
      <t>ウム</t>
    </rPh>
    <rPh sb="244" eb="246">
      <t>キボウ</t>
    </rPh>
    <rPh sb="249" eb="251">
      <t>バアイ</t>
    </rPh>
    <rPh sb="252" eb="256">
      <t>コウトウガッコウ</t>
    </rPh>
    <rPh sb="257" eb="258">
      <t>ウ</t>
    </rPh>
    <rPh sb="259" eb="260">
      <t>イ</t>
    </rPh>
    <rPh sb="261" eb="263">
      <t>ジョウキョウ</t>
    </rPh>
    <rPh sb="263" eb="264">
      <t>ナド</t>
    </rPh>
    <rPh sb="269" eb="271">
      <t>ジッシュウ</t>
    </rPh>
    <rPh sb="272" eb="273">
      <t>ウ</t>
    </rPh>
    <rPh sb="274" eb="275">
      <t>イ</t>
    </rPh>
    <rPh sb="278" eb="279">
      <t>コトワ</t>
    </rPh>
    <rPh sb="295" eb="299">
      <t>シガンヨテイ</t>
    </rPh>
    <rPh sb="300" eb="301">
      <t>ラン</t>
    </rPh>
    <rPh sb="313" eb="317">
      <t>シガンヨテイ</t>
    </rPh>
    <rPh sb="318" eb="320">
      <t>イガイ</t>
    </rPh>
    <rPh sb="321" eb="323">
      <t>コウモク</t>
    </rPh>
    <rPh sb="324" eb="326">
      <t>センタク</t>
    </rPh>
    <rPh sb="330" eb="332">
      <t>バアイ</t>
    </rPh>
    <rPh sb="333" eb="335">
      <t>ホンシ</t>
    </rPh>
    <rPh sb="337" eb="340">
      <t>ジッシュウウ</t>
    </rPh>
    <rPh sb="341" eb="342">
      <t>イ</t>
    </rPh>
    <rPh sb="343" eb="345">
      <t>ジョウキョウ</t>
    </rPh>
    <rPh sb="345" eb="346">
      <t>ナド</t>
    </rPh>
    <rPh sb="356" eb="358">
      <t>ジッシュウ</t>
    </rPh>
    <rPh sb="359" eb="360">
      <t>ウ</t>
    </rPh>
    <rPh sb="361" eb="362">
      <t>イ</t>
    </rPh>
    <rPh sb="365" eb="366">
      <t>コトワ</t>
    </rPh>
    <phoneticPr fontId="3"/>
  </si>
  <si>
    <r>
      <t>【注意事項】
　１　「学年」は、</t>
    </r>
    <r>
      <rPr>
        <b/>
        <sz val="9"/>
        <color theme="1"/>
        <rFont val="ＭＳ 明朝"/>
        <family val="1"/>
        <charset val="128"/>
      </rPr>
      <t>教育実習実施時</t>
    </r>
    <r>
      <rPr>
        <sz val="9"/>
        <color theme="1"/>
        <rFont val="ＭＳ 明朝"/>
        <family val="1"/>
        <charset val="128"/>
      </rPr>
      <t>に在籍する学年を選択すること。
　２　「希望校種等」は</t>
    </r>
    <r>
      <rPr>
        <sz val="9"/>
        <color theme="1"/>
        <rFont val="ＭＳ Ｐ明朝"/>
        <family val="1"/>
        <charset val="128"/>
      </rPr>
      <t>、</t>
    </r>
    <r>
      <rPr>
        <sz val="9"/>
        <color theme="1"/>
        <rFont val="ＭＳ 明朝"/>
        <family val="1"/>
        <charset val="128"/>
      </rPr>
      <t>「小学校」「中学校」「特別支援学校」「高等学校」「養護教諭」「栄養教諭」から選択すること。
　　　※特別支援学校は領域・学部の選択はできません。また、養護教諭・栄養教諭は校種の選択はできません。
　３　「教科」は、中学校又は高等学校を希望する場合のみ記入すること。
　４　「中学校への振替希望」欄は、高等学校を希望する実習生について、</t>
    </r>
    <r>
      <rPr>
        <b/>
        <sz val="9"/>
        <color theme="1"/>
        <rFont val="ＭＳ 明朝"/>
        <family val="1"/>
        <charset val="128"/>
      </rPr>
      <t>高等学校における実習受入れが困難な場合
　　　に、中学校での実習受入れを希望するか、希望の有無を記入すること。</t>
    </r>
    <r>
      <rPr>
        <sz val="9"/>
        <color theme="1"/>
        <rFont val="ＭＳ 明朝"/>
        <family val="1"/>
        <charset val="128"/>
      </rPr>
      <t xml:space="preserve">
　　　※希望しない場合、高等学校の受け入れ状況等によっては実習の受け入れをお断りすることがあります。
　５　「志願予定」欄において「福岡市立学校を志願予定」以外の項目を選択している場合、本市での実習受け入れ状況等に
　　　よっては、実習の受け入れをお断りすることがあります。　
　６　「希望実習時期」は下記を参考に選択すること。
　　　①第１期：４月～７月、　②第２期：９月～12月、　③第３期：１～３月
　７　「現住所等校区」欄は、現住所（実習時に住所が異なる場合は実習時住所）における小学校及び中学校の校区を記入す
　　　ること。※市外の場合は記入不要
　８　福岡市立学校に家族又は親族が在籍する場合（教職員/児童生徒の別を問わない）や、</t>
    </r>
    <r>
      <rPr>
        <b/>
        <u/>
        <sz val="9"/>
        <color theme="1"/>
        <rFont val="ＭＳ 明朝"/>
        <family val="1"/>
        <charset val="128"/>
      </rPr>
      <t xml:space="preserve">実習に際して配慮が必要な事項が
</t>
    </r>
    <r>
      <rPr>
        <b/>
        <sz val="9"/>
        <color theme="1"/>
        <rFont val="ＭＳ 明朝"/>
        <family val="1"/>
        <charset val="128"/>
      </rPr>
      <t>　　　</t>
    </r>
    <r>
      <rPr>
        <b/>
        <u/>
        <sz val="9"/>
        <color theme="1"/>
        <rFont val="ＭＳ 明朝"/>
        <family val="1"/>
        <charset val="128"/>
      </rPr>
      <t>ある場合は、「特記事項」欄に必ず記入すること。</t>
    </r>
    <r>
      <rPr>
        <b/>
        <sz val="9"/>
        <color theme="1"/>
        <rFont val="ＭＳ 明朝"/>
        <family val="1"/>
        <charset val="128"/>
      </rPr>
      <t>※配慮事項についてはできる限り詳細に記入すること。</t>
    </r>
    <rPh sb="176" eb="178">
      <t>キニュウ</t>
    </rPh>
    <rPh sb="306" eb="307">
      <t>ウ</t>
    </rPh>
    <rPh sb="308" eb="309">
      <t>イ</t>
    </rPh>
    <rPh sb="598" eb="599">
      <t>サイ</t>
    </rPh>
    <rPh sb="638" eb="642">
      <t>ハイリョジコウ</t>
    </rPh>
    <rPh sb="650" eb="651">
      <t>カギ</t>
    </rPh>
    <rPh sb="652" eb="654">
      <t>ショウサイ</t>
    </rPh>
    <rPh sb="655" eb="657">
      <t>キニュウ</t>
    </rPh>
    <phoneticPr fontId="3"/>
  </si>
  <si>
    <t>志願予定</t>
    <rPh sb="0" eb="4">
      <t>シガンヨテイ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</si>
</sst>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quot;小学校&quot;"/>
    <numFmt numFmtId="178" formatCode="@&quot;中学校&quot;"/>
    <numFmt numFmtId="179" formatCode="@&quot;高校&quot;"/>
    <numFmt numFmtId="180" formatCode="[$-411]ggge&quot;年&quot;m&quot;月&quot;d&quot;日&quot;;@"/>
  </numFmts>
  <fonts count="31" x14ac:knownFonts="1">
    <font>
      <sz val="11"/>
      <color theme="1"/>
      <name val="游ゴシック"/>
      <family val="2"/>
      <charset val="128"/>
      <scheme val="minor"/>
    </font>
    <font>
      <sz val="10"/>
      <color theme="1"/>
      <name val="Meiryo UI"/>
      <family val="2"/>
      <charset val="128"/>
    </font>
    <font>
      <sz val="11"/>
      <color theme="1"/>
      <name val="ＭＳ 明朝"/>
      <family val="1"/>
      <charset val="128"/>
    </font>
    <font>
      <sz val="6"/>
      <name val="游ゴシック"/>
      <family val="2"/>
      <charset val="128"/>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sz val="9"/>
      <color theme="1"/>
      <name val="ＭＳ Ｐゴシック"/>
      <family val="3"/>
      <charset val="128"/>
    </font>
    <font>
      <sz val="9"/>
      <color theme="1"/>
      <name val="ＭＳ Ｐ明朝"/>
      <family val="1"/>
      <charset val="128"/>
    </font>
    <font>
      <sz val="9"/>
      <color theme="1"/>
      <name val="ＭＳ 明朝"/>
      <family val="1"/>
      <charset val="128"/>
    </font>
    <font>
      <sz val="11"/>
      <color theme="1"/>
      <name val="ＭＳ Ｐゴシック"/>
      <family val="3"/>
      <charset val="128"/>
    </font>
    <font>
      <sz val="11"/>
      <color theme="1"/>
      <name val="Meiryo UI"/>
      <family val="3"/>
      <charset val="128"/>
    </font>
    <font>
      <sz val="11"/>
      <name val="ＭＳ 明朝"/>
      <family val="1"/>
      <charset val="128"/>
    </font>
    <font>
      <b/>
      <sz val="11"/>
      <name val="ＭＳ ゴシック"/>
      <family val="3"/>
      <charset val="128"/>
    </font>
    <font>
      <sz val="9"/>
      <name val="ＭＳ 明朝"/>
      <family val="1"/>
      <charset val="128"/>
    </font>
    <font>
      <sz val="9"/>
      <color theme="1"/>
      <name val="Meiryo UI"/>
      <family val="3"/>
      <charset val="128"/>
    </font>
    <font>
      <sz val="11"/>
      <color theme="1"/>
      <name val="ＭＳ Ｐ明朝"/>
      <family val="1"/>
      <charset val="128"/>
    </font>
    <font>
      <sz val="10"/>
      <color theme="1"/>
      <name val="Meiryo UI"/>
      <family val="3"/>
      <charset val="128"/>
    </font>
    <font>
      <sz val="8"/>
      <color theme="1"/>
      <name val="Meiryo UI"/>
      <family val="3"/>
      <charset val="128"/>
    </font>
    <font>
      <sz val="11"/>
      <color theme="1"/>
      <name val="Meiryo UI"/>
      <family val="2"/>
      <charset val="128"/>
    </font>
    <font>
      <sz val="9"/>
      <color theme="1"/>
      <name val="Meiryo UI"/>
      <family val="2"/>
      <charset val="128"/>
    </font>
    <font>
      <sz val="6"/>
      <name val="Meiryo UI"/>
      <family val="2"/>
      <charset val="128"/>
    </font>
    <font>
      <sz val="9"/>
      <color indexed="81"/>
      <name val="Meiryo UI"/>
      <family val="3"/>
      <charset val="128"/>
    </font>
    <font>
      <b/>
      <u/>
      <sz val="9"/>
      <color indexed="81"/>
      <name val="Meiryo UI"/>
      <family val="3"/>
      <charset val="128"/>
    </font>
    <font>
      <b/>
      <sz val="9"/>
      <color indexed="81"/>
      <name val="Meiryo UI"/>
      <family val="3"/>
      <charset val="128"/>
    </font>
    <font>
      <b/>
      <sz val="9"/>
      <color theme="1"/>
      <name val="ＭＳ 明朝"/>
      <family val="1"/>
      <charset val="128"/>
    </font>
    <font>
      <b/>
      <u/>
      <sz val="9"/>
      <color theme="1"/>
      <name val="ＭＳ 明朝"/>
      <family val="1"/>
      <charset val="128"/>
    </font>
    <font>
      <b/>
      <sz val="9"/>
      <name val="ＭＳ 明朝"/>
      <family val="1"/>
      <charset val="128"/>
    </font>
    <font>
      <sz val="10"/>
      <color theme="1"/>
      <name val="ＭＳ Ｐゴシック"/>
      <family val="3"/>
      <charset val="128"/>
    </font>
    <font>
      <sz val="10"/>
      <color theme="1"/>
      <name val="ＭＳ Ｐ明朝"/>
      <family val="1"/>
      <charset val="128"/>
    </font>
    <font>
      <sz val="10"/>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79998168889431442"/>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medium">
        <color auto="1"/>
      </left>
      <right style="medium">
        <color auto="1"/>
      </right>
      <top style="medium">
        <color auto="1"/>
      </top>
      <bottom style="medium">
        <color auto="1"/>
      </bottom>
      <diagonal/>
    </border>
    <border>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auto="1"/>
      </left>
      <right style="thin">
        <color auto="1"/>
      </right>
      <top/>
      <bottom style="double">
        <color auto="1"/>
      </bottom>
      <diagonal/>
    </border>
    <border>
      <left style="thin">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indexed="64"/>
      </left>
      <right/>
      <top style="double">
        <color indexed="64"/>
      </top>
      <bottom style="thin">
        <color indexed="64"/>
      </bottom>
      <diagonal/>
    </border>
    <border>
      <left style="thin">
        <color auto="1"/>
      </left>
      <right style="hair">
        <color auto="1"/>
      </right>
      <top style="double">
        <color indexed="64"/>
      </top>
      <bottom style="thin">
        <color indexed="64"/>
      </bottom>
      <diagonal/>
    </border>
    <border>
      <left style="hair">
        <color auto="1"/>
      </left>
      <right style="thin">
        <color indexed="64"/>
      </right>
      <top style="double">
        <color indexed="64"/>
      </top>
      <bottom style="thin">
        <color indexed="64"/>
      </bottom>
      <diagonal/>
    </border>
    <border>
      <left style="hair">
        <color auto="1"/>
      </left>
      <right style="thin">
        <color auto="1"/>
      </right>
      <top style="thin">
        <color auto="1"/>
      </top>
      <bottom style="thin">
        <color auto="1"/>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auto="1"/>
      </left>
      <right style="hair">
        <color auto="1"/>
      </right>
      <top/>
      <bottom style="thin">
        <color indexed="64"/>
      </bottom>
      <diagonal/>
    </border>
    <border>
      <left/>
      <right style="thin">
        <color indexed="64"/>
      </right>
      <top/>
      <bottom style="thin">
        <color indexed="64"/>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271">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right" vertical="center"/>
    </xf>
    <xf numFmtId="0" fontId="2" fillId="2" borderId="0" xfId="0" applyFont="1" applyFill="1" applyAlignment="1" applyProtection="1">
      <alignment horizontal="center" vertical="center"/>
      <protection locked="0"/>
    </xf>
    <xf numFmtId="0" fontId="2" fillId="2" borderId="0" xfId="0" applyFont="1" applyFill="1" applyProtection="1">
      <alignment vertical="center"/>
    </xf>
    <xf numFmtId="0" fontId="2" fillId="2" borderId="0" xfId="0" applyFont="1" applyFill="1" applyBorder="1" applyAlignment="1" applyProtection="1">
      <alignment horizontal="center" vertical="center"/>
    </xf>
    <xf numFmtId="0" fontId="2" fillId="2" borderId="0" xfId="0" applyFont="1" applyFill="1" applyAlignment="1" applyProtection="1">
      <alignment horizontal="right" vertical="center"/>
    </xf>
    <xf numFmtId="0" fontId="2" fillId="2" borderId="0" xfId="0" applyFont="1" applyFill="1" applyAlignment="1" applyProtection="1">
      <alignment horizontal="center" vertical="center"/>
    </xf>
    <xf numFmtId="0" fontId="7" fillId="3" borderId="10" xfId="0" applyFont="1" applyFill="1" applyBorder="1" applyAlignment="1" applyProtection="1">
      <alignment vertical="center" shrinkToFit="1"/>
    </xf>
    <xf numFmtId="0" fontId="2" fillId="2" borderId="0" xfId="0" applyFont="1" applyFill="1" applyAlignment="1">
      <alignment horizontal="center" vertical="center"/>
    </xf>
    <xf numFmtId="0" fontId="2" fillId="2" borderId="0" xfId="0" applyFont="1" applyFill="1" applyAlignment="1" applyProtection="1">
      <alignment horizontal="center" vertical="center"/>
    </xf>
    <xf numFmtId="0" fontId="2" fillId="2" borderId="0" xfId="0" applyFont="1" applyFill="1" applyBorder="1" applyProtection="1">
      <alignment vertical="center"/>
    </xf>
    <xf numFmtId="0" fontId="6"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Border="1">
      <alignment vertical="center"/>
    </xf>
    <xf numFmtId="0" fontId="2" fillId="0" borderId="0" xfId="0" applyFont="1" applyFill="1" applyBorder="1">
      <alignment vertical="center"/>
    </xf>
    <xf numFmtId="0" fontId="4" fillId="2" borderId="0" xfId="0" applyFont="1" applyFill="1" applyBorder="1" applyAlignment="1" applyProtection="1">
      <alignment vertical="center"/>
    </xf>
    <xf numFmtId="0" fontId="12" fillId="2" borderId="0" xfId="0" applyFont="1" applyFill="1">
      <alignment vertical="center"/>
    </xf>
    <xf numFmtId="0" fontId="11" fillId="0" borderId="0" xfId="0" applyFont="1" applyBorder="1" applyAlignment="1">
      <alignment horizontal="center" vertical="center"/>
    </xf>
    <xf numFmtId="0" fontId="11" fillId="0" borderId="12" xfId="0" applyFont="1" applyBorder="1" applyAlignment="1" applyProtection="1">
      <alignment horizontal="center" vertical="center"/>
      <protection locked="0"/>
    </xf>
    <xf numFmtId="0" fontId="15" fillId="0" borderId="0" xfId="0" applyFont="1">
      <alignment vertical="center"/>
    </xf>
    <xf numFmtId="49" fontId="15" fillId="0" borderId="0" xfId="0" applyNumberFormat="1" applyFont="1" applyAlignment="1">
      <alignment horizontal="center" vertical="center"/>
    </xf>
    <xf numFmtId="0" fontId="7" fillId="3" borderId="10" xfId="0" applyFont="1" applyFill="1" applyBorder="1" applyAlignment="1" applyProtection="1">
      <alignment horizontal="center" vertical="center" shrinkToFit="1"/>
    </xf>
    <xf numFmtId="0" fontId="8" fillId="2" borderId="8"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xf>
    <xf numFmtId="0" fontId="8" fillId="2" borderId="8"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0" xfId="0" applyFont="1" applyFill="1" applyBorder="1" applyAlignment="1" applyProtection="1">
      <alignment horizontal="right" vertical="center"/>
    </xf>
    <xf numFmtId="0" fontId="2" fillId="2" borderId="0" xfId="0" applyFont="1" applyFill="1" applyBorder="1" applyAlignment="1" applyProtection="1">
      <alignment horizontal="center" vertical="center"/>
    </xf>
    <xf numFmtId="0" fontId="8" fillId="0" borderId="11" xfId="0" applyFont="1" applyFill="1" applyBorder="1" applyAlignment="1" applyProtection="1">
      <alignment vertical="center" shrinkToFit="1"/>
    </xf>
    <xf numFmtId="0" fontId="8" fillId="0" borderId="8" xfId="0" applyFont="1" applyFill="1" applyBorder="1" applyAlignment="1" applyProtection="1">
      <alignment vertical="center" shrinkToFit="1"/>
    </xf>
    <xf numFmtId="0" fontId="8" fillId="0" borderId="9" xfId="0" applyFont="1" applyFill="1" applyBorder="1" applyAlignment="1" applyProtection="1">
      <alignment vertical="center" shrinkToFit="1"/>
    </xf>
    <xf numFmtId="0" fontId="8" fillId="0" borderId="33" xfId="0" applyFont="1" applyFill="1" applyBorder="1" applyAlignment="1" applyProtection="1">
      <alignment vertical="center" shrinkToFit="1"/>
    </xf>
    <xf numFmtId="0" fontId="8" fillId="2" borderId="33" xfId="0" applyFont="1" applyFill="1" applyBorder="1" applyAlignment="1" applyProtection="1">
      <alignment horizontal="center" vertical="center" shrinkToFit="1"/>
      <protection locked="0"/>
    </xf>
    <xf numFmtId="0" fontId="15" fillId="0" borderId="0" xfId="0" applyFont="1" applyAlignment="1">
      <alignment horizontal="center" vertical="center"/>
    </xf>
    <xf numFmtId="176" fontId="15" fillId="0" borderId="0" xfId="0" applyNumberFormat="1" applyFont="1" applyAlignment="1">
      <alignment horizontal="center" vertical="center"/>
    </xf>
    <xf numFmtId="49" fontId="15" fillId="0" borderId="0" xfId="0" applyNumberFormat="1" applyFont="1">
      <alignment vertical="center"/>
    </xf>
    <xf numFmtId="0" fontId="15" fillId="0" borderId="10" xfId="0" applyFont="1" applyFill="1" applyBorder="1" applyAlignment="1">
      <alignment horizontal="center" vertical="center"/>
    </xf>
    <xf numFmtId="176" fontId="15" fillId="0" borderId="10"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5" fillId="0"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2" xfId="0" applyFont="1" applyFill="1" applyBorder="1" applyAlignment="1" applyProtection="1">
      <alignment horizontal="center" vertical="center" shrinkToFit="1"/>
      <protection locked="0"/>
    </xf>
    <xf numFmtId="176" fontId="15" fillId="0" borderId="32" xfId="0" applyNumberFormat="1" applyFont="1" applyFill="1" applyBorder="1" applyAlignment="1" applyProtection="1">
      <alignment horizontal="center" vertical="center" shrinkToFit="1"/>
      <protection locked="0"/>
    </xf>
    <xf numFmtId="49" fontId="15" fillId="0" borderId="32" xfId="0" applyNumberFormat="1" applyFont="1" applyFill="1" applyBorder="1" applyAlignment="1" applyProtection="1">
      <alignment horizontal="center" vertical="center" shrinkToFit="1"/>
      <protection locked="0"/>
    </xf>
    <xf numFmtId="49" fontId="15" fillId="0" borderId="32" xfId="0" applyNumberFormat="1" applyFont="1" applyFill="1" applyBorder="1" applyAlignment="1" applyProtection="1">
      <alignment horizontal="left" vertical="center" indent="1" shrinkToFit="1"/>
      <protection locked="0"/>
    </xf>
    <xf numFmtId="177" fontId="15" fillId="0" borderId="31" xfId="0" applyNumberFormat="1" applyFont="1" applyFill="1" applyBorder="1" applyAlignment="1" applyProtection="1">
      <alignment horizontal="center" vertical="center"/>
      <protection locked="0"/>
    </xf>
    <xf numFmtId="178" fontId="15" fillId="0" borderId="31" xfId="0" applyNumberFormat="1" applyFont="1" applyFill="1" applyBorder="1" applyAlignment="1" applyProtection="1">
      <alignment horizontal="center" vertical="center"/>
      <protection locked="0"/>
    </xf>
    <xf numFmtId="179" fontId="15" fillId="0" borderId="31" xfId="0" applyNumberFormat="1" applyFont="1" applyFill="1" applyBorder="1" applyAlignment="1" applyProtection="1">
      <alignment horizontal="center" vertical="center"/>
      <protection locked="0"/>
    </xf>
    <xf numFmtId="0" fontId="15" fillId="0" borderId="31" xfId="0" applyFont="1" applyFill="1" applyBorder="1" applyAlignment="1" applyProtection="1">
      <alignment horizontal="left" vertical="center" indent="1" shrinkToFit="1"/>
      <protection locked="0"/>
    </xf>
    <xf numFmtId="0" fontId="15" fillId="0" borderId="5" xfId="0" applyFont="1" applyFill="1" applyBorder="1" applyAlignment="1" applyProtection="1">
      <alignment horizontal="center" vertical="center" shrinkToFit="1"/>
      <protection locked="0"/>
    </xf>
    <xf numFmtId="176" fontId="15" fillId="0" borderId="5" xfId="0" applyNumberFormat="1" applyFont="1" applyFill="1" applyBorder="1" applyAlignment="1" applyProtection="1">
      <alignment horizontal="center" vertical="center" shrinkToFit="1"/>
      <protection locked="0"/>
    </xf>
    <xf numFmtId="49" fontId="15" fillId="0" borderId="5" xfId="0" applyNumberFormat="1" applyFont="1" applyFill="1" applyBorder="1" applyAlignment="1" applyProtection="1">
      <alignment horizontal="center" vertical="center" shrinkToFit="1"/>
      <protection locked="0"/>
    </xf>
    <xf numFmtId="49" fontId="15" fillId="0" borderId="5" xfId="0" applyNumberFormat="1" applyFont="1" applyFill="1" applyBorder="1" applyAlignment="1" applyProtection="1">
      <alignment horizontal="left" vertical="center" indent="1" shrinkToFit="1"/>
      <protection locked="0"/>
    </xf>
    <xf numFmtId="0" fontId="15" fillId="0" borderId="5" xfId="0" applyFont="1" applyFill="1" applyBorder="1" applyAlignment="1" applyProtection="1">
      <alignment horizontal="left" vertical="center" indent="1" shrinkToFit="1"/>
      <protection locked="0"/>
    </xf>
    <xf numFmtId="0" fontId="15" fillId="0" borderId="0" xfId="0" applyFont="1" applyFill="1" applyAlignment="1">
      <alignment horizontal="center" vertical="center"/>
    </xf>
    <xf numFmtId="176" fontId="15" fillId="0" borderId="0" xfId="0" applyNumberFormat="1" applyFont="1" applyFill="1" applyAlignment="1">
      <alignment horizontal="center" vertical="center"/>
    </xf>
    <xf numFmtId="49" fontId="15" fillId="0" borderId="0" xfId="0" applyNumberFormat="1" applyFont="1" applyFill="1" applyAlignment="1">
      <alignment horizontal="center" vertical="center"/>
    </xf>
    <xf numFmtId="49" fontId="15" fillId="0" borderId="0" xfId="0" applyNumberFormat="1" applyFont="1" applyFill="1">
      <alignment vertical="center"/>
    </xf>
    <xf numFmtId="0" fontId="15" fillId="0" borderId="0" xfId="0" applyFont="1" applyFill="1">
      <alignment vertical="center"/>
    </xf>
    <xf numFmtId="0" fontId="19" fillId="0" borderId="0" xfId="1" applyFont="1" applyAlignment="1"/>
    <xf numFmtId="0" fontId="20" fillId="0" borderId="0" xfId="1" applyFont="1" applyAlignment="1"/>
    <xf numFmtId="176" fontId="20" fillId="0" borderId="0" xfId="1" applyNumberFormat="1" applyFont="1" applyAlignment="1"/>
    <xf numFmtId="0" fontId="20" fillId="0" borderId="0" xfId="1" applyFont="1" applyAlignment="1">
      <alignment horizontal="center" vertical="center"/>
    </xf>
    <xf numFmtId="0" fontId="20" fillId="0" borderId="0" xfId="1" applyNumberFormat="1" applyFont="1" applyAlignment="1">
      <alignment horizontal="center" vertical="center"/>
    </xf>
    <xf numFmtId="0" fontId="20" fillId="0" borderId="0" xfId="1" applyFont="1">
      <alignment vertical="center"/>
    </xf>
    <xf numFmtId="0" fontId="20" fillId="3" borderId="10" xfId="1" applyFont="1" applyFill="1" applyBorder="1" applyAlignment="1">
      <alignment horizontal="center" vertical="center" wrapText="1"/>
    </xf>
    <xf numFmtId="0" fontId="20" fillId="3" borderId="10" xfId="1" applyFont="1" applyFill="1" applyBorder="1" applyAlignment="1">
      <alignment horizontal="center" vertical="center"/>
    </xf>
    <xf numFmtId="0" fontId="20" fillId="3" borderId="10" xfId="1" applyNumberFormat="1" applyFont="1" applyFill="1" applyBorder="1" applyAlignment="1">
      <alignment horizontal="center" vertical="center"/>
    </xf>
    <xf numFmtId="0" fontId="20" fillId="4" borderId="35" xfId="1" applyNumberFormat="1" applyFont="1" applyFill="1" applyBorder="1" applyAlignment="1">
      <alignment horizontal="center" vertical="center"/>
    </xf>
    <xf numFmtId="0" fontId="20" fillId="4" borderId="36" xfId="1" applyFont="1" applyFill="1" applyBorder="1" applyAlignment="1">
      <alignment horizontal="center" vertical="center"/>
    </xf>
    <xf numFmtId="0" fontId="20" fillId="0" borderId="32" xfId="1" applyFont="1" applyBorder="1">
      <alignment vertical="center"/>
    </xf>
    <xf numFmtId="0" fontId="20" fillId="0" borderId="32" xfId="1" applyFont="1" applyBorder="1" applyAlignment="1">
      <alignment horizontal="center" vertical="center"/>
    </xf>
    <xf numFmtId="176" fontId="20" fillId="0" borderId="32" xfId="1" applyNumberFormat="1" applyFont="1" applyBorder="1" applyAlignment="1">
      <alignment horizontal="center" vertical="center"/>
    </xf>
    <xf numFmtId="0" fontId="20" fillId="0" borderId="32" xfId="1" applyFont="1" applyBorder="1" applyAlignment="1">
      <alignment horizontal="center" vertical="center" shrinkToFit="1"/>
    </xf>
    <xf numFmtId="0" fontId="20" fillId="0" borderId="32" xfId="1" applyNumberFormat="1" applyFont="1" applyBorder="1" applyAlignment="1">
      <alignment horizontal="center" vertical="center"/>
    </xf>
    <xf numFmtId="0" fontId="20" fillId="0" borderId="5" xfId="1" applyFont="1" applyBorder="1">
      <alignment vertical="center"/>
    </xf>
    <xf numFmtId="0" fontId="20" fillId="0" borderId="5" xfId="1" applyFont="1" applyBorder="1" applyAlignment="1">
      <alignment horizontal="center" vertical="center"/>
    </xf>
    <xf numFmtId="176" fontId="20" fillId="0" borderId="5" xfId="1" applyNumberFormat="1" applyFont="1" applyBorder="1" applyAlignment="1">
      <alignment horizontal="center" vertical="center"/>
    </xf>
    <xf numFmtId="0" fontId="20" fillId="0" borderId="5" xfId="1" applyFont="1" applyBorder="1" applyAlignment="1">
      <alignment horizontal="center" vertical="center" shrinkToFit="1"/>
    </xf>
    <xf numFmtId="0" fontId="20" fillId="0" borderId="5" xfId="1" applyNumberFormat="1" applyFont="1" applyBorder="1" applyAlignment="1">
      <alignment horizontal="center" vertical="center"/>
    </xf>
    <xf numFmtId="176" fontId="20" fillId="0" borderId="0" xfId="1" applyNumberFormat="1" applyFont="1" applyAlignment="1">
      <alignment horizontal="center" vertical="center"/>
    </xf>
    <xf numFmtId="0" fontId="2" fillId="2" borderId="0" xfId="0" applyFont="1" applyFill="1" applyAlignment="1" applyProtection="1">
      <alignment vertical="center" shrinkToFit="1"/>
    </xf>
    <xf numFmtId="0" fontId="20" fillId="0" borderId="32" xfId="1" applyFont="1" applyBorder="1" applyProtection="1">
      <alignment vertical="center"/>
      <protection locked="0"/>
    </xf>
    <xf numFmtId="0" fontId="20" fillId="0" borderId="5" xfId="1" applyFont="1" applyBorder="1" applyProtection="1">
      <alignment vertical="center"/>
      <protection locked="0"/>
    </xf>
    <xf numFmtId="0" fontId="20" fillId="0" borderId="38" xfId="1" applyNumberFormat="1" applyFont="1" applyBorder="1" applyAlignment="1" applyProtection="1">
      <alignment horizontal="center" vertical="center"/>
      <protection locked="0"/>
    </xf>
    <xf numFmtId="0" fontId="20" fillId="0" borderId="39" xfId="1" applyFont="1" applyBorder="1" applyAlignment="1" applyProtection="1">
      <alignment horizontal="center" vertical="center"/>
      <protection locked="0"/>
    </xf>
    <xf numFmtId="0" fontId="20" fillId="0" borderId="40" xfId="1" applyFont="1" applyBorder="1" applyAlignment="1" applyProtection="1">
      <alignment horizontal="center" vertical="center"/>
      <protection locked="0"/>
    </xf>
    <xf numFmtId="0" fontId="20" fillId="0" borderId="0" xfId="1" applyNumberFormat="1" applyFont="1" applyAlignment="1">
      <alignment horizontal="center"/>
    </xf>
    <xf numFmtId="0" fontId="20" fillId="0" borderId="0" xfId="1" applyNumberFormat="1" applyFont="1" applyAlignment="1">
      <alignment horizontal="center" vertical="center" wrapText="1"/>
    </xf>
    <xf numFmtId="0" fontId="20" fillId="0" borderId="37" xfId="1" applyNumberFormat="1" applyFont="1" applyBorder="1" applyAlignment="1">
      <alignment horizontal="center" vertical="center" wrapText="1"/>
    </xf>
    <xf numFmtId="0" fontId="20" fillId="0" borderId="6" xfId="1" applyNumberFormat="1" applyFont="1" applyBorder="1" applyAlignment="1">
      <alignment horizontal="center" vertical="center" wrapText="1"/>
    </xf>
    <xf numFmtId="176" fontId="20" fillId="0" borderId="32" xfId="1" applyNumberFormat="1" applyFont="1" applyBorder="1">
      <alignment vertical="center"/>
    </xf>
    <xf numFmtId="176" fontId="20" fillId="0" borderId="5" xfId="1" applyNumberFormat="1" applyFont="1" applyBorder="1">
      <alignment vertical="center"/>
    </xf>
    <xf numFmtId="0" fontId="20" fillId="4" borderId="34" xfId="1" applyFont="1" applyFill="1" applyBorder="1" applyAlignment="1">
      <alignment horizontal="center" vertical="center"/>
    </xf>
    <xf numFmtId="49" fontId="15" fillId="0" borderId="31" xfId="0" applyNumberFormat="1" applyFont="1" applyFill="1" applyBorder="1" applyAlignment="1" applyProtection="1">
      <alignment horizontal="center" vertical="center" shrinkToFit="1"/>
      <protection locked="0"/>
    </xf>
    <xf numFmtId="0" fontId="20" fillId="0" borderId="37" xfId="1" applyNumberFormat="1" applyFont="1" applyBorder="1" applyAlignment="1">
      <alignment horizontal="center" vertical="center"/>
    </xf>
    <xf numFmtId="0" fontId="20" fillId="0" borderId="6" xfId="1" applyNumberFormat="1" applyFont="1" applyBorder="1" applyAlignment="1">
      <alignment horizontal="center" vertical="center"/>
    </xf>
    <xf numFmtId="176" fontId="20" fillId="0" borderId="42" xfId="1" applyNumberFormat="1" applyFont="1" applyBorder="1" applyAlignment="1" applyProtection="1">
      <alignment horizontal="center" vertical="center"/>
      <protection locked="0"/>
    </xf>
    <xf numFmtId="176" fontId="20" fillId="0" borderId="41" xfId="1" applyNumberFormat="1" applyFont="1" applyBorder="1" applyAlignment="1" applyProtection="1">
      <alignment horizontal="left" vertical="center"/>
      <protection locked="0"/>
    </xf>
    <xf numFmtId="0" fontId="20" fillId="0" borderId="43" xfId="1" applyNumberFormat="1" applyFont="1" applyBorder="1" applyAlignment="1" applyProtection="1">
      <alignment horizontal="center" vertical="center"/>
      <protection locked="0"/>
    </xf>
    <xf numFmtId="176" fontId="20" fillId="0" borderId="13" xfId="1" applyNumberFormat="1" applyFont="1" applyBorder="1" applyAlignment="1" applyProtection="1">
      <alignment horizontal="left" vertical="center"/>
      <protection locked="0"/>
    </xf>
    <xf numFmtId="0" fontId="20" fillId="0" borderId="13" xfId="1" applyFont="1" applyBorder="1" applyAlignment="1" applyProtection="1">
      <alignment horizontal="center" vertical="center"/>
      <protection locked="0"/>
    </xf>
    <xf numFmtId="176" fontId="20" fillId="0" borderId="44" xfId="1" applyNumberFormat="1" applyFont="1" applyBorder="1" applyAlignment="1" applyProtection="1">
      <alignment horizontal="left" vertical="center"/>
      <protection locked="0"/>
    </xf>
    <xf numFmtId="176" fontId="20" fillId="0" borderId="37" xfId="1" applyNumberFormat="1" applyFont="1" applyBorder="1" applyAlignment="1" applyProtection="1">
      <alignment horizontal="left" vertical="center"/>
      <protection locked="0"/>
    </xf>
    <xf numFmtId="0" fontId="20" fillId="4" borderId="10" xfId="1" applyFont="1" applyFill="1" applyBorder="1" applyAlignment="1">
      <alignment horizontal="center" vertical="center"/>
    </xf>
    <xf numFmtId="0" fontId="20" fillId="0" borderId="31" xfId="1" applyFont="1" applyBorder="1">
      <alignment vertical="center"/>
    </xf>
    <xf numFmtId="0" fontId="20" fillId="0" borderId="0" xfId="1" applyFont="1" applyFill="1" applyAlignment="1">
      <alignment horizontal="center" vertical="center"/>
    </xf>
    <xf numFmtId="0" fontId="20" fillId="0" borderId="39" xfId="1" applyFont="1" applyFill="1" applyBorder="1" applyAlignment="1" applyProtection="1">
      <alignment horizontal="left" vertical="center"/>
      <protection locked="0"/>
    </xf>
    <xf numFmtId="0" fontId="20" fillId="0" borderId="40" xfId="1" applyFont="1" applyFill="1" applyBorder="1" applyAlignment="1" applyProtection="1">
      <alignment horizontal="left" vertical="center"/>
      <protection locked="0"/>
    </xf>
    <xf numFmtId="0" fontId="20" fillId="0" borderId="0" xfId="1" applyNumberFormat="1" applyFont="1" applyFill="1" applyAlignment="1">
      <alignment horizontal="center" vertical="center"/>
    </xf>
    <xf numFmtId="0" fontId="20" fillId="0" borderId="32" xfId="1" applyFont="1" applyFill="1" applyBorder="1" applyAlignment="1">
      <alignment horizontal="center" vertical="center"/>
    </xf>
    <xf numFmtId="0" fontId="20" fillId="0" borderId="32" xfId="1" applyNumberFormat="1" applyFont="1" applyFill="1" applyBorder="1" applyAlignment="1">
      <alignment horizontal="center" vertical="center"/>
    </xf>
    <xf numFmtId="0" fontId="20" fillId="0" borderId="5" xfId="1" applyFont="1" applyFill="1" applyBorder="1" applyAlignment="1">
      <alignment horizontal="center" vertical="center"/>
    </xf>
    <xf numFmtId="0" fontId="20" fillId="0" borderId="5" xfId="1" applyNumberFormat="1" applyFont="1" applyFill="1" applyBorder="1" applyAlignment="1">
      <alignment horizontal="center" vertical="center"/>
    </xf>
    <xf numFmtId="0" fontId="20" fillId="7" borderId="10" xfId="1" applyFont="1" applyFill="1" applyBorder="1" applyAlignment="1">
      <alignment horizontal="center" vertical="center" wrapText="1"/>
    </xf>
    <xf numFmtId="0" fontId="20" fillId="7" borderId="10" xfId="1" applyFont="1" applyFill="1" applyBorder="1" applyAlignment="1">
      <alignment horizontal="center" vertical="center"/>
    </xf>
    <xf numFmtId="0" fontId="20" fillId="7" borderId="10" xfId="1" applyNumberFormat="1" applyFont="1" applyFill="1" applyBorder="1" applyAlignment="1">
      <alignment horizontal="center" vertical="center"/>
    </xf>
    <xf numFmtId="49" fontId="15" fillId="0" borderId="0" xfId="0" applyNumberFormat="1" applyFont="1" applyAlignment="1">
      <alignment horizontal="center" vertical="center" wrapText="1"/>
    </xf>
    <xf numFmtId="0" fontId="2" fillId="2" borderId="0" xfId="0" applyFont="1" applyFill="1" applyAlignment="1" applyProtection="1">
      <alignment horizontal="right" vertical="center"/>
    </xf>
    <xf numFmtId="0" fontId="2" fillId="2" borderId="0" xfId="0" applyFont="1" applyFill="1" applyAlignment="1" applyProtection="1">
      <alignment horizontal="center" vertical="center"/>
    </xf>
    <xf numFmtId="0" fontId="2"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5" fillId="2" borderId="0" xfId="0" applyFont="1" applyFill="1" applyAlignment="1">
      <alignment horizontal="center" vertical="center"/>
    </xf>
    <xf numFmtId="0" fontId="2" fillId="2" borderId="0" xfId="0" applyFont="1" applyFill="1" applyBorder="1" applyAlignment="1" applyProtection="1">
      <alignment horizontal="center" vertical="center" shrinkToFit="1"/>
      <protection locked="0"/>
    </xf>
    <xf numFmtId="0" fontId="2" fillId="2" borderId="0" xfId="0" applyFont="1" applyFill="1" applyAlignment="1">
      <alignment vertical="center"/>
    </xf>
    <xf numFmtId="0" fontId="2" fillId="2" borderId="0" xfId="0" applyFont="1" applyFill="1" applyAlignment="1">
      <alignment horizontal="center" vertical="center"/>
    </xf>
    <xf numFmtId="0" fontId="13" fillId="2" borderId="0" xfId="0" applyFont="1" applyFill="1" applyAlignment="1">
      <alignment vertical="center"/>
    </xf>
    <xf numFmtId="0" fontId="12" fillId="2" borderId="0" xfId="0" applyFont="1" applyFill="1" applyAlignment="1">
      <alignment horizontal="left" vertical="center" indent="2"/>
    </xf>
    <xf numFmtId="0" fontId="12" fillId="2" borderId="0" xfId="0" applyFont="1" applyFill="1" applyAlignment="1">
      <alignment vertical="center"/>
    </xf>
    <xf numFmtId="49" fontId="2" fillId="2" borderId="6"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27"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15" fillId="0" borderId="0" xfId="0" applyFont="1" applyAlignment="1"/>
    <xf numFmtId="0" fontId="15" fillId="0" borderId="13" xfId="0" applyFont="1" applyBorder="1" applyAlignment="1"/>
    <xf numFmtId="0" fontId="15" fillId="0" borderId="0" xfId="0" applyFont="1" applyAlignment="1">
      <alignment horizontal="left"/>
    </xf>
    <xf numFmtId="0" fontId="15" fillId="0" borderId="13" xfId="0" applyFont="1" applyBorder="1" applyAlignment="1">
      <alignment horizontal="left"/>
    </xf>
    <xf numFmtId="0" fontId="8" fillId="2" borderId="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25"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8" xfId="0" applyFont="1" applyFill="1" applyBorder="1" applyAlignment="1" applyProtection="1">
      <alignment horizontal="center" vertical="center" shrinkToFit="1"/>
      <protection locked="0"/>
    </xf>
    <xf numFmtId="0" fontId="29" fillId="2" borderId="24" xfId="0" applyFont="1" applyFill="1" applyBorder="1" applyAlignment="1" applyProtection="1">
      <alignment horizontal="center" vertical="center" wrapText="1" shrinkToFit="1"/>
      <protection locked="0"/>
    </xf>
    <xf numFmtId="0" fontId="29" fillId="2" borderId="25" xfId="0" applyFont="1" applyFill="1" applyBorder="1" applyAlignment="1" applyProtection="1">
      <alignment horizontal="center" vertical="center" wrapText="1" shrinkToFit="1"/>
      <protection locked="0"/>
    </xf>
    <xf numFmtId="0" fontId="29" fillId="2" borderId="26"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left" vertical="center" indent="1"/>
    </xf>
    <xf numFmtId="0" fontId="7" fillId="3" borderId="18"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0"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xf>
    <xf numFmtId="0" fontId="7" fillId="3" borderId="18" xfId="0" applyFont="1" applyFill="1" applyBorder="1" applyAlignment="1" applyProtection="1">
      <alignment horizontal="center" vertical="center" wrapText="1" shrinkToFit="1"/>
    </xf>
    <xf numFmtId="0" fontId="7" fillId="3" borderId="19" xfId="0" applyFont="1" applyFill="1" applyBorder="1" applyAlignment="1" applyProtection="1">
      <alignment horizontal="center" vertical="center" wrapText="1" shrinkToFit="1"/>
    </xf>
    <xf numFmtId="0" fontId="7" fillId="3" borderId="20" xfId="0" applyFont="1" applyFill="1" applyBorder="1" applyAlignment="1" applyProtection="1">
      <alignment horizontal="center" vertical="center" wrapText="1" shrinkToFi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2" fillId="2" borderId="0" xfId="0" applyFont="1" applyFill="1" applyAlignment="1" applyProtection="1">
      <alignment horizontal="right" vertical="center"/>
    </xf>
    <xf numFmtId="0" fontId="8" fillId="2" borderId="11"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xf>
    <xf numFmtId="0" fontId="29" fillId="2" borderId="21" xfId="0" applyFont="1" applyFill="1" applyBorder="1" applyAlignment="1" applyProtection="1">
      <alignment horizontal="center" vertical="center" wrapText="1" shrinkToFit="1"/>
      <protection locked="0"/>
    </xf>
    <xf numFmtId="0" fontId="29" fillId="2" borderId="22" xfId="0" applyFont="1" applyFill="1" applyBorder="1" applyAlignment="1" applyProtection="1">
      <alignment horizontal="center" vertical="center" wrapText="1" shrinkToFit="1"/>
      <protection locked="0"/>
    </xf>
    <xf numFmtId="0" fontId="29" fillId="2" borderId="23" xfId="0" applyFont="1" applyFill="1" applyBorder="1" applyAlignment="1" applyProtection="1">
      <alignment horizontal="center" vertical="center" wrapText="1" shrinkToFit="1"/>
      <protection locked="0"/>
    </xf>
    <xf numFmtId="0" fontId="5" fillId="2" borderId="0" xfId="0" applyFont="1" applyFill="1" applyAlignment="1" applyProtection="1">
      <alignment horizontal="center" vertical="center"/>
    </xf>
    <xf numFmtId="0" fontId="2" fillId="2" borderId="0" xfId="0" applyFont="1" applyFill="1" applyAlignment="1" applyProtection="1">
      <alignment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14" fillId="0" borderId="45" xfId="0" applyFont="1" applyFill="1" applyBorder="1" applyAlignment="1" applyProtection="1">
      <alignment vertical="center" wrapText="1"/>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29" fillId="2" borderId="27" xfId="0" applyFont="1" applyFill="1" applyBorder="1" applyAlignment="1" applyProtection="1">
      <alignment horizontal="center" vertical="center" wrapText="1" shrinkToFit="1"/>
      <protection locked="0"/>
    </xf>
    <xf numFmtId="0" fontId="29" fillId="2" borderId="29" xfId="0" applyFont="1" applyFill="1" applyBorder="1" applyAlignment="1" applyProtection="1">
      <alignment horizontal="center" vertical="center" wrapText="1" shrinkToFit="1"/>
      <protection locked="0"/>
    </xf>
    <xf numFmtId="0" fontId="29" fillId="2" borderId="28" xfId="0" applyFont="1" applyFill="1" applyBorder="1" applyAlignment="1" applyProtection="1">
      <alignment horizontal="center" vertical="center" wrapText="1" shrinkToFit="1"/>
      <protection locked="0"/>
    </xf>
    <xf numFmtId="0" fontId="2" fillId="2" borderId="6" xfId="0" applyFont="1" applyFill="1" applyBorder="1" applyAlignment="1" applyProtection="1">
      <alignment horizontal="center" vertical="center" shrinkToFit="1"/>
    </xf>
    <xf numFmtId="0" fontId="2" fillId="2" borderId="7" xfId="0" applyFont="1" applyFill="1" applyBorder="1" applyAlignment="1" applyProtection="1">
      <alignment horizontal="center" vertical="center" shrinkToFit="1"/>
    </xf>
    <xf numFmtId="0" fontId="2" fillId="2" borderId="4"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7" fillId="0" borderId="0" xfId="0" applyFont="1" applyBorder="1" applyAlignment="1">
      <alignment horizontal="left" vertical="center" indent="1"/>
    </xf>
    <xf numFmtId="0" fontId="10"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5" xfId="0" applyFont="1" applyFill="1" applyBorder="1" applyAlignment="1" applyProtection="1">
      <alignment horizontal="left" vertical="center" indent="1" shrinkToFit="1"/>
    </xf>
    <xf numFmtId="0" fontId="10" fillId="0" borderId="5"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textRotation="255" shrinkToFi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4" fillId="0" borderId="5" xfId="0" applyFont="1" applyFill="1" applyBorder="1" applyAlignment="1" applyProtection="1">
      <alignment horizontal="center" vertical="center" textRotation="255"/>
    </xf>
    <xf numFmtId="0" fontId="2" fillId="0" borderId="14"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2" borderId="7" xfId="0" applyFont="1" applyFill="1" applyBorder="1" applyAlignment="1" applyProtection="1">
      <alignment vertical="center"/>
    </xf>
    <xf numFmtId="0" fontId="2" fillId="2" borderId="4" xfId="0" applyFont="1" applyFill="1" applyBorder="1" applyAlignment="1" applyProtection="1">
      <alignment vertical="center"/>
    </xf>
    <xf numFmtId="0" fontId="4" fillId="0" borderId="5" xfId="0" applyFont="1" applyFill="1" applyBorder="1" applyAlignment="1" applyProtection="1">
      <alignment horizontal="center" vertical="center" shrinkToFit="1"/>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180" fontId="2" fillId="2" borderId="6" xfId="0" applyNumberFormat="1" applyFont="1" applyFill="1" applyBorder="1" applyAlignment="1" applyProtection="1">
      <alignment horizontal="center" vertical="center" shrinkToFit="1"/>
    </xf>
    <xf numFmtId="180" fontId="2" fillId="2" borderId="7" xfId="0" applyNumberFormat="1" applyFont="1" applyFill="1" applyBorder="1" applyAlignment="1" applyProtection="1">
      <alignment horizontal="center" vertical="center" shrinkToFit="1"/>
    </xf>
    <xf numFmtId="180" fontId="2" fillId="2" borderId="4" xfId="0" applyNumberFormat="1" applyFont="1" applyFill="1" applyBorder="1" applyAlignment="1" applyProtection="1">
      <alignment horizontal="center" vertical="center" shrinkToFit="1"/>
    </xf>
    <xf numFmtId="0" fontId="2" fillId="2" borderId="5" xfId="0" applyNumberFormat="1" applyFont="1" applyFill="1" applyBorder="1" applyAlignment="1" applyProtection="1">
      <alignment horizontal="center" vertical="center"/>
    </xf>
    <xf numFmtId="0" fontId="16" fillId="2" borderId="0" xfId="0" applyFont="1" applyFill="1" applyBorder="1" applyAlignment="1" applyProtection="1">
      <alignment horizontal="right" vertical="center" shrinkToFit="1"/>
    </xf>
    <xf numFmtId="0" fontId="2" fillId="2" borderId="0" xfId="0" applyFont="1" applyFill="1" applyBorder="1" applyAlignment="1" applyProtection="1">
      <alignment horizontal="right" vertical="center"/>
    </xf>
    <xf numFmtId="0" fontId="5"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8" fillId="0" borderId="6" xfId="0" applyFont="1" applyFill="1" applyBorder="1" applyAlignment="1" applyProtection="1">
      <alignment horizontal="center" vertical="center" shrinkToFit="1"/>
    </xf>
    <xf numFmtId="0" fontId="28" fillId="0" borderId="7" xfId="0" applyFont="1" applyFill="1" applyBorder="1" applyAlignment="1" applyProtection="1">
      <alignment horizontal="center" vertical="center" shrinkToFit="1"/>
    </xf>
    <xf numFmtId="0" fontId="28" fillId="0" borderId="4" xfId="0" applyFont="1" applyFill="1" applyBorder="1" applyAlignment="1" applyProtection="1">
      <alignment horizontal="center" vertical="center" shrinkToFit="1"/>
    </xf>
    <xf numFmtId="0" fontId="30" fillId="0" borderId="6" xfId="0" applyFont="1" applyFill="1" applyBorder="1" applyAlignment="1" applyProtection="1">
      <alignment horizontal="center" vertical="center" shrinkToFit="1"/>
    </xf>
    <xf numFmtId="0" fontId="30" fillId="0" borderId="7" xfId="0" applyFont="1" applyFill="1" applyBorder="1" applyAlignment="1" applyProtection="1">
      <alignment horizontal="center" vertical="center" shrinkToFit="1"/>
    </xf>
    <xf numFmtId="0" fontId="30" fillId="0" borderId="4" xfId="0" applyFont="1" applyFill="1" applyBorder="1" applyAlignment="1" applyProtection="1">
      <alignment horizontal="center" vertical="center" shrinkToFit="1"/>
    </xf>
    <xf numFmtId="0" fontId="20" fillId="6" borderId="5" xfId="1" applyFont="1" applyFill="1" applyBorder="1" applyAlignment="1">
      <alignment horizontal="center" vertical="center" wrapText="1"/>
    </xf>
    <xf numFmtId="0" fontId="20" fillId="6" borderId="10" xfId="1" applyFont="1" applyFill="1" applyBorder="1" applyAlignment="1">
      <alignment horizontal="center" vertical="center" wrapText="1"/>
    </xf>
    <xf numFmtId="0" fontId="20" fillId="3" borderId="30" xfId="1" applyNumberFormat="1" applyFont="1" applyFill="1" applyBorder="1" applyAlignment="1">
      <alignment horizontal="center" vertical="center" wrapText="1"/>
    </xf>
    <xf numFmtId="0" fontId="20" fillId="3" borderId="34" xfId="1" applyNumberFormat="1" applyFont="1" applyFill="1" applyBorder="1" applyAlignment="1">
      <alignment horizontal="center" vertical="center"/>
    </xf>
    <xf numFmtId="0" fontId="20" fillId="4" borderId="6" xfId="1" applyFont="1" applyFill="1" applyBorder="1" applyAlignment="1">
      <alignment horizontal="center" vertical="center"/>
    </xf>
    <xf numFmtId="0" fontId="20" fillId="4" borderId="7" xfId="1" applyFont="1" applyFill="1" applyBorder="1" applyAlignment="1">
      <alignment horizontal="center" vertical="center"/>
    </xf>
    <xf numFmtId="0" fontId="20" fillId="4" borderId="4" xfId="1" applyFont="1" applyFill="1" applyBorder="1" applyAlignment="1">
      <alignment horizontal="center" vertical="center"/>
    </xf>
    <xf numFmtId="0" fontId="20" fillId="3" borderId="5" xfId="1" applyNumberFormat="1" applyFont="1" applyFill="1" applyBorder="1" applyAlignment="1">
      <alignment horizontal="center" vertical="center"/>
    </xf>
    <xf numFmtId="0" fontId="20" fillId="3" borderId="10" xfId="1" applyNumberFormat="1" applyFont="1" applyFill="1" applyBorder="1" applyAlignment="1">
      <alignment horizontal="center" vertical="center"/>
    </xf>
    <xf numFmtId="0" fontId="20" fillId="5" borderId="30" xfId="1" applyNumberFormat="1" applyFont="1" applyFill="1" applyBorder="1" applyAlignment="1">
      <alignment horizontal="center" vertical="center" wrapText="1"/>
    </xf>
    <xf numFmtId="0" fontId="20" fillId="5" borderId="34" xfId="1" applyNumberFormat="1" applyFont="1" applyFill="1" applyBorder="1" applyAlignment="1">
      <alignment horizontal="center" vertical="center" wrapText="1"/>
    </xf>
    <xf numFmtId="0" fontId="20" fillId="3" borderId="5" xfId="1" applyFont="1" applyFill="1" applyBorder="1" applyAlignment="1">
      <alignment horizontal="center" vertical="center"/>
    </xf>
    <xf numFmtId="0" fontId="20" fillId="3" borderId="10" xfId="1" applyFont="1" applyFill="1" applyBorder="1" applyAlignment="1">
      <alignment horizontal="center" vertical="center"/>
    </xf>
    <xf numFmtId="0" fontId="20" fillId="3" borderId="5"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0" fillId="3" borderId="4" xfId="1" applyFont="1" applyFill="1" applyBorder="1" applyAlignment="1">
      <alignment horizontal="center" vertical="center" wrapText="1"/>
    </xf>
    <xf numFmtId="0" fontId="20" fillId="4" borderId="30" xfId="1" applyFont="1" applyFill="1" applyBorder="1" applyAlignment="1">
      <alignment horizontal="center" vertical="center"/>
    </xf>
    <xf numFmtId="0" fontId="20" fillId="4" borderId="34" xfId="1" applyFont="1" applyFill="1" applyBorder="1" applyAlignment="1">
      <alignment horizontal="center" vertical="center"/>
    </xf>
    <xf numFmtId="49" fontId="20" fillId="4" borderId="5" xfId="1" applyNumberFormat="1" applyFont="1" applyFill="1" applyBorder="1" applyAlignment="1">
      <alignment horizontal="center" vertical="center"/>
    </xf>
    <xf numFmtId="0" fontId="20" fillId="3" borderId="30" xfId="1" applyFont="1" applyFill="1" applyBorder="1" applyAlignment="1">
      <alignment horizontal="center" vertical="center" wrapText="1"/>
    </xf>
    <xf numFmtId="0" fontId="20" fillId="3" borderId="34" xfId="1" applyFont="1" applyFill="1" applyBorder="1" applyAlignment="1">
      <alignment horizontal="center" vertical="center"/>
    </xf>
    <xf numFmtId="0" fontId="20" fillId="3" borderId="30" xfId="1" applyFont="1" applyFill="1" applyBorder="1" applyAlignment="1">
      <alignment horizontal="center" vertical="center"/>
    </xf>
    <xf numFmtId="176" fontId="20" fillId="3" borderId="30" xfId="1" applyNumberFormat="1" applyFont="1" applyFill="1" applyBorder="1" applyAlignment="1">
      <alignment horizontal="center" vertical="center"/>
    </xf>
    <xf numFmtId="176" fontId="20" fillId="3" borderId="34" xfId="1" applyNumberFormat="1" applyFont="1" applyFill="1" applyBorder="1" applyAlignment="1">
      <alignment horizontal="center" vertical="center"/>
    </xf>
    <xf numFmtId="0" fontId="20" fillId="7" borderId="6" xfId="1" applyFont="1" applyFill="1" applyBorder="1" applyAlignment="1">
      <alignment horizontal="center" vertical="center" wrapText="1"/>
    </xf>
    <xf numFmtId="0" fontId="20" fillId="7" borderId="7" xfId="1" applyFont="1" applyFill="1" applyBorder="1" applyAlignment="1">
      <alignment horizontal="center" vertical="center" wrapText="1"/>
    </xf>
    <xf numFmtId="0" fontId="20" fillId="7" borderId="4" xfId="1" applyFont="1" applyFill="1" applyBorder="1" applyAlignment="1">
      <alignment horizontal="center" vertical="center" wrapText="1"/>
    </xf>
    <xf numFmtId="0" fontId="20" fillId="3" borderId="34" xfId="1" applyNumberFormat="1" applyFont="1" applyFill="1" applyBorder="1" applyAlignment="1">
      <alignment horizontal="center" vertical="center" wrapText="1"/>
    </xf>
  </cellXfs>
  <cellStyles count="2">
    <cellStyle name="標準" xfId="0" builtinId="0"/>
    <cellStyle name="標準 2" xfId="1" xr:uid="{00000000-0005-0000-0000-00000100000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247650</xdr:colOff>
      <xdr:row>0</xdr:row>
      <xdr:rowOff>180975</xdr:rowOff>
    </xdr:from>
    <xdr:to>
      <xdr:col>34</xdr:col>
      <xdr:colOff>245250</xdr:colOff>
      <xdr:row>8</xdr:row>
      <xdr:rowOff>38100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657975" y="180975"/>
          <a:ext cx="3960000" cy="2295525"/>
        </a:xfrm>
        <a:prstGeom prst="rect">
          <a:avLst/>
        </a:prstGeom>
        <a:solidFill>
          <a:schemeClr val="accent5">
            <a:lumMod val="20000"/>
            <a:lumOff val="80000"/>
          </a:schemeClr>
        </a:solidFill>
        <a:ln w="34925" cmpd="dbl">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solidFill>
                <a:srgbClr val="002060"/>
              </a:solidFill>
              <a:latin typeface="Meiryo UI" panose="020B0604030504040204" pitchFamily="50" charset="-128"/>
              <a:ea typeface="Meiryo UI" panose="020B0604030504040204" pitchFamily="50" charset="-128"/>
            </a:rPr>
            <a:t>【</a:t>
          </a:r>
          <a:r>
            <a:rPr kumimoji="1" lang="ja-JP" altLang="en-US" sz="1100" b="0">
              <a:solidFill>
                <a:srgbClr val="002060"/>
              </a:solidFill>
              <a:latin typeface="Meiryo UI" panose="020B0604030504040204" pitchFamily="50" charset="-128"/>
              <a:ea typeface="Meiryo UI" panose="020B0604030504040204" pitchFamily="50" charset="-128"/>
            </a:rPr>
            <a:t>教育実習申込書類の作成について</a:t>
          </a:r>
          <a:r>
            <a:rPr kumimoji="1" lang="en-US" altLang="ja-JP" sz="1100" b="0">
              <a:solidFill>
                <a:srgbClr val="002060"/>
              </a:solidFill>
              <a:latin typeface="Meiryo UI" panose="020B0604030504040204" pitchFamily="50" charset="-128"/>
              <a:ea typeface="Meiryo UI" panose="020B0604030504040204" pitchFamily="50" charset="-128"/>
            </a:rPr>
            <a:t>】</a:t>
          </a:r>
        </a:p>
        <a:p>
          <a:pPr algn="l"/>
          <a:endParaRPr kumimoji="1" lang="en-US" altLang="ja-JP" sz="4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（１）様式</a:t>
          </a:r>
          <a:r>
            <a:rPr kumimoji="1" lang="en-US" altLang="ja-JP" sz="1100" b="0">
              <a:solidFill>
                <a:srgbClr val="002060"/>
              </a:solidFill>
              <a:latin typeface="Meiryo UI" panose="020B0604030504040204" pitchFamily="50" charset="-128"/>
              <a:ea typeface="Meiryo UI" panose="020B0604030504040204" pitchFamily="50" charset="-128"/>
            </a:rPr>
            <a:t>1-1, 1-2</a:t>
          </a:r>
          <a:r>
            <a:rPr kumimoji="1" lang="ja-JP" altLang="en-US" sz="1100" b="0">
              <a:solidFill>
                <a:srgbClr val="002060"/>
              </a:solidFill>
              <a:latin typeface="Meiryo UI" panose="020B0604030504040204" pitchFamily="50" charset="-128"/>
              <a:ea typeface="Meiryo UI" panose="020B0604030504040204" pitchFamily="50" charset="-128"/>
            </a:rPr>
            <a:t>の黄色セルへ必要事項を入力してください。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　　　（様式</a:t>
          </a:r>
          <a:r>
            <a:rPr kumimoji="1" lang="en-US" altLang="ja-JP" sz="1100" b="0">
              <a:solidFill>
                <a:srgbClr val="002060"/>
              </a:solidFill>
              <a:latin typeface="Meiryo UI" panose="020B0604030504040204" pitchFamily="50" charset="-128"/>
              <a:ea typeface="Meiryo UI" panose="020B0604030504040204" pitchFamily="50" charset="-128"/>
            </a:rPr>
            <a:t>1-3</a:t>
          </a:r>
          <a:r>
            <a:rPr kumimoji="1" lang="ja-JP" altLang="en-US" sz="1100" b="0">
              <a:solidFill>
                <a:srgbClr val="002060"/>
              </a:solidFill>
              <a:latin typeface="Meiryo UI" panose="020B0604030504040204" pitchFamily="50" charset="-128"/>
              <a:ea typeface="Meiryo UI" panose="020B0604030504040204" pitchFamily="50" charset="-128"/>
            </a:rPr>
            <a:t>は自動反映するため、別途入力は不要です。）</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endParaRPr kumimoji="1" lang="en-US" altLang="ja-JP" sz="3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（２）電子メールにより、教職員第１課宛てに提出してください。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　　　　提出にあたっては、</a:t>
          </a:r>
          <a:r>
            <a:rPr kumimoji="1" lang="en-US" altLang="ja-JP" sz="1100" b="0">
              <a:solidFill>
                <a:srgbClr val="002060"/>
              </a:solidFill>
              <a:latin typeface="Meiryo UI" panose="020B0604030504040204" pitchFamily="50" charset="-128"/>
              <a:ea typeface="Meiryo UI" panose="020B0604030504040204" pitchFamily="50" charset="-128"/>
            </a:rPr>
            <a:t>pdf</a:t>
          </a:r>
          <a:r>
            <a:rPr kumimoji="1" lang="ja-JP" altLang="en-US" sz="1100" b="0">
              <a:solidFill>
                <a:srgbClr val="002060"/>
              </a:solidFill>
              <a:latin typeface="Meiryo UI" panose="020B0604030504040204" pitchFamily="50" charset="-128"/>
              <a:ea typeface="Meiryo UI" panose="020B0604030504040204" pitchFamily="50" charset="-128"/>
            </a:rPr>
            <a:t>ファイル等への変換は行わず、</a:t>
          </a:r>
          <a:r>
            <a:rPr kumimoji="1" lang="en-US" altLang="ja-JP" sz="1100" b="0">
              <a:solidFill>
                <a:srgbClr val="FF0000"/>
              </a:solidFill>
              <a:latin typeface="Meiryo UI" panose="020B0604030504040204" pitchFamily="50" charset="-128"/>
              <a:ea typeface="Meiryo UI" panose="020B0604030504040204" pitchFamily="50" charset="-128"/>
            </a:rPr>
            <a:t>excel</a:t>
          </a:r>
        </a:p>
        <a:p>
          <a:pPr algn="l"/>
          <a:r>
            <a:rPr kumimoji="1" lang="ja-JP" altLang="en-US" sz="1100" b="0">
              <a:solidFill>
                <a:srgbClr val="FF0000"/>
              </a:solidFill>
              <a:latin typeface="Meiryo UI" panose="020B0604030504040204" pitchFamily="50" charset="-128"/>
              <a:ea typeface="Meiryo UI" panose="020B0604030504040204" pitchFamily="50" charset="-128"/>
            </a:rPr>
            <a:t>　　　　ファイルのまま提出</a:t>
          </a:r>
          <a:r>
            <a:rPr kumimoji="1" lang="ja-JP" altLang="en-US" sz="1100" b="0">
              <a:solidFill>
                <a:srgbClr val="002060"/>
              </a:solidFill>
              <a:latin typeface="Meiryo UI" panose="020B0604030504040204" pitchFamily="50" charset="-128"/>
              <a:ea typeface="Meiryo UI" panose="020B0604030504040204" pitchFamily="50" charset="-128"/>
            </a:rPr>
            <a:t>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endParaRPr kumimoji="1" lang="en-US" altLang="ja-JP" sz="3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（３）その他、書類の作成にあたってご不明な点などがあれば、</a:t>
          </a:r>
          <a:endParaRPr kumimoji="1" lang="en-US" altLang="ja-JP" sz="1100" b="0">
            <a:solidFill>
              <a:srgbClr val="002060"/>
            </a:solidFill>
            <a:latin typeface="Meiryo UI" panose="020B0604030504040204" pitchFamily="50" charset="-128"/>
            <a:ea typeface="Meiryo UI" panose="020B0604030504040204" pitchFamily="50" charset="-128"/>
          </a:endParaRPr>
        </a:p>
        <a:p>
          <a:pPr algn="l"/>
          <a:r>
            <a:rPr kumimoji="1" lang="ja-JP" altLang="en-US" sz="1100" b="0">
              <a:solidFill>
                <a:srgbClr val="002060"/>
              </a:solidFill>
              <a:latin typeface="Meiryo UI" panose="020B0604030504040204" pitchFamily="50" charset="-128"/>
              <a:ea typeface="Meiryo UI" panose="020B0604030504040204" pitchFamily="50" charset="-128"/>
            </a:rPr>
            <a:t>　　　　教職員第１課までお尋ねください。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xdr:colOff>
      <xdr:row>5</xdr:row>
      <xdr:rowOff>9524</xdr:rowOff>
    </xdr:from>
    <xdr:to>
      <xdr:col>28</xdr:col>
      <xdr:colOff>161925</xdr:colOff>
      <xdr:row>6</xdr:row>
      <xdr:rowOff>409874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86550" y="1476374"/>
          <a:ext cx="2581275" cy="648000"/>
        </a:xfrm>
        <a:prstGeom prst="rect">
          <a:avLst/>
        </a:prstGeom>
        <a:solidFill>
          <a:schemeClr val="accent5">
            <a:lumMod val="20000"/>
            <a:lumOff val="80000"/>
          </a:schemeClr>
        </a:solidFill>
        <a:ln w="34925" cmpd="dbl">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002060"/>
              </a:solidFill>
              <a:latin typeface="Meiryo UI" panose="020B0604030504040204" pitchFamily="50" charset="-128"/>
              <a:ea typeface="Meiryo UI" panose="020B0604030504040204" pitchFamily="50" charset="-128"/>
            </a:rPr>
            <a:t>黄色セルに必要事項を入力してください。</a:t>
          </a:r>
          <a:endParaRPr kumimoji="1" lang="en-US" altLang="ja-JP" sz="1100" b="0">
            <a:solidFill>
              <a:srgbClr val="002060"/>
            </a:solidFill>
            <a:latin typeface="Meiryo UI" panose="020B0604030504040204" pitchFamily="50" charset="-128"/>
            <a:ea typeface="Meiryo UI" panose="020B0604030504040204" pitchFamily="50" charset="-128"/>
          </a:endParaRPr>
        </a:p>
        <a:p>
          <a:pPr algn="ctr"/>
          <a:r>
            <a:rPr kumimoji="1" lang="ja-JP" altLang="en-US" sz="1100" b="0">
              <a:solidFill>
                <a:srgbClr val="002060"/>
              </a:solidFill>
              <a:latin typeface="Meiryo UI" panose="020B0604030504040204" pitchFamily="50" charset="-128"/>
              <a:ea typeface="Meiryo UI" panose="020B0604030504040204" pitchFamily="50" charset="-128"/>
            </a:rPr>
            <a:t>欄外にもデータを入力してください。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257175</xdr:colOff>
      <xdr:row>4</xdr:row>
      <xdr:rowOff>95250</xdr:rowOff>
    </xdr:from>
    <xdr:to>
      <xdr:col>26</xdr:col>
      <xdr:colOff>9525</xdr:colOff>
      <xdr:row>7</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72300" y="981075"/>
          <a:ext cx="3057525" cy="676275"/>
        </a:xfrm>
        <a:prstGeom prst="rect">
          <a:avLst/>
        </a:prstGeom>
        <a:solidFill>
          <a:schemeClr val="accent5">
            <a:lumMod val="20000"/>
            <a:lumOff val="80000"/>
          </a:schemeClr>
        </a:solidFill>
        <a:ln w="34925" cmpd="dbl">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rgbClr val="002060"/>
              </a:solidFill>
              <a:latin typeface="Meiryo UI" panose="020B0604030504040204" pitchFamily="50" charset="-128"/>
              <a:ea typeface="Meiryo UI" panose="020B0604030504040204" pitchFamily="50" charset="-128"/>
            </a:rPr>
            <a:t>様式</a:t>
          </a:r>
          <a:r>
            <a:rPr kumimoji="1" lang="en-US" altLang="ja-JP" sz="1100" b="0">
              <a:solidFill>
                <a:srgbClr val="002060"/>
              </a:solidFill>
              <a:latin typeface="Meiryo UI" panose="020B0604030504040204" pitchFamily="50" charset="-128"/>
              <a:ea typeface="Meiryo UI" panose="020B0604030504040204" pitchFamily="50" charset="-128"/>
            </a:rPr>
            <a:t>1-3</a:t>
          </a:r>
          <a:r>
            <a:rPr kumimoji="1" lang="ja-JP" altLang="en-US" sz="1100" b="0">
              <a:solidFill>
                <a:srgbClr val="002060"/>
              </a:solidFill>
              <a:latin typeface="Meiryo UI" panose="020B0604030504040204" pitchFamily="50" charset="-128"/>
              <a:ea typeface="Meiryo UI" panose="020B0604030504040204" pitchFamily="50" charset="-128"/>
            </a:rPr>
            <a:t>は、様式</a:t>
          </a:r>
          <a:r>
            <a:rPr kumimoji="1" lang="en-US" altLang="ja-JP" sz="1100" b="0">
              <a:solidFill>
                <a:srgbClr val="002060"/>
              </a:solidFill>
              <a:latin typeface="Meiryo UI" panose="020B0604030504040204" pitchFamily="50" charset="-128"/>
              <a:ea typeface="Meiryo UI" panose="020B0604030504040204" pitchFamily="50" charset="-128"/>
            </a:rPr>
            <a:t>1-1</a:t>
          </a:r>
          <a:r>
            <a:rPr kumimoji="1" lang="ja-JP" altLang="en-US" sz="1100" b="0">
              <a:solidFill>
                <a:srgbClr val="002060"/>
              </a:solidFill>
              <a:latin typeface="Meiryo UI" panose="020B0604030504040204" pitchFamily="50" charset="-128"/>
              <a:ea typeface="Meiryo UI" panose="020B0604030504040204" pitchFamily="50" charset="-128"/>
            </a:rPr>
            <a:t>及び</a:t>
          </a:r>
          <a:r>
            <a:rPr kumimoji="1" lang="en-US" altLang="ja-JP" sz="1100" b="0">
              <a:solidFill>
                <a:srgbClr val="002060"/>
              </a:solidFill>
              <a:latin typeface="Meiryo UI" panose="020B0604030504040204" pitchFamily="50" charset="-128"/>
              <a:ea typeface="Meiryo UI" panose="020B0604030504040204" pitchFamily="50" charset="-128"/>
            </a:rPr>
            <a:t>1-2</a:t>
          </a:r>
          <a:r>
            <a:rPr kumimoji="1" lang="ja-JP" altLang="en-US" sz="1100" b="0">
              <a:solidFill>
                <a:srgbClr val="002060"/>
              </a:solidFill>
              <a:latin typeface="Meiryo UI" panose="020B0604030504040204" pitchFamily="50" charset="-128"/>
              <a:ea typeface="Meiryo UI" panose="020B0604030504040204" pitchFamily="50" charset="-128"/>
            </a:rPr>
            <a:t>の入力データが</a:t>
          </a:r>
          <a:endParaRPr kumimoji="1" lang="en-US" altLang="ja-JP" sz="1100" b="0">
            <a:solidFill>
              <a:srgbClr val="002060"/>
            </a:solidFill>
            <a:latin typeface="Meiryo UI" panose="020B0604030504040204" pitchFamily="50" charset="-128"/>
            <a:ea typeface="Meiryo UI" panose="020B0604030504040204" pitchFamily="50" charset="-128"/>
          </a:endParaRPr>
        </a:p>
        <a:p>
          <a:pPr algn="ctr"/>
          <a:r>
            <a:rPr kumimoji="1" lang="ja-JP" altLang="en-US" sz="1100" b="0">
              <a:solidFill>
                <a:srgbClr val="002060"/>
              </a:solidFill>
              <a:latin typeface="Meiryo UI" panose="020B0604030504040204" pitchFamily="50" charset="-128"/>
              <a:ea typeface="Meiryo UI" panose="020B0604030504040204" pitchFamily="50" charset="-128"/>
            </a:rPr>
            <a:t>自動反映されるため、別途入力は不要です。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32"/>
  <sheetViews>
    <sheetView tabSelected="1" view="pageBreakPreview" zoomScaleNormal="100" zoomScaleSheetLayoutView="100" workbookViewId="0">
      <selection activeCell="G11" sqref="G11"/>
    </sheetView>
  </sheetViews>
  <sheetFormatPr defaultColWidth="4" defaultRowHeight="24" customHeight="1" x14ac:dyDescent="0.4"/>
  <cols>
    <col min="1" max="1" width="4" style="2" customWidth="1"/>
    <col min="2" max="5" width="4" style="2"/>
    <col min="6" max="6" width="4" style="2" customWidth="1"/>
    <col min="7" max="8" width="4" style="2"/>
    <col min="9" max="9" width="4" style="2" customWidth="1"/>
    <col min="10" max="10" width="4" style="2"/>
    <col min="11" max="11" width="4" style="2" customWidth="1"/>
    <col min="12" max="20" width="4" style="2"/>
    <col min="21" max="21" width="4.125" style="2" customWidth="1"/>
    <col min="22" max="16384" width="4" style="2"/>
  </cols>
  <sheetData>
    <row r="1" spans="1:21" ht="24" customHeight="1" thickBot="1" x14ac:dyDescent="0.45">
      <c r="A1" s="1"/>
      <c r="B1" s="1"/>
      <c r="C1" s="1"/>
      <c r="D1" s="1"/>
      <c r="E1" s="1"/>
      <c r="F1" s="1"/>
      <c r="G1" s="1"/>
      <c r="H1" s="1"/>
      <c r="I1" s="1"/>
      <c r="J1" s="1"/>
      <c r="K1" s="1"/>
      <c r="L1" s="1"/>
      <c r="M1" s="1"/>
      <c r="N1" s="1"/>
      <c r="O1" s="1"/>
      <c r="P1" s="1"/>
      <c r="Q1" s="1"/>
      <c r="R1" s="131" t="s">
        <v>0</v>
      </c>
      <c r="S1" s="132"/>
      <c r="T1" s="132"/>
      <c r="U1" s="133"/>
    </row>
    <row r="2" spans="1:21" ht="24" customHeight="1" x14ac:dyDescent="0.4">
      <c r="A2" s="1"/>
      <c r="B2" s="1"/>
      <c r="C2" s="1"/>
      <c r="D2" s="1"/>
      <c r="E2" s="1"/>
      <c r="F2" s="1"/>
      <c r="G2" s="1"/>
      <c r="H2" s="1"/>
      <c r="I2" s="1"/>
      <c r="J2" s="1"/>
      <c r="K2" s="1"/>
      <c r="L2" s="1"/>
      <c r="M2" s="1"/>
      <c r="N2" s="1"/>
      <c r="O2" s="1"/>
      <c r="P2" s="1"/>
      <c r="Q2" s="1"/>
      <c r="R2" s="3"/>
      <c r="S2" s="3"/>
      <c r="T2" s="3"/>
      <c r="U2" s="1"/>
    </row>
    <row r="3" spans="1:21" ht="24" customHeight="1" x14ac:dyDescent="0.4">
      <c r="A3" s="1"/>
      <c r="B3" s="1"/>
      <c r="C3" s="1"/>
      <c r="D3" s="1"/>
      <c r="E3" s="1"/>
      <c r="F3" s="1"/>
      <c r="G3" s="1"/>
      <c r="H3" s="1"/>
      <c r="I3" s="1"/>
      <c r="J3" s="1"/>
      <c r="K3" s="1"/>
      <c r="L3" s="1"/>
      <c r="M3" s="1"/>
      <c r="N3" s="130" t="s">
        <v>1</v>
      </c>
      <c r="O3" s="130"/>
      <c r="P3" s="8"/>
      <c r="Q3" s="6" t="s">
        <v>11</v>
      </c>
      <c r="R3" s="8"/>
      <c r="S3" s="6" t="s">
        <v>10</v>
      </c>
      <c r="T3" s="8"/>
      <c r="U3" s="14" t="s">
        <v>9</v>
      </c>
    </row>
    <row r="4" spans="1:21" ht="24" customHeight="1" x14ac:dyDescent="0.4">
      <c r="A4" s="5" t="s">
        <v>15</v>
      </c>
      <c r="B4" s="1"/>
      <c r="C4" s="5"/>
      <c r="D4" s="5"/>
      <c r="E4" s="5"/>
      <c r="F4" s="5"/>
      <c r="G4" s="5"/>
      <c r="H4" s="5"/>
      <c r="I4" s="5"/>
      <c r="J4" s="5"/>
      <c r="K4" s="5"/>
      <c r="L4" s="5"/>
      <c r="M4" s="5"/>
      <c r="N4" s="5"/>
      <c r="O4" s="5"/>
      <c r="P4" s="5"/>
      <c r="Q4" s="5"/>
      <c r="R4" s="5"/>
      <c r="S4" s="5"/>
      <c r="T4" s="5"/>
      <c r="U4" s="5"/>
    </row>
    <row r="5" spans="1:21" ht="24" customHeight="1" x14ac:dyDescent="0.4">
      <c r="A5" s="1"/>
      <c r="B5" s="1"/>
      <c r="C5" s="1"/>
      <c r="D5" s="1"/>
      <c r="E5" s="1"/>
      <c r="F5" s="1"/>
      <c r="G5" s="1"/>
      <c r="H5" s="1"/>
      <c r="I5" s="1"/>
      <c r="J5" s="1"/>
      <c r="K5" s="1"/>
      <c r="L5" s="1"/>
      <c r="M5" s="7"/>
      <c r="N5" s="7"/>
      <c r="O5" s="6"/>
      <c r="P5" s="6"/>
      <c r="Q5" s="6"/>
      <c r="R5" s="6"/>
      <c r="S5" s="6"/>
      <c r="T5" s="1"/>
      <c r="U5" s="1"/>
    </row>
    <row r="6" spans="1:21" ht="24" customHeight="1" x14ac:dyDescent="0.4">
      <c r="A6" s="134" t="s">
        <v>12</v>
      </c>
      <c r="B6" s="134"/>
      <c r="C6" s="134"/>
      <c r="D6" s="134"/>
      <c r="E6" s="134"/>
      <c r="F6" s="134"/>
      <c r="G6" s="134"/>
      <c r="H6" s="134"/>
      <c r="I6" s="134"/>
      <c r="J6" s="134"/>
      <c r="K6" s="134"/>
      <c r="L6" s="134"/>
      <c r="M6" s="134"/>
      <c r="N6" s="134"/>
      <c r="O6" s="134"/>
      <c r="P6" s="134"/>
      <c r="Q6" s="134"/>
      <c r="R6" s="134"/>
      <c r="S6" s="134"/>
      <c r="T6" s="134"/>
      <c r="U6" s="134"/>
    </row>
    <row r="7" spans="1:21" ht="24" customHeight="1" x14ac:dyDescent="0.4">
      <c r="A7" s="1"/>
      <c r="B7" s="1"/>
      <c r="C7" s="1"/>
      <c r="D7" s="1"/>
      <c r="E7" s="1"/>
      <c r="F7" s="1"/>
      <c r="G7" s="1"/>
      <c r="H7" s="1"/>
      <c r="I7" s="1"/>
      <c r="J7" s="1"/>
      <c r="K7" s="1"/>
      <c r="L7" s="1"/>
      <c r="M7" s="1"/>
      <c r="N7" s="1"/>
      <c r="O7" s="1"/>
      <c r="P7" s="1"/>
      <c r="Q7" s="1"/>
      <c r="R7" s="1"/>
      <c r="S7" s="1"/>
      <c r="T7" s="1"/>
      <c r="U7" s="1"/>
    </row>
    <row r="8" spans="1:21" ht="24" customHeight="1" x14ac:dyDescent="0.4">
      <c r="A8" s="1"/>
      <c r="B8" s="1"/>
      <c r="C8" s="1"/>
      <c r="D8" s="1"/>
      <c r="E8" s="1"/>
      <c r="F8" s="1"/>
      <c r="G8" s="1"/>
      <c r="H8" s="1"/>
      <c r="I8" s="1"/>
      <c r="J8" s="1"/>
      <c r="K8" s="1"/>
      <c r="L8" s="130" t="s">
        <v>57</v>
      </c>
      <c r="M8" s="130"/>
      <c r="N8" s="130"/>
      <c r="O8" s="135"/>
      <c r="P8" s="135"/>
      <c r="Q8" s="135"/>
      <c r="R8" s="135"/>
      <c r="S8" s="135"/>
      <c r="T8" s="135"/>
      <c r="U8" s="91"/>
    </row>
    <row r="9" spans="1:21" ht="24" customHeight="1" x14ac:dyDescent="0.4">
      <c r="A9" s="1"/>
      <c r="B9" s="1"/>
      <c r="C9" s="1"/>
      <c r="D9" s="1"/>
      <c r="E9" s="1"/>
      <c r="F9" s="1"/>
      <c r="G9" s="1"/>
      <c r="H9" s="1"/>
      <c r="I9" s="1"/>
      <c r="J9" s="1"/>
      <c r="K9" s="1"/>
      <c r="L9" s="130" t="s">
        <v>58</v>
      </c>
      <c r="M9" s="130"/>
      <c r="N9" s="130"/>
      <c r="O9" s="135"/>
      <c r="P9" s="135"/>
      <c r="Q9" s="135"/>
      <c r="R9" s="135"/>
      <c r="S9" s="135"/>
      <c r="T9" s="135"/>
      <c r="U9" s="91"/>
    </row>
    <row r="10" spans="1:21" ht="24" customHeight="1" x14ac:dyDescent="0.4">
      <c r="A10" s="1"/>
      <c r="B10" s="1"/>
      <c r="C10" s="1"/>
      <c r="D10" s="1"/>
      <c r="E10" s="1"/>
      <c r="F10" s="1"/>
      <c r="G10" s="1"/>
      <c r="H10" s="1"/>
      <c r="I10" s="1"/>
      <c r="J10" s="1"/>
      <c r="K10" s="1"/>
      <c r="L10" s="1"/>
      <c r="M10" s="1"/>
      <c r="N10" s="1"/>
      <c r="O10" s="1"/>
      <c r="P10" s="1"/>
      <c r="Q10" s="1"/>
      <c r="R10" s="1"/>
      <c r="S10" s="1"/>
      <c r="T10" s="1"/>
      <c r="U10" s="1"/>
    </row>
    <row r="11" spans="1:21" ht="24" customHeight="1" x14ac:dyDescent="0.4">
      <c r="A11" s="1"/>
      <c r="B11" s="130" t="s">
        <v>13</v>
      </c>
      <c r="C11" s="130"/>
      <c r="D11" s="130"/>
      <c r="E11" s="130"/>
      <c r="F11" s="130"/>
      <c r="G11" s="8"/>
      <c r="H11" s="136" t="s">
        <v>71</v>
      </c>
      <c r="I11" s="136"/>
      <c r="J11" s="136"/>
      <c r="K11" s="136"/>
      <c r="L11" s="136"/>
      <c r="M11" s="136"/>
      <c r="N11" s="136"/>
      <c r="O11" s="136"/>
      <c r="P11" s="136"/>
      <c r="Q11" s="136"/>
      <c r="R11" s="136"/>
      <c r="S11" s="136"/>
      <c r="T11" s="136"/>
      <c r="U11" s="136"/>
    </row>
    <row r="12" spans="1:21" ht="24" customHeight="1" x14ac:dyDescent="0.4">
      <c r="A12" s="1"/>
      <c r="B12" s="136" t="s">
        <v>70</v>
      </c>
      <c r="C12" s="136"/>
      <c r="D12" s="136"/>
      <c r="E12" s="136"/>
      <c r="F12" s="136"/>
      <c r="G12" s="136"/>
      <c r="H12" s="136"/>
      <c r="I12" s="136"/>
      <c r="J12" s="136"/>
      <c r="K12" s="136"/>
      <c r="L12" s="136"/>
      <c r="M12" s="136"/>
      <c r="N12" s="136"/>
      <c r="O12" s="136"/>
      <c r="P12" s="136"/>
      <c r="Q12" s="136"/>
      <c r="R12" s="136"/>
      <c r="S12" s="136"/>
      <c r="T12" s="136"/>
      <c r="U12" s="1"/>
    </row>
    <row r="13" spans="1:21" ht="60.75" customHeight="1" x14ac:dyDescent="0.4">
      <c r="A13" s="1"/>
      <c r="B13" s="137" t="s">
        <v>2</v>
      </c>
      <c r="C13" s="137"/>
      <c r="D13" s="137"/>
      <c r="E13" s="137"/>
      <c r="F13" s="137"/>
      <c r="G13" s="137"/>
      <c r="H13" s="137"/>
      <c r="I13" s="137"/>
      <c r="J13" s="137"/>
      <c r="K13" s="137"/>
      <c r="L13" s="137"/>
      <c r="M13" s="137"/>
      <c r="N13" s="137"/>
      <c r="O13" s="137"/>
      <c r="P13" s="137"/>
      <c r="Q13" s="137"/>
      <c r="R13" s="137"/>
      <c r="S13" s="137"/>
      <c r="T13" s="137"/>
      <c r="U13" s="137"/>
    </row>
    <row r="14" spans="1:21" ht="21" customHeight="1" x14ac:dyDescent="0.4">
      <c r="A14" s="22"/>
      <c r="B14" s="138" t="s">
        <v>3</v>
      </c>
      <c r="C14" s="138"/>
      <c r="D14" s="138"/>
      <c r="E14" s="138"/>
      <c r="F14" s="138"/>
      <c r="G14" s="138"/>
      <c r="H14" s="138"/>
      <c r="I14" s="138"/>
      <c r="J14" s="138"/>
      <c r="K14" s="138"/>
      <c r="L14" s="138"/>
      <c r="M14" s="138"/>
      <c r="N14" s="138"/>
      <c r="O14" s="138"/>
      <c r="P14" s="138"/>
      <c r="Q14" s="138"/>
      <c r="R14" s="138"/>
      <c r="S14" s="138"/>
      <c r="T14" s="138"/>
      <c r="U14" s="138"/>
    </row>
    <row r="15" spans="1:21" ht="21" customHeight="1" x14ac:dyDescent="0.4">
      <c r="A15" s="22"/>
      <c r="B15" s="139" t="s">
        <v>16</v>
      </c>
      <c r="C15" s="139"/>
      <c r="D15" s="139"/>
      <c r="E15" s="139"/>
      <c r="F15" s="139"/>
      <c r="G15" s="139"/>
      <c r="H15" s="139"/>
      <c r="I15" s="139"/>
      <c r="J15" s="139"/>
      <c r="K15" s="139"/>
      <c r="L15" s="139"/>
      <c r="M15" s="139"/>
      <c r="N15" s="139"/>
      <c r="O15" s="139"/>
      <c r="P15" s="139"/>
      <c r="Q15" s="139"/>
      <c r="R15" s="139"/>
      <c r="S15" s="139"/>
      <c r="T15" s="139"/>
      <c r="U15" s="139"/>
    </row>
    <row r="16" spans="1:21" ht="21" customHeight="1" x14ac:dyDescent="0.4">
      <c r="A16" s="22"/>
      <c r="B16" s="22"/>
      <c r="C16" s="22"/>
      <c r="D16" s="22"/>
      <c r="E16" s="22"/>
      <c r="F16" s="22"/>
      <c r="G16" s="22"/>
      <c r="H16" s="22"/>
      <c r="I16" s="22"/>
      <c r="J16" s="22"/>
      <c r="K16" s="22"/>
      <c r="L16" s="22"/>
      <c r="M16" s="22"/>
      <c r="N16" s="22"/>
      <c r="O16" s="22"/>
      <c r="P16" s="22"/>
      <c r="Q16" s="22"/>
      <c r="R16" s="22"/>
      <c r="S16" s="22"/>
      <c r="T16" s="22"/>
      <c r="U16" s="22"/>
    </row>
    <row r="17" spans="1:21" ht="21" customHeight="1" x14ac:dyDescent="0.4">
      <c r="A17" s="22"/>
      <c r="B17" s="138" t="s">
        <v>4</v>
      </c>
      <c r="C17" s="138"/>
      <c r="D17" s="138"/>
      <c r="E17" s="138"/>
      <c r="F17" s="138"/>
      <c r="G17" s="138"/>
      <c r="H17" s="138"/>
      <c r="I17" s="138"/>
      <c r="J17" s="138"/>
      <c r="K17" s="138"/>
      <c r="L17" s="138"/>
      <c r="M17" s="138"/>
      <c r="N17" s="138"/>
      <c r="O17" s="138"/>
      <c r="P17" s="138"/>
      <c r="Q17" s="138"/>
      <c r="R17" s="138"/>
      <c r="S17" s="138"/>
      <c r="T17" s="138"/>
      <c r="U17" s="138"/>
    </row>
    <row r="18" spans="1:21" ht="21" customHeight="1" x14ac:dyDescent="0.4">
      <c r="A18" s="22"/>
      <c r="B18" s="140" t="s">
        <v>63</v>
      </c>
      <c r="C18" s="140"/>
      <c r="D18" s="140"/>
      <c r="E18" s="140"/>
      <c r="F18" s="140"/>
      <c r="G18" s="140"/>
      <c r="H18" s="140"/>
      <c r="I18" s="140"/>
      <c r="J18" s="140"/>
      <c r="K18" s="140"/>
      <c r="L18" s="140"/>
      <c r="M18" s="140"/>
      <c r="N18" s="140"/>
      <c r="O18" s="140"/>
      <c r="P18" s="140"/>
      <c r="Q18" s="140"/>
      <c r="R18" s="140"/>
      <c r="S18" s="140"/>
      <c r="T18" s="140"/>
      <c r="U18" s="140"/>
    </row>
    <row r="19" spans="1:21" ht="21" customHeight="1" x14ac:dyDescent="0.4">
      <c r="A19" s="22"/>
      <c r="B19" s="140" t="s">
        <v>64</v>
      </c>
      <c r="C19" s="140"/>
      <c r="D19" s="140"/>
      <c r="E19" s="140"/>
      <c r="F19" s="140"/>
      <c r="G19" s="140"/>
      <c r="H19" s="140"/>
      <c r="I19" s="140"/>
      <c r="J19" s="140"/>
      <c r="K19" s="140"/>
      <c r="L19" s="140"/>
      <c r="M19" s="140"/>
      <c r="N19" s="140"/>
      <c r="O19" s="140"/>
      <c r="P19" s="140"/>
      <c r="Q19" s="140"/>
      <c r="R19" s="140"/>
      <c r="S19" s="140"/>
      <c r="T19" s="140"/>
      <c r="U19" s="140"/>
    </row>
    <row r="20" spans="1:21" ht="21" customHeight="1" x14ac:dyDescent="0.4">
      <c r="A20" s="22"/>
      <c r="B20" s="140" t="s">
        <v>65</v>
      </c>
      <c r="C20" s="140"/>
      <c r="D20" s="140"/>
      <c r="E20" s="140"/>
      <c r="F20" s="140"/>
      <c r="G20" s="140"/>
      <c r="H20" s="140"/>
      <c r="I20" s="140"/>
      <c r="J20" s="140"/>
      <c r="K20" s="140"/>
      <c r="L20" s="140"/>
      <c r="M20" s="140"/>
      <c r="N20" s="140"/>
      <c r="O20" s="140"/>
      <c r="P20" s="140"/>
      <c r="Q20" s="140"/>
      <c r="R20" s="140"/>
      <c r="S20" s="140"/>
      <c r="T20" s="140"/>
      <c r="U20" s="140"/>
    </row>
    <row r="21" spans="1:21" ht="21" customHeight="1" x14ac:dyDescent="0.4">
      <c r="A21" s="22"/>
      <c r="B21" s="140" t="s">
        <v>66</v>
      </c>
      <c r="C21" s="140"/>
      <c r="D21" s="140"/>
      <c r="E21" s="140"/>
      <c r="F21" s="140"/>
      <c r="G21" s="140"/>
      <c r="H21" s="140"/>
      <c r="I21" s="140"/>
      <c r="J21" s="140"/>
      <c r="K21" s="140"/>
      <c r="L21" s="140"/>
      <c r="M21" s="140"/>
      <c r="N21" s="140"/>
      <c r="O21" s="140"/>
      <c r="P21" s="140"/>
      <c r="Q21" s="140"/>
      <c r="R21" s="140"/>
      <c r="S21" s="140"/>
      <c r="T21" s="140"/>
      <c r="U21" s="140"/>
    </row>
    <row r="22" spans="1:21" ht="21" customHeight="1" x14ac:dyDescent="0.4">
      <c r="A22" s="22"/>
      <c r="B22" s="140" t="s">
        <v>62</v>
      </c>
      <c r="C22" s="140"/>
      <c r="D22" s="140"/>
      <c r="E22" s="140"/>
      <c r="F22" s="140"/>
      <c r="G22" s="140"/>
      <c r="H22" s="140"/>
      <c r="I22" s="140"/>
      <c r="J22" s="140"/>
      <c r="K22" s="140"/>
      <c r="L22" s="140"/>
      <c r="M22" s="140"/>
      <c r="N22" s="140"/>
      <c r="O22" s="140"/>
      <c r="P22" s="140"/>
      <c r="Q22" s="140"/>
      <c r="R22" s="140"/>
      <c r="S22" s="140"/>
      <c r="T22" s="140"/>
      <c r="U22" s="140"/>
    </row>
    <row r="23" spans="1:21" ht="21" customHeight="1" x14ac:dyDescent="0.4">
      <c r="A23" s="22"/>
      <c r="B23" s="140" t="s">
        <v>67</v>
      </c>
      <c r="C23" s="140"/>
      <c r="D23" s="140"/>
      <c r="E23" s="140"/>
      <c r="F23" s="140"/>
      <c r="G23" s="140"/>
      <c r="H23" s="140"/>
      <c r="I23" s="140"/>
      <c r="J23" s="140"/>
      <c r="K23" s="140"/>
      <c r="L23" s="140"/>
      <c r="M23" s="140"/>
      <c r="N23" s="140"/>
      <c r="O23" s="140"/>
      <c r="P23" s="140"/>
      <c r="Q23" s="140"/>
      <c r="R23" s="140"/>
      <c r="S23" s="140"/>
      <c r="T23" s="140"/>
      <c r="U23" s="140"/>
    </row>
    <row r="24" spans="1:21" ht="21" customHeight="1" x14ac:dyDescent="0.4">
      <c r="A24" s="22"/>
      <c r="B24" s="140" t="s">
        <v>68</v>
      </c>
      <c r="C24" s="140"/>
      <c r="D24" s="140"/>
      <c r="E24" s="140"/>
      <c r="F24" s="140"/>
      <c r="G24" s="140"/>
      <c r="H24" s="140"/>
      <c r="I24" s="140"/>
      <c r="J24" s="140"/>
      <c r="K24" s="140"/>
      <c r="L24" s="140"/>
      <c r="M24" s="140"/>
      <c r="N24" s="140"/>
      <c r="O24" s="140"/>
      <c r="P24" s="140"/>
      <c r="Q24" s="140"/>
      <c r="R24" s="140"/>
      <c r="S24" s="140"/>
      <c r="T24" s="140"/>
      <c r="U24" s="140"/>
    </row>
    <row r="25" spans="1:21" ht="21" customHeight="1" x14ac:dyDescent="0.4">
      <c r="A25" s="22"/>
      <c r="B25" s="140" t="s">
        <v>69</v>
      </c>
      <c r="C25" s="140"/>
      <c r="D25" s="140"/>
      <c r="E25" s="140"/>
      <c r="F25" s="140"/>
      <c r="G25" s="140"/>
      <c r="H25" s="140"/>
      <c r="I25" s="140"/>
      <c r="J25" s="140"/>
      <c r="K25" s="140"/>
      <c r="L25" s="140"/>
      <c r="M25" s="140"/>
      <c r="N25" s="140"/>
      <c r="O25" s="140"/>
      <c r="P25" s="140"/>
      <c r="Q25" s="140"/>
      <c r="R25" s="140"/>
      <c r="S25" s="140"/>
      <c r="T25" s="140"/>
      <c r="U25" s="140"/>
    </row>
    <row r="26" spans="1:21" ht="15" customHeight="1" x14ac:dyDescent="0.4">
      <c r="A26" s="22"/>
      <c r="B26" s="22"/>
      <c r="C26" s="22"/>
      <c r="D26" s="22"/>
      <c r="E26" s="22"/>
      <c r="F26" s="22"/>
      <c r="G26" s="22"/>
      <c r="H26" s="22"/>
      <c r="I26" s="22"/>
      <c r="J26" s="22"/>
      <c r="K26" s="22"/>
      <c r="L26" s="22"/>
      <c r="M26" s="22"/>
      <c r="N26" s="22"/>
      <c r="O26" s="22"/>
      <c r="P26" s="22"/>
      <c r="Q26" s="22"/>
      <c r="R26" s="22"/>
      <c r="S26" s="22"/>
      <c r="T26" s="22"/>
      <c r="U26" s="22"/>
    </row>
    <row r="27" spans="1:21" ht="27" customHeight="1" x14ac:dyDescent="0.4">
      <c r="A27" s="1"/>
      <c r="B27" s="147" t="s">
        <v>17</v>
      </c>
      <c r="C27" s="148"/>
      <c r="D27" s="148"/>
      <c r="E27" s="148"/>
      <c r="F27" s="148"/>
      <c r="G27" s="148"/>
      <c r="H27" s="149"/>
      <c r="I27" s="144"/>
      <c r="J27" s="145"/>
      <c r="K27" s="145"/>
      <c r="L27" s="145"/>
      <c r="M27" s="145"/>
      <c r="N27" s="145"/>
      <c r="O27" s="145"/>
      <c r="P27" s="145"/>
      <c r="Q27" s="145"/>
      <c r="R27" s="145"/>
      <c r="S27" s="145"/>
      <c r="T27" s="146"/>
      <c r="U27" s="1"/>
    </row>
    <row r="28" spans="1:21" ht="27" customHeight="1" x14ac:dyDescent="0.4">
      <c r="A28" s="1"/>
      <c r="B28" s="147" t="s">
        <v>5</v>
      </c>
      <c r="C28" s="148"/>
      <c r="D28" s="148"/>
      <c r="E28" s="148"/>
      <c r="F28" s="148"/>
      <c r="G28" s="148"/>
      <c r="H28" s="149"/>
      <c r="I28" s="144"/>
      <c r="J28" s="145"/>
      <c r="K28" s="145"/>
      <c r="L28" s="145"/>
      <c r="M28" s="145"/>
      <c r="N28" s="145"/>
      <c r="O28" s="145"/>
      <c r="P28" s="145"/>
      <c r="Q28" s="145"/>
      <c r="R28" s="145"/>
      <c r="S28" s="145"/>
      <c r="T28" s="146"/>
      <c r="U28" s="1"/>
    </row>
    <row r="29" spans="1:21" ht="27" customHeight="1" x14ac:dyDescent="0.4">
      <c r="A29" s="1"/>
      <c r="B29" s="147" t="s">
        <v>6</v>
      </c>
      <c r="C29" s="148"/>
      <c r="D29" s="148"/>
      <c r="E29" s="148"/>
      <c r="F29" s="148"/>
      <c r="G29" s="148"/>
      <c r="H29" s="149"/>
      <c r="I29" s="141"/>
      <c r="J29" s="142"/>
      <c r="K29" s="142"/>
      <c r="L29" s="142"/>
      <c r="M29" s="142"/>
      <c r="N29" s="142"/>
      <c r="O29" s="142"/>
      <c r="P29" s="142"/>
      <c r="Q29" s="142"/>
      <c r="R29" s="142"/>
      <c r="S29" s="142"/>
      <c r="T29" s="143"/>
      <c r="U29" s="1"/>
    </row>
    <row r="30" spans="1:21" ht="27" customHeight="1" x14ac:dyDescent="0.4">
      <c r="A30" s="1"/>
      <c r="B30" s="147" t="s">
        <v>21</v>
      </c>
      <c r="C30" s="148"/>
      <c r="D30" s="148"/>
      <c r="E30" s="148"/>
      <c r="F30" s="148"/>
      <c r="G30" s="148"/>
      <c r="H30" s="149"/>
      <c r="I30" s="141"/>
      <c r="J30" s="142"/>
      <c r="K30" s="142"/>
      <c r="L30" s="142"/>
      <c r="M30" s="142"/>
      <c r="N30" s="142"/>
      <c r="O30" s="142"/>
      <c r="P30" s="142"/>
      <c r="Q30" s="142"/>
      <c r="R30" s="142"/>
      <c r="S30" s="142"/>
      <c r="T30" s="143"/>
      <c r="U30" s="1"/>
    </row>
    <row r="31" spans="1:21" ht="27" customHeight="1" x14ac:dyDescent="0.4">
      <c r="A31" s="1"/>
      <c r="B31" s="147" t="s">
        <v>22</v>
      </c>
      <c r="C31" s="148"/>
      <c r="D31" s="148"/>
      <c r="E31" s="148"/>
      <c r="F31" s="148"/>
      <c r="G31" s="148"/>
      <c r="H31" s="149"/>
      <c r="I31" s="141"/>
      <c r="J31" s="142"/>
      <c r="K31" s="142"/>
      <c r="L31" s="142"/>
      <c r="M31" s="142"/>
      <c r="N31" s="142"/>
      <c r="O31" s="142"/>
      <c r="P31" s="142"/>
      <c r="Q31" s="142"/>
      <c r="R31" s="142"/>
      <c r="S31" s="142"/>
      <c r="T31" s="143"/>
      <c r="U31" s="1"/>
    </row>
    <row r="32" spans="1:21" ht="27" customHeight="1" x14ac:dyDescent="0.4">
      <c r="A32" s="1"/>
      <c r="B32" s="147" t="s">
        <v>8</v>
      </c>
      <c r="C32" s="148"/>
      <c r="D32" s="148"/>
      <c r="E32" s="148"/>
      <c r="F32" s="148"/>
      <c r="G32" s="148"/>
      <c r="H32" s="149"/>
      <c r="I32" s="144"/>
      <c r="J32" s="145"/>
      <c r="K32" s="145"/>
      <c r="L32" s="145"/>
      <c r="M32" s="145"/>
      <c r="N32" s="145"/>
      <c r="O32" s="145"/>
      <c r="P32" s="145"/>
      <c r="Q32" s="145"/>
      <c r="R32" s="145"/>
      <c r="S32" s="145"/>
      <c r="T32" s="146"/>
      <c r="U32" s="1"/>
    </row>
  </sheetData>
  <sheetProtection password="DFAE" sheet="1" selectLockedCells="1"/>
  <mergeCells count="34">
    <mergeCell ref="I30:T30"/>
    <mergeCell ref="I31:T31"/>
    <mergeCell ref="I32:T32"/>
    <mergeCell ref="B27:H27"/>
    <mergeCell ref="B28:H28"/>
    <mergeCell ref="B29:H29"/>
    <mergeCell ref="B30:H30"/>
    <mergeCell ref="B31:H31"/>
    <mergeCell ref="B32:H32"/>
    <mergeCell ref="I27:T27"/>
    <mergeCell ref="I28:T28"/>
    <mergeCell ref="I29:T29"/>
    <mergeCell ref="B20:U20"/>
    <mergeCell ref="B21:U21"/>
    <mergeCell ref="B23:U23"/>
    <mergeCell ref="B24:U24"/>
    <mergeCell ref="B25:U25"/>
    <mergeCell ref="B22:U22"/>
    <mergeCell ref="B14:U14"/>
    <mergeCell ref="B15:U15"/>
    <mergeCell ref="B17:U17"/>
    <mergeCell ref="B19:U19"/>
    <mergeCell ref="B18:U18"/>
    <mergeCell ref="L9:N9"/>
    <mergeCell ref="B12:T12"/>
    <mergeCell ref="B11:F11"/>
    <mergeCell ref="O9:T9"/>
    <mergeCell ref="B13:U13"/>
    <mergeCell ref="H11:U11"/>
    <mergeCell ref="N3:O3"/>
    <mergeCell ref="R1:U1"/>
    <mergeCell ref="A6:U6"/>
    <mergeCell ref="O8:T8"/>
    <mergeCell ref="L8:N8"/>
  </mergeCells>
  <phoneticPr fontId="3"/>
  <conditionalFormatting sqref="P3 R3 T3 O8:O9 G11 I27:T32">
    <cfRule type="containsBlanks" dxfId="13" priority="1">
      <formula>LEN(TRIM(G3))=0</formula>
    </cfRule>
  </conditionalFormatting>
  <dataValidations count="1">
    <dataValidation imeMode="halfAlpha" allowBlank="1" showInputMessage="1" showErrorMessage="1" sqref="I29:T30 I31:T31" xr:uid="{00000000-0002-0000-0000-000000000000}"/>
  </dataValidations>
  <printOptions horizontalCentered="1"/>
  <pageMargins left="0.55118110236220474" right="0.55118110236220474" top="0.39370078740157483"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57"/>
  <sheetViews>
    <sheetView view="pageBreakPreview" topLeftCell="A10" zoomScaleNormal="100" zoomScaleSheetLayoutView="100" workbookViewId="0">
      <selection activeCell="B10" sqref="B10:D10"/>
    </sheetView>
  </sheetViews>
  <sheetFormatPr defaultColWidth="4" defaultRowHeight="24" customHeight="1" x14ac:dyDescent="0.4"/>
  <cols>
    <col min="1" max="1" width="3.125" style="2" customWidth="1"/>
    <col min="2" max="4" width="4.75" style="2" customWidth="1"/>
    <col min="5" max="5" width="4.625" style="2" customWidth="1"/>
    <col min="6" max="6" width="3.875" style="2" customWidth="1"/>
    <col min="7" max="8" width="3.5" style="2" customWidth="1"/>
    <col min="9" max="11" width="2.875" style="2" customWidth="1"/>
    <col min="12" max="13" width="3.125" style="2" customWidth="1"/>
    <col min="14" max="14" width="4.875" style="2" customWidth="1"/>
    <col min="15" max="17" width="4.625" style="2" customWidth="1"/>
    <col min="18" max="21" width="3" style="2" customWidth="1"/>
    <col min="22" max="23" width="2.875" style="2" customWidth="1"/>
    <col min="24" max="24" width="3.25" style="2" customWidth="1"/>
    <col min="25" max="25" width="1.625" style="2" customWidth="1"/>
    <col min="26" max="26" width="12.625" style="43" customWidth="1"/>
    <col min="27" max="27" width="9.625" style="44" customWidth="1"/>
    <col min="28" max="28" width="9.625" style="26" customWidth="1"/>
    <col min="29" max="29" width="16.625" style="45" customWidth="1"/>
    <col min="30" max="30" width="8.625" style="26" customWidth="1"/>
    <col min="31" max="31" width="27.625" style="25" customWidth="1"/>
    <col min="32" max="32" width="13.625" style="26" customWidth="1"/>
    <col min="33" max="33" width="8.625" style="26" customWidth="1"/>
    <col min="34" max="34" width="27.625" style="25" customWidth="1"/>
    <col min="35" max="37" width="13.625" style="26" customWidth="1"/>
    <col min="38" max="40" width="13.125" style="25" customWidth="1"/>
    <col min="41" max="41" width="27.625" style="25" customWidth="1"/>
    <col min="42" max="16384" width="4" style="2"/>
  </cols>
  <sheetData>
    <row r="1" spans="1:41" ht="24" customHeight="1" thickBot="1" x14ac:dyDescent="0.45">
      <c r="A1" s="9"/>
      <c r="B1" s="9"/>
      <c r="C1" s="9"/>
      <c r="D1" s="9"/>
      <c r="E1" s="9"/>
      <c r="F1" s="9"/>
      <c r="G1" s="9"/>
      <c r="H1" s="9"/>
      <c r="I1" s="9"/>
      <c r="J1" s="9"/>
      <c r="K1" s="9"/>
      <c r="L1" s="9"/>
      <c r="M1" s="9"/>
      <c r="N1" s="9"/>
      <c r="O1" s="9"/>
      <c r="P1" s="9"/>
      <c r="Q1" s="9"/>
      <c r="R1" s="9"/>
      <c r="S1" s="9"/>
      <c r="T1" s="9"/>
      <c r="U1" s="177" t="s">
        <v>24</v>
      </c>
      <c r="V1" s="178"/>
      <c r="W1" s="178"/>
      <c r="X1" s="179"/>
      <c r="AC1" s="26"/>
      <c r="AE1" s="26"/>
      <c r="AH1" s="26"/>
      <c r="AL1" s="26"/>
      <c r="AM1" s="26"/>
      <c r="AN1" s="26"/>
      <c r="AO1" s="26"/>
    </row>
    <row r="2" spans="1:41" ht="13.5" customHeight="1" x14ac:dyDescent="0.4">
      <c r="A2" s="9"/>
      <c r="B2" s="9"/>
      <c r="C2" s="9"/>
      <c r="D2" s="9"/>
      <c r="E2" s="9"/>
      <c r="F2" s="9"/>
      <c r="G2" s="9"/>
      <c r="H2" s="9"/>
      <c r="I2" s="9"/>
      <c r="J2" s="9"/>
      <c r="K2" s="9"/>
      <c r="L2" s="9"/>
      <c r="M2" s="9"/>
      <c r="N2" s="9"/>
      <c r="O2" s="9"/>
      <c r="P2" s="9"/>
      <c r="Q2" s="9"/>
      <c r="R2" s="9"/>
      <c r="S2" s="180" t="str">
        <f>IF('様式1-1'!O8="","","（"&amp;'様式1-1'!O8&amp;"）")</f>
        <v/>
      </c>
      <c r="T2" s="180"/>
      <c r="U2" s="180"/>
      <c r="V2" s="180"/>
      <c r="W2" s="180"/>
      <c r="X2" s="180"/>
    </row>
    <row r="3" spans="1:41" ht="9" customHeight="1" x14ac:dyDescent="0.4">
      <c r="A3" s="9"/>
      <c r="B3" s="9"/>
      <c r="C3" s="9"/>
      <c r="D3" s="9"/>
      <c r="E3" s="9"/>
      <c r="F3" s="9"/>
      <c r="G3" s="9"/>
      <c r="H3" s="9"/>
      <c r="I3" s="9"/>
      <c r="J3" s="9"/>
      <c r="K3" s="9"/>
      <c r="L3" s="9"/>
      <c r="M3" s="9"/>
      <c r="N3" s="9"/>
      <c r="O3" s="9"/>
      <c r="P3" s="9"/>
      <c r="Q3" s="9"/>
      <c r="R3" s="9"/>
      <c r="S3" s="9"/>
      <c r="T3" s="9"/>
      <c r="U3" s="10"/>
      <c r="V3" s="10"/>
      <c r="W3" s="10"/>
      <c r="X3" s="9"/>
    </row>
    <row r="4" spans="1:41" ht="16.5" customHeight="1" x14ac:dyDescent="0.4">
      <c r="A4" s="9"/>
      <c r="B4" s="9"/>
      <c r="C4" s="9"/>
      <c r="D4" s="9"/>
      <c r="E4" s="9"/>
      <c r="F4" s="9"/>
      <c r="G4" s="9"/>
      <c r="H4" s="9"/>
      <c r="I4" s="9"/>
      <c r="J4" s="9"/>
      <c r="K4" s="9"/>
      <c r="L4" s="9"/>
      <c r="M4" s="9"/>
      <c r="N4" s="180" t="s">
        <v>1</v>
      </c>
      <c r="O4" s="180"/>
      <c r="P4" s="180"/>
      <c r="Q4" s="180"/>
      <c r="R4" s="180"/>
      <c r="S4" s="15" t="str">
        <f>IF('様式1-1'!P3="","",'様式1-1'!P3)</f>
        <v/>
      </c>
      <c r="T4" s="15" t="s">
        <v>11</v>
      </c>
      <c r="U4" s="15" t="str">
        <f>IF('様式1-1'!R3="","",'様式1-1'!R3)</f>
        <v/>
      </c>
      <c r="V4" s="15" t="s">
        <v>10</v>
      </c>
      <c r="W4" s="15" t="str">
        <f>IF('様式1-1'!T3="","",'様式1-1'!T3)</f>
        <v/>
      </c>
      <c r="X4" s="15" t="s">
        <v>9</v>
      </c>
    </row>
    <row r="5" spans="1:41" ht="28.5" customHeight="1" x14ac:dyDescent="0.4">
      <c r="A5" s="9"/>
      <c r="B5" s="9"/>
      <c r="C5" s="9"/>
      <c r="D5" s="9"/>
      <c r="E5" s="9"/>
      <c r="F5" s="9"/>
      <c r="G5" s="9"/>
      <c r="H5" s="9"/>
      <c r="I5" s="9"/>
      <c r="J5" s="9"/>
      <c r="K5" s="9"/>
      <c r="L5" s="9"/>
      <c r="M5" s="11"/>
      <c r="N5" s="11"/>
      <c r="O5" s="9"/>
      <c r="P5" s="128"/>
      <c r="Q5" s="128"/>
      <c r="R5" s="12"/>
      <c r="S5" s="12"/>
      <c r="T5" s="12"/>
      <c r="U5" s="12"/>
      <c r="V5" s="12"/>
      <c r="W5" s="9"/>
      <c r="X5" s="9"/>
      <c r="AF5" s="127"/>
    </row>
    <row r="6" spans="1:41" ht="19.5" customHeight="1" x14ac:dyDescent="0.4">
      <c r="A6" s="186" t="s">
        <v>36</v>
      </c>
      <c r="B6" s="186"/>
      <c r="C6" s="186"/>
      <c r="D6" s="186"/>
      <c r="E6" s="186"/>
      <c r="F6" s="186"/>
      <c r="G6" s="186"/>
      <c r="H6" s="186"/>
      <c r="I6" s="186"/>
      <c r="J6" s="186"/>
      <c r="K6" s="186"/>
      <c r="L6" s="186"/>
      <c r="M6" s="186"/>
      <c r="N6" s="186"/>
      <c r="O6" s="186"/>
      <c r="P6" s="186"/>
      <c r="Q6" s="186"/>
      <c r="R6" s="186"/>
      <c r="S6" s="186"/>
      <c r="T6" s="186"/>
      <c r="U6" s="186"/>
      <c r="V6" s="186"/>
      <c r="W6" s="186"/>
      <c r="X6" s="186"/>
    </row>
    <row r="7" spans="1:41" ht="40.5" customHeight="1" x14ac:dyDescent="0.4">
      <c r="A7" s="9"/>
      <c r="B7" s="9"/>
      <c r="C7" s="9"/>
      <c r="D7" s="9"/>
      <c r="E7" s="9"/>
      <c r="F7" s="9"/>
      <c r="G7" s="9"/>
      <c r="H7" s="9"/>
      <c r="I7" s="9"/>
      <c r="J7" s="9"/>
      <c r="K7" s="9"/>
      <c r="L7" s="9"/>
      <c r="M7" s="9"/>
      <c r="N7" s="9"/>
      <c r="O7" s="9"/>
      <c r="P7" s="9"/>
      <c r="Q7" s="9"/>
      <c r="R7" s="9"/>
      <c r="S7" s="9"/>
      <c r="T7" s="9"/>
      <c r="U7" s="9"/>
      <c r="V7" s="9"/>
      <c r="W7" s="9"/>
      <c r="X7" s="9"/>
      <c r="Z7" s="153" t="s">
        <v>74</v>
      </c>
      <c r="AA7" s="153"/>
      <c r="AB7" s="153"/>
      <c r="AC7" s="153"/>
    </row>
    <row r="8" spans="1:41" ht="16.5" customHeight="1" x14ac:dyDescent="0.4">
      <c r="A8" s="182" t="s">
        <v>13</v>
      </c>
      <c r="B8" s="182"/>
      <c r="C8" s="182"/>
      <c r="D8" s="182"/>
      <c r="E8" s="182"/>
      <c r="F8" s="129" t="str">
        <f>IF('様式1-1'!G11="","",'様式1-1'!G11)</f>
        <v/>
      </c>
      <c r="G8" s="187" t="s">
        <v>14</v>
      </c>
      <c r="H8" s="187"/>
      <c r="I8" s="187"/>
      <c r="J8" s="187"/>
      <c r="K8" s="187"/>
      <c r="L8" s="187"/>
      <c r="M8" s="187"/>
      <c r="N8" s="187"/>
      <c r="O8" s="187"/>
      <c r="P8" s="187"/>
      <c r="Q8" s="187"/>
      <c r="R8" s="187"/>
      <c r="S8" s="187"/>
      <c r="T8" s="187"/>
      <c r="U8" s="187"/>
      <c r="V8" s="187"/>
      <c r="W8" s="187"/>
      <c r="X8" s="187"/>
      <c r="Z8" s="154"/>
      <c r="AA8" s="154"/>
      <c r="AB8" s="154"/>
      <c r="AC8" s="154"/>
    </row>
    <row r="9" spans="1:41" s="4" customFormat="1" ht="40.5" customHeight="1" thickBot="1" x14ac:dyDescent="0.45">
      <c r="A9" s="13"/>
      <c r="B9" s="173" t="s">
        <v>27</v>
      </c>
      <c r="C9" s="173"/>
      <c r="D9" s="173"/>
      <c r="E9" s="27" t="s">
        <v>28</v>
      </c>
      <c r="F9" s="174" t="s">
        <v>29</v>
      </c>
      <c r="G9" s="175"/>
      <c r="H9" s="176"/>
      <c r="I9" s="166" t="s">
        <v>30</v>
      </c>
      <c r="J9" s="167"/>
      <c r="K9" s="168"/>
      <c r="L9" s="174" t="s">
        <v>133</v>
      </c>
      <c r="M9" s="175"/>
      <c r="N9" s="176"/>
      <c r="O9" s="174" t="s">
        <v>132</v>
      </c>
      <c r="P9" s="175"/>
      <c r="Q9" s="176"/>
      <c r="R9" s="166" t="s">
        <v>26</v>
      </c>
      <c r="S9" s="167"/>
      <c r="T9" s="167"/>
      <c r="U9" s="168"/>
      <c r="V9" s="166" t="s">
        <v>25</v>
      </c>
      <c r="W9" s="167"/>
      <c r="X9" s="168"/>
      <c r="Z9" s="46" t="s">
        <v>75</v>
      </c>
      <c r="AA9" s="47" t="s">
        <v>38</v>
      </c>
      <c r="AB9" s="48" t="s">
        <v>76</v>
      </c>
      <c r="AC9" s="48" t="s">
        <v>41</v>
      </c>
      <c r="AD9" s="49" t="s">
        <v>77</v>
      </c>
      <c r="AE9" s="46" t="s">
        <v>44</v>
      </c>
      <c r="AF9" s="49" t="s">
        <v>46</v>
      </c>
      <c r="AG9" s="49" t="s">
        <v>130</v>
      </c>
      <c r="AH9" s="46" t="s">
        <v>79</v>
      </c>
      <c r="AI9" s="49" t="s">
        <v>80</v>
      </c>
      <c r="AJ9" s="49" t="s">
        <v>115</v>
      </c>
      <c r="AK9" s="49" t="s">
        <v>116</v>
      </c>
      <c r="AL9" s="50" t="s">
        <v>81</v>
      </c>
      <c r="AM9" s="50" t="s">
        <v>82</v>
      </c>
      <c r="AN9" s="50" t="s">
        <v>83</v>
      </c>
      <c r="AO9" s="50" t="s">
        <v>8</v>
      </c>
    </row>
    <row r="10" spans="1:41" s="4" customFormat="1" ht="30.75" customHeight="1" thickTop="1" x14ac:dyDescent="0.4">
      <c r="A10" s="38">
        <v>1</v>
      </c>
      <c r="B10" s="181"/>
      <c r="C10" s="181"/>
      <c r="D10" s="181"/>
      <c r="E10" s="30"/>
      <c r="F10" s="170"/>
      <c r="G10" s="171"/>
      <c r="H10" s="172"/>
      <c r="I10" s="170"/>
      <c r="J10" s="171"/>
      <c r="K10" s="172"/>
      <c r="L10" s="170"/>
      <c r="M10" s="171"/>
      <c r="N10" s="172"/>
      <c r="O10" s="183"/>
      <c r="P10" s="184"/>
      <c r="Q10" s="185"/>
      <c r="R10" s="170"/>
      <c r="S10" s="171"/>
      <c r="T10" s="171"/>
      <c r="U10" s="172"/>
      <c r="V10" s="170"/>
      <c r="W10" s="171"/>
      <c r="X10" s="172"/>
      <c r="Z10" s="51"/>
      <c r="AA10" s="52"/>
      <c r="AB10" s="53"/>
      <c r="AC10" s="53"/>
      <c r="AD10" s="53"/>
      <c r="AE10" s="54"/>
      <c r="AF10" s="53"/>
      <c r="AG10" s="53"/>
      <c r="AH10" s="54"/>
      <c r="AI10" s="53"/>
      <c r="AJ10" s="55"/>
      <c r="AK10" s="56"/>
      <c r="AL10" s="55"/>
      <c r="AM10" s="56"/>
      <c r="AN10" s="57"/>
      <c r="AO10" s="58"/>
    </row>
    <row r="11" spans="1:41" s="4" customFormat="1" ht="30.75" customHeight="1" x14ac:dyDescent="0.4">
      <c r="A11" s="39">
        <v>2</v>
      </c>
      <c r="B11" s="161"/>
      <c r="C11" s="161"/>
      <c r="D11" s="161"/>
      <c r="E11" s="28"/>
      <c r="F11" s="158"/>
      <c r="G11" s="159"/>
      <c r="H11" s="160"/>
      <c r="I11" s="158"/>
      <c r="J11" s="159"/>
      <c r="K11" s="160"/>
      <c r="L11" s="158"/>
      <c r="M11" s="159"/>
      <c r="N11" s="160"/>
      <c r="O11" s="162"/>
      <c r="P11" s="163"/>
      <c r="Q11" s="164"/>
      <c r="R11" s="158"/>
      <c r="S11" s="159"/>
      <c r="T11" s="159"/>
      <c r="U11" s="160"/>
      <c r="V11" s="158"/>
      <c r="W11" s="159"/>
      <c r="X11" s="160"/>
      <c r="Z11" s="59"/>
      <c r="AA11" s="60"/>
      <c r="AB11" s="61"/>
      <c r="AC11" s="61"/>
      <c r="AD11" s="61"/>
      <c r="AE11" s="62"/>
      <c r="AF11" s="61"/>
      <c r="AG11" s="61"/>
      <c r="AH11" s="62"/>
      <c r="AI11" s="61"/>
      <c r="AJ11" s="104"/>
      <c r="AK11" s="104"/>
      <c r="AL11" s="55"/>
      <c r="AM11" s="56"/>
      <c r="AN11" s="57"/>
      <c r="AO11" s="63"/>
    </row>
    <row r="12" spans="1:41" s="4" customFormat="1" ht="30.75" customHeight="1" x14ac:dyDescent="0.4">
      <c r="A12" s="39">
        <v>3</v>
      </c>
      <c r="B12" s="161"/>
      <c r="C12" s="161"/>
      <c r="D12" s="161"/>
      <c r="E12" s="28"/>
      <c r="F12" s="158"/>
      <c r="G12" s="159"/>
      <c r="H12" s="160"/>
      <c r="I12" s="158"/>
      <c r="J12" s="159"/>
      <c r="K12" s="160"/>
      <c r="L12" s="158"/>
      <c r="M12" s="159"/>
      <c r="N12" s="160"/>
      <c r="O12" s="162"/>
      <c r="P12" s="163"/>
      <c r="Q12" s="164"/>
      <c r="R12" s="158"/>
      <c r="S12" s="159"/>
      <c r="T12" s="159"/>
      <c r="U12" s="160"/>
      <c r="V12" s="158"/>
      <c r="W12" s="159"/>
      <c r="X12" s="160"/>
      <c r="Z12" s="59"/>
      <c r="AA12" s="60"/>
      <c r="AB12" s="61"/>
      <c r="AC12" s="61"/>
      <c r="AD12" s="61"/>
      <c r="AE12" s="62"/>
      <c r="AF12" s="61"/>
      <c r="AG12" s="61"/>
      <c r="AH12" s="62"/>
      <c r="AI12" s="61"/>
      <c r="AJ12" s="104"/>
      <c r="AK12" s="104"/>
      <c r="AL12" s="55"/>
      <c r="AM12" s="56"/>
      <c r="AN12" s="57"/>
      <c r="AO12" s="63"/>
    </row>
    <row r="13" spans="1:41" s="4" customFormat="1" ht="30.75" customHeight="1" x14ac:dyDescent="0.4">
      <c r="A13" s="39">
        <v>4</v>
      </c>
      <c r="B13" s="161"/>
      <c r="C13" s="161"/>
      <c r="D13" s="161"/>
      <c r="E13" s="28"/>
      <c r="F13" s="158"/>
      <c r="G13" s="159"/>
      <c r="H13" s="160"/>
      <c r="I13" s="158"/>
      <c r="J13" s="159"/>
      <c r="K13" s="160"/>
      <c r="L13" s="158"/>
      <c r="M13" s="159"/>
      <c r="N13" s="160"/>
      <c r="O13" s="162"/>
      <c r="P13" s="163"/>
      <c r="Q13" s="164"/>
      <c r="R13" s="158"/>
      <c r="S13" s="159"/>
      <c r="T13" s="159"/>
      <c r="U13" s="160"/>
      <c r="V13" s="158"/>
      <c r="W13" s="159"/>
      <c r="X13" s="160"/>
      <c r="Z13" s="59"/>
      <c r="AA13" s="60"/>
      <c r="AB13" s="61"/>
      <c r="AC13" s="61"/>
      <c r="AD13" s="61"/>
      <c r="AE13" s="62"/>
      <c r="AF13" s="61"/>
      <c r="AG13" s="61"/>
      <c r="AH13" s="62"/>
      <c r="AI13" s="61"/>
      <c r="AJ13" s="104"/>
      <c r="AK13" s="104"/>
      <c r="AL13" s="55"/>
      <c r="AM13" s="56"/>
      <c r="AN13" s="57"/>
      <c r="AO13" s="63"/>
    </row>
    <row r="14" spans="1:41" s="4" customFormat="1" ht="30.75" customHeight="1" x14ac:dyDescent="0.4">
      <c r="A14" s="39">
        <v>5</v>
      </c>
      <c r="B14" s="161"/>
      <c r="C14" s="161"/>
      <c r="D14" s="161"/>
      <c r="E14" s="28"/>
      <c r="F14" s="158"/>
      <c r="G14" s="159"/>
      <c r="H14" s="160"/>
      <c r="I14" s="158"/>
      <c r="J14" s="159"/>
      <c r="K14" s="160"/>
      <c r="L14" s="158"/>
      <c r="M14" s="159"/>
      <c r="N14" s="160"/>
      <c r="O14" s="162"/>
      <c r="P14" s="163"/>
      <c r="Q14" s="164"/>
      <c r="R14" s="158"/>
      <c r="S14" s="159"/>
      <c r="T14" s="159"/>
      <c r="U14" s="160"/>
      <c r="V14" s="158"/>
      <c r="W14" s="159"/>
      <c r="X14" s="160"/>
      <c r="Z14" s="59"/>
      <c r="AA14" s="60"/>
      <c r="AB14" s="61"/>
      <c r="AC14" s="61"/>
      <c r="AD14" s="61"/>
      <c r="AE14" s="62"/>
      <c r="AF14" s="61"/>
      <c r="AG14" s="61"/>
      <c r="AH14" s="62"/>
      <c r="AI14" s="61"/>
      <c r="AJ14" s="104"/>
      <c r="AK14" s="104"/>
      <c r="AL14" s="55"/>
      <c r="AM14" s="56"/>
      <c r="AN14" s="57"/>
      <c r="AO14" s="63"/>
    </row>
    <row r="15" spans="1:41" s="4" customFormat="1" ht="30.75" customHeight="1" x14ac:dyDescent="0.4">
      <c r="A15" s="39">
        <v>6</v>
      </c>
      <c r="B15" s="161"/>
      <c r="C15" s="161"/>
      <c r="D15" s="161"/>
      <c r="E15" s="28"/>
      <c r="F15" s="158"/>
      <c r="G15" s="159"/>
      <c r="H15" s="160"/>
      <c r="I15" s="158"/>
      <c r="J15" s="159"/>
      <c r="K15" s="160"/>
      <c r="L15" s="158"/>
      <c r="M15" s="159"/>
      <c r="N15" s="160"/>
      <c r="O15" s="162"/>
      <c r="P15" s="163"/>
      <c r="Q15" s="164"/>
      <c r="R15" s="158"/>
      <c r="S15" s="159"/>
      <c r="T15" s="159"/>
      <c r="U15" s="160"/>
      <c r="V15" s="158"/>
      <c r="W15" s="159"/>
      <c r="X15" s="160"/>
      <c r="Z15" s="59"/>
      <c r="AA15" s="60"/>
      <c r="AB15" s="61"/>
      <c r="AC15" s="61"/>
      <c r="AD15" s="61"/>
      <c r="AE15" s="62"/>
      <c r="AF15" s="61"/>
      <c r="AG15" s="61"/>
      <c r="AH15" s="62"/>
      <c r="AI15" s="61"/>
      <c r="AJ15" s="104"/>
      <c r="AK15" s="104"/>
      <c r="AL15" s="55"/>
      <c r="AM15" s="56"/>
      <c r="AN15" s="57"/>
      <c r="AO15" s="63"/>
    </row>
    <row r="16" spans="1:41" s="4" customFormat="1" ht="30.75" customHeight="1" x14ac:dyDescent="0.4">
      <c r="A16" s="39">
        <v>7</v>
      </c>
      <c r="B16" s="161"/>
      <c r="C16" s="161"/>
      <c r="D16" s="161"/>
      <c r="E16" s="28"/>
      <c r="F16" s="158"/>
      <c r="G16" s="159"/>
      <c r="H16" s="160"/>
      <c r="I16" s="158"/>
      <c r="J16" s="159"/>
      <c r="K16" s="160"/>
      <c r="L16" s="158"/>
      <c r="M16" s="159"/>
      <c r="N16" s="160"/>
      <c r="O16" s="162"/>
      <c r="P16" s="163"/>
      <c r="Q16" s="164"/>
      <c r="R16" s="158"/>
      <c r="S16" s="159"/>
      <c r="T16" s="159"/>
      <c r="U16" s="160"/>
      <c r="V16" s="158"/>
      <c r="W16" s="159"/>
      <c r="X16" s="160"/>
      <c r="Z16" s="59"/>
      <c r="AA16" s="60"/>
      <c r="AB16" s="61"/>
      <c r="AC16" s="61"/>
      <c r="AD16" s="61"/>
      <c r="AE16" s="62"/>
      <c r="AF16" s="61"/>
      <c r="AG16" s="61"/>
      <c r="AH16" s="62"/>
      <c r="AI16" s="61"/>
      <c r="AJ16" s="104"/>
      <c r="AK16" s="104"/>
      <c r="AL16" s="55"/>
      <c r="AM16" s="56"/>
      <c r="AN16" s="57"/>
      <c r="AO16" s="63"/>
    </row>
    <row r="17" spans="1:41" s="4" customFormat="1" ht="30.75" customHeight="1" x14ac:dyDescent="0.4">
      <c r="A17" s="39">
        <v>8</v>
      </c>
      <c r="B17" s="161"/>
      <c r="C17" s="161"/>
      <c r="D17" s="161"/>
      <c r="E17" s="28"/>
      <c r="F17" s="158"/>
      <c r="G17" s="159"/>
      <c r="H17" s="160"/>
      <c r="I17" s="158"/>
      <c r="J17" s="159"/>
      <c r="K17" s="160"/>
      <c r="L17" s="158"/>
      <c r="M17" s="159"/>
      <c r="N17" s="160"/>
      <c r="O17" s="162"/>
      <c r="P17" s="163"/>
      <c r="Q17" s="164"/>
      <c r="R17" s="158"/>
      <c r="S17" s="159"/>
      <c r="T17" s="159"/>
      <c r="U17" s="160"/>
      <c r="V17" s="158"/>
      <c r="W17" s="159"/>
      <c r="X17" s="160"/>
      <c r="Z17" s="59"/>
      <c r="AA17" s="60"/>
      <c r="AB17" s="61"/>
      <c r="AC17" s="61"/>
      <c r="AD17" s="61"/>
      <c r="AE17" s="62"/>
      <c r="AF17" s="61"/>
      <c r="AG17" s="61"/>
      <c r="AH17" s="62"/>
      <c r="AI17" s="61"/>
      <c r="AJ17" s="104"/>
      <c r="AK17" s="104"/>
      <c r="AL17" s="55"/>
      <c r="AM17" s="56"/>
      <c r="AN17" s="57"/>
      <c r="AO17" s="63"/>
    </row>
    <row r="18" spans="1:41" s="4" customFormat="1" ht="30.75" customHeight="1" x14ac:dyDescent="0.4">
      <c r="A18" s="39">
        <v>9</v>
      </c>
      <c r="B18" s="161"/>
      <c r="C18" s="161"/>
      <c r="D18" s="161"/>
      <c r="E18" s="28"/>
      <c r="F18" s="158"/>
      <c r="G18" s="159"/>
      <c r="H18" s="160"/>
      <c r="I18" s="158"/>
      <c r="J18" s="159"/>
      <c r="K18" s="160"/>
      <c r="L18" s="158"/>
      <c r="M18" s="159"/>
      <c r="N18" s="160"/>
      <c r="O18" s="162"/>
      <c r="P18" s="163"/>
      <c r="Q18" s="164"/>
      <c r="R18" s="158"/>
      <c r="S18" s="159"/>
      <c r="T18" s="159"/>
      <c r="U18" s="160"/>
      <c r="V18" s="158"/>
      <c r="W18" s="159"/>
      <c r="X18" s="160"/>
      <c r="Z18" s="59"/>
      <c r="AA18" s="60"/>
      <c r="AB18" s="61"/>
      <c r="AC18" s="61"/>
      <c r="AD18" s="61"/>
      <c r="AE18" s="62"/>
      <c r="AF18" s="61"/>
      <c r="AG18" s="61"/>
      <c r="AH18" s="62"/>
      <c r="AI18" s="61"/>
      <c r="AJ18" s="104"/>
      <c r="AK18" s="104"/>
      <c r="AL18" s="55"/>
      <c r="AM18" s="56"/>
      <c r="AN18" s="57"/>
      <c r="AO18" s="63"/>
    </row>
    <row r="19" spans="1:41" s="4" customFormat="1" ht="30.75" customHeight="1" x14ac:dyDescent="0.4">
      <c r="A19" s="40">
        <v>10</v>
      </c>
      <c r="B19" s="157"/>
      <c r="C19" s="157"/>
      <c r="D19" s="157"/>
      <c r="E19" s="29"/>
      <c r="F19" s="150"/>
      <c r="G19" s="151"/>
      <c r="H19" s="152"/>
      <c r="I19" s="150"/>
      <c r="J19" s="151"/>
      <c r="K19" s="152"/>
      <c r="L19" s="150"/>
      <c r="M19" s="151"/>
      <c r="N19" s="152"/>
      <c r="O19" s="195"/>
      <c r="P19" s="196"/>
      <c r="Q19" s="197"/>
      <c r="R19" s="150"/>
      <c r="S19" s="151"/>
      <c r="T19" s="151"/>
      <c r="U19" s="152"/>
      <c r="V19" s="150"/>
      <c r="W19" s="151"/>
      <c r="X19" s="152"/>
      <c r="Z19" s="59"/>
      <c r="AA19" s="60"/>
      <c r="AB19" s="61"/>
      <c r="AC19" s="61"/>
      <c r="AD19" s="61"/>
      <c r="AE19" s="62"/>
      <c r="AF19" s="61"/>
      <c r="AG19" s="61"/>
      <c r="AH19" s="62"/>
      <c r="AI19" s="61"/>
      <c r="AJ19" s="104"/>
      <c r="AK19" s="104"/>
      <c r="AL19" s="55"/>
      <c r="AM19" s="56"/>
      <c r="AN19" s="57"/>
      <c r="AO19" s="63"/>
    </row>
    <row r="20" spans="1:41" s="4" customFormat="1" ht="15" customHeight="1" x14ac:dyDescent="0.4">
      <c r="A20" s="16"/>
      <c r="B20" s="17"/>
      <c r="C20" s="17"/>
      <c r="D20" s="17"/>
      <c r="E20" s="17"/>
      <c r="F20" s="17"/>
      <c r="G20" s="17"/>
      <c r="H20" s="17"/>
      <c r="I20" s="17"/>
      <c r="J20" s="17"/>
      <c r="K20" s="17"/>
      <c r="L20" s="17"/>
      <c r="M20" s="17"/>
      <c r="N20" s="17"/>
      <c r="O20" s="17"/>
      <c r="P20" s="17"/>
      <c r="Q20" s="17"/>
      <c r="R20" s="17"/>
      <c r="S20" s="17"/>
      <c r="T20" s="17"/>
      <c r="U20" s="17"/>
      <c r="V20" s="17"/>
      <c r="W20" s="17"/>
      <c r="X20" s="17"/>
      <c r="Z20" s="64"/>
      <c r="AA20" s="65"/>
      <c r="AB20" s="66"/>
      <c r="AC20" s="67"/>
      <c r="AD20" s="66"/>
      <c r="AE20" s="68"/>
      <c r="AF20" s="66"/>
      <c r="AG20" s="66"/>
      <c r="AH20" s="68"/>
      <c r="AI20" s="66"/>
      <c r="AJ20" s="66"/>
      <c r="AK20" s="66"/>
      <c r="AL20" s="68"/>
      <c r="AM20" s="68"/>
      <c r="AN20" s="68"/>
      <c r="AO20" s="68"/>
    </row>
    <row r="21" spans="1:41" s="4" customFormat="1" ht="19.5" customHeight="1" x14ac:dyDescent="0.4">
      <c r="A21" s="192" t="s">
        <v>31</v>
      </c>
      <c r="B21" s="193"/>
      <c r="C21" s="193"/>
      <c r="D21" s="193"/>
      <c r="E21" s="193"/>
      <c r="F21" s="194"/>
      <c r="G21" s="188" t="str">
        <f>IF('様式1-1'!I27="","",'様式1-1'!I27)</f>
        <v/>
      </c>
      <c r="H21" s="189"/>
      <c r="I21" s="189"/>
      <c r="J21" s="189"/>
      <c r="K21" s="189"/>
      <c r="L21" s="189"/>
      <c r="M21" s="189"/>
      <c r="N21" s="189"/>
      <c r="O21" s="189"/>
      <c r="P21" s="189"/>
      <c r="Q21" s="189"/>
      <c r="R21" s="189"/>
      <c r="S21" s="189"/>
      <c r="T21" s="189"/>
      <c r="U21" s="189"/>
      <c r="V21" s="189"/>
      <c r="W21" s="189"/>
      <c r="X21" s="190"/>
      <c r="Z21" s="64"/>
      <c r="AA21" s="65"/>
      <c r="AB21" s="66"/>
      <c r="AC21" s="67"/>
      <c r="AD21" s="66"/>
      <c r="AE21" s="68"/>
      <c r="AF21" s="66"/>
      <c r="AG21" s="66"/>
      <c r="AH21" s="68"/>
      <c r="AI21" s="66"/>
      <c r="AJ21" s="66"/>
      <c r="AK21" s="66"/>
      <c r="AL21" s="68"/>
      <c r="AM21" s="68"/>
      <c r="AN21" s="68"/>
      <c r="AO21" s="68"/>
    </row>
    <row r="22" spans="1:41" s="4" customFormat="1" ht="19.5" customHeight="1" x14ac:dyDescent="0.4">
      <c r="A22" s="192" t="s">
        <v>18</v>
      </c>
      <c r="B22" s="193"/>
      <c r="C22" s="193"/>
      <c r="D22" s="193"/>
      <c r="E22" s="193"/>
      <c r="F22" s="194"/>
      <c r="G22" s="188" t="str">
        <f>IF('様式1-1'!I28="","",'様式1-1'!I28)</f>
        <v/>
      </c>
      <c r="H22" s="189"/>
      <c r="I22" s="189"/>
      <c r="J22" s="189"/>
      <c r="K22" s="189"/>
      <c r="L22" s="189"/>
      <c r="M22" s="189"/>
      <c r="N22" s="189"/>
      <c r="O22" s="189"/>
      <c r="P22" s="189"/>
      <c r="Q22" s="189"/>
      <c r="R22" s="189"/>
      <c r="S22" s="189"/>
      <c r="T22" s="189"/>
      <c r="U22" s="189"/>
      <c r="V22" s="189"/>
      <c r="W22" s="189"/>
      <c r="X22" s="190"/>
      <c r="Z22" s="64"/>
      <c r="AA22" s="65"/>
      <c r="AB22" s="66"/>
      <c r="AC22" s="67"/>
      <c r="AD22" s="66"/>
      <c r="AE22" s="68"/>
      <c r="AF22" s="66"/>
      <c r="AG22" s="66"/>
      <c r="AH22" s="68"/>
      <c r="AI22" s="66"/>
      <c r="AJ22" s="66"/>
      <c r="AK22" s="66"/>
      <c r="AL22" s="68"/>
      <c r="AM22" s="68"/>
      <c r="AN22" s="68"/>
      <c r="AO22" s="68"/>
    </row>
    <row r="23" spans="1:41" s="4" customFormat="1" ht="19.5" customHeight="1" x14ac:dyDescent="0.4">
      <c r="A23" s="192" t="s">
        <v>19</v>
      </c>
      <c r="B23" s="193"/>
      <c r="C23" s="193"/>
      <c r="D23" s="193"/>
      <c r="E23" s="193"/>
      <c r="F23" s="194"/>
      <c r="G23" s="188" t="str">
        <f>IF('様式1-1'!I29="","",'様式1-1'!I29)</f>
        <v/>
      </c>
      <c r="H23" s="189"/>
      <c r="I23" s="189"/>
      <c r="J23" s="189"/>
      <c r="K23" s="189"/>
      <c r="L23" s="189"/>
      <c r="M23" s="189"/>
      <c r="N23" s="189"/>
      <c r="O23" s="189"/>
      <c r="P23" s="189"/>
      <c r="Q23" s="189"/>
      <c r="R23" s="189"/>
      <c r="S23" s="189"/>
      <c r="T23" s="189"/>
      <c r="U23" s="189"/>
      <c r="V23" s="189"/>
      <c r="W23" s="189"/>
      <c r="X23" s="190"/>
      <c r="Z23" s="64"/>
      <c r="AA23" s="65"/>
      <c r="AB23" s="66"/>
      <c r="AC23" s="67"/>
      <c r="AD23" s="66"/>
      <c r="AE23" s="68"/>
      <c r="AF23" s="66"/>
      <c r="AG23" s="66"/>
      <c r="AH23" s="68"/>
      <c r="AI23" s="66"/>
      <c r="AJ23" s="66"/>
      <c r="AK23" s="66"/>
      <c r="AL23" s="68"/>
      <c r="AM23" s="68"/>
      <c r="AN23" s="68"/>
      <c r="AO23" s="68"/>
    </row>
    <row r="24" spans="1:41" s="4" customFormat="1" ht="19.5" customHeight="1" x14ac:dyDescent="0.4">
      <c r="A24" s="192" t="s">
        <v>20</v>
      </c>
      <c r="B24" s="193"/>
      <c r="C24" s="193"/>
      <c r="D24" s="193"/>
      <c r="E24" s="193"/>
      <c r="F24" s="194"/>
      <c r="G24" s="188" t="str">
        <f>IF('様式1-1'!I30="","",'様式1-1'!I30)</f>
        <v/>
      </c>
      <c r="H24" s="189"/>
      <c r="I24" s="189"/>
      <c r="J24" s="189"/>
      <c r="K24" s="189"/>
      <c r="L24" s="189"/>
      <c r="M24" s="189"/>
      <c r="N24" s="189"/>
      <c r="O24" s="189"/>
      <c r="P24" s="189"/>
      <c r="Q24" s="189"/>
      <c r="R24" s="189"/>
      <c r="S24" s="189"/>
      <c r="T24" s="189"/>
      <c r="U24" s="189"/>
      <c r="V24" s="189"/>
      <c r="W24" s="189"/>
      <c r="X24" s="190"/>
      <c r="Z24" s="64"/>
      <c r="AA24" s="65"/>
      <c r="AB24" s="66"/>
      <c r="AC24" s="67"/>
      <c r="AD24" s="66"/>
      <c r="AE24" s="68"/>
      <c r="AF24" s="66"/>
      <c r="AG24" s="66"/>
      <c r="AH24" s="68"/>
      <c r="AI24" s="66"/>
      <c r="AJ24" s="66"/>
      <c r="AK24" s="66"/>
      <c r="AL24" s="68"/>
      <c r="AM24" s="68"/>
      <c r="AN24" s="68"/>
      <c r="AO24" s="68"/>
    </row>
    <row r="25" spans="1:41" s="4" customFormat="1" ht="19.5" customHeight="1" x14ac:dyDescent="0.4">
      <c r="A25" s="192" t="s">
        <v>7</v>
      </c>
      <c r="B25" s="193"/>
      <c r="C25" s="193"/>
      <c r="D25" s="193"/>
      <c r="E25" s="193"/>
      <c r="F25" s="194"/>
      <c r="G25" s="188" t="str">
        <f>IF('様式1-1'!I31="","",'様式1-1'!I31)</f>
        <v/>
      </c>
      <c r="H25" s="189"/>
      <c r="I25" s="189"/>
      <c r="J25" s="189"/>
      <c r="K25" s="189"/>
      <c r="L25" s="189"/>
      <c r="M25" s="189"/>
      <c r="N25" s="189"/>
      <c r="O25" s="189"/>
      <c r="P25" s="189"/>
      <c r="Q25" s="189"/>
      <c r="R25" s="189"/>
      <c r="S25" s="189"/>
      <c r="T25" s="189"/>
      <c r="U25" s="189"/>
      <c r="V25" s="189"/>
      <c r="W25" s="189"/>
      <c r="X25" s="190"/>
      <c r="Z25" s="64"/>
      <c r="AA25" s="65"/>
      <c r="AB25" s="66"/>
      <c r="AC25" s="67"/>
      <c r="AD25" s="66"/>
      <c r="AE25" s="68"/>
      <c r="AF25" s="66"/>
      <c r="AG25" s="66"/>
      <c r="AH25" s="68"/>
      <c r="AI25" s="66"/>
      <c r="AJ25" s="66"/>
      <c r="AK25" s="66"/>
      <c r="AL25" s="68"/>
      <c r="AM25" s="68"/>
      <c r="AN25" s="68"/>
      <c r="AO25" s="68"/>
    </row>
    <row r="26" spans="1:41" s="4" customFormat="1" ht="19.5" customHeight="1" x14ac:dyDescent="0.4">
      <c r="A26" s="192" t="s">
        <v>23</v>
      </c>
      <c r="B26" s="193"/>
      <c r="C26" s="193"/>
      <c r="D26" s="193"/>
      <c r="E26" s="193"/>
      <c r="F26" s="194"/>
      <c r="G26" s="188" t="str">
        <f>IF('様式1-1'!I32="","",'様式1-1'!I32)</f>
        <v/>
      </c>
      <c r="H26" s="189"/>
      <c r="I26" s="189"/>
      <c r="J26" s="189"/>
      <c r="K26" s="189"/>
      <c r="L26" s="189"/>
      <c r="M26" s="189"/>
      <c r="N26" s="189"/>
      <c r="O26" s="189"/>
      <c r="P26" s="189"/>
      <c r="Q26" s="189"/>
      <c r="R26" s="189"/>
      <c r="S26" s="189"/>
      <c r="T26" s="189"/>
      <c r="U26" s="189"/>
      <c r="V26" s="189"/>
      <c r="W26" s="189"/>
      <c r="X26" s="190"/>
      <c r="Z26" s="64"/>
      <c r="AA26" s="65"/>
      <c r="AB26" s="66"/>
      <c r="AC26" s="67"/>
      <c r="AD26" s="66"/>
      <c r="AE26" s="68"/>
      <c r="AF26" s="66"/>
      <c r="AG26" s="66"/>
      <c r="AH26" s="68"/>
      <c r="AI26" s="66"/>
      <c r="AJ26" s="66"/>
      <c r="AK26" s="66"/>
      <c r="AL26" s="68"/>
      <c r="AM26" s="68"/>
      <c r="AN26" s="68"/>
      <c r="AO26" s="68"/>
    </row>
    <row r="27" spans="1:41" s="4" customFormat="1" ht="144.75" customHeight="1" thickBot="1" x14ac:dyDescent="0.45">
      <c r="A27" s="191" t="s">
        <v>134</v>
      </c>
      <c r="B27" s="191"/>
      <c r="C27" s="191"/>
      <c r="D27" s="191"/>
      <c r="E27" s="191"/>
      <c r="F27" s="191"/>
      <c r="G27" s="191"/>
      <c r="H27" s="191"/>
      <c r="I27" s="191"/>
      <c r="J27" s="191"/>
      <c r="K27" s="191"/>
      <c r="L27" s="191"/>
      <c r="M27" s="191"/>
      <c r="N27" s="191"/>
      <c r="O27" s="191"/>
      <c r="P27" s="191"/>
      <c r="Q27" s="191"/>
      <c r="R27" s="191"/>
      <c r="S27" s="191"/>
      <c r="T27" s="191"/>
      <c r="U27" s="191"/>
      <c r="V27" s="191"/>
      <c r="W27" s="191"/>
      <c r="X27" s="191"/>
      <c r="Z27" s="64"/>
      <c r="AA27" s="65"/>
      <c r="AB27" s="66"/>
      <c r="AC27" s="67"/>
      <c r="AD27" s="66"/>
      <c r="AE27" s="68"/>
      <c r="AF27" s="66"/>
      <c r="AG27" s="66"/>
      <c r="AH27" s="68"/>
      <c r="AI27" s="66"/>
      <c r="AJ27" s="66"/>
      <c r="AK27" s="66"/>
      <c r="AL27" s="68"/>
      <c r="AM27" s="68"/>
      <c r="AN27" s="68"/>
      <c r="AO27" s="68"/>
    </row>
    <row r="28" spans="1:41" ht="24" customHeight="1" thickBot="1" x14ac:dyDescent="0.45">
      <c r="A28" s="165" t="s">
        <v>73</v>
      </c>
      <c r="B28" s="165"/>
      <c r="C28" s="165"/>
      <c r="D28" s="165"/>
      <c r="E28" s="165"/>
      <c r="F28" s="9"/>
      <c r="G28" s="9"/>
      <c r="H28" s="9"/>
      <c r="I28" s="9"/>
      <c r="J28" s="9"/>
      <c r="K28" s="9"/>
      <c r="L28" s="9"/>
      <c r="M28" s="9"/>
      <c r="N28" s="9"/>
      <c r="O28" s="9"/>
      <c r="P28" s="9"/>
      <c r="Q28" s="9"/>
      <c r="R28" s="9"/>
      <c r="S28" s="9"/>
      <c r="T28" s="9"/>
      <c r="U28" s="177" t="s">
        <v>24</v>
      </c>
      <c r="V28" s="178"/>
      <c r="W28" s="178"/>
      <c r="X28" s="179"/>
      <c r="AC28" s="26"/>
      <c r="AE28" s="26"/>
      <c r="AH28" s="26"/>
      <c r="AL28" s="26"/>
      <c r="AM28" s="26"/>
      <c r="AN28" s="26"/>
      <c r="AO28" s="26"/>
    </row>
    <row r="29" spans="1:41" ht="18" customHeight="1" x14ac:dyDescent="0.4">
      <c r="A29" s="9"/>
      <c r="B29" s="9"/>
      <c r="C29" s="9"/>
      <c r="D29" s="9"/>
      <c r="E29" s="9"/>
      <c r="F29" s="9"/>
      <c r="G29" s="9"/>
      <c r="H29" s="9"/>
      <c r="I29" s="9"/>
      <c r="J29" s="9"/>
      <c r="K29" s="9"/>
      <c r="L29" s="9"/>
      <c r="M29" s="9"/>
      <c r="N29" s="9"/>
      <c r="O29" s="9"/>
      <c r="P29" s="9"/>
      <c r="Q29" s="9"/>
      <c r="R29" s="9"/>
      <c r="S29" s="180" t="str">
        <f>IF('様式1-1'!O35="","","（"&amp;'様式1-1'!O35&amp;"）")</f>
        <v/>
      </c>
      <c r="T29" s="180"/>
      <c r="U29" s="180"/>
      <c r="V29" s="180"/>
      <c r="W29" s="180"/>
      <c r="X29" s="180"/>
      <c r="Z29" s="155" t="s">
        <v>84</v>
      </c>
      <c r="AA29" s="155"/>
      <c r="AB29" s="155"/>
      <c r="AC29" s="155"/>
    </row>
    <row r="30" spans="1:41" ht="18" customHeight="1" x14ac:dyDescent="0.4">
      <c r="A30" s="9"/>
      <c r="B30" s="9"/>
      <c r="C30" s="9"/>
      <c r="D30" s="9"/>
      <c r="E30" s="9"/>
      <c r="F30" s="9"/>
      <c r="G30" s="9"/>
      <c r="H30" s="9"/>
      <c r="I30" s="9"/>
      <c r="J30" s="9"/>
      <c r="K30" s="9"/>
      <c r="L30" s="9"/>
      <c r="M30" s="9"/>
      <c r="N30" s="9"/>
      <c r="O30" s="9"/>
      <c r="P30" s="9"/>
      <c r="Q30" s="9"/>
      <c r="R30" s="9"/>
      <c r="S30" s="9"/>
      <c r="T30" s="9"/>
      <c r="U30" s="37"/>
      <c r="V30" s="37"/>
      <c r="W30" s="37"/>
      <c r="X30" s="9"/>
      <c r="Z30" s="156"/>
      <c r="AA30" s="156"/>
      <c r="AB30" s="156"/>
      <c r="AC30" s="156"/>
    </row>
    <row r="31" spans="1:41" s="4" customFormat="1" ht="40.5" customHeight="1" thickBot="1" x14ac:dyDescent="0.45">
      <c r="A31" s="13"/>
      <c r="B31" s="173" t="s">
        <v>27</v>
      </c>
      <c r="C31" s="173"/>
      <c r="D31" s="173"/>
      <c r="E31" s="31" t="s">
        <v>28</v>
      </c>
      <c r="F31" s="174" t="s">
        <v>29</v>
      </c>
      <c r="G31" s="175"/>
      <c r="H31" s="176"/>
      <c r="I31" s="166" t="s">
        <v>30</v>
      </c>
      <c r="J31" s="167"/>
      <c r="K31" s="168"/>
      <c r="L31" s="174" t="s">
        <v>133</v>
      </c>
      <c r="M31" s="175"/>
      <c r="N31" s="176"/>
      <c r="O31" s="174" t="s">
        <v>132</v>
      </c>
      <c r="P31" s="175"/>
      <c r="Q31" s="176"/>
      <c r="R31" s="166" t="s">
        <v>26</v>
      </c>
      <c r="S31" s="167"/>
      <c r="T31" s="167"/>
      <c r="U31" s="168"/>
      <c r="V31" s="166" t="s">
        <v>25</v>
      </c>
      <c r="W31" s="167"/>
      <c r="X31" s="168"/>
      <c r="Z31" s="46" t="s">
        <v>37</v>
      </c>
      <c r="AA31" s="47" t="s">
        <v>38</v>
      </c>
      <c r="AB31" s="48" t="s">
        <v>76</v>
      </c>
      <c r="AC31" s="48" t="s">
        <v>41</v>
      </c>
      <c r="AD31" s="49" t="s">
        <v>77</v>
      </c>
      <c r="AE31" s="46" t="s">
        <v>44</v>
      </c>
      <c r="AF31" s="49" t="s">
        <v>46</v>
      </c>
      <c r="AG31" s="49" t="s">
        <v>78</v>
      </c>
      <c r="AH31" s="46" t="s">
        <v>79</v>
      </c>
      <c r="AI31" s="49" t="s">
        <v>80</v>
      </c>
      <c r="AJ31" s="49"/>
      <c r="AK31" s="49"/>
      <c r="AL31" s="50" t="s">
        <v>81</v>
      </c>
      <c r="AM31" s="50" t="s">
        <v>82</v>
      </c>
      <c r="AN31" s="50" t="s">
        <v>83</v>
      </c>
      <c r="AO31" s="50" t="s">
        <v>8</v>
      </c>
    </row>
    <row r="32" spans="1:41" s="4" customFormat="1" ht="27.75" customHeight="1" thickTop="1" x14ac:dyDescent="0.4">
      <c r="A32" s="41">
        <v>11</v>
      </c>
      <c r="B32" s="169"/>
      <c r="C32" s="169"/>
      <c r="D32" s="169"/>
      <c r="E32" s="42"/>
      <c r="F32" s="170"/>
      <c r="G32" s="171"/>
      <c r="H32" s="172"/>
      <c r="I32" s="170"/>
      <c r="J32" s="171"/>
      <c r="K32" s="172"/>
      <c r="L32" s="170"/>
      <c r="M32" s="171"/>
      <c r="N32" s="172"/>
      <c r="O32" s="183"/>
      <c r="P32" s="184"/>
      <c r="Q32" s="185"/>
      <c r="R32" s="170"/>
      <c r="S32" s="171"/>
      <c r="T32" s="171"/>
      <c r="U32" s="172"/>
      <c r="V32" s="170"/>
      <c r="W32" s="171"/>
      <c r="X32" s="172"/>
      <c r="Z32" s="51"/>
      <c r="AA32" s="52"/>
      <c r="AB32" s="53"/>
      <c r="AC32" s="53"/>
      <c r="AD32" s="53"/>
      <c r="AE32" s="54"/>
      <c r="AF32" s="53"/>
      <c r="AG32" s="53"/>
      <c r="AH32" s="54"/>
      <c r="AI32" s="53"/>
      <c r="AJ32" s="104"/>
      <c r="AK32" s="104"/>
      <c r="AL32" s="55"/>
      <c r="AM32" s="56"/>
      <c r="AN32" s="57"/>
      <c r="AO32" s="58"/>
    </row>
    <row r="33" spans="1:41" s="4" customFormat="1" ht="27.75" customHeight="1" x14ac:dyDescent="0.4">
      <c r="A33" s="39">
        <v>12</v>
      </c>
      <c r="B33" s="161"/>
      <c r="C33" s="161"/>
      <c r="D33" s="161"/>
      <c r="E33" s="32"/>
      <c r="F33" s="158"/>
      <c r="G33" s="159"/>
      <c r="H33" s="160"/>
      <c r="I33" s="158"/>
      <c r="J33" s="159"/>
      <c r="K33" s="160"/>
      <c r="L33" s="158"/>
      <c r="M33" s="159"/>
      <c r="N33" s="160"/>
      <c r="O33" s="162"/>
      <c r="P33" s="163"/>
      <c r="Q33" s="164"/>
      <c r="R33" s="158"/>
      <c r="S33" s="159"/>
      <c r="T33" s="159"/>
      <c r="U33" s="160"/>
      <c r="V33" s="158"/>
      <c r="W33" s="159"/>
      <c r="X33" s="160"/>
      <c r="Z33" s="59"/>
      <c r="AA33" s="60"/>
      <c r="AB33" s="61"/>
      <c r="AC33" s="61"/>
      <c r="AD33" s="61"/>
      <c r="AE33" s="62"/>
      <c r="AF33" s="61"/>
      <c r="AG33" s="61"/>
      <c r="AH33" s="62"/>
      <c r="AI33" s="61"/>
      <c r="AJ33" s="104"/>
      <c r="AK33" s="104"/>
      <c r="AL33" s="55"/>
      <c r="AM33" s="56"/>
      <c r="AN33" s="57"/>
      <c r="AO33" s="63"/>
    </row>
    <row r="34" spans="1:41" s="4" customFormat="1" ht="27.75" customHeight="1" x14ac:dyDescent="0.4">
      <c r="A34" s="39">
        <v>13</v>
      </c>
      <c r="B34" s="161"/>
      <c r="C34" s="161"/>
      <c r="D34" s="161"/>
      <c r="E34" s="32"/>
      <c r="F34" s="158"/>
      <c r="G34" s="159"/>
      <c r="H34" s="160"/>
      <c r="I34" s="158"/>
      <c r="J34" s="159"/>
      <c r="K34" s="160"/>
      <c r="L34" s="158"/>
      <c r="M34" s="159"/>
      <c r="N34" s="160"/>
      <c r="O34" s="162"/>
      <c r="P34" s="163"/>
      <c r="Q34" s="164"/>
      <c r="R34" s="158"/>
      <c r="S34" s="159"/>
      <c r="T34" s="159"/>
      <c r="U34" s="160"/>
      <c r="V34" s="158"/>
      <c r="W34" s="159"/>
      <c r="X34" s="160"/>
      <c r="Z34" s="59"/>
      <c r="AA34" s="60"/>
      <c r="AB34" s="61"/>
      <c r="AC34" s="61"/>
      <c r="AD34" s="61"/>
      <c r="AE34" s="62"/>
      <c r="AF34" s="61"/>
      <c r="AG34" s="61"/>
      <c r="AH34" s="62"/>
      <c r="AI34" s="61"/>
      <c r="AJ34" s="104"/>
      <c r="AK34" s="104"/>
      <c r="AL34" s="55"/>
      <c r="AM34" s="56"/>
      <c r="AN34" s="57"/>
      <c r="AO34" s="63"/>
    </row>
    <row r="35" spans="1:41" s="4" customFormat="1" ht="27.75" customHeight="1" x14ac:dyDescent="0.4">
      <c r="A35" s="39">
        <v>14</v>
      </c>
      <c r="B35" s="161"/>
      <c r="C35" s="161"/>
      <c r="D35" s="161"/>
      <c r="E35" s="32"/>
      <c r="F35" s="158"/>
      <c r="G35" s="159"/>
      <c r="H35" s="160"/>
      <c r="I35" s="158"/>
      <c r="J35" s="159"/>
      <c r="K35" s="160"/>
      <c r="L35" s="158"/>
      <c r="M35" s="159"/>
      <c r="N35" s="160"/>
      <c r="O35" s="162"/>
      <c r="P35" s="163"/>
      <c r="Q35" s="164"/>
      <c r="R35" s="158"/>
      <c r="S35" s="159"/>
      <c r="T35" s="159"/>
      <c r="U35" s="160"/>
      <c r="V35" s="158"/>
      <c r="W35" s="159"/>
      <c r="X35" s="160"/>
      <c r="Z35" s="59"/>
      <c r="AA35" s="60"/>
      <c r="AB35" s="61"/>
      <c r="AC35" s="61"/>
      <c r="AD35" s="61"/>
      <c r="AE35" s="62"/>
      <c r="AF35" s="61"/>
      <c r="AG35" s="61"/>
      <c r="AH35" s="62"/>
      <c r="AI35" s="61"/>
      <c r="AJ35" s="104"/>
      <c r="AK35" s="104"/>
      <c r="AL35" s="55"/>
      <c r="AM35" s="56"/>
      <c r="AN35" s="57"/>
      <c r="AO35" s="63"/>
    </row>
    <row r="36" spans="1:41" s="4" customFormat="1" ht="27.75" customHeight="1" x14ac:dyDescent="0.4">
      <c r="A36" s="39">
        <v>15</v>
      </c>
      <c r="B36" s="161"/>
      <c r="C36" s="161"/>
      <c r="D36" s="161"/>
      <c r="E36" s="32"/>
      <c r="F36" s="158"/>
      <c r="G36" s="159"/>
      <c r="H36" s="160"/>
      <c r="I36" s="158"/>
      <c r="J36" s="159"/>
      <c r="K36" s="160"/>
      <c r="L36" s="158"/>
      <c r="M36" s="159"/>
      <c r="N36" s="160"/>
      <c r="O36" s="162"/>
      <c r="P36" s="163"/>
      <c r="Q36" s="164"/>
      <c r="R36" s="158"/>
      <c r="S36" s="159"/>
      <c r="T36" s="159"/>
      <c r="U36" s="160"/>
      <c r="V36" s="158"/>
      <c r="W36" s="159"/>
      <c r="X36" s="160"/>
      <c r="Z36" s="59"/>
      <c r="AA36" s="60"/>
      <c r="AB36" s="61"/>
      <c r="AC36" s="61"/>
      <c r="AD36" s="61"/>
      <c r="AE36" s="62"/>
      <c r="AF36" s="61"/>
      <c r="AG36" s="61"/>
      <c r="AH36" s="62"/>
      <c r="AI36" s="61"/>
      <c r="AJ36" s="104"/>
      <c r="AK36" s="104"/>
      <c r="AL36" s="55"/>
      <c r="AM36" s="56"/>
      <c r="AN36" s="57"/>
      <c r="AO36" s="63"/>
    </row>
    <row r="37" spans="1:41" s="4" customFormat="1" ht="27.75" customHeight="1" x14ac:dyDescent="0.4">
      <c r="A37" s="39">
        <v>16</v>
      </c>
      <c r="B37" s="161"/>
      <c r="C37" s="161"/>
      <c r="D37" s="161"/>
      <c r="E37" s="32"/>
      <c r="F37" s="158"/>
      <c r="G37" s="159"/>
      <c r="H37" s="160"/>
      <c r="I37" s="158"/>
      <c r="J37" s="159"/>
      <c r="K37" s="160"/>
      <c r="L37" s="158"/>
      <c r="M37" s="159"/>
      <c r="N37" s="160"/>
      <c r="O37" s="162"/>
      <c r="P37" s="163"/>
      <c r="Q37" s="164"/>
      <c r="R37" s="158"/>
      <c r="S37" s="159"/>
      <c r="T37" s="159"/>
      <c r="U37" s="160"/>
      <c r="V37" s="158"/>
      <c r="W37" s="159"/>
      <c r="X37" s="160"/>
      <c r="Z37" s="59"/>
      <c r="AA37" s="60"/>
      <c r="AB37" s="61"/>
      <c r="AC37" s="61"/>
      <c r="AD37" s="61"/>
      <c r="AE37" s="62"/>
      <c r="AF37" s="61"/>
      <c r="AG37" s="61"/>
      <c r="AH37" s="62"/>
      <c r="AI37" s="61"/>
      <c r="AJ37" s="104"/>
      <c r="AK37" s="104"/>
      <c r="AL37" s="55"/>
      <c r="AM37" s="56"/>
      <c r="AN37" s="57"/>
      <c r="AO37" s="63"/>
    </row>
    <row r="38" spans="1:41" s="4" customFormat="1" ht="27.75" customHeight="1" x14ac:dyDescent="0.4">
      <c r="A38" s="39">
        <v>17</v>
      </c>
      <c r="B38" s="161"/>
      <c r="C38" s="161"/>
      <c r="D38" s="161"/>
      <c r="E38" s="32"/>
      <c r="F38" s="158"/>
      <c r="G38" s="159"/>
      <c r="H38" s="160"/>
      <c r="I38" s="158"/>
      <c r="J38" s="159"/>
      <c r="K38" s="160"/>
      <c r="L38" s="158"/>
      <c r="M38" s="159"/>
      <c r="N38" s="160"/>
      <c r="O38" s="162"/>
      <c r="P38" s="163"/>
      <c r="Q38" s="164"/>
      <c r="R38" s="158"/>
      <c r="S38" s="159"/>
      <c r="T38" s="159"/>
      <c r="U38" s="160"/>
      <c r="V38" s="158"/>
      <c r="W38" s="159"/>
      <c r="X38" s="160"/>
      <c r="Z38" s="59"/>
      <c r="AA38" s="60"/>
      <c r="AB38" s="61"/>
      <c r="AC38" s="61"/>
      <c r="AD38" s="61"/>
      <c r="AE38" s="62"/>
      <c r="AF38" s="61"/>
      <c r="AG38" s="61"/>
      <c r="AH38" s="62"/>
      <c r="AI38" s="61"/>
      <c r="AJ38" s="104"/>
      <c r="AK38" s="104"/>
      <c r="AL38" s="55"/>
      <c r="AM38" s="56"/>
      <c r="AN38" s="57"/>
      <c r="AO38" s="63"/>
    </row>
    <row r="39" spans="1:41" s="4" customFormat="1" ht="27.75" customHeight="1" x14ac:dyDescent="0.4">
      <c r="A39" s="39">
        <v>18</v>
      </c>
      <c r="B39" s="161"/>
      <c r="C39" s="161"/>
      <c r="D39" s="161"/>
      <c r="E39" s="32"/>
      <c r="F39" s="158"/>
      <c r="G39" s="159"/>
      <c r="H39" s="160"/>
      <c r="I39" s="158"/>
      <c r="J39" s="159"/>
      <c r="K39" s="160"/>
      <c r="L39" s="158"/>
      <c r="M39" s="159"/>
      <c r="N39" s="160"/>
      <c r="O39" s="162"/>
      <c r="P39" s="163"/>
      <c r="Q39" s="164"/>
      <c r="R39" s="158"/>
      <c r="S39" s="159"/>
      <c r="T39" s="159"/>
      <c r="U39" s="160"/>
      <c r="V39" s="158"/>
      <c r="W39" s="159"/>
      <c r="X39" s="160"/>
      <c r="Z39" s="59"/>
      <c r="AA39" s="60"/>
      <c r="AB39" s="61"/>
      <c r="AC39" s="61"/>
      <c r="AD39" s="61"/>
      <c r="AE39" s="62"/>
      <c r="AF39" s="61"/>
      <c r="AG39" s="61"/>
      <c r="AH39" s="62"/>
      <c r="AI39" s="61"/>
      <c r="AJ39" s="104"/>
      <c r="AK39" s="104"/>
      <c r="AL39" s="55"/>
      <c r="AM39" s="56"/>
      <c r="AN39" s="57"/>
      <c r="AO39" s="63"/>
    </row>
    <row r="40" spans="1:41" s="4" customFormat="1" ht="27.75" customHeight="1" x14ac:dyDescent="0.4">
      <c r="A40" s="39">
        <v>19</v>
      </c>
      <c r="B40" s="161"/>
      <c r="C40" s="161"/>
      <c r="D40" s="161"/>
      <c r="E40" s="32"/>
      <c r="F40" s="158"/>
      <c r="G40" s="159"/>
      <c r="H40" s="160"/>
      <c r="I40" s="158"/>
      <c r="J40" s="159"/>
      <c r="K40" s="160"/>
      <c r="L40" s="158"/>
      <c r="M40" s="159"/>
      <c r="N40" s="160"/>
      <c r="O40" s="162"/>
      <c r="P40" s="163"/>
      <c r="Q40" s="164"/>
      <c r="R40" s="158"/>
      <c r="S40" s="159"/>
      <c r="T40" s="159"/>
      <c r="U40" s="160"/>
      <c r="V40" s="158"/>
      <c r="W40" s="159"/>
      <c r="X40" s="160"/>
      <c r="Z40" s="59"/>
      <c r="AA40" s="60"/>
      <c r="AB40" s="61"/>
      <c r="AC40" s="61"/>
      <c r="AD40" s="61"/>
      <c r="AE40" s="62"/>
      <c r="AF40" s="61"/>
      <c r="AG40" s="61"/>
      <c r="AH40" s="62"/>
      <c r="AI40" s="61"/>
      <c r="AJ40" s="104"/>
      <c r="AK40" s="104"/>
      <c r="AL40" s="55"/>
      <c r="AM40" s="56"/>
      <c r="AN40" s="57"/>
      <c r="AO40" s="63"/>
    </row>
    <row r="41" spans="1:41" s="4" customFormat="1" ht="27.75" customHeight="1" x14ac:dyDescent="0.4">
      <c r="A41" s="39">
        <v>20</v>
      </c>
      <c r="B41" s="161"/>
      <c r="C41" s="161"/>
      <c r="D41" s="161"/>
      <c r="E41" s="32"/>
      <c r="F41" s="158"/>
      <c r="G41" s="159"/>
      <c r="H41" s="160"/>
      <c r="I41" s="158"/>
      <c r="J41" s="159"/>
      <c r="K41" s="160"/>
      <c r="L41" s="158"/>
      <c r="M41" s="159"/>
      <c r="N41" s="160"/>
      <c r="O41" s="162"/>
      <c r="P41" s="163"/>
      <c r="Q41" s="164"/>
      <c r="R41" s="158"/>
      <c r="S41" s="159"/>
      <c r="T41" s="159"/>
      <c r="U41" s="160"/>
      <c r="V41" s="158"/>
      <c r="W41" s="159"/>
      <c r="X41" s="160"/>
      <c r="Z41" s="59"/>
      <c r="AA41" s="60"/>
      <c r="AB41" s="61"/>
      <c r="AC41" s="61"/>
      <c r="AD41" s="61"/>
      <c r="AE41" s="62"/>
      <c r="AF41" s="61"/>
      <c r="AG41" s="61"/>
      <c r="AH41" s="62"/>
      <c r="AI41" s="61"/>
      <c r="AJ41" s="104"/>
      <c r="AK41" s="104"/>
      <c r="AL41" s="55"/>
      <c r="AM41" s="56"/>
      <c r="AN41" s="57"/>
      <c r="AO41" s="63"/>
    </row>
    <row r="42" spans="1:41" s="4" customFormat="1" ht="27.75" customHeight="1" x14ac:dyDescent="0.4">
      <c r="A42" s="39">
        <v>21</v>
      </c>
      <c r="B42" s="161"/>
      <c r="C42" s="161"/>
      <c r="D42" s="161"/>
      <c r="E42" s="32"/>
      <c r="F42" s="158"/>
      <c r="G42" s="159"/>
      <c r="H42" s="160"/>
      <c r="I42" s="158"/>
      <c r="J42" s="159"/>
      <c r="K42" s="160"/>
      <c r="L42" s="158"/>
      <c r="M42" s="159"/>
      <c r="N42" s="160"/>
      <c r="O42" s="162"/>
      <c r="P42" s="163"/>
      <c r="Q42" s="164"/>
      <c r="R42" s="158"/>
      <c r="S42" s="159"/>
      <c r="T42" s="159"/>
      <c r="U42" s="160"/>
      <c r="V42" s="158"/>
      <c r="W42" s="159"/>
      <c r="X42" s="160"/>
      <c r="Z42" s="59"/>
      <c r="AA42" s="60"/>
      <c r="AB42" s="61"/>
      <c r="AC42" s="61"/>
      <c r="AD42" s="61"/>
      <c r="AE42" s="62"/>
      <c r="AF42" s="61"/>
      <c r="AG42" s="61"/>
      <c r="AH42" s="62"/>
      <c r="AI42" s="61"/>
      <c r="AJ42" s="104"/>
      <c r="AK42" s="104"/>
      <c r="AL42" s="55"/>
      <c r="AM42" s="56"/>
      <c r="AN42" s="57"/>
      <c r="AO42" s="63"/>
    </row>
    <row r="43" spans="1:41" s="4" customFormat="1" ht="27.75" customHeight="1" x14ac:dyDescent="0.4">
      <c r="A43" s="39">
        <v>22</v>
      </c>
      <c r="B43" s="161"/>
      <c r="C43" s="161"/>
      <c r="D43" s="161"/>
      <c r="E43" s="32"/>
      <c r="F43" s="158"/>
      <c r="G43" s="159"/>
      <c r="H43" s="160"/>
      <c r="I43" s="158"/>
      <c r="J43" s="159"/>
      <c r="K43" s="160"/>
      <c r="L43" s="158"/>
      <c r="M43" s="159"/>
      <c r="N43" s="160"/>
      <c r="O43" s="162"/>
      <c r="P43" s="163"/>
      <c r="Q43" s="164"/>
      <c r="R43" s="158"/>
      <c r="S43" s="159"/>
      <c r="T43" s="159"/>
      <c r="U43" s="160"/>
      <c r="V43" s="158"/>
      <c r="W43" s="159"/>
      <c r="X43" s="160"/>
      <c r="Z43" s="59"/>
      <c r="AA43" s="60"/>
      <c r="AB43" s="61"/>
      <c r="AC43" s="61"/>
      <c r="AD43" s="61"/>
      <c r="AE43" s="62"/>
      <c r="AF43" s="61"/>
      <c r="AG43" s="61"/>
      <c r="AH43" s="62"/>
      <c r="AI43" s="61"/>
      <c r="AJ43" s="104"/>
      <c r="AK43" s="104"/>
      <c r="AL43" s="55"/>
      <c r="AM43" s="56"/>
      <c r="AN43" s="57"/>
      <c r="AO43" s="63"/>
    </row>
    <row r="44" spans="1:41" s="4" customFormat="1" ht="27.75" customHeight="1" x14ac:dyDescent="0.4">
      <c r="A44" s="39">
        <v>23</v>
      </c>
      <c r="B44" s="161"/>
      <c r="C44" s="161"/>
      <c r="D44" s="161"/>
      <c r="E44" s="32"/>
      <c r="F44" s="158"/>
      <c r="G44" s="159"/>
      <c r="H44" s="160"/>
      <c r="I44" s="158"/>
      <c r="J44" s="159"/>
      <c r="K44" s="160"/>
      <c r="L44" s="158"/>
      <c r="M44" s="159"/>
      <c r="N44" s="160"/>
      <c r="O44" s="162"/>
      <c r="P44" s="163"/>
      <c r="Q44" s="164"/>
      <c r="R44" s="158"/>
      <c r="S44" s="159"/>
      <c r="T44" s="159"/>
      <c r="U44" s="160"/>
      <c r="V44" s="158"/>
      <c r="W44" s="159"/>
      <c r="X44" s="160"/>
      <c r="Z44" s="59"/>
      <c r="AA44" s="60"/>
      <c r="AB44" s="61"/>
      <c r="AC44" s="61"/>
      <c r="AD44" s="61"/>
      <c r="AE44" s="62"/>
      <c r="AF44" s="61"/>
      <c r="AG44" s="61"/>
      <c r="AH44" s="62"/>
      <c r="AI44" s="61"/>
      <c r="AJ44" s="104"/>
      <c r="AK44" s="104"/>
      <c r="AL44" s="55"/>
      <c r="AM44" s="56"/>
      <c r="AN44" s="57"/>
      <c r="AO44" s="63"/>
    </row>
    <row r="45" spans="1:41" s="4" customFormat="1" ht="27.75" customHeight="1" x14ac:dyDescent="0.4">
      <c r="A45" s="39">
        <v>24</v>
      </c>
      <c r="B45" s="161"/>
      <c r="C45" s="161"/>
      <c r="D45" s="161"/>
      <c r="E45" s="32"/>
      <c r="F45" s="158"/>
      <c r="G45" s="159"/>
      <c r="H45" s="160"/>
      <c r="I45" s="158"/>
      <c r="J45" s="159"/>
      <c r="K45" s="160"/>
      <c r="L45" s="158"/>
      <c r="M45" s="159"/>
      <c r="N45" s="160"/>
      <c r="O45" s="162"/>
      <c r="P45" s="163"/>
      <c r="Q45" s="164"/>
      <c r="R45" s="158"/>
      <c r="S45" s="159"/>
      <c r="T45" s="159"/>
      <c r="U45" s="160"/>
      <c r="V45" s="158"/>
      <c r="W45" s="159"/>
      <c r="X45" s="160"/>
      <c r="Z45" s="59"/>
      <c r="AA45" s="60"/>
      <c r="AB45" s="61"/>
      <c r="AC45" s="61"/>
      <c r="AD45" s="61"/>
      <c r="AE45" s="62"/>
      <c r="AF45" s="61"/>
      <c r="AG45" s="61"/>
      <c r="AH45" s="62"/>
      <c r="AI45" s="61"/>
      <c r="AJ45" s="104"/>
      <c r="AK45" s="104"/>
      <c r="AL45" s="55"/>
      <c r="AM45" s="56"/>
      <c r="AN45" s="57"/>
      <c r="AO45" s="63"/>
    </row>
    <row r="46" spans="1:41" s="4" customFormat="1" ht="27.75" customHeight="1" x14ac:dyDescent="0.4">
      <c r="A46" s="39">
        <v>25</v>
      </c>
      <c r="B46" s="161"/>
      <c r="C46" s="161"/>
      <c r="D46" s="161"/>
      <c r="E46" s="32"/>
      <c r="F46" s="158"/>
      <c r="G46" s="159"/>
      <c r="H46" s="160"/>
      <c r="I46" s="158"/>
      <c r="J46" s="159"/>
      <c r="K46" s="160"/>
      <c r="L46" s="158"/>
      <c r="M46" s="159"/>
      <c r="N46" s="160"/>
      <c r="O46" s="162"/>
      <c r="P46" s="163"/>
      <c r="Q46" s="164"/>
      <c r="R46" s="158"/>
      <c r="S46" s="159"/>
      <c r="T46" s="159"/>
      <c r="U46" s="160"/>
      <c r="V46" s="158"/>
      <c r="W46" s="159"/>
      <c r="X46" s="160"/>
      <c r="Z46" s="59"/>
      <c r="AA46" s="60"/>
      <c r="AB46" s="61"/>
      <c r="AC46" s="61"/>
      <c r="AD46" s="61"/>
      <c r="AE46" s="62"/>
      <c r="AF46" s="61"/>
      <c r="AG46" s="61"/>
      <c r="AH46" s="62"/>
      <c r="AI46" s="61"/>
      <c r="AJ46" s="104"/>
      <c r="AK46" s="104"/>
      <c r="AL46" s="55"/>
      <c r="AM46" s="56"/>
      <c r="AN46" s="57"/>
      <c r="AO46" s="63"/>
    </row>
    <row r="47" spans="1:41" s="4" customFormat="1" ht="27.75" customHeight="1" x14ac:dyDescent="0.4">
      <c r="A47" s="39">
        <v>26</v>
      </c>
      <c r="B47" s="161"/>
      <c r="C47" s="161"/>
      <c r="D47" s="161"/>
      <c r="E47" s="32"/>
      <c r="F47" s="158"/>
      <c r="G47" s="159"/>
      <c r="H47" s="160"/>
      <c r="I47" s="158"/>
      <c r="J47" s="159"/>
      <c r="K47" s="160"/>
      <c r="L47" s="158"/>
      <c r="M47" s="159"/>
      <c r="N47" s="160"/>
      <c r="O47" s="162"/>
      <c r="P47" s="163"/>
      <c r="Q47" s="164"/>
      <c r="R47" s="158"/>
      <c r="S47" s="159"/>
      <c r="T47" s="159"/>
      <c r="U47" s="160"/>
      <c r="V47" s="158"/>
      <c r="W47" s="159"/>
      <c r="X47" s="160"/>
      <c r="Z47" s="59"/>
      <c r="AA47" s="60"/>
      <c r="AB47" s="61"/>
      <c r="AC47" s="61"/>
      <c r="AD47" s="61"/>
      <c r="AE47" s="62"/>
      <c r="AF47" s="61"/>
      <c r="AG47" s="61"/>
      <c r="AH47" s="62"/>
      <c r="AI47" s="61"/>
      <c r="AJ47" s="104"/>
      <c r="AK47" s="104"/>
      <c r="AL47" s="55"/>
      <c r="AM47" s="56"/>
      <c r="AN47" s="57"/>
      <c r="AO47" s="63"/>
    </row>
    <row r="48" spans="1:41" s="4" customFormat="1" ht="27.75" customHeight="1" x14ac:dyDescent="0.4">
      <c r="A48" s="39">
        <v>27</v>
      </c>
      <c r="B48" s="161"/>
      <c r="C48" s="161"/>
      <c r="D48" s="161"/>
      <c r="E48" s="32"/>
      <c r="F48" s="158"/>
      <c r="G48" s="159"/>
      <c r="H48" s="160"/>
      <c r="I48" s="158"/>
      <c r="J48" s="159"/>
      <c r="K48" s="160"/>
      <c r="L48" s="158"/>
      <c r="M48" s="159"/>
      <c r="N48" s="160"/>
      <c r="O48" s="162"/>
      <c r="P48" s="163"/>
      <c r="Q48" s="164"/>
      <c r="R48" s="158"/>
      <c r="S48" s="159"/>
      <c r="T48" s="159"/>
      <c r="U48" s="160"/>
      <c r="V48" s="158"/>
      <c r="W48" s="159"/>
      <c r="X48" s="160"/>
      <c r="Z48" s="59"/>
      <c r="AA48" s="60"/>
      <c r="AB48" s="61"/>
      <c r="AC48" s="61"/>
      <c r="AD48" s="61"/>
      <c r="AE48" s="62"/>
      <c r="AF48" s="61"/>
      <c r="AG48" s="61"/>
      <c r="AH48" s="62"/>
      <c r="AI48" s="61"/>
      <c r="AJ48" s="104"/>
      <c r="AK48" s="104"/>
      <c r="AL48" s="55"/>
      <c r="AM48" s="56"/>
      <c r="AN48" s="57"/>
      <c r="AO48" s="63"/>
    </row>
    <row r="49" spans="1:41" s="4" customFormat="1" ht="27.75" customHeight="1" x14ac:dyDescent="0.4">
      <c r="A49" s="39">
        <v>28</v>
      </c>
      <c r="B49" s="161"/>
      <c r="C49" s="161"/>
      <c r="D49" s="161"/>
      <c r="E49" s="32"/>
      <c r="F49" s="158"/>
      <c r="G49" s="159"/>
      <c r="H49" s="160"/>
      <c r="I49" s="158"/>
      <c r="J49" s="159"/>
      <c r="K49" s="160"/>
      <c r="L49" s="158"/>
      <c r="M49" s="159"/>
      <c r="N49" s="160"/>
      <c r="O49" s="162"/>
      <c r="P49" s="163"/>
      <c r="Q49" s="164"/>
      <c r="R49" s="158"/>
      <c r="S49" s="159"/>
      <c r="T49" s="159"/>
      <c r="U49" s="160"/>
      <c r="V49" s="158"/>
      <c r="W49" s="159"/>
      <c r="X49" s="160"/>
      <c r="Z49" s="59"/>
      <c r="AA49" s="60"/>
      <c r="AB49" s="61"/>
      <c r="AC49" s="61"/>
      <c r="AD49" s="61"/>
      <c r="AE49" s="62"/>
      <c r="AF49" s="61"/>
      <c r="AG49" s="61"/>
      <c r="AH49" s="62"/>
      <c r="AI49" s="61"/>
      <c r="AJ49" s="104"/>
      <c r="AK49" s="104"/>
      <c r="AL49" s="55"/>
      <c r="AM49" s="56"/>
      <c r="AN49" s="57"/>
      <c r="AO49" s="63"/>
    </row>
    <row r="50" spans="1:41" s="4" customFormat="1" ht="27.75" customHeight="1" x14ac:dyDescent="0.4">
      <c r="A50" s="39">
        <v>29</v>
      </c>
      <c r="B50" s="161"/>
      <c r="C50" s="161"/>
      <c r="D50" s="161"/>
      <c r="E50" s="32"/>
      <c r="F50" s="158"/>
      <c r="G50" s="159"/>
      <c r="H50" s="160"/>
      <c r="I50" s="158"/>
      <c r="J50" s="159"/>
      <c r="K50" s="160"/>
      <c r="L50" s="158"/>
      <c r="M50" s="159"/>
      <c r="N50" s="160"/>
      <c r="O50" s="162"/>
      <c r="P50" s="163"/>
      <c r="Q50" s="164"/>
      <c r="R50" s="158"/>
      <c r="S50" s="159"/>
      <c r="T50" s="159"/>
      <c r="U50" s="160"/>
      <c r="V50" s="158"/>
      <c r="W50" s="159"/>
      <c r="X50" s="160"/>
      <c r="Z50" s="59"/>
      <c r="AA50" s="60"/>
      <c r="AB50" s="61"/>
      <c r="AC50" s="61"/>
      <c r="AD50" s="61"/>
      <c r="AE50" s="62"/>
      <c r="AF50" s="61"/>
      <c r="AG50" s="61"/>
      <c r="AH50" s="62"/>
      <c r="AI50" s="61"/>
      <c r="AJ50" s="104"/>
      <c r="AK50" s="104"/>
      <c r="AL50" s="55"/>
      <c r="AM50" s="56"/>
      <c r="AN50" s="57"/>
      <c r="AO50" s="63"/>
    </row>
    <row r="51" spans="1:41" s="4" customFormat="1" ht="27.75" customHeight="1" x14ac:dyDescent="0.4">
      <c r="A51" s="39">
        <v>30</v>
      </c>
      <c r="B51" s="161"/>
      <c r="C51" s="161"/>
      <c r="D51" s="161"/>
      <c r="E51" s="32"/>
      <c r="F51" s="158"/>
      <c r="G51" s="159"/>
      <c r="H51" s="160"/>
      <c r="I51" s="158"/>
      <c r="J51" s="159"/>
      <c r="K51" s="160"/>
      <c r="L51" s="158"/>
      <c r="M51" s="159"/>
      <c r="N51" s="160"/>
      <c r="O51" s="162"/>
      <c r="P51" s="163"/>
      <c r="Q51" s="164"/>
      <c r="R51" s="158"/>
      <c r="S51" s="159"/>
      <c r="T51" s="159"/>
      <c r="U51" s="160"/>
      <c r="V51" s="158"/>
      <c r="W51" s="159"/>
      <c r="X51" s="160"/>
      <c r="Z51" s="59"/>
      <c r="AA51" s="60"/>
      <c r="AB51" s="61"/>
      <c r="AC51" s="61"/>
      <c r="AD51" s="61"/>
      <c r="AE51" s="62"/>
      <c r="AF51" s="61"/>
      <c r="AG51" s="61"/>
      <c r="AH51" s="62"/>
      <c r="AI51" s="61"/>
      <c r="AJ51" s="104"/>
      <c r="AK51" s="104"/>
      <c r="AL51" s="55"/>
      <c r="AM51" s="56"/>
      <c r="AN51" s="57"/>
      <c r="AO51" s="63"/>
    </row>
    <row r="52" spans="1:41" s="4" customFormat="1" ht="27.75" customHeight="1" x14ac:dyDescent="0.4">
      <c r="A52" s="39">
        <v>31</v>
      </c>
      <c r="B52" s="161"/>
      <c r="C52" s="161"/>
      <c r="D52" s="161"/>
      <c r="E52" s="32"/>
      <c r="F52" s="158"/>
      <c r="G52" s="159"/>
      <c r="H52" s="160"/>
      <c r="I52" s="158"/>
      <c r="J52" s="159"/>
      <c r="K52" s="160"/>
      <c r="L52" s="158"/>
      <c r="M52" s="159"/>
      <c r="N52" s="160"/>
      <c r="O52" s="162"/>
      <c r="P52" s="163"/>
      <c r="Q52" s="164"/>
      <c r="R52" s="158"/>
      <c r="S52" s="159"/>
      <c r="T52" s="159"/>
      <c r="U52" s="160"/>
      <c r="V52" s="158"/>
      <c r="W52" s="159"/>
      <c r="X52" s="160"/>
      <c r="Z52" s="59"/>
      <c r="AA52" s="60"/>
      <c r="AB52" s="61"/>
      <c r="AC52" s="61"/>
      <c r="AD52" s="61"/>
      <c r="AE52" s="62"/>
      <c r="AF52" s="61"/>
      <c r="AG52" s="61"/>
      <c r="AH52" s="62"/>
      <c r="AI52" s="61"/>
      <c r="AJ52" s="104"/>
      <c r="AK52" s="104"/>
      <c r="AL52" s="55"/>
      <c r="AM52" s="56"/>
      <c r="AN52" s="57"/>
      <c r="AO52" s="63"/>
    </row>
    <row r="53" spans="1:41" s="4" customFormat="1" ht="27.75" customHeight="1" x14ac:dyDescent="0.4">
      <c r="A53" s="39">
        <v>32</v>
      </c>
      <c r="B53" s="161"/>
      <c r="C53" s="161"/>
      <c r="D53" s="161"/>
      <c r="E53" s="32"/>
      <c r="F53" s="158"/>
      <c r="G53" s="159"/>
      <c r="H53" s="160"/>
      <c r="I53" s="158"/>
      <c r="J53" s="159"/>
      <c r="K53" s="160"/>
      <c r="L53" s="158"/>
      <c r="M53" s="159"/>
      <c r="N53" s="160"/>
      <c r="O53" s="162"/>
      <c r="P53" s="163"/>
      <c r="Q53" s="164"/>
      <c r="R53" s="158"/>
      <c r="S53" s="159"/>
      <c r="T53" s="159"/>
      <c r="U53" s="160"/>
      <c r="V53" s="158"/>
      <c r="W53" s="159"/>
      <c r="X53" s="160"/>
      <c r="Z53" s="59"/>
      <c r="AA53" s="60"/>
      <c r="AB53" s="61"/>
      <c r="AC53" s="61"/>
      <c r="AD53" s="61"/>
      <c r="AE53" s="62"/>
      <c r="AF53" s="61"/>
      <c r="AG53" s="61"/>
      <c r="AH53" s="62"/>
      <c r="AI53" s="61"/>
      <c r="AJ53" s="104"/>
      <c r="AK53" s="104"/>
      <c r="AL53" s="55"/>
      <c r="AM53" s="56"/>
      <c r="AN53" s="57"/>
      <c r="AO53" s="63"/>
    </row>
    <row r="54" spans="1:41" s="4" customFormat="1" ht="27.75" customHeight="1" x14ac:dyDescent="0.4">
      <c r="A54" s="39">
        <v>33</v>
      </c>
      <c r="B54" s="161"/>
      <c r="C54" s="161"/>
      <c r="D54" s="161"/>
      <c r="E54" s="32"/>
      <c r="F54" s="158"/>
      <c r="G54" s="159"/>
      <c r="H54" s="160"/>
      <c r="I54" s="158"/>
      <c r="J54" s="159"/>
      <c r="K54" s="160"/>
      <c r="L54" s="158"/>
      <c r="M54" s="159"/>
      <c r="N54" s="160"/>
      <c r="O54" s="162"/>
      <c r="P54" s="163"/>
      <c r="Q54" s="164"/>
      <c r="R54" s="158"/>
      <c r="S54" s="159"/>
      <c r="T54" s="159"/>
      <c r="U54" s="160"/>
      <c r="V54" s="158"/>
      <c r="W54" s="159"/>
      <c r="X54" s="160"/>
      <c r="Z54" s="59"/>
      <c r="AA54" s="60"/>
      <c r="AB54" s="61"/>
      <c r="AC54" s="61"/>
      <c r="AD54" s="61"/>
      <c r="AE54" s="62"/>
      <c r="AF54" s="61"/>
      <c r="AG54" s="61"/>
      <c r="AH54" s="62"/>
      <c r="AI54" s="61"/>
      <c r="AJ54" s="104"/>
      <c r="AK54" s="104"/>
      <c r="AL54" s="55"/>
      <c r="AM54" s="56"/>
      <c r="AN54" s="57"/>
      <c r="AO54" s="63"/>
    </row>
    <row r="55" spans="1:41" s="4" customFormat="1" ht="27.75" customHeight="1" x14ac:dyDescent="0.4">
      <c r="A55" s="39">
        <v>34</v>
      </c>
      <c r="B55" s="161"/>
      <c r="C55" s="161"/>
      <c r="D55" s="161"/>
      <c r="E55" s="32"/>
      <c r="F55" s="158"/>
      <c r="G55" s="159"/>
      <c r="H55" s="160"/>
      <c r="I55" s="158"/>
      <c r="J55" s="159"/>
      <c r="K55" s="160"/>
      <c r="L55" s="158"/>
      <c r="M55" s="159"/>
      <c r="N55" s="160"/>
      <c r="O55" s="162"/>
      <c r="P55" s="163"/>
      <c r="Q55" s="164"/>
      <c r="R55" s="158"/>
      <c r="S55" s="159"/>
      <c r="T55" s="159"/>
      <c r="U55" s="160"/>
      <c r="V55" s="158"/>
      <c r="W55" s="159"/>
      <c r="X55" s="160"/>
      <c r="Z55" s="59"/>
      <c r="AA55" s="60"/>
      <c r="AB55" s="61"/>
      <c r="AC55" s="61"/>
      <c r="AD55" s="61"/>
      <c r="AE55" s="62"/>
      <c r="AF55" s="61"/>
      <c r="AG55" s="61"/>
      <c r="AH55" s="62"/>
      <c r="AI55" s="61"/>
      <c r="AJ55" s="104"/>
      <c r="AK55" s="104"/>
      <c r="AL55" s="55"/>
      <c r="AM55" s="56"/>
      <c r="AN55" s="57"/>
      <c r="AO55" s="63"/>
    </row>
    <row r="56" spans="1:41" s="4" customFormat="1" ht="27.75" customHeight="1" x14ac:dyDescent="0.4">
      <c r="A56" s="40">
        <v>35</v>
      </c>
      <c r="B56" s="157"/>
      <c r="C56" s="157"/>
      <c r="D56" s="157"/>
      <c r="E56" s="33"/>
      <c r="F56" s="150"/>
      <c r="G56" s="151"/>
      <c r="H56" s="152"/>
      <c r="I56" s="150"/>
      <c r="J56" s="151"/>
      <c r="K56" s="152"/>
      <c r="L56" s="150"/>
      <c r="M56" s="151"/>
      <c r="N56" s="152"/>
      <c r="O56" s="195"/>
      <c r="P56" s="196"/>
      <c r="Q56" s="197"/>
      <c r="R56" s="150"/>
      <c r="S56" s="151"/>
      <c r="T56" s="151"/>
      <c r="U56" s="152"/>
      <c r="V56" s="150"/>
      <c r="W56" s="151"/>
      <c r="X56" s="152"/>
      <c r="Z56" s="59"/>
      <c r="AA56" s="60"/>
      <c r="AB56" s="61"/>
      <c r="AC56" s="61"/>
      <c r="AD56" s="61"/>
      <c r="AE56" s="62"/>
      <c r="AF56" s="61"/>
      <c r="AG56" s="61"/>
      <c r="AH56" s="62"/>
      <c r="AI56" s="61"/>
      <c r="AJ56" s="104"/>
      <c r="AK56" s="104"/>
      <c r="AL56" s="55"/>
      <c r="AM56" s="56"/>
      <c r="AN56" s="57"/>
      <c r="AO56" s="63"/>
    </row>
    <row r="57" spans="1:41" ht="24" customHeight="1" x14ac:dyDescent="0.4">
      <c r="AC57" s="26"/>
      <c r="AE57" s="26"/>
      <c r="AH57" s="26"/>
      <c r="AL57" s="26"/>
      <c r="AM57" s="26"/>
      <c r="AN57" s="26"/>
      <c r="AO57" s="26"/>
    </row>
  </sheetData>
  <sheetProtection algorithmName="SHA-512" hashValue="Btgo2Oat2PvKuGHUmrACuhbl81Ihjr493sTG5dU9AEx9KLTc8CLmK60yCuCr11883/1bnRqBPM6MqzaO2SRFhQ==" saltValue="0EIW9UUtG7LtsgSLEU++Dw==" spinCount="100000" sheet="1" selectLockedCells="1"/>
  <mergeCells count="283">
    <mergeCell ref="O54:Q54"/>
    <mergeCell ref="O55:Q55"/>
    <mergeCell ref="O56:Q56"/>
    <mergeCell ref="O42:Q42"/>
    <mergeCell ref="O43:Q43"/>
    <mergeCell ref="O44:Q44"/>
    <mergeCell ref="O45:Q45"/>
    <mergeCell ref="O46:Q46"/>
    <mergeCell ref="O47:Q47"/>
    <mergeCell ref="O48:Q48"/>
    <mergeCell ref="O49:Q49"/>
    <mergeCell ref="O50:Q50"/>
    <mergeCell ref="O18:Q18"/>
    <mergeCell ref="O19:Q19"/>
    <mergeCell ref="O31:Q31"/>
    <mergeCell ref="O32:Q32"/>
    <mergeCell ref="O33:Q33"/>
    <mergeCell ref="O34:Q34"/>
    <mergeCell ref="O35:Q35"/>
    <mergeCell ref="O36:Q36"/>
    <mergeCell ref="O37:Q37"/>
    <mergeCell ref="U1:X1"/>
    <mergeCell ref="N4:R4"/>
    <mergeCell ref="A6:X6"/>
    <mergeCell ref="S2:X2"/>
    <mergeCell ref="G8:X8"/>
    <mergeCell ref="L17:N17"/>
    <mergeCell ref="G22:X22"/>
    <mergeCell ref="A27:X27"/>
    <mergeCell ref="A21:F21"/>
    <mergeCell ref="A22:F22"/>
    <mergeCell ref="A23:F23"/>
    <mergeCell ref="A24:F24"/>
    <mergeCell ref="A25:F25"/>
    <mergeCell ref="A26:F26"/>
    <mergeCell ref="G21:X21"/>
    <mergeCell ref="G25:X25"/>
    <mergeCell ref="G26:X26"/>
    <mergeCell ref="G23:X23"/>
    <mergeCell ref="G24:X24"/>
    <mergeCell ref="V18:X18"/>
    <mergeCell ref="V19:X19"/>
    <mergeCell ref="B19:D19"/>
    <mergeCell ref="B18:D18"/>
    <mergeCell ref="B15:D15"/>
    <mergeCell ref="B11:D11"/>
    <mergeCell ref="A8:E8"/>
    <mergeCell ref="V17:X17"/>
    <mergeCell ref="R14:U14"/>
    <mergeCell ref="R15:U15"/>
    <mergeCell ref="R16:U16"/>
    <mergeCell ref="R17:U17"/>
    <mergeCell ref="V9:X9"/>
    <mergeCell ref="V10:X10"/>
    <mergeCell ref="V11:X11"/>
    <mergeCell ref="V12:X12"/>
    <mergeCell ref="V13:X13"/>
    <mergeCell ref="V14:X14"/>
    <mergeCell ref="V15:X15"/>
    <mergeCell ref="V16:X16"/>
    <mergeCell ref="O9:Q9"/>
    <mergeCell ref="O10:Q10"/>
    <mergeCell ref="O11:Q11"/>
    <mergeCell ref="O12:Q12"/>
    <mergeCell ref="O13:Q13"/>
    <mergeCell ref="O14:Q14"/>
    <mergeCell ref="O15:Q15"/>
    <mergeCell ref="O16:Q16"/>
    <mergeCell ref="O17:Q17"/>
    <mergeCell ref="R18:U18"/>
    <mergeCell ref="B9:D9"/>
    <mergeCell ref="B17:D17"/>
    <mergeCell ref="B12:D12"/>
    <mergeCell ref="I16:K16"/>
    <mergeCell ref="I17:K17"/>
    <mergeCell ref="I18:K18"/>
    <mergeCell ref="I19:K19"/>
    <mergeCell ref="L9:N9"/>
    <mergeCell ref="L12:N12"/>
    <mergeCell ref="L13:N13"/>
    <mergeCell ref="L14:N14"/>
    <mergeCell ref="L10:N10"/>
    <mergeCell ref="L11:N11"/>
    <mergeCell ref="R9:U9"/>
    <mergeCell ref="R10:U10"/>
    <mergeCell ref="R11:U11"/>
    <mergeCell ref="R12:U12"/>
    <mergeCell ref="R13:U13"/>
    <mergeCell ref="R19:U19"/>
    <mergeCell ref="B16:D16"/>
    <mergeCell ref="B10:D10"/>
    <mergeCell ref="B14:D14"/>
    <mergeCell ref="B13:D13"/>
    <mergeCell ref="U28:X28"/>
    <mergeCell ref="S29:X29"/>
    <mergeCell ref="F18:H18"/>
    <mergeCell ref="F19:H19"/>
    <mergeCell ref="F9:H9"/>
    <mergeCell ref="F10:H10"/>
    <mergeCell ref="F11:H11"/>
    <mergeCell ref="F12:H12"/>
    <mergeCell ref="F13:H13"/>
    <mergeCell ref="F14:H14"/>
    <mergeCell ref="F15:H15"/>
    <mergeCell ref="F16:H16"/>
    <mergeCell ref="F17:H17"/>
    <mergeCell ref="L15:N15"/>
    <mergeCell ref="L16:N16"/>
    <mergeCell ref="L18:N18"/>
    <mergeCell ref="L19:N19"/>
    <mergeCell ref="I9:K9"/>
    <mergeCell ref="I10:K10"/>
    <mergeCell ref="I11:K11"/>
    <mergeCell ref="I12:K12"/>
    <mergeCell ref="I13:K13"/>
    <mergeCell ref="I14:K14"/>
    <mergeCell ref="I15:K15"/>
    <mergeCell ref="V31:X31"/>
    <mergeCell ref="B32:D32"/>
    <mergeCell ref="F32:H32"/>
    <mergeCell ref="I32:K32"/>
    <mergeCell ref="L32:N32"/>
    <mergeCell ref="R32:U32"/>
    <mergeCell ref="V32:X32"/>
    <mergeCell ref="B31:D31"/>
    <mergeCell ref="F31:H31"/>
    <mergeCell ref="I31:K31"/>
    <mergeCell ref="L31:N31"/>
    <mergeCell ref="R31:U31"/>
    <mergeCell ref="L41:N41"/>
    <mergeCell ref="R41:U41"/>
    <mergeCell ref="V39:X39"/>
    <mergeCell ref="B40:D40"/>
    <mergeCell ref="F40:H40"/>
    <mergeCell ref="I40:K40"/>
    <mergeCell ref="L40:N40"/>
    <mergeCell ref="V33:X33"/>
    <mergeCell ref="B34:D34"/>
    <mergeCell ref="F34:H34"/>
    <mergeCell ref="I34:K34"/>
    <mergeCell ref="L34:N34"/>
    <mergeCell ref="R34:U34"/>
    <mergeCell ref="V34:X34"/>
    <mergeCell ref="B33:D33"/>
    <mergeCell ref="F33:H33"/>
    <mergeCell ref="I33:K33"/>
    <mergeCell ref="L33:N33"/>
    <mergeCell ref="R33:U33"/>
    <mergeCell ref="O38:Q38"/>
    <mergeCell ref="O39:Q39"/>
    <mergeCell ref="O40:Q40"/>
    <mergeCell ref="O41:Q41"/>
    <mergeCell ref="A28:E28"/>
    <mergeCell ref="B42:D42"/>
    <mergeCell ref="F42:H42"/>
    <mergeCell ref="I42:K42"/>
    <mergeCell ref="L42:N42"/>
    <mergeCell ref="R42:U42"/>
    <mergeCell ref="V42:X42"/>
    <mergeCell ref="V46:X46"/>
    <mergeCell ref="V35:X35"/>
    <mergeCell ref="B36:D36"/>
    <mergeCell ref="F36:H36"/>
    <mergeCell ref="I36:K36"/>
    <mergeCell ref="L36:N36"/>
    <mergeCell ref="R36:U36"/>
    <mergeCell ref="V36:X36"/>
    <mergeCell ref="B35:D35"/>
    <mergeCell ref="F35:H35"/>
    <mergeCell ref="I35:K35"/>
    <mergeCell ref="L35:N35"/>
    <mergeCell ref="R35:U35"/>
    <mergeCell ref="V41:X41"/>
    <mergeCell ref="B41:D41"/>
    <mergeCell ref="F41:H41"/>
    <mergeCell ref="I41:K41"/>
    <mergeCell ref="B43:D43"/>
    <mergeCell ref="F43:H43"/>
    <mergeCell ref="I43:K43"/>
    <mergeCell ref="L43:N43"/>
    <mergeCell ref="R43:U43"/>
    <mergeCell ref="V37:X37"/>
    <mergeCell ref="B38:D38"/>
    <mergeCell ref="F38:H38"/>
    <mergeCell ref="I38:K38"/>
    <mergeCell ref="L38:N38"/>
    <mergeCell ref="R38:U38"/>
    <mergeCell ref="V38:X38"/>
    <mergeCell ref="B37:D37"/>
    <mergeCell ref="F37:H37"/>
    <mergeCell ref="I37:K37"/>
    <mergeCell ref="L37:N37"/>
    <mergeCell ref="R37:U37"/>
    <mergeCell ref="R40:U40"/>
    <mergeCell ref="V40:X40"/>
    <mergeCell ref="B39:D39"/>
    <mergeCell ref="F39:H39"/>
    <mergeCell ref="I39:K39"/>
    <mergeCell ref="L39:N39"/>
    <mergeCell ref="R39:U39"/>
    <mergeCell ref="B47:D47"/>
    <mergeCell ref="F47:H47"/>
    <mergeCell ref="I47:K47"/>
    <mergeCell ref="L47:N47"/>
    <mergeCell ref="R47:U47"/>
    <mergeCell ref="V47:X47"/>
    <mergeCell ref="V43:X43"/>
    <mergeCell ref="B44:D44"/>
    <mergeCell ref="F44:H44"/>
    <mergeCell ref="I44:K44"/>
    <mergeCell ref="L44:N44"/>
    <mergeCell ref="R44:U44"/>
    <mergeCell ref="V44:X44"/>
    <mergeCell ref="B45:D45"/>
    <mergeCell ref="F45:H45"/>
    <mergeCell ref="I45:K45"/>
    <mergeCell ref="L45:N45"/>
    <mergeCell ref="R45:U45"/>
    <mergeCell ref="V45:X45"/>
    <mergeCell ref="B46:D46"/>
    <mergeCell ref="F46:H46"/>
    <mergeCell ref="I46:K46"/>
    <mergeCell ref="L46:N46"/>
    <mergeCell ref="R46:U46"/>
    <mergeCell ref="V48:X48"/>
    <mergeCell ref="B49:D49"/>
    <mergeCell ref="F49:H49"/>
    <mergeCell ref="I49:K49"/>
    <mergeCell ref="L49:N49"/>
    <mergeCell ref="R49:U49"/>
    <mergeCell ref="V49:X49"/>
    <mergeCell ref="B48:D48"/>
    <mergeCell ref="F48:H48"/>
    <mergeCell ref="I48:K48"/>
    <mergeCell ref="L48:N48"/>
    <mergeCell ref="R48:U48"/>
    <mergeCell ref="L53:N53"/>
    <mergeCell ref="R53:U53"/>
    <mergeCell ref="V53:X53"/>
    <mergeCell ref="B52:D52"/>
    <mergeCell ref="F52:H52"/>
    <mergeCell ref="I52:K52"/>
    <mergeCell ref="L52:N52"/>
    <mergeCell ref="R52:U52"/>
    <mergeCell ref="V50:X50"/>
    <mergeCell ref="B51:D51"/>
    <mergeCell ref="F51:H51"/>
    <mergeCell ref="I51:K51"/>
    <mergeCell ref="L51:N51"/>
    <mergeCell ref="R51:U51"/>
    <mergeCell ref="V51:X51"/>
    <mergeCell ref="B50:D50"/>
    <mergeCell ref="F50:H50"/>
    <mergeCell ref="I50:K50"/>
    <mergeCell ref="L50:N50"/>
    <mergeCell ref="R50:U50"/>
    <mergeCell ref="O51:Q51"/>
    <mergeCell ref="O52:Q52"/>
    <mergeCell ref="O53:Q53"/>
    <mergeCell ref="V56:X56"/>
    <mergeCell ref="Z7:AC8"/>
    <mergeCell ref="Z29:AC30"/>
    <mergeCell ref="B56:D56"/>
    <mergeCell ref="F56:H56"/>
    <mergeCell ref="I56:K56"/>
    <mergeCell ref="L56:N56"/>
    <mergeCell ref="R56:U56"/>
    <mergeCell ref="V54:X54"/>
    <mergeCell ref="B55:D55"/>
    <mergeCell ref="F55:H55"/>
    <mergeCell ref="I55:K55"/>
    <mergeCell ref="L55:N55"/>
    <mergeCell ref="R55:U55"/>
    <mergeCell ref="V55:X55"/>
    <mergeCell ref="B54:D54"/>
    <mergeCell ref="F54:H54"/>
    <mergeCell ref="I54:K54"/>
    <mergeCell ref="L54:N54"/>
    <mergeCell ref="R54:U54"/>
    <mergeCell ref="V52:X52"/>
    <mergeCell ref="B53:D53"/>
    <mergeCell ref="F53:H53"/>
    <mergeCell ref="I53:K53"/>
  </mergeCells>
  <phoneticPr fontId="3"/>
  <conditionalFormatting sqref="B10:F19">
    <cfRule type="containsBlanks" dxfId="12" priority="28">
      <formula>LEN(TRIM(B10))=0</formula>
    </cfRule>
  </conditionalFormatting>
  <conditionalFormatting sqref="B32:F56">
    <cfRule type="containsBlanks" dxfId="11" priority="4">
      <formula>LEN(TRIM(B32))=0</formula>
    </cfRule>
  </conditionalFormatting>
  <conditionalFormatting sqref="I10:I19">
    <cfRule type="containsBlanks" dxfId="10" priority="29">
      <formula>LEN(TRIM(I10))=0</formula>
    </cfRule>
  </conditionalFormatting>
  <conditionalFormatting sqref="I32:I56">
    <cfRule type="containsBlanks" dxfId="9" priority="5">
      <formula>LEN(TRIM(I32))=0</formula>
    </cfRule>
  </conditionalFormatting>
  <conditionalFormatting sqref="L10:L19">
    <cfRule type="containsBlanks" dxfId="8" priority="31">
      <formula>LEN(TRIM(L10))=0</formula>
    </cfRule>
  </conditionalFormatting>
  <conditionalFormatting sqref="L32:L56">
    <cfRule type="containsBlanks" dxfId="7" priority="7">
      <formula>LEN(TRIM(L32))=0</formula>
    </cfRule>
  </conditionalFormatting>
  <conditionalFormatting sqref="O10:O19">
    <cfRule type="containsBlanks" dxfId="6" priority="2">
      <formula>LEN(TRIM(O10))=0</formula>
    </cfRule>
  </conditionalFormatting>
  <conditionalFormatting sqref="O32:O56">
    <cfRule type="containsBlanks" dxfId="5" priority="1">
      <formula>LEN(TRIM(O32))=0</formula>
    </cfRule>
  </conditionalFormatting>
  <conditionalFormatting sqref="R10:R19">
    <cfRule type="containsBlanks" dxfId="4" priority="32">
      <formula>LEN(TRIM(R10))=0</formula>
    </cfRule>
  </conditionalFormatting>
  <conditionalFormatting sqref="R32:R56">
    <cfRule type="containsBlanks" dxfId="3" priority="8">
      <formula>LEN(TRIM(R32))=0</formula>
    </cfRule>
  </conditionalFormatting>
  <conditionalFormatting sqref="V10:V19">
    <cfRule type="containsBlanks" dxfId="2" priority="34">
      <formula>LEN(TRIM(V10))=0</formula>
    </cfRule>
  </conditionalFormatting>
  <conditionalFormatting sqref="V32:V56">
    <cfRule type="containsBlanks" dxfId="1" priority="10">
      <formula>LEN(TRIM(V32))=0</formula>
    </cfRule>
  </conditionalFormatting>
  <conditionalFormatting sqref="Z10:AO19 Z32:AO56">
    <cfRule type="containsBlanks" dxfId="0" priority="3">
      <formula>LEN(TRIM(Z10))=0</formula>
    </cfRule>
  </conditionalFormatting>
  <dataValidations count="8">
    <dataValidation type="list" allowBlank="1" showInputMessage="1" showErrorMessage="1" sqref="E32:E56 E10:E19" xr:uid="{00000000-0002-0000-0100-000000000000}">
      <formula1>"1年,2年,3年,4年,5年,6年,ー"</formula1>
    </dataValidation>
    <dataValidation type="list" allowBlank="1" showInputMessage="1" showErrorMessage="1" sqref="F10:F19 F32:F56" xr:uid="{00000000-0002-0000-0100-000001000000}">
      <formula1>"小学校,中学校,特別支援学校,高等学校,養護教諭,栄養教諭"</formula1>
    </dataValidation>
    <dataValidation type="list" allowBlank="1" showInputMessage="1" showErrorMessage="1" sqref="V10:V19 V32:V56" xr:uid="{00000000-0002-0000-0100-000003000000}">
      <formula1>"1週間,2週間,3週間,4週間"</formula1>
    </dataValidation>
    <dataValidation type="list" allowBlank="1" showInputMessage="1" showErrorMessage="1" sqref="R10:R19 R32:R56" xr:uid="{00000000-0002-0000-0100-000004000000}">
      <formula1>"いつでもよい,第1期（4～7月）,第2期（9～12月）,第3期（1～3月）,第1期又は第2期,第1期又は第3期,第2期又は第3期"</formula1>
    </dataValidation>
    <dataValidation imeMode="halfAlpha" allowBlank="1" showInputMessage="1" showErrorMessage="1" sqref="AB10:AB19 AB32:AB56" xr:uid="{00000000-0002-0000-0100-000005000000}"/>
    <dataValidation type="list" allowBlank="1" showInputMessage="1" showErrorMessage="1" sqref="I10:K19 I32:K56" xr:uid="{00000000-0002-0000-0100-000007000000}">
      <formula1>"国語,社会,数学,理科,音楽,美術,保健体育,技術,家庭,英語,地理歴史,公民,書道,工業,商業,情報"</formula1>
    </dataValidation>
    <dataValidation type="list" allowBlank="1" showInputMessage="1" showErrorMessage="1" sqref="L10:N19 L32:N56" xr:uid="{31659FE6-B639-4FB0-8ADC-7488F5719056}">
      <formula1>"希望する,希望しない"</formula1>
    </dataValidation>
    <dataValidation type="list" allowBlank="1" showInputMessage="1" showErrorMessage="1" sqref="O10:Q19 O32:Q56" xr:uid="{6A4E3D26-B7CB-4E84-8589-2D6D60867EA2}">
      <formula1>"福岡市立学校を志願予定,福岡市立学校以外を志願予定,教員を志願する予定はない"</formula1>
    </dataValidation>
  </dataValidations>
  <printOptions horizontalCentered="1"/>
  <pageMargins left="0.47244094488188981" right="0.47244094488188981" top="0.39370078740157483" bottom="0.39370078740157483" header="0.31496062992125984" footer="0.31496062992125984"/>
  <pageSetup paperSize="9" scale="98" orientation="portrait" blackAndWhite="1" r:id="rId1"/>
  <rowBreaks count="1" manualBreakCount="1">
    <brk id="27" max="20"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29"/>
  <sheetViews>
    <sheetView showZeros="0" view="pageBreakPreview" zoomScaleNormal="100" zoomScaleSheetLayoutView="100" workbookViewId="0">
      <selection activeCell="Y2" sqref="Y2"/>
    </sheetView>
  </sheetViews>
  <sheetFormatPr defaultColWidth="4" defaultRowHeight="24" customHeight="1" x14ac:dyDescent="0.4"/>
  <cols>
    <col min="1" max="1" width="4.625" style="19" customWidth="1"/>
    <col min="2" max="5" width="3.75" style="19" customWidth="1"/>
    <col min="6" max="16" width="3.625" style="19" customWidth="1"/>
    <col min="17" max="17" width="4.5" style="19" customWidth="1"/>
    <col min="18" max="22" width="3.625" style="19" customWidth="1"/>
    <col min="23" max="23" width="6" style="19" customWidth="1"/>
    <col min="24" max="24" width="3.625" style="19" customWidth="1"/>
    <col min="25" max="25" width="8.125" style="19" customWidth="1"/>
    <col min="26" max="26" width="31.625" style="19" customWidth="1"/>
    <col min="27" max="16384" width="4" style="19"/>
  </cols>
  <sheetData>
    <row r="1" spans="1:26" ht="24" customHeight="1" thickBot="1" x14ac:dyDescent="0.45">
      <c r="A1" s="16"/>
      <c r="B1" s="16"/>
      <c r="C1" s="16"/>
      <c r="D1" s="16"/>
      <c r="E1" s="16"/>
      <c r="F1" s="16"/>
      <c r="G1" s="16"/>
      <c r="H1" s="16"/>
      <c r="I1" s="16"/>
      <c r="J1" s="16"/>
      <c r="K1" s="16"/>
      <c r="L1" s="16"/>
      <c r="M1" s="16"/>
      <c r="N1" s="16"/>
      <c r="O1" s="16"/>
      <c r="P1" s="16"/>
      <c r="Q1" s="16"/>
      <c r="R1" s="21"/>
      <c r="S1" s="21"/>
      <c r="T1" s="177" t="s">
        <v>32</v>
      </c>
      <c r="U1" s="178"/>
      <c r="V1" s="178"/>
      <c r="W1" s="179"/>
    </row>
    <row r="2" spans="1:26" ht="19.5" customHeight="1" thickBot="1" x14ac:dyDescent="0.45">
      <c r="A2" s="16"/>
      <c r="B2" s="16"/>
      <c r="C2" s="16"/>
      <c r="D2" s="16"/>
      <c r="E2" s="16"/>
      <c r="F2" s="16"/>
      <c r="G2" s="16"/>
      <c r="H2" s="16"/>
      <c r="I2" s="16"/>
      <c r="J2" s="16"/>
      <c r="K2" s="16"/>
      <c r="L2" s="16"/>
      <c r="M2" s="16"/>
      <c r="N2" s="16"/>
      <c r="O2" s="16"/>
      <c r="P2" s="18"/>
      <c r="Q2" s="18"/>
      <c r="R2" s="231" t="str">
        <f>IF('様式1-1'!O8="","","（"&amp;'様式1-1'!O8&amp;"）")</f>
        <v/>
      </c>
      <c r="S2" s="231"/>
      <c r="T2" s="231"/>
      <c r="U2" s="231"/>
      <c r="V2" s="231"/>
      <c r="W2" s="231"/>
      <c r="Y2" s="24">
        <v>1</v>
      </c>
      <c r="Z2" s="23" t="s">
        <v>59</v>
      </c>
    </row>
    <row r="3" spans="1:26" ht="9.75" customHeight="1" x14ac:dyDescent="0.4">
      <c r="A3" s="16"/>
      <c r="B3" s="16"/>
      <c r="C3" s="16"/>
      <c r="D3" s="16"/>
      <c r="E3" s="16"/>
      <c r="F3" s="16"/>
      <c r="G3" s="16"/>
      <c r="H3" s="16"/>
      <c r="I3" s="16"/>
      <c r="J3" s="16"/>
      <c r="K3" s="16"/>
      <c r="L3" s="16"/>
      <c r="M3" s="16"/>
      <c r="N3" s="16"/>
      <c r="O3" s="16"/>
      <c r="P3" s="16"/>
      <c r="Q3" s="16"/>
      <c r="R3" s="37"/>
      <c r="S3" s="37"/>
      <c r="T3" s="37"/>
      <c r="U3" s="16"/>
      <c r="V3" s="16"/>
      <c r="W3" s="16"/>
    </row>
    <row r="4" spans="1:26" ht="16.5" customHeight="1" x14ac:dyDescent="0.4">
      <c r="A4" s="16"/>
      <c r="B4" s="16"/>
      <c r="C4" s="16"/>
      <c r="D4" s="16"/>
      <c r="E4" s="16"/>
      <c r="F4" s="16"/>
      <c r="G4" s="16"/>
      <c r="H4" s="16"/>
      <c r="I4" s="16"/>
      <c r="J4" s="16"/>
      <c r="K4" s="16"/>
      <c r="L4" s="16"/>
      <c r="M4" s="16"/>
      <c r="N4" s="18"/>
      <c r="O4" s="232" t="s">
        <v>1</v>
      </c>
      <c r="P4" s="232"/>
      <c r="Q4" s="37" t="str">
        <f>IF('様式1-1'!P3="","",'様式1-1'!P3)</f>
        <v/>
      </c>
      <c r="R4" s="37" t="s">
        <v>11</v>
      </c>
      <c r="S4" s="37" t="str">
        <f>IF('様式1-1'!R3="","",'様式1-1'!R3)</f>
        <v/>
      </c>
      <c r="T4" s="37" t="s">
        <v>10</v>
      </c>
      <c r="U4" s="37" t="str">
        <f>IF('様式1-1'!T3="","",'様式1-1'!T3)</f>
        <v/>
      </c>
      <c r="V4" s="37" t="s">
        <v>34</v>
      </c>
      <c r="W4" s="16"/>
    </row>
    <row r="5" spans="1:26" ht="12.75" customHeight="1" x14ac:dyDescent="0.4">
      <c r="A5" s="16"/>
      <c r="B5" s="16"/>
      <c r="C5" s="16"/>
      <c r="D5" s="16"/>
      <c r="E5" s="16"/>
      <c r="F5" s="16"/>
      <c r="G5" s="16"/>
      <c r="H5" s="16"/>
      <c r="I5" s="16"/>
      <c r="J5" s="16"/>
      <c r="K5" s="16"/>
      <c r="L5" s="16"/>
      <c r="M5" s="36"/>
      <c r="N5" s="36"/>
      <c r="O5" s="37"/>
      <c r="P5" s="37"/>
      <c r="Q5" s="37"/>
      <c r="R5" s="37"/>
      <c r="S5" s="37"/>
      <c r="T5" s="16"/>
      <c r="U5" s="16"/>
      <c r="V5" s="16"/>
      <c r="W5" s="16"/>
      <c r="Y5" s="204"/>
      <c r="Z5" s="204"/>
    </row>
    <row r="6" spans="1:26" ht="21.75" customHeight="1" x14ac:dyDescent="0.4">
      <c r="A6" s="233" t="s">
        <v>33</v>
      </c>
      <c r="B6" s="233"/>
      <c r="C6" s="233"/>
      <c r="D6" s="233"/>
      <c r="E6" s="233"/>
      <c r="F6" s="233"/>
      <c r="G6" s="233"/>
      <c r="H6" s="233"/>
      <c r="I6" s="233"/>
      <c r="J6" s="233"/>
      <c r="K6" s="233"/>
      <c r="L6" s="233"/>
      <c r="M6" s="233"/>
      <c r="N6" s="233"/>
      <c r="O6" s="233"/>
      <c r="P6" s="233"/>
      <c r="Q6" s="233"/>
      <c r="R6" s="233"/>
      <c r="S6" s="233"/>
      <c r="T6" s="233"/>
      <c r="U6" s="233"/>
      <c r="V6" s="233"/>
      <c r="W6" s="233"/>
    </row>
    <row r="7" spans="1:26" ht="9.75" customHeight="1" x14ac:dyDescent="0.4">
      <c r="A7" s="16"/>
      <c r="B7" s="16"/>
      <c r="C7" s="16"/>
      <c r="D7" s="16"/>
      <c r="E7" s="16"/>
      <c r="F7" s="16"/>
      <c r="G7" s="16"/>
      <c r="H7" s="16"/>
      <c r="I7" s="16"/>
      <c r="J7" s="16"/>
      <c r="K7" s="16"/>
      <c r="L7" s="16"/>
      <c r="M7" s="16"/>
      <c r="N7" s="16"/>
      <c r="O7" s="16"/>
      <c r="P7" s="16"/>
      <c r="Q7" s="16"/>
      <c r="R7" s="16"/>
      <c r="S7" s="16"/>
      <c r="T7" s="16"/>
      <c r="U7" s="16"/>
      <c r="V7" s="16"/>
      <c r="W7" s="16"/>
    </row>
    <row r="8" spans="1:26" ht="21.75" customHeight="1" x14ac:dyDescent="0.4">
      <c r="A8" s="234" t="s">
        <v>35</v>
      </c>
      <c r="B8" s="234"/>
      <c r="C8" s="234"/>
      <c r="D8" s="234"/>
      <c r="E8" s="234"/>
      <c r="F8" s="234"/>
      <c r="G8" s="234"/>
      <c r="H8" s="234"/>
      <c r="I8" s="234"/>
      <c r="J8" s="234"/>
      <c r="K8" s="234"/>
      <c r="L8" s="234"/>
      <c r="M8" s="234"/>
      <c r="N8" s="234"/>
      <c r="O8" s="234"/>
      <c r="P8" s="234"/>
      <c r="Q8" s="234"/>
      <c r="R8" s="234"/>
      <c r="S8" s="234"/>
      <c r="T8" s="234"/>
      <c r="U8" s="234"/>
      <c r="V8" s="234"/>
      <c r="W8" s="234"/>
    </row>
    <row r="9" spans="1:26" s="20" customFormat="1" ht="24" customHeight="1" x14ac:dyDescent="0.4">
      <c r="A9" s="218" t="s">
        <v>52</v>
      </c>
      <c r="B9" s="201" t="s">
        <v>29</v>
      </c>
      <c r="C9" s="202"/>
      <c r="D9" s="202"/>
      <c r="E9" s="203"/>
      <c r="F9" s="209">
        <f>IFERROR(VLOOKUP(Y2,'様式1-2'!A:AO,6,FALSE),"")</f>
        <v>0</v>
      </c>
      <c r="G9" s="220"/>
      <c r="H9" s="220"/>
      <c r="I9" s="220"/>
      <c r="J9" s="220"/>
      <c r="K9" s="220"/>
      <c r="L9" s="210"/>
      <c r="M9" s="201" t="s">
        <v>30</v>
      </c>
      <c r="N9" s="202"/>
      <c r="O9" s="202"/>
      <c r="P9" s="203"/>
      <c r="Q9" s="209">
        <f>IFERROR(VLOOKUP(Y2,'様式1-2'!A:AO,9,FALSE),"")</f>
        <v>0</v>
      </c>
      <c r="R9" s="220"/>
      <c r="S9" s="220"/>
      <c r="T9" s="220"/>
      <c r="U9" s="220"/>
      <c r="V9" s="220"/>
      <c r="W9" s="210"/>
    </row>
    <row r="10" spans="1:26" s="20" customFormat="1" ht="24" customHeight="1" x14ac:dyDescent="0.4">
      <c r="A10" s="218"/>
      <c r="B10" s="213" t="s">
        <v>131</v>
      </c>
      <c r="C10" s="213"/>
      <c r="D10" s="213"/>
      <c r="E10" s="213"/>
      <c r="F10" s="213"/>
      <c r="G10" s="213"/>
      <c r="H10" s="213"/>
      <c r="I10" s="213"/>
      <c r="J10" s="213"/>
      <c r="K10" s="213"/>
      <c r="L10" s="213"/>
      <c r="M10" s="213"/>
      <c r="N10" s="213"/>
      <c r="O10" s="213"/>
      <c r="P10" s="213"/>
      <c r="Q10" s="213"/>
      <c r="R10" s="213"/>
      <c r="S10" s="213"/>
      <c r="T10" s="213"/>
      <c r="U10" s="207" t="str">
        <f>IFERROR(IF(VLOOKUP(Y2,'様式1-2'!A:AO,12,FALSE)="希望する","○",""),"")</f>
        <v/>
      </c>
      <c r="V10" s="207"/>
      <c r="W10" s="207"/>
    </row>
    <row r="11" spans="1:26" s="20" customFormat="1" ht="19.5" customHeight="1" x14ac:dyDescent="0.4">
      <c r="A11" s="218"/>
      <c r="B11" s="235" t="s">
        <v>132</v>
      </c>
      <c r="C11" s="236"/>
      <c r="D11" s="236"/>
      <c r="E11" s="236"/>
      <c r="F11" s="236"/>
      <c r="G11" s="236"/>
      <c r="H11" s="236"/>
      <c r="I11" s="236"/>
      <c r="J11" s="236"/>
      <c r="K11" s="236"/>
      <c r="L11" s="236"/>
      <c r="M11" s="236"/>
      <c r="N11" s="236"/>
      <c r="O11" s="236"/>
      <c r="P11" s="237"/>
      <c r="Q11" s="238">
        <f>IFERROR(VLOOKUP(Y2,'様式1-2'!A:AO,15,FALSE),"")</f>
        <v>0</v>
      </c>
      <c r="R11" s="239"/>
      <c r="S11" s="239"/>
      <c r="T11" s="239"/>
      <c r="U11" s="239"/>
      <c r="V11" s="239"/>
      <c r="W11" s="240"/>
    </row>
    <row r="12" spans="1:26" s="20" customFormat="1" ht="22.5" customHeight="1" x14ac:dyDescent="0.4">
      <c r="A12" s="218"/>
      <c r="B12" s="206" t="s">
        <v>37</v>
      </c>
      <c r="C12" s="206"/>
      <c r="D12" s="206"/>
      <c r="E12" s="206"/>
      <c r="F12" s="230">
        <f>IFERROR(VLOOKUP(Y2,'様式1-2'!A:AO,26,FALSE),"")</f>
        <v>0</v>
      </c>
      <c r="G12" s="230"/>
      <c r="H12" s="230"/>
      <c r="I12" s="230"/>
      <c r="J12" s="230"/>
      <c r="K12" s="230"/>
      <c r="L12" s="230"/>
      <c r="M12" s="206" t="s">
        <v>39</v>
      </c>
      <c r="N12" s="206"/>
      <c r="O12" s="206"/>
      <c r="P12" s="206"/>
      <c r="Q12" s="230">
        <f>IFERROR(VLOOKUP(Y2,'様式1-2'!A:AO,28,FALSE),"")</f>
        <v>0</v>
      </c>
      <c r="R12" s="230"/>
      <c r="S12" s="230"/>
      <c r="T12" s="230"/>
      <c r="U12" s="230"/>
      <c r="V12" s="230"/>
      <c r="W12" s="230"/>
    </row>
    <row r="13" spans="1:26" s="20" customFormat="1" ht="29.25" customHeight="1" x14ac:dyDescent="0.4">
      <c r="A13" s="218"/>
      <c r="B13" s="206" t="s">
        <v>27</v>
      </c>
      <c r="C13" s="206"/>
      <c r="D13" s="206"/>
      <c r="E13" s="206"/>
      <c r="F13" s="207">
        <f>IFERROR(VLOOKUP(Y2,'様式1-2'!A:AO,2,FALSE),"")</f>
        <v>0</v>
      </c>
      <c r="G13" s="207"/>
      <c r="H13" s="207"/>
      <c r="I13" s="207"/>
      <c r="J13" s="207"/>
      <c r="K13" s="207"/>
      <c r="L13" s="207"/>
      <c r="M13" s="206" t="s">
        <v>38</v>
      </c>
      <c r="N13" s="206"/>
      <c r="O13" s="206"/>
      <c r="P13" s="206"/>
      <c r="Q13" s="227">
        <f>IFERROR(VLOOKUP(Y2,'様式1-2'!A:AO,27,FALSE),"")</f>
        <v>0</v>
      </c>
      <c r="R13" s="228"/>
      <c r="S13" s="228"/>
      <c r="T13" s="228"/>
      <c r="U13" s="228"/>
      <c r="V13" s="228"/>
      <c r="W13" s="229"/>
    </row>
    <row r="14" spans="1:26" s="20" customFormat="1" ht="25.5" customHeight="1" x14ac:dyDescent="0.4">
      <c r="A14" s="218"/>
      <c r="B14" s="206" t="s">
        <v>40</v>
      </c>
      <c r="C14" s="206"/>
      <c r="D14" s="206"/>
      <c r="E14" s="206"/>
      <c r="F14" s="207">
        <f>IFERROR(VLOOKUP(Y2,'様式1-2'!A:AO,5,FALSE),"")</f>
        <v>0</v>
      </c>
      <c r="G14" s="207"/>
      <c r="H14" s="207"/>
      <c r="I14" s="206" t="s">
        <v>41</v>
      </c>
      <c r="J14" s="206"/>
      <c r="K14" s="206"/>
      <c r="L14" s="206"/>
      <c r="M14" s="206"/>
      <c r="N14" s="208">
        <f>IFERROR(VLOOKUP(Y2,'様式1-2'!A:AO,29,FALSE),"")</f>
        <v>0</v>
      </c>
      <c r="O14" s="208"/>
      <c r="P14" s="208"/>
      <c r="Q14" s="208"/>
      <c r="R14" s="208"/>
      <c r="S14" s="208"/>
      <c r="T14" s="208"/>
      <c r="U14" s="208"/>
      <c r="V14" s="208"/>
      <c r="W14" s="208"/>
    </row>
    <row r="15" spans="1:26" s="20" customFormat="1" ht="25.5" customHeight="1" x14ac:dyDescent="0.4">
      <c r="A15" s="218"/>
      <c r="B15" s="223" t="s">
        <v>43</v>
      </c>
      <c r="C15" s="223"/>
      <c r="D15" s="223"/>
      <c r="E15" s="223"/>
      <c r="F15" s="211" t="s">
        <v>1</v>
      </c>
      <c r="G15" s="188"/>
      <c r="H15" s="35" t="str">
        <f>IF('様式1-1'!G11="","",'様式1-1'!G11)</f>
        <v/>
      </c>
      <c r="I15" s="190" t="s">
        <v>42</v>
      </c>
      <c r="J15" s="211"/>
      <c r="K15" s="224">
        <f>IFERROR(VLOOKUP(Y2,'様式1-2'!A:AO,18,FALSE),"")</f>
        <v>0</v>
      </c>
      <c r="L15" s="225"/>
      <c r="M15" s="225"/>
      <c r="N15" s="225"/>
      <c r="O15" s="225"/>
      <c r="P15" s="225"/>
      <c r="Q15" s="225"/>
      <c r="R15" s="225"/>
      <c r="S15" s="225"/>
      <c r="T15" s="225">
        <f>IFERROR(VLOOKUP(Y2,'様式1-2'!A:AO,22,FALSE),"")</f>
        <v>0</v>
      </c>
      <c r="U15" s="225"/>
      <c r="V15" s="225"/>
      <c r="W15" s="226"/>
    </row>
    <row r="16" spans="1:26" s="20" customFormat="1" ht="23.25" customHeight="1" x14ac:dyDescent="0.4">
      <c r="A16" s="218"/>
      <c r="B16" s="206" t="s">
        <v>44</v>
      </c>
      <c r="C16" s="206"/>
      <c r="D16" s="206"/>
      <c r="E16" s="206"/>
      <c r="F16" s="34" t="s">
        <v>45</v>
      </c>
      <c r="G16" s="221">
        <f>IFERROR(VLOOKUP(Y2,'様式1-2'!A:AO,30,FALSE),"")</f>
        <v>0</v>
      </c>
      <c r="H16" s="221"/>
      <c r="I16" s="221"/>
      <c r="J16" s="221"/>
      <c r="K16" s="221"/>
      <c r="L16" s="222"/>
      <c r="M16" s="213" t="s">
        <v>56</v>
      </c>
      <c r="N16" s="213"/>
      <c r="O16" s="213"/>
      <c r="P16" s="213"/>
      <c r="Q16" s="211">
        <f>IFERROR(VLOOKUP(Y2,'様式1-2'!A:AO,32,FALSE),"")</f>
        <v>0</v>
      </c>
      <c r="R16" s="211"/>
      <c r="S16" s="211"/>
      <c r="T16" s="211"/>
      <c r="U16" s="211"/>
      <c r="V16" s="211"/>
      <c r="W16" s="211"/>
    </row>
    <row r="17" spans="1:23" s="20" customFormat="1" ht="23.25" customHeight="1" x14ac:dyDescent="0.4">
      <c r="A17" s="218"/>
      <c r="B17" s="206"/>
      <c r="C17" s="206"/>
      <c r="D17" s="206"/>
      <c r="E17" s="206"/>
      <c r="F17" s="212">
        <f>IFERROR(VLOOKUP(Y2,'様式1-2'!A:AO,31,FALSE),"")</f>
        <v>0</v>
      </c>
      <c r="G17" s="212"/>
      <c r="H17" s="212"/>
      <c r="I17" s="212"/>
      <c r="J17" s="212"/>
      <c r="K17" s="212"/>
      <c r="L17" s="212"/>
      <c r="M17" s="212"/>
      <c r="N17" s="212"/>
      <c r="O17" s="212"/>
      <c r="P17" s="212"/>
      <c r="Q17" s="212"/>
      <c r="R17" s="212"/>
      <c r="S17" s="212"/>
      <c r="T17" s="212"/>
      <c r="U17" s="212"/>
      <c r="V17" s="212"/>
      <c r="W17" s="212"/>
    </row>
    <row r="18" spans="1:23" s="20" customFormat="1" ht="23.25" customHeight="1" x14ac:dyDescent="0.4">
      <c r="A18" s="218"/>
      <c r="B18" s="214" t="s">
        <v>47</v>
      </c>
      <c r="C18" s="206"/>
      <c r="D18" s="206"/>
      <c r="E18" s="206"/>
      <c r="F18" s="34" t="s">
        <v>45</v>
      </c>
      <c r="G18" s="221">
        <f>IFERROR(VLOOKUP(Y2,'様式1-2'!A:AO,33,FALSE),"")</f>
        <v>0</v>
      </c>
      <c r="H18" s="221"/>
      <c r="I18" s="221"/>
      <c r="J18" s="221"/>
      <c r="K18" s="221"/>
      <c r="L18" s="222"/>
      <c r="M18" s="213" t="s">
        <v>56</v>
      </c>
      <c r="N18" s="213"/>
      <c r="O18" s="213"/>
      <c r="P18" s="213"/>
      <c r="Q18" s="211">
        <f>IFERROR(VLOOKUP(Y2,'様式1-2'!A:AO,35,FALSE),"")</f>
        <v>0</v>
      </c>
      <c r="R18" s="211"/>
      <c r="S18" s="211"/>
      <c r="T18" s="211"/>
      <c r="U18" s="211"/>
      <c r="V18" s="211"/>
      <c r="W18" s="211"/>
    </row>
    <row r="19" spans="1:23" s="20" customFormat="1" ht="23.25" customHeight="1" x14ac:dyDescent="0.4">
      <c r="A19" s="218"/>
      <c r="B19" s="206"/>
      <c r="C19" s="206"/>
      <c r="D19" s="206"/>
      <c r="E19" s="206"/>
      <c r="F19" s="212">
        <f>IFERROR(VLOOKUP(Y2,'様式1-2'!A:AO,34,FALSE),"")</f>
        <v>0</v>
      </c>
      <c r="G19" s="212"/>
      <c r="H19" s="212"/>
      <c r="I19" s="212"/>
      <c r="J19" s="212"/>
      <c r="K19" s="212"/>
      <c r="L19" s="212"/>
      <c r="M19" s="212"/>
      <c r="N19" s="212"/>
      <c r="O19" s="212"/>
      <c r="P19" s="212"/>
      <c r="Q19" s="212"/>
      <c r="R19" s="212"/>
      <c r="S19" s="212"/>
      <c r="T19" s="212"/>
      <c r="U19" s="212"/>
      <c r="V19" s="212"/>
      <c r="W19" s="212"/>
    </row>
    <row r="20" spans="1:23" s="20" customFormat="1" ht="20.25" customHeight="1" x14ac:dyDescent="0.4">
      <c r="A20" s="218"/>
      <c r="B20" s="201" t="s">
        <v>114</v>
      </c>
      <c r="C20" s="202"/>
      <c r="D20" s="202"/>
      <c r="E20" s="203"/>
      <c r="F20" s="198">
        <f>IFERROR(VLOOKUP(Y2,'様式1-2'!A:AO,36,FALSE),"")</f>
        <v>0</v>
      </c>
      <c r="G20" s="199"/>
      <c r="H20" s="199"/>
      <c r="I20" s="199"/>
      <c r="J20" s="199"/>
      <c r="K20" s="199" t="s">
        <v>117</v>
      </c>
      <c r="L20" s="199"/>
      <c r="M20" s="199"/>
      <c r="N20" s="200"/>
      <c r="O20" s="198">
        <f>IFERROR(VLOOKUP(Y2,'様式1-2'!A:AO,37,FALSE),"")</f>
        <v>0</v>
      </c>
      <c r="P20" s="199"/>
      <c r="Q20" s="199"/>
      <c r="R20" s="199"/>
      <c r="S20" s="199"/>
      <c r="T20" s="199" t="s">
        <v>118</v>
      </c>
      <c r="U20" s="199"/>
      <c r="V20" s="199"/>
      <c r="W20" s="200"/>
    </row>
    <row r="21" spans="1:23" s="20" customFormat="1" ht="20.25" customHeight="1" x14ac:dyDescent="0.4">
      <c r="A21" s="218"/>
      <c r="B21" s="214" t="s">
        <v>48</v>
      </c>
      <c r="C21" s="206"/>
      <c r="D21" s="206"/>
      <c r="E21" s="206"/>
      <c r="F21" s="207">
        <f>IFERROR(VLOOKUP(Y2,'様式1-2'!A:AO,38,FALSE),"")</f>
        <v>0</v>
      </c>
      <c r="G21" s="207"/>
      <c r="H21" s="207"/>
      <c r="I21" s="207"/>
      <c r="J21" s="209"/>
      <c r="K21" s="210" t="s">
        <v>49</v>
      </c>
      <c r="L21" s="207"/>
      <c r="M21" s="207"/>
      <c r="N21" s="207"/>
      <c r="O21" s="209">
        <f>IFERROR(VLOOKUP(Y2,'様式1-2'!A:AO,39,FALSE),"")</f>
        <v>0</v>
      </c>
      <c r="P21" s="220"/>
      <c r="Q21" s="220"/>
      <c r="R21" s="220"/>
      <c r="S21" s="220"/>
      <c r="T21" s="220" t="s">
        <v>50</v>
      </c>
      <c r="U21" s="220"/>
      <c r="V21" s="220"/>
      <c r="W21" s="210"/>
    </row>
    <row r="22" spans="1:23" s="20" customFormat="1" ht="20.25" customHeight="1" x14ac:dyDescent="0.4">
      <c r="A22" s="218"/>
      <c r="B22" s="206"/>
      <c r="C22" s="206"/>
      <c r="D22" s="206"/>
      <c r="E22" s="206"/>
      <c r="F22" s="207">
        <f>IFERROR(VLOOKUP(Y2,'様式1-2'!A:AO,40,FALSE),"")</f>
        <v>0</v>
      </c>
      <c r="G22" s="207"/>
      <c r="H22" s="207"/>
      <c r="I22" s="207"/>
      <c r="J22" s="209"/>
      <c r="K22" s="210" t="s">
        <v>51</v>
      </c>
      <c r="L22" s="207"/>
      <c r="M22" s="207"/>
      <c r="N22" s="207"/>
      <c r="O22" s="219"/>
      <c r="P22" s="219"/>
      <c r="Q22" s="219"/>
      <c r="R22" s="219"/>
      <c r="S22" s="219"/>
      <c r="T22" s="219"/>
      <c r="U22" s="219"/>
      <c r="V22" s="219"/>
      <c r="W22" s="219"/>
    </row>
    <row r="23" spans="1:23" s="20" customFormat="1" ht="61.5" customHeight="1" x14ac:dyDescent="0.4">
      <c r="A23" s="218"/>
      <c r="B23" s="206" t="s">
        <v>8</v>
      </c>
      <c r="C23" s="206"/>
      <c r="D23" s="206"/>
      <c r="E23" s="206"/>
      <c r="F23" s="212">
        <f>IFERROR(VLOOKUP(Y2,'様式1-2'!A:AO,41,FALSE),"")</f>
        <v>0</v>
      </c>
      <c r="G23" s="212"/>
      <c r="H23" s="212"/>
      <c r="I23" s="212"/>
      <c r="J23" s="212"/>
      <c r="K23" s="212"/>
      <c r="L23" s="212"/>
      <c r="M23" s="212"/>
      <c r="N23" s="212"/>
      <c r="O23" s="212"/>
      <c r="P23" s="212"/>
      <c r="Q23" s="212"/>
      <c r="R23" s="212"/>
      <c r="S23" s="212"/>
      <c r="T23" s="212"/>
      <c r="U23" s="212"/>
      <c r="V23" s="212"/>
      <c r="W23" s="212"/>
    </row>
    <row r="24" spans="1:23" s="20" customFormat="1" ht="21.75" customHeight="1" x14ac:dyDescent="0.4">
      <c r="A24" s="215" t="s">
        <v>55</v>
      </c>
      <c r="B24" s="206" t="s">
        <v>53</v>
      </c>
      <c r="C24" s="206"/>
      <c r="D24" s="206"/>
      <c r="E24" s="206"/>
      <c r="F24" s="207" t="str">
        <f>IF('様式1-1'!I27="","",'様式1-1'!I27)</f>
        <v/>
      </c>
      <c r="G24" s="207"/>
      <c r="H24" s="207"/>
      <c r="I24" s="207"/>
      <c r="J24" s="207"/>
      <c r="K24" s="207"/>
      <c r="L24" s="207"/>
      <c r="M24" s="207"/>
      <c r="N24" s="207"/>
      <c r="O24" s="207"/>
      <c r="P24" s="207"/>
      <c r="Q24" s="207"/>
      <c r="R24" s="207"/>
      <c r="S24" s="207"/>
      <c r="T24" s="207"/>
      <c r="U24" s="207"/>
      <c r="V24" s="207"/>
      <c r="W24" s="207"/>
    </row>
    <row r="25" spans="1:23" s="20" customFormat="1" ht="21.75" customHeight="1" x14ac:dyDescent="0.4">
      <c r="A25" s="215"/>
      <c r="B25" s="206" t="s">
        <v>5</v>
      </c>
      <c r="C25" s="206"/>
      <c r="D25" s="206"/>
      <c r="E25" s="206"/>
      <c r="F25" s="208" t="str">
        <f>IF('様式1-1'!I28="","",'様式1-1'!I28)</f>
        <v/>
      </c>
      <c r="G25" s="208"/>
      <c r="H25" s="208"/>
      <c r="I25" s="208"/>
      <c r="J25" s="208"/>
      <c r="K25" s="208"/>
      <c r="L25" s="208"/>
      <c r="M25" s="208"/>
      <c r="N25" s="208"/>
      <c r="O25" s="208"/>
      <c r="P25" s="208"/>
      <c r="Q25" s="208"/>
      <c r="R25" s="208"/>
      <c r="S25" s="208"/>
      <c r="T25" s="208"/>
      <c r="U25" s="208"/>
      <c r="V25" s="208"/>
      <c r="W25" s="208"/>
    </row>
    <row r="26" spans="1:23" s="20" customFormat="1" ht="21.75" customHeight="1" x14ac:dyDescent="0.4">
      <c r="A26" s="215"/>
      <c r="B26" s="206" t="s">
        <v>46</v>
      </c>
      <c r="C26" s="206"/>
      <c r="D26" s="206"/>
      <c r="E26" s="206"/>
      <c r="F26" s="207" t="str">
        <f>IF('様式1-1'!I29="","",'様式1-1'!I29)</f>
        <v/>
      </c>
      <c r="G26" s="207"/>
      <c r="H26" s="207"/>
      <c r="I26" s="207"/>
      <c r="J26" s="207"/>
      <c r="K26" s="207"/>
      <c r="L26" s="207"/>
      <c r="M26" s="206" t="s">
        <v>21</v>
      </c>
      <c r="N26" s="206"/>
      <c r="O26" s="206"/>
      <c r="P26" s="206"/>
      <c r="Q26" s="207" t="str">
        <f>IF('様式1-1'!I30="","",'様式1-1'!I30)</f>
        <v/>
      </c>
      <c r="R26" s="207"/>
      <c r="S26" s="207"/>
      <c r="T26" s="207"/>
      <c r="U26" s="207"/>
      <c r="V26" s="207"/>
      <c r="W26" s="207"/>
    </row>
    <row r="27" spans="1:23" s="20" customFormat="1" ht="21.75" customHeight="1" x14ac:dyDescent="0.4">
      <c r="A27" s="215"/>
      <c r="B27" s="205" t="s">
        <v>54</v>
      </c>
      <c r="C27" s="205"/>
      <c r="D27" s="205"/>
      <c r="E27" s="205"/>
      <c r="F27" s="207" t="str">
        <f>IF('様式1-1'!I31="","",'様式1-1'!I31)</f>
        <v/>
      </c>
      <c r="G27" s="207"/>
      <c r="H27" s="207"/>
      <c r="I27" s="207"/>
      <c r="J27" s="207"/>
      <c r="K27" s="207"/>
      <c r="L27" s="207"/>
      <c r="M27" s="207"/>
      <c r="N27" s="207"/>
      <c r="O27" s="207"/>
      <c r="P27" s="207"/>
      <c r="Q27" s="207"/>
      <c r="R27" s="207"/>
      <c r="S27" s="207"/>
      <c r="T27" s="207"/>
      <c r="U27" s="207"/>
      <c r="V27" s="207"/>
      <c r="W27" s="207"/>
    </row>
    <row r="28" spans="1:23" s="20" customFormat="1" ht="21.75" customHeight="1" x14ac:dyDescent="0.4">
      <c r="A28" s="215"/>
      <c r="B28" s="206" t="s">
        <v>8</v>
      </c>
      <c r="C28" s="206"/>
      <c r="D28" s="206"/>
      <c r="E28" s="206"/>
      <c r="F28" s="208" t="str">
        <f>IF('様式1-1'!I32="","",'様式1-1'!I32)</f>
        <v/>
      </c>
      <c r="G28" s="208"/>
      <c r="H28" s="208"/>
      <c r="I28" s="208"/>
      <c r="J28" s="208"/>
      <c r="K28" s="208"/>
      <c r="L28" s="208"/>
      <c r="M28" s="208"/>
      <c r="N28" s="208"/>
      <c r="O28" s="208"/>
      <c r="P28" s="208"/>
      <c r="Q28" s="208"/>
      <c r="R28" s="208"/>
      <c r="S28" s="208"/>
      <c r="T28" s="208"/>
      <c r="U28" s="208"/>
      <c r="V28" s="208"/>
      <c r="W28" s="208"/>
    </row>
    <row r="29" spans="1:23" ht="190.5" customHeight="1" x14ac:dyDescent="0.4">
      <c r="A29" s="216" t="s">
        <v>135</v>
      </c>
      <c r="B29" s="217"/>
      <c r="C29" s="217"/>
      <c r="D29" s="217"/>
      <c r="E29" s="217"/>
      <c r="F29" s="217"/>
      <c r="G29" s="217"/>
      <c r="H29" s="217"/>
      <c r="I29" s="217"/>
      <c r="J29" s="217"/>
      <c r="K29" s="217"/>
      <c r="L29" s="217"/>
      <c r="M29" s="217"/>
      <c r="N29" s="217"/>
      <c r="O29" s="217"/>
      <c r="P29" s="217"/>
      <c r="Q29" s="217"/>
      <c r="R29" s="217"/>
      <c r="S29" s="217"/>
      <c r="T29" s="217"/>
      <c r="U29" s="217"/>
      <c r="V29" s="217"/>
      <c r="W29" s="217"/>
    </row>
  </sheetData>
  <sheetProtection algorithmName="SHA-512" hashValue="PIOdPgA866HNawelG5ck/UTOZdhN6Z3cfm6+YOdOzPHgaviWf49/pQUhT08B9fKdr1SdDEGGGYrN4mVCzk3Ing==" saltValue="t7uqneRsULfz8raa9NGgMA==" spinCount="100000" sheet="1" selectLockedCells="1"/>
  <mergeCells count="71">
    <mergeCell ref="B11:P11"/>
    <mergeCell ref="Q11:W11"/>
    <mergeCell ref="B9:E9"/>
    <mergeCell ref="F9:L9"/>
    <mergeCell ref="M9:P9"/>
    <mergeCell ref="Q9:W9"/>
    <mergeCell ref="B10:T10"/>
    <mergeCell ref="U10:W10"/>
    <mergeCell ref="T1:W1"/>
    <mergeCell ref="R2:W2"/>
    <mergeCell ref="O4:P4"/>
    <mergeCell ref="A6:W6"/>
    <mergeCell ref="A8:W8"/>
    <mergeCell ref="M13:P13"/>
    <mergeCell ref="B13:E13"/>
    <mergeCell ref="F13:L13"/>
    <mergeCell ref="Q13:W13"/>
    <mergeCell ref="B12:E12"/>
    <mergeCell ref="F12:L12"/>
    <mergeCell ref="M12:P12"/>
    <mergeCell ref="Q12:W12"/>
    <mergeCell ref="T15:W15"/>
    <mergeCell ref="F15:G15"/>
    <mergeCell ref="B14:E14"/>
    <mergeCell ref="F14:H14"/>
    <mergeCell ref="I14:M14"/>
    <mergeCell ref="N14:W14"/>
    <mergeCell ref="B16:E17"/>
    <mergeCell ref="M16:P16"/>
    <mergeCell ref="G16:L16"/>
    <mergeCell ref="G18:L18"/>
    <mergeCell ref="B15:E15"/>
    <mergeCell ref="I15:J15"/>
    <mergeCell ref="K15:S15"/>
    <mergeCell ref="A24:A28"/>
    <mergeCell ref="Q26:W26"/>
    <mergeCell ref="A29:W29"/>
    <mergeCell ref="A9:A23"/>
    <mergeCell ref="B24:E24"/>
    <mergeCell ref="B25:E25"/>
    <mergeCell ref="B26:E26"/>
    <mergeCell ref="F26:L26"/>
    <mergeCell ref="M26:P26"/>
    <mergeCell ref="F25:W25"/>
    <mergeCell ref="F24:W24"/>
    <mergeCell ref="F23:W23"/>
    <mergeCell ref="O22:W22"/>
    <mergeCell ref="T21:W21"/>
    <mergeCell ref="F21:J21"/>
    <mergeCell ref="O21:S21"/>
    <mergeCell ref="Y5:Z5"/>
    <mergeCell ref="B27:E27"/>
    <mergeCell ref="B28:E28"/>
    <mergeCell ref="F27:W27"/>
    <mergeCell ref="F28:W28"/>
    <mergeCell ref="F22:J22"/>
    <mergeCell ref="K22:N22"/>
    <mergeCell ref="B23:E23"/>
    <mergeCell ref="Q16:W16"/>
    <mergeCell ref="F17:W17"/>
    <mergeCell ref="M18:P18"/>
    <mergeCell ref="Q18:W18"/>
    <mergeCell ref="B18:E19"/>
    <mergeCell ref="F19:W19"/>
    <mergeCell ref="B21:E22"/>
    <mergeCell ref="K21:N21"/>
    <mergeCell ref="O20:S20"/>
    <mergeCell ref="F20:J20"/>
    <mergeCell ref="T20:W20"/>
    <mergeCell ref="K20:N20"/>
    <mergeCell ref="B20:E20"/>
  </mergeCells>
  <phoneticPr fontId="3"/>
  <dataValidations count="2">
    <dataValidation imeMode="hiragana" allowBlank="1" showInputMessage="1" showErrorMessage="1" sqref="F12:L12" xr:uid="{00000000-0002-0000-0200-000000000000}"/>
    <dataValidation imeMode="halfAlpha" allowBlank="1" showInputMessage="1" showErrorMessage="1" sqref="Q12:W12" xr:uid="{00000000-0002-0000-0200-000001000000}"/>
  </dataValidations>
  <printOptions horizontalCentered="1"/>
  <pageMargins left="0.47244094488188981" right="0.47244094488188981" top="0.39370078740157483" bottom="0.39370078740157483" header="0.31496062992125984" footer="0.31496062992125984"/>
  <pageSetup paperSize="9" scale="97"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D302"/>
  <sheetViews>
    <sheetView view="pageBreakPreview" zoomScaleNormal="100" zoomScaleSheetLayoutView="100" workbookViewId="0">
      <pane xSplit="1" ySplit="3" topLeftCell="B4" activePane="bottomRight" state="frozen"/>
      <selection activeCell="Y2" sqref="Y2"/>
      <selection pane="topRight" activeCell="Y2" sqref="Y2"/>
      <selection pane="bottomLeft" activeCell="Y2" sqref="Y2"/>
      <selection pane="bottomRight" activeCell="I8" sqref="I8"/>
    </sheetView>
  </sheetViews>
  <sheetFormatPr defaultRowHeight="18" customHeight="1" x14ac:dyDescent="0.4"/>
  <cols>
    <col min="1" max="2" width="9.125" style="74" customWidth="1"/>
    <col min="3" max="4" width="12.625" style="72" customWidth="1"/>
    <col min="5" max="5" width="10.625" style="90" customWidth="1"/>
    <col min="6" max="7" width="16.625" style="72" customWidth="1"/>
    <col min="8" max="8" width="11.625" style="72" customWidth="1"/>
    <col min="9" max="9" width="5.125" style="72" customWidth="1"/>
    <col min="10" max="10" width="11.625" style="72" customWidth="1"/>
    <col min="11" max="11" width="7.625" style="72" customWidth="1"/>
    <col min="12" max="12" width="14.625" style="72" customWidth="1"/>
    <col min="13" max="13" width="8.625" style="72" customWidth="1"/>
    <col min="14" max="14" width="8.125" style="72" customWidth="1"/>
    <col min="15" max="16" width="8.625" style="72" customWidth="1"/>
    <col min="17" max="17" width="22.375" style="72" customWidth="1"/>
    <col min="18" max="18" width="8.625" style="72" customWidth="1"/>
    <col min="19" max="19" width="24.625" style="72" customWidth="1"/>
    <col min="20" max="20" width="12.625" style="73" customWidth="1"/>
    <col min="21" max="21" width="8.625" style="72" customWidth="1"/>
    <col min="22" max="22" width="24.625" style="72" customWidth="1"/>
    <col min="23" max="23" width="12.625" style="73" customWidth="1"/>
    <col min="24" max="25" width="8.125" style="116" customWidth="1"/>
    <col min="26" max="26" width="8.125" style="119" customWidth="1"/>
    <col min="27" max="27" width="27.25" style="98" customWidth="1"/>
    <col min="28" max="28" width="12.625" style="73" customWidth="1"/>
    <col min="29" max="29" width="15.625" style="73" customWidth="1"/>
    <col min="30" max="31" width="15.75" style="73" customWidth="1"/>
    <col min="32" max="32" width="15.625" style="73" customWidth="1"/>
    <col min="33" max="33" width="23.625" style="73" customWidth="1"/>
    <col min="34" max="35" width="11" style="73" bestFit="1" customWidth="1"/>
    <col min="36" max="36" width="5.625" style="73" customWidth="1"/>
    <col min="37" max="37" width="16.125" style="72" bestFit="1" customWidth="1"/>
    <col min="38" max="38" width="14.625" style="116" customWidth="1"/>
    <col min="39" max="39" width="6.125" style="72" bestFit="1" customWidth="1"/>
    <col min="40" max="40" width="3.25" style="72" bestFit="1" customWidth="1"/>
    <col min="41" max="41" width="7.125" style="72" bestFit="1" customWidth="1"/>
    <col min="42" max="51" width="7.125" style="72" customWidth="1"/>
    <col min="52" max="52" width="10.375" style="74" customWidth="1"/>
    <col min="53" max="16384" width="9" style="74"/>
  </cols>
  <sheetData>
    <row r="1" spans="1:56" ht="30" customHeight="1" x14ac:dyDescent="0.25">
      <c r="A1" s="69"/>
      <c r="B1" s="69"/>
      <c r="C1" s="70" t="s">
        <v>113</v>
      </c>
      <c r="D1" s="70"/>
      <c r="E1" s="71"/>
      <c r="AJ1" s="97"/>
    </row>
    <row r="2" spans="1:56" ht="15" customHeight="1" x14ac:dyDescent="0.4">
      <c r="A2" s="262" t="s">
        <v>85</v>
      </c>
      <c r="B2" s="262" t="s">
        <v>86</v>
      </c>
      <c r="C2" s="252" t="s">
        <v>87</v>
      </c>
      <c r="D2" s="264" t="s">
        <v>37</v>
      </c>
      <c r="E2" s="265" t="s">
        <v>38</v>
      </c>
      <c r="F2" s="252" t="s">
        <v>88</v>
      </c>
      <c r="G2" s="252" t="s">
        <v>89</v>
      </c>
      <c r="H2" s="252" t="s">
        <v>90</v>
      </c>
      <c r="I2" s="252" t="s">
        <v>91</v>
      </c>
      <c r="J2" s="252" t="s">
        <v>92</v>
      </c>
      <c r="K2" s="252" t="s">
        <v>93</v>
      </c>
      <c r="L2" s="252" t="s">
        <v>94</v>
      </c>
      <c r="M2" s="252" t="s">
        <v>95</v>
      </c>
      <c r="N2" s="254" t="s">
        <v>96</v>
      </c>
      <c r="O2" s="254" t="s">
        <v>97</v>
      </c>
      <c r="P2" s="252" t="s">
        <v>98</v>
      </c>
      <c r="Q2" s="264" t="s">
        <v>136</v>
      </c>
      <c r="R2" s="256" t="s">
        <v>44</v>
      </c>
      <c r="S2" s="257"/>
      <c r="T2" s="258"/>
      <c r="U2" s="256" t="s">
        <v>79</v>
      </c>
      <c r="V2" s="257"/>
      <c r="W2" s="258"/>
      <c r="X2" s="267" t="s">
        <v>99</v>
      </c>
      <c r="Y2" s="268"/>
      <c r="Z2" s="269"/>
      <c r="AA2" s="243" t="s">
        <v>8</v>
      </c>
      <c r="AB2" s="248" t="s">
        <v>53</v>
      </c>
      <c r="AC2" s="248" t="s">
        <v>5</v>
      </c>
      <c r="AD2" s="248" t="s">
        <v>46</v>
      </c>
      <c r="AE2" s="248" t="s">
        <v>61</v>
      </c>
      <c r="AF2" s="248" t="s">
        <v>101</v>
      </c>
      <c r="AG2" s="248" t="s">
        <v>102</v>
      </c>
      <c r="AH2" s="243" t="s">
        <v>119</v>
      </c>
      <c r="AI2" s="243" t="s">
        <v>120</v>
      </c>
      <c r="AJ2" s="261" t="s">
        <v>100</v>
      </c>
      <c r="AK2" s="261"/>
      <c r="AL2" s="259" t="s">
        <v>72</v>
      </c>
      <c r="AM2" s="245" t="s">
        <v>121</v>
      </c>
      <c r="AN2" s="246"/>
      <c r="AO2" s="247"/>
      <c r="AP2" s="245" t="s">
        <v>126</v>
      </c>
      <c r="AQ2" s="246"/>
      <c r="AR2" s="246"/>
      <c r="AS2" s="246"/>
      <c r="AT2" s="246"/>
      <c r="AU2" s="246"/>
      <c r="AV2" s="246"/>
      <c r="AW2" s="246"/>
      <c r="AX2" s="246"/>
      <c r="AY2" s="247"/>
      <c r="AZ2" s="250" t="s">
        <v>111</v>
      </c>
      <c r="BA2" s="250" t="s">
        <v>112</v>
      </c>
      <c r="BB2" s="241" t="s">
        <v>127</v>
      </c>
      <c r="BC2" s="241" t="s">
        <v>128</v>
      </c>
      <c r="BD2" s="241" t="s">
        <v>129</v>
      </c>
    </row>
    <row r="3" spans="1:56" ht="15" customHeight="1" thickBot="1" x14ac:dyDescent="0.45">
      <c r="A3" s="263"/>
      <c r="B3" s="263"/>
      <c r="C3" s="253"/>
      <c r="D3" s="263"/>
      <c r="E3" s="266"/>
      <c r="F3" s="253"/>
      <c r="G3" s="253"/>
      <c r="H3" s="253"/>
      <c r="I3" s="253"/>
      <c r="J3" s="253"/>
      <c r="K3" s="253"/>
      <c r="L3" s="253"/>
      <c r="M3" s="253"/>
      <c r="N3" s="255"/>
      <c r="O3" s="255"/>
      <c r="P3" s="253"/>
      <c r="Q3" s="263"/>
      <c r="R3" s="75" t="s">
        <v>103</v>
      </c>
      <c r="S3" s="76" t="s">
        <v>60</v>
      </c>
      <c r="T3" s="77" t="s">
        <v>46</v>
      </c>
      <c r="U3" s="75" t="s">
        <v>103</v>
      </c>
      <c r="V3" s="76" t="s">
        <v>60</v>
      </c>
      <c r="W3" s="77" t="s">
        <v>46</v>
      </c>
      <c r="X3" s="124" t="s">
        <v>104</v>
      </c>
      <c r="Y3" s="125" t="s">
        <v>105</v>
      </c>
      <c r="Z3" s="126" t="s">
        <v>106</v>
      </c>
      <c r="AA3" s="270"/>
      <c r="AB3" s="249"/>
      <c r="AC3" s="249"/>
      <c r="AD3" s="249"/>
      <c r="AE3" s="249"/>
      <c r="AF3" s="249"/>
      <c r="AG3" s="249"/>
      <c r="AH3" s="244"/>
      <c r="AI3" s="244"/>
      <c r="AJ3" s="78" t="s">
        <v>107</v>
      </c>
      <c r="AK3" s="79" t="s">
        <v>108</v>
      </c>
      <c r="AL3" s="260"/>
      <c r="AM3" s="103" t="s">
        <v>122</v>
      </c>
      <c r="AN3" s="103" t="s">
        <v>123</v>
      </c>
      <c r="AO3" s="103" t="s">
        <v>124</v>
      </c>
      <c r="AP3" s="114">
        <v>1</v>
      </c>
      <c r="AQ3" s="114">
        <v>2</v>
      </c>
      <c r="AR3" s="114">
        <v>3</v>
      </c>
      <c r="AS3" s="114">
        <v>4</v>
      </c>
      <c r="AT3" s="114">
        <v>5</v>
      </c>
      <c r="AU3" s="114">
        <v>6</v>
      </c>
      <c r="AV3" s="114">
        <v>7</v>
      </c>
      <c r="AW3" s="114">
        <v>8</v>
      </c>
      <c r="AX3" s="114">
        <v>9</v>
      </c>
      <c r="AY3" s="114">
        <v>10</v>
      </c>
      <c r="AZ3" s="251"/>
      <c r="BA3" s="251"/>
      <c r="BB3" s="242"/>
      <c r="BC3" s="242"/>
      <c r="BD3" s="242"/>
    </row>
    <row r="4" spans="1:56" ht="24" customHeight="1" thickTop="1" x14ac:dyDescent="0.4">
      <c r="A4" s="80">
        <v>1</v>
      </c>
      <c r="B4" s="92"/>
      <c r="C4" s="81" t="str">
        <f>IF('様式1-2'!B10="","",'様式1-2'!B10)</f>
        <v/>
      </c>
      <c r="D4" s="81" t="str">
        <f>IF('様式1-2'!Z10="","",'様式1-2'!Z10)</f>
        <v/>
      </c>
      <c r="E4" s="82" t="str">
        <f>IF('様式1-2'!AA10="","",'様式1-2'!AA10)</f>
        <v/>
      </c>
      <c r="F4" s="81" t="str">
        <f>IF('様式1-1'!$O$8="","",'様式1-1'!$O$8)</f>
        <v/>
      </c>
      <c r="G4" s="81" t="str">
        <f>IF('様式1-2'!AC10="","",'様式1-2'!AC10)</f>
        <v/>
      </c>
      <c r="H4" s="81" t="str">
        <f>IF('様式1-2'!AB10="","",'様式1-2'!AB10)</f>
        <v/>
      </c>
      <c r="I4" s="81" t="str">
        <f>IF('様式1-2'!E10="","",'様式1-2'!E10)</f>
        <v/>
      </c>
      <c r="J4" s="81" t="str">
        <f>IF('様式1-2'!F10="","",'様式1-2'!F10)</f>
        <v/>
      </c>
      <c r="K4" s="81" t="str">
        <f>IF('様式1-2'!I10="","",'様式1-2'!I10)</f>
        <v/>
      </c>
      <c r="L4" s="81" t="str">
        <f>IF('様式1-2'!R10="","",'様式1-2'!R10)</f>
        <v/>
      </c>
      <c r="M4" s="81" t="str">
        <f>IF('様式1-2'!V10="","",'様式1-2'!V10)</f>
        <v/>
      </c>
      <c r="N4" s="81" t="str">
        <f>IF('様式1-2'!L10="","",'様式1-2'!L10)</f>
        <v/>
      </c>
      <c r="O4" s="81" t="s">
        <v>110</v>
      </c>
      <c r="P4" s="81" t="s">
        <v>110</v>
      </c>
      <c r="Q4" s="81" t="str">
        <f>IF('様式1-2'!O10="","",'様式1-2'!O10)</f>
        <v/>
      </c>
      <c r="R4" s="81" t="str">
        <f>IF('様式1-2'!AD10="","",'様式1-2'!AD10)</f>
        <v/>
      </c>
      <c r="S4" s="83" t="str">
        <f>IF('様式1-2'!AE10="","",'様式1-2'!AE10)</f>
        <v/>
      </c>
      <c r="T4" s="84" t="str">
        <f>IF('様式1-2'!AF10="","",'様式1-2'!AF10)</f>
        <v/>
      </c>
      <c r="U4" s="83" t="str">
        <f>IF('様式1-2'!AG10="","",'様式1-2'!AG10)</f>
        <v/>
      </c>
      <c r="V4" s="83" t="str">
        <f>IF('様式1-2'!AH10="","",'様式1-2'!AH10)</f>
        <v/>
      </c>
      <c r="W4" s="84" t="str">
        <f>IF('様式1-2'!AI10="","",'様式1-2'!AI10)</f>
        <v/>
      </c>
      <c r="X4" s="120" t="str">
        <f>IF('様式1-2'!AL10="","",'様式1-2'!AL10)</f>
        <v/>
      </c>
      <c r="Y4" s="120" t="str">
        <f>IF('様式1-2'!AM10="","",'様式1-2'!AM10)</f>
        <v/>
      </c>
      <c r="Z4" s="121" t="str">
        <f>IF('様式1-2'!AN10="","",'様式1-2'!AN10)</f>
        <v/>
      </c>
      <c r="AA4" s="99" t="str">
        <f>IF('様式1-2'!AO10="","",'様式1-2'!AO10)</f>
        <v/>
      </c>
      <c r="AB4" s="84" t="str">
        <f>IF('様式1-1'!$I$27="","",'様式1-1'!$I$27)</f>
        <v/>
      </c>
      <c r="AC4" s="84" t="str">
        <f>IF('様式1-1'!$I$28="","",'様式1-1'!$I$28)</f>
        <v/>
      </c>
      <c r="AD4" s="84" t="str">
        <f>IF('様式1-1'!$I$29="","",'様式1-1'!$I$29)</f>
        <v/>
      </c>
      <c r="AE4" s="84" t="str">
        <f>IF('様式1-1'!$I$30="","",'様式1-1'!$I$30)</f>
        <v/>
      </c>
      <c r="AF4" s="84" t="str">
        <f>IF('様式1-1'!$I$31="","",'様式1-1'!$I$31)</f>
        <v/>
      </c>
      <c r="AG4" s="84" t="str">
        <f>IF('様式1-1'!$I$32="","",'様式1-1'!$I$32)</f>
        <v/>
      </c>
      <c r="AH4" s="105" t="str">
        <f>IF('様式1-2'!AJ10="","",'様式1-2'!AJ10)</f>
        <v/>
      </c>
      <c r="AI4" s="84" t="str">
        <f>IF('様式1-2'!AK10="","",'様式1-2'!AK10)</f>
        <v/>
      </c>
      <c r="AJ4" s="94"/>
      <c r="AK4" s="95" t="str">
        <f>IFERROR(VLOOKUP(AJ4,#REF!,2,FALSE),"")</f>
        <v/>
      </c>
      <c r="AL4" s="117"/>
      <c r="AM4" s="113"/>
      <c r="AN4" s="107" t="s">
        <v>125</v>
      </c>
      <c r="AO4" s="108"/>
      <c r="AP4" s="108"/>
      <c r="AQ4" s="108"/>
      <c r="AR4" s="108"/>
      <c r="AS4" s="108"/>
      <c r="AT4" s="108"/>
      <c r="AU4" s="108"/>
      <c r="AV4" s="108"/>
      <c r="AW4" s="108"/>
      <c r="AX4" s="108"/>
      <c r="AY4" s="108"/>
      <c r="AZ4" s="101"/>
      <c r="BA4" s="101"/>
      <c r="BB4" s="115"/>
      <c r="BC4" s="115"/>
      <c r="BD4" s="115"/>
    </row>
    <row r="5" spans="1:56" ht="24" customHeight="1" x14ac:dyDescent="0.4">
      <c r="A5" s="85">
        <v>2</v>
      </c>
      <c r="B5" s="93"/>
      <c r="C5" s="86" t="str">
        <f>IF('様式1-2'!B11="","",'様式1-2'!B11)</f>
        <v/>
      </c>
      <c r="D5" s="86" t="str">
        <f>IF('様式1-2'!Z11="","",'様式1-2'!Z11)</f>
        <v/>
      </c>
      <c r="E5" s="87" t="str">
        <f>IF('様式1-2'!AA11="","",'様式1-2'!AA11)</f>
        <v/>
      </c>
      <c r="F5" s="86" t="str">
        <f>IF('様式1-1'!$O$8="","",'様式1-1'!$O$8)</f>
        <v/>
      </c>
      <c r="G5" s="86" t="str">
        <f>IF('様式1-2'!AC11="","",'様式1-2'!AC11)</f>
        <v/>
      </c>
      <c r="H5" s="86" t="str">
        <f>IF('様式1-2'!AB11="","",'様式1-2'!AB11)</f>
        <v/>
      </c>
      <c r="I5" s="86" t="str">
        <f>IF('様式1-2'!E11="","",'様式1-2'!E11)</f>
        <v/>
      </c>
      <c r="J5" s="86" t="str">
        <f>IF('様式1-2'!F11="","",'様式1-2'!F11)</f>
        <v/>
      </c>
      <c r="K5" s="86" t="str">
        <f>IF('様式1-2'!I11="","",'様式1-2'!I11)</f>
        <v/>
      </c>
      <c r="L5" s="86" t="str">
        <f>IF('様式1-2'!R11="","",'様式1-2'!R11)</f>
        <v/>
      </c>
      <c r="M5" s="86" t="str">
        <f>IF('様式1-2'!V11="","",'様式1-2'!V11)</f>
        <v/>
      </c>
      <c r="N5" s="86" t="str">
        <f>IF('様式1-2'!L11="","",'様式1-2'!L11)</f>
        <v/>
      </c>
      <c r="O5" s="86" t="s">
        <v>109</v>
      </c>
      <c r="P5" s="86" t="s">
        <v>109</v>
      </c>
      <c r="Q5" s="86" t="str">
        <f>IF('様式1-2'!O11="","",'様式1-2'!O11)</f>
        <v/>
      </c>
      <c r="R5" s="86" t="str">
        <f>IF('様式1-2'!AD11="","",'様式1-2'!AD11)</f>
        <v/>
      </c>
      <c r="S5" s="88" t="str">
        <f>IF('様式1-2'!AE11="","",'様式1-2'!AE11)</f>
        <v/>
      </c>
      <c r="T5" s="89" t="str">
        <f>IF('様式1-2'!AF11="","",'様式1-2'!AF11)</f>
        <v/>
      </c>
      <c r="U5" s="86" t="str">
        <f>IF('様式1-2'!AG11="","",'様式1-2'!AG11)</f>
        <v/>
      </c>
      <c r="V5" s="88" t="str">
        <f>IF('様式1-2'!AH11="","",'様式1-2'!AH11)</f>
        <v/>
      </c>
      <c r="W5" s="89" t="str">
        <f>IF('様式1-2'!AI11="","",'様式1-2'!AI11)</f>
        <v/>
      </c>
      <c r="X5" s="122" t="str">
        <f>IF('様式1-2'!AL11="","",'様式1-2'!AL11)</f>
        <v/>
      </c>
      <c r="Y5" s="122" t="str">
        <f>IF('様式1-2'!AM11="","",'様式1-2'!AM11)</f>
        <v/>
      </c>
      <c r="Z5" s="123" t="str">
        <f>IF('様式1-2'!AN11="","",'様式1-2'!AN11)</f>
        <v/>
      </c>
      <c r="AA5" s="100" t="str">
        <f>IF('様式1-2'!AO11="","",'様式1-2'!AO11)</f>
        <v/>
      </c>
      <c r="AB5" s="89" t="str">
        <f>IF('様式1-1'!$I$27="","",'様式1-1'!$I$27)</f>
        <v/>
      </c>
      <c r="AC5" s="89" t="str">
        <f>IF('様式1-1'!$I$28="","",'様式1-1'!$I$28)</f>
        <v/>
      </c>
      <c r="AD5" s="89" t="str">
        <f>IF('様式1-1'!$I$29="","",'様式1-1'!$I$29)</f>
        <v/>
      </c>
      <c r="AE5" s="89" t="str">
        <f>IF('様式1-1'!$I$30="","",'様式1-1'!$I$30)</f>
        <v/>
      </c>
      <c r="AF5" s="89" t="str">
        <f>IF('様式1-1'!$I$31="","",'様式1-1'!$I$31)</f>
        <v/>
      </c>
      <c r="AG5" s="89" t="str">
        <f>IF('様式1-1'!$I$32="","",'様式1-1'!$I$32)</f>
        <v/>
      </c>
      <c r="AH5" s="106" t="str">
        <f>IF('様式1-2'!AJ11="","",'様式1-2'!AJ11)</f>
        <v/>
      </c>
      <c r="AI5" s="89" t="str">
        <f>IF('様式1-2'!AK11="","",'様式1-2'!AK11)</f>
        <v/>
      </c>
      <c r="AJ5" s="109"/>
      <c r="AK5" s="96" t="str">
        <f>IFERROR(VLOOKUP(AJ5,#REF!,2,FALSE),"")</f>
        <v/>
      </c>
      <c r="AL5" s="118"/>
      <c r="AM5" s="110"/>
      <c r="AN5" s="111" t="s">
        <v>125</v>
      </c>
      <c r="AO5" s="112"/>
      <c r="AP5" s="112"/>
      <c r="AQ5" s="112"/>
      <c r="AR5" s="112"/>
      <c r="AS5" s="112"/>
      <c r="AT5" s="112"/>
      <c r="AU5" s="112"/>
      <c r="AV5" s="112"/>
      <c r="AW5" s="112"/>
      <c r="AX5" s="112"/>
      <c r="AY5" s="112"/>
      <c r="AZ5" s="102"/>
      <c r="BA5" s="102"/>
      <c r="BB5" s="85"/>
      <c r="BC5" s="85"/>
      <c r="BD5" s="85"/>
    </row>
    <row r="6" spans="1:56" ht="24" customHeight="1" x14ac:dyDescent="0.4">
      <c r="A6" s="85">
        <v>3</v>
      </c>
      <c r="B6" s="93"/>
      <c r="C6" s="86" t="str">
        <f>IF('様式1-2'!B12="","",'様式1-2'!B12)</f>
        <v/>
      </c>
      <c r="D6" s="86" t="str">
        <f>IF('様式1-2'!Z12="","",'様式1-2'!Z12)</f>
        <v/>
      </c>
      <c r="E6" s="87" t="str">
        <f>IF('様式1-2'!AA12="","",'様式1-2'!AA12)</f>
        <v/>
      </c>
      <c r="F6" s="86" t="str">
        <f>IF('様式1-1'!$O$8="","",'様式1-1'!$O$8)</f>
        <v/>
      </c>
      <c r="G6" s="86" t="str">
        <f>IF('様式1-2'!AC12="","",'様式1-2'!AC12)</f>
        <v/>
      </c>
      <c r="H6" s="86" t="str">
        <f>IF('様式1-2'!AB12="","",'様式1-2'!AB12)</f>
        <v/>
      </c>
      <c r="I6" s="86" t="str">
        <f>IF('様式1-2'!E12="","",'様式1-2'!E12)</f>
        <v/>
      </c>
      <c r="J6" s="86" t="str">
        <f>IF('様式1-2'!F12="","",'様式1-2'!F12)</f>
        <v/>
      </c>
      <c r="K6" s="86" t="str">
        <f>IF('様式1-2'!I12="","",'様式1-2'!I12)</f>
        <v/>
      </c>
      <c r="L6" s="86" t="str">
        <f>IF('様式1-2'!R12="","",'様式1-2'!R12)</f>
        <v/>
      </c>
      <c r="M6" s="86" t="str">
        <f>IF('様式1-2'!V12="","",'様式1-2'!V12)</f>
        <v/>
      </c>
      <c r="N6" s="86" t="str">
        <f>IF('様式1-2'!L12="","",'様式1-2'!L12)</f>
        <v/>
      </c>
      <c r="O6" s="86" t="s">
        <v>109</v>
      </c>
      <c r="P6" s="86" t="s">
        <v>109</v>
      </c>
      <c r="Q6" s="86" t="str">
        <f>IF('様式1-2'!O12="","",'様式1-2'!O12)</f>
        <v/>
      </c>
      <c r="R6" s="86" t="str">
        <f>IF('様式1-2'!AD12="","",'様式1-2'!AD12)</f>
        <v/>
      </c>
      <c r="S6" s="88" t="str">
        <f>IF('様式1-2'!AE12="","",'様式1-2'!AE12)</f>
        <v/>
      </c>
      <c r="T6" s="89" t="str">
        <f>IF('様式1-2'!AF12="","",'様式1-2'!AF12)</f>
        <v/>
      </c>
      <c r="U6" s="86" t="str">
        <f>IF('様式1-2'!AG12="","",'様式1-2'!AG12)</f>
        <v/>
      </c>
      <c r="V6" s="88" t="str">
        <f>IF('様式1-2'!AH12="","",'様式1-2'!AH12)</f>
        <v/>
      </c>
      <c r="W6" s="89" t="str">
        <f>IF('様式1-2'!AI12="","",'様式1-2'!AI12)</f>
        <v/>
      </c>
      <c r="X6" s="122" t="str">
        <f>IF('様式1-2'!AL12="","",'様式1-2'!AL12)</f>
        <v/>
      </c>
      <c r="Y6" s="122" t="str">
        <f>IF('様式1-2'!AM12="","",'様式1-2'!AM12)</f>
        <v/>
      </c>
      <c r="Z6" s="123" t="str">
        <f>IF('様式1-2'!AN12="","",'様式1-2'!AN12)</f>
        <v/>
      </c>
      <c r="AA6" s="100" t="str">
        <f>IF('様式1-2'!AO12="","",'様式1-2'!AO12)</f>
        <v/>
      </c>
      <c r="AB6" s="89" t="str">
        <f>IF('様式1-1'!$I$27="","",'様式1-1'!$I$27)</f>
        <v/>
      </c>
      <c r="AC6" s="89" t="str">
        <f>IF('様式1-1'!$I$28="","",'様式1-1'!$I$28)</f>
        <v/>
      </c>
      <c r="AD6" s="89" t="str">
        <f>IF('様式1-1'!$I$29="","",'様式1-1'!$I$29)</f>
        <v/>
      </c>
      <c r="AE6" s="89" t="str">
        <f>IF('様式1-1'!$I$30="","",'様式1-1'!$I$30)</f>
        <v/>
      </c>
      <c r="AF6" s="89" t="str">
        <f>IF('様式1-1'!$I$31="","",'様式1-1'!$I$31)</f>
        <v/>
      </c>
      <c r="AG6" s="89" t="str">
        <f>IF('様式1-1'!$I$32="","",'様式1-1'!$I$32)</f>
        <v/>
      </c>
      <c r="AH6" s="106" t="str">
        <f>IF('様式1-2'!AJ12="","",'様式1-2'!AJ12)</f>
        <v/>
      </c>
      <c r="AI6" s="89" t="str">
        <f>IF('様式1-2'!AK12="","",'様式1-2'!AK12)</f>
        <v/>
      </c>
      <c r="AJ6" s="109"/>
      <c r="AK6" s="96" t="str">
        <f>IFERROR(VLOOKUP(AJ6,#REF!,2,FALSE),"")</f>
        <v/>
      </c>
      <c r="AL6" s="118"/>
      <c r="AM6" s="110"/>
      <c r="AN6" s="111" t="s">
        <v>125</v>
      </c>
      <c r="AO6" s="112"/>
      <c r="AP6" s="112"/>
      <c r="AQ6" s="112"/>
      <c r="AR6" s="112"/>
      <c r="AS6" s="112"/>
      <c r="AT6" s="112"/>
      <c r="AU6" s="112"/>
      <c r="AV6" s="112"/>
      <c r="AW6" s="112"/>
      <c r="AX6" s="112"/>
      <c r="AY6" s="112"/>
      <c r="AZ6" s="102"/>
      <c r="BA6" s="102"/>
      <c r="BB6" s="85"/>
      <c r="BC6" s="85"/>
      <c r="BD6" s="85"/>
    </row>
    <row r="7" spans="1:56" ht="24" customHeight="1" x14ac:dyDescent="0.4">
      <c r="A7" s="85">
        <v>4</v>
      </c>
      <c r="B7" s="93"/>
      <c r="C7" s="86" t="str">
        <f>IF('様式1-2'!B13="","",'様式1-2'!B13)</f>
        <v/>
      </c>
      <c r="D7" s="86" t="str">
        <f>IF('様式1-2'!Z13="","",'様式1-2'!Z13)</f>
        <v/>
      </c>
      <c r="E7" s="87" t="str">
        <f>IF('様式1-2'!AA13="","",'様式1-2'!AA13)</f>
        <v/>
      </c>
      <c r="F7" s="86" t="str">
        <f>IF('様式1-1'!$O$8="","",'様式1-1'!$O$8)</f>
        <v/>
      </c>
      <c r="G7" s="86" t="str">
        <f>IF('様式1-2'!AC13="","",'様式1-2'!AC13)</f>
        <v/>
      </c>
      <c r="H7" s="86" t="str">
        <f>IF('様式1-2'!AB13="","",'様式1-2'!AB13)</f>
        <v/>
      </c>
      <c r="I7" s="86" t="str">
        <f>IF('様式1-2'!E13="","",'様式1-2'!E13)</f>
        <v/>
      </c>
      <c r="J7" s="86" t="str">
        <f>IF('様式1-2'!F13="","",'様式1-2'!F13)</f>
        <v/>
      </c>
      <c r="K7" s="86" t="str">
        <f>IF('様式1-2'!I13="","",'様式1-2'!I13)</f>
        <v/>
      </c>
      <c r="L7" s="86" t="str">
        <f>IF('様式1-2'!R13="","",'様式1-2'!R13)</f>
        <v/>
      </c>
      <c r="M7" s="86" t="str">
        <f>IF('様式1-2'!V13="","",'様式1-2'!V13)</f>
        <v/>
      </c>
      <c r="N7" s="86" t="str">
        <f>IF('様式1-2'!L13="","",'様式1-2'!L13)</f>
        <v/>
      </c>
      <c r="O7" s="86" t="s">
        <v>109</v>
      </c>
      <c r="P7" s="86" t="s">
        <v>109</v>
      </c>
      <c r="Q7" s="86" t="str">
        <f>IF('様式1-2'!O13="","",'様式1-2'!O13)</f>
        <v/>
      </c>
      <c r="R7" s="86" t="str">
        <f>IF('様式1-2'!AD13="","",'様式1-2'!AD13)</f>
        <v/>
      </c>
      <c r="S7" s="88" t="str">
        <f>IF('様式1-2'!AE13="","",'様式1-2'!AE13)</f>
        <v/>
      </c>
      <c r="T7" s="89" t="str">
        <f>IF('様式1-2'!AF13="","",'様式1-2'!AF13)</f>
        <v/>
      </c>
      <c r="U7" s="86" t="str">
        <f>IF('様式1-2'!AG13="","",'様式1-2'!AG13)</f>
        <v/>
      </c>
      <c r="V7" s="88" t="str">
        <f>IF('様式1-2'!AH13="","",'様式1-2'!AH13)</f>
        <v/>
      </c>
      <c r="W7" s="89" t="str">
        <f>IF('様式1-2'!AI13="","",'様式1-2'!AI13)</f>
        <v/>
      </c>
      <c r="X7" s="122" t="str">
        <f>IF('様式1-2'!AL13="","",'様式1-2'!AL13)</f>
        <v/>
      </c>
      <c r="Y7" s="122" t="str">
        <f>IF('様式1-2'!AM13="","",'様式1-2'!AM13)</f>
        <v/>
      </c>
      <c r="Z7" s="123" t="str">
        <f>IF('様式1-2'!AN13="","",'様式1-2'!AN13)</f>
        <v/>
      </c>
      <c r="AA7" s="100" t="str">
        <f>IF('様式1-2'!AO13="","",'様式1-2'!AO13)</f>
        <v/>
      </c>
      <c r="AB7" s="89" t="str">
        <f>IF('様式1-1'!$I$27="","",'様式1-1'!$I$27)</f>
        <v/>
      </c>
      <c r="AC7" s="89" t="str">
        <f>IF('様式1-1'!$I$28="","",'様式1-1'!$I$28)</f>
        <v/>
      </c>
      <c r="AD7" s="89" t="str">
        <f>IF('様式1-1'!$I$29="","",'様式1-1'!$I$29)</f>
        <v/>
      </c>
      <c r="AE7" s="89" t="str">
        <f>IF('様式1-1'!$I$30="","",'様式1-1'!$I$30)</f>
        <v/>
      </c>
      <c r="AF7" s="89" t="str">
        <f>IF('様式1-1'!$I$31="","",'様式1-1'!$I$31)</f>
        <v/>
      </c>
      <c r="AG7" s="89" t="str">
        <f>IF('様式1-1'!$I$32="","",'様式1-1'!$I$32)</f>
        <v/>
      </c>
      <c r="AH7" s="106" t="str">
        <f>IF('様式1-2'!AJ13="","",'様式1-2'!AJ13)</f>
        <v/>
      </c>
      <c r="AI7" s="89" t="str">
        <f>IF('様式1-2'!AK13="","",'様式1-2'!AK13)</f>
        <v/>
      </c>
      <c r="AJ7" s="109"/>
      <c r="AK7" s="96" t="str">
        <f>IFERROR(VLOOKUP(AJ7,#REF!,2,FALSE),"")</f>
        <v/>
      </c>
      <c r="AL7" s="118"/>
      <c r="AM7" s="110"/>
      <c r="AN7" s="111" t="s">
        <v>125</v>
      </c>
      <c r="AO7" s="112"/>
      <c r="AP7" s="112"/>
      <c r="AQ7" s="112"/>
      <c r="AR7" s="112"/>
      <c r="AS7" s="112"/>
      <c r="AT7" s="112"/>
      <c r="AU7" s="112"/>
      <c r="AV7" s="112"/>
      <c r="AW7" s="112"/>
      <c r="AX7" s="112"/>
      <c r="AY7" s="112"/>
      <c r="AZ7" s="102"/>
      <c r="BA7" s="102"/>
      <c r="BB7" s="85"/>
      <c r="BC7" s="85"/>
      <c r="BD7" s="85"/>
    </row>
    <row r="8" spans="1:56" ht="24" customHeight="1" x14ac:dyDescent="0.4">
      <c r="A8" s="85">
        <v>5</v>
      </c>
      <c r="B8" s="93"/>
      <c r="C8" s="86" t="str">
        <f>IF('様式1-2'!B14="","",'様式1-2'!B14)</f>
        <v/>
      </c>
      <c r="D8" s="86" t="str">
        <f>IF('様式1-2'!Z14="","",'様式1-2'!Z14)</f>
        <v/>
      </c>
      <c r="E8" s="87" t="str">
        <f>IF('様式1-2'!AA14="","",'様式1-2'!AA14)</f>
        <v/>
      </c>
      <c r="F8" s="86" t="str">
        <f>IF('様式1-1'!$O$8="","",'様式1-1'!$O$8)</f>
        <v/>
      </c>
      <c r="G8" s="86" t="str">
        <f>IF('様式1-2'!AC14="","",'様式1-2'!AC14)</f>
        <v/>
      </c>
      <c r="H8" s="86" t="str">
        <f>IF('様式1-2'!AB14="","",'様式1-2'!AB14)</f>
        <v/>
      </c>
      <c r="I8" s="86" t="str">
        <f>IF('様式1-2'!E14="","",'様式1-2'!E14)</f>
        <v/>
      </c>
      <c r="J8" s="86" t="str">
        <f>IF('様式1-2'!F14="","",'様式1-2'!F14)</f>
        <v/>
      </c>
      <c r="K8" s="86" t="str">
        <f>IF('様式1-2'!I14="","",'様式1-2'!I14)</f>
        <v/>
      </c>
      <c r="L8" s="86" t="str">
        <f>IF('様式1-2'!R14="","",'様式1-2'!R14)</f>
        <v/>
      </c>
      <c r="M8" s="86" t="str">
        <f>IF('様式1-2'!V14="","",'様式1-2'!V14)</f>
        <v/>
      </c>
      <c r="N8" s="86" t="str">
        <f>IF('様式1-2'!L14="","",'様式1-2'!L14)</f>
        <v/>
      </c>
      <c r="O8" s="86" t="s">
        <v>109</v>
      </c>
      <c r="P8" s="86" t="s">
        <v>109</v>
      </c>
      <c r="Q8" s="86" t="str">
        <f>IF('様式1-2'!O14="","",'様式1-2'!O14)</f>
        <v/>
      </c>
      <c r="R8" s="86" t="str">
        <f>IF('様式1-2'!AD14="","",'様式1-2'!AD14)</f>
        <v/>
      </c>
      <c r="S8" s="88" t="str">
        <f>IF('様式1-2'!AE14="","",'様式1-2'!AE14)</f>
        <v/>
      </c>
      <c r="T8" s="89" t="str">
        <f>IF('様式1-2'!AF14="","",'様式1-2'!AF14)</f>
        <v/>
      </c>
      <c r="U8" s="86" t="str">
        <f>IF('様式1-2'!AG14="","",'様式1-2'!AG14)</f>
        <v/>
      </c>
      <c r="V8" s="88" t="str">
        <f>IF('様式1-2'!AH14="","",'様式1-2'!AH14)</f>
        <v/>
      </c>
      <c r="W8" s="89" t="str">
        <f>IF('様式1-2'!AI14="","",'様式1-2'!AI14)</f>
        <v/>
      </c>
      <c r="X8" s="122" t="str">
        <f>IF('様式1-2'!AL14="","",'様式1-2'!AL14)</f>
        <v/>
      </c>
      <c r="Y8" s="122" t="str">
        <f>IF('様式1-2'!AM14="","",'様式1-2'!AM14)</f>
        <v/>
      </c>
      <c r="Z8" s="123" t="str">
        <f>IF('様式1-2'!AN14="","",'様式1-2'!AN14)</f>
        <v/>
      </c>
      <c r="AA8" s="100" t="str">
        <f>IF('様式1-2'!AO14="","",'様式1-2'!AO14)</f>
        <v/>
      </c>
      <c r="AB8" s="89" t="str">
        <f>IF('様式1-1'!$I$27="","",'様式1-1'!$I$27)</f>
        <v/>
      </c>
      <c r="AC8" s="89" t="str">
        <f>IF('様式1-1'!$I$28="","",'様式1-1'!$I$28)</f>
        <v/>
      </c>
      <c r="AD8" s="89" t="str">
        <f>IF('様式1-1'!$I$29="","",'様式1-1'!$I$29)</f>
        <v/>
      </c>
      <c r="AE8" s="89" t="str">
        <f>IF('様式1-1'!$I$30="","",'様式1-1'!$I$30)</f>
        <v/>
      </c>
      <c r="AF8" s="89" t="str">
        <f>IF('様式1-1'!$I$31="","",'様式1-1'!$I$31)</f>
        <v/>
      </c>
      <c r="AG8" s="89" t="str">
        <f>IF('様式1-1'!$I$32="","",'様式1-1'!$I$32)</f>
        <v/>
      </c>
      <c r="AH8" s="106" t="str">
        <f>IF('様式1-2'!AJ14="","",'様式1-2'!AJ14)</f>
        <v/>
      </c>
      <c r="AI8" s="89" t="str">
        <f>IF('様式1-2'!AK14="","",'様式1-2'!AK14)</f>
        <v/>
      </c>
      <c r="AJ8" s="109"/>
      <c r="AK8" s="96" t="str">
        <f>IFERROR(VLOOKUP(AJ8,#REF!,2,FALSE),"")</f>
        <v/>
      </c>
      <c r="AL8" s="118"/>
      <c r="AM8" s="110"/>
      <c r="AN8" s="111" t="s">
        <v>125</v>
      </c>
      <c r="AO8" s="112"/>
      <c r="AP8" s="112"/>
      <c r="AQ8" s="112"/>
      <c r="AR8" s="112"/>
      <c r="AS8" s="112"/>
      <c r="AT8" s="112"/>
      <c r="AU8" s="112"/>
      <c r="AV8" s="112"/>
      <c r="AW8" s="112"/>
      <c r="AX8" s="112"/>
      <c r="AY8" s="112"/>
      <c r="AZ8" s="102"/>
      <c r="BA8" s="102"/>
      <c r="BB8" s="85"/>
      <c r="BC8" s="85"/>
      <c r="BD8" s="85"/>
    </row>
    <row r="9" spans="1:56" ht="24" customHeight="1" x14ac:dyDescent="0.4">
      <c r="A9" s="85">
        <v>6</v>
      </c>
      <c r="B9" s="93"/>
      <c r="C9" s="86" t="str">
        <f>IF('様式1-2'!B15="","",'様式1-2'!B15)</f>
        <v/>
      </c>
      <c r="D9" s="86" t="str">
        <f>IF('様式1-2'!Z15="","",'様式1-2'!Z15)</f>
        <v/>
      </c>
      <c r="E9" s="87" t="str">
        <f>IF('様式1-2'!AA15="","",'様式1-2'!AA15)</f>
        <v/>
      </c>
      <c r="F9" s="86" t="str">
        <f>IF('様式1-1'!$O$8="","",'様式1-1'!$O$8)</f>
        <v/>
      </c>
      <c r="G9" s="86" t="str">
        <f>IF('様式1-2'!AC15="","",'様式1-2'!AC15)</f>
        <v/>
      </c>
      <c r="H9" s="86" t="str">
        <f>IF('様式1-2'!AB15="","",'様式1-2'!AB15)</f>
        <v/>
      </c>
      <c r="I9" s="86" t="str">
        <f>IF('様式1-2'!E15="","",'様式1-2'!E15)</f>
        <v/>
      </c>
      <c r="J9" s="86" t="str">
        <f>IF('様式1-2'!F15="","",'様式1-2'!F15)</f>
        <v/>
      </c>
      <c r="K9" s="86" t="str">
        <f>IF('様式1-2'!I15="","",'様式1-2'!I15)</f>
        <v/>
      </c>
      <c r="L9" s="86" t="str">
        <f>IF('様式1-2'!R15="","",'様式1-2'!R15)</f>
        <v/>
      </c>
      <c r="M9" s="86" t="str">
        <f>IF('様式1-2'!V15="","",'様式1-2'!V15)</f>
        <v/>
      </c>
      <c r="N9" s="86" t="str">
        <f>IF('様式1-2'!L15="","",'様式1-2'!L15)</f>
        <v/>
      </c>
      <c r="O9" s="86" t="s">
        <v>109</v>
      </c>
      <c r="P9" s="86" t="s">
        <v>109</v>
      </c>
      <c r="Q9" s="86" t="str">
        <f>IF('様式1-2'!O15="","",'様式1-2'!O15)</f>
        <v/>
      </c>
      <c r="R9" s="86" t="str">
        <f>IF('様式1-2'!AD15="","",'様式1-2'!AD15)</f>
        <v/>
      </c>
      <c r="S9" s="88" t="str">
        <f>IF('様式1-2'!AE15="","",'様式1-2'!AE15)</f>
        <v/>
      </c>
      <c r="T9" s="89" t="str">
        <f>IF('様式1-2'!AF15="","",'様式1-2'!AF15)</f>
        <v/>
      </c>
      <c r="U9" s="86" t="str">
        <f>IF('様式1-2'!AG15="","",'様式1-2'!AG15)</f>
        <v/>
      </c>
      <c r="V9" s="88" t="str">
        <f>IF('様式1-2'!AH15="","",'様式1-2'!AH15)</f>
        <v/>
      </c>
      <c r="W9" s="89" t="str">
        <f>IF('様式1-2'!AI15="","",'様式1-2'!AI15)</f>
        <v/>
      </c>
      <c r="X9" s="122" t="str">
        <f>IF('様式1-2'!AL15="","",'様式1-2'!AL15)</f>
        <v/>
      </c>
      <c r="Y9" s="122" t="str">
        <f>IF('様式1-2'!AM15="","",'様式1-2'!AM15)</f>
        <v/>
      </c>
      <c r="Z9" s="123" t="str">
        <f>IF('様式1-2'!AN15="","",'様式1-2'!AN15)</f>
        <v/>
      </c>
      <c r="AA9" s="100" t="str">
        <f>IF('様式1-2'!AO15="","",'様式1-2'!AO15)</f>
        <v/>
      </c>
      <c r="AB9" s="89" t="str">
        <f>IF('様式1-1'!$I$27="","",'様式1-1'!$I$27)</f>
        <v/>
      </c>
      <c r="AC9" s="89" t="str">
        <f>IF('様式1-1'!$I$28="","",'様式1-1'!$I$28)</f>
        <v/>
      </c>
      <c r="AD9" s="89" t="str">
        <f>IF('様式1-1'!$I$29="","",'様式1-1'!$I$29)</f>
        <v/>
      </c>
      <c r="AE9" s="89" t="str">
        <f>IF('様式1-1'!$I$30="","",'様式1-1'!$I$30)</f>
        <v/>
      </c>
      <c r="AF9" s="89" t="str">
        <f>IF('様式1-1'!$I$31="","",'様式1-1'!$I$31)</f>
        <v/>
      </c>
      <c r="AG9" s="89" t="str">
        <f>IF('様式1-1'!$I$32="","",'様式1-1'!$I$32)</f>
        <v/>
      </c>
      <c r="AH9" s="106" t="str">
        <f>IF('様式1-2'!AJ15="","",'様式1-2'!AJ15)</f>
        <v/>
      </c>
      <c r="AI9" s="89" t="str">
        <f>IF('様式1-2'!AK15="","",'様式1-2'!AK15)</f>
        <v/>
      </c>
      <c r="AJ9" s="109"/>
      <c r="AK9" s="96" t="str">
        <f>IFERROR(VLOOKUP(AJ9,#REF!,2,FALSE),"")</f>
        <v/>
      </c>
      <c r="AL9" s="118"/>
      <c r="AM9" s="110"/>
      <c r="AN9" s="111" t="s">
        <v>125</v>
      </c>
      <c r="AO9" s="112"/>
      <c r="AP9" s="112"/>
      <c r="AQ9" s="112"/>
      <c r="AR9" s="112"/>
      <c r="AS9" s="112"/>
      <c r="AT9" s="112"/>
      <c r="AU9" s="112"/>
      <c r="AV9" s="112"/>
      <c r="AW9" s="112"/>
      <c r="AX9" s="112"/>
      <c r="AY9" s="112"/>
      <c r="AZ9" s="102"/>
      <c r="BA9" s="102"/>
      <c r="BB9" s="85"/>
      <c r="BC9" s="85"/>
      <c r="BD9" s="85"/>
    </row>
    <row r="10" spans="1:56" ht="24" customHeight="1" x14ac:dyDescent="0.4">
      <c r="A10" s="85">
        <v>7</v>
      </c>
      <c r="B10" s="93"/>
      <c r="C10" s="86" t="str">
        <f>IF('様式1-2'!B16="","",'様式1-2'!B16)</f>
        <v/>
      </c>
      <c r="D10" s="86" t="str">
        <f>IF('様式1-2'!Z16="","",'様式1-2'!Z16)</f>
        <v/>
      </c>
      <c r="E10" s="87" t="str">
        <f>IF('様式1-2'!AA16="","",'様式1-2'!AA16)</f>
        <v/>
      </c>
      <c r="F10" s="86" t="str">
        <f>IF('様式1-1'!$O$8="","",'様式1-1'!$O$8)</f>
        <v/>
      </c>
      <c r="G10" s="86" t="str">
        <f>IF('様式1-2'!AC16="","",'様式1-2'!AC16)</f>
        <v/>
      </c>
      <c r="H10" s="86" t="str">
        <f>IF('様式1-2'!AB16="","",'様式1-2'!AB16)</f>
        <v/>
      </c>
      <c r="I10" s="86" t="str">
        <f>IF('様式1-2'!E16="","",'様式1-2'!E16)</f>
        <v/>
      </c>
      <c r="J10" s="86" t="str">
        <f>IF('様式1-2'!F16="","",'様式1-2'!F16)</f>
        <v/>
      </c>
      <c r="K10" s="86" t="str">
        <f>IF('様式1-2'!I16="","",'様式1-2'!I16)</f>
        <v/>
      </c>
      <c r="L10" s="86" t="str">
        <f>IF('様式1-2'!R16="","",'様式1-2'!R16)</f>
        <v/>
      </c>
      <c r="M10" s="86" t="str">
        <f>IF('様式1-2'!V16="","",'様式1-2'!V16)</f>
        <v/>
      </c>
      <c r="N10" s="86" t="str">
        <f>IF('様式1-2'!L16="","",'様式1-2'!L16)</f>
        <v/>
      </c>
      <c r="O10" s="86" t="s">
        <v>109</v>
      </c>
      <c r="P10" s="86" t="s">
        <v>109</v>
      </c>
      <c r="Q10" s="86" t="str">
        <f>IF('様式1-2'!O16="","",'様式1-2'!O16)</f>
        <v/>
      </c>
      <c r="R10" s="86" t="str">
        <f>IF('様式1-2'!AD16="","",'様式1-2'!AD16)</f>
        <v/>
      </c>
      <c r="S10" s="88" t="str">
        <f>IF('様式1-2'!AE16="","",'様式1-2'!AE16)</f>
        <v/>
      </c>
      <c r="T10" s="89" t="str">
        <f>IF('様式1-2'!AF16="","",'様式1-2'!AF16)</f>
        <v/>
      </c>
      <c r="U10" s="86" t="str">
        <f>IF('様式1-2'!AG16="","",'様式1-2'!AG16)</f>
        <v/>
      </c>
      <c r="V10" s="88" t="str">
        <f>IF('様式1-2'!AH16="","",'様式1-2'!AH16)</f>
        <v/>
      </c>
      <c r="W10" s="89" t="str">
        <f>IF('様式1-2'!AI16="","",'様式1-2'!AI16)</f>
        <v/>
      </c>
      <c r="X10" s="122" t="str">
        <f>IF('様式1-2'!AL16="","",'様式1-2'!AL16)</f>
        <v/>
      </c>
      <c r="Y10" s="122" t="str">
        <f>IF('様式1-2'!AM16="","",'様式1-2'!AM16)</f>
        <v/>
      </c>
      <c r="Z10" s="123" t="str">
        <f>IF('様式1-2'!AN16="","",'様式1-2'!AN16)</f>
        <v/>
      </c>
      <c r="AA10" s="100" t="str">
        <f>IF('様式1-2'!AO16="","",'様式1-2'!AO16)</f>
        <v/>
      </c>
      <c r="AB10" s="89" t="str">
        <f>IF('様式1-1'!$I$27="","",'様式1-1'!$I$27)</f>
        <v/>
      </c>
      <c r="AC10" s="89" t="str">
        <f>IF('様式1-1'!$I$28="","",'様式1-1'!$I$28)</f>
        <v/>
      </c>
      <c r="AD10" s="89" t="str">
        <f>IF('様式1-1'!$I$29="","",'様式1-1'!$I$29)</f>
        <v/>
      </c>
      <c r="AE10" s="89" t="str">
        <f>IF('様式1-1'!$I$30="","",'様式1-1'!$I$30)</f>
        <v/>
      </c>
      <c r="AF10" s="89" t="str">
        <f>IF('様式1-1'!$I$31="","",'様式1-1'!$I$31)</f>
        <v/>
      </c>
      <c r="AG10" s="89" t="str">
        <f>IF('様式1-1'!$I$32="","",'様式1-1'!$I$32)</f>
        <v/>
      </c>
      <c r="AH10" s="106" t="str">
        <f>IF('様式1-2'!AJ16="","",'様式1-2'!AJ16)</f>
        <v/>
      </c>
      <c r="AI10" s="89" t="str">
        <f>IF('様式1-2'!AK16="","",'様式1-2'!AK16)</f>
        <v/>
      </c>
      <c r="AJ10" s="109"/>
      <c r="AK10" s="96" t="str">
        <f>IFERROR(VLOOKUP(AJ10,#REF!,2,FALSE),"")</f>
        <v/>
      </c>
      <c r="AL10" s="118"/>
      <c r="AM10" s="110"/>
      <c r="AN10" s="111" t="s">
        <v>125</v>
      </c>
      <c r="AO10" s="112"/>
      <c r="AP10" s="112"/>
      <c r="AQ10" s="112"/>
      <c r="AR10" s="112"/>
      <c r="AS10" s="112"/>
      <c r="AT10" s="112"/>
      <c r="AU10" s="112"/>
      <c r="AV10" s="112"/>
      <c r="AW10" s="112"/>
      <c r="AX10" s="112"/>
      <c r="AY10" s="112"/>
      <c r="AZ10" s="102"/>
      <c r="BA10" s="102"/>
      <c r="BB10" s="85"/>
      <c r="BC10" s="85"/>
      <c r="BD10" s="85"/>
    </row>
    <row r="11" spans="1:56" ht="24" customHeight="1" x14ac:dyDescent="0.4">
      <c r="A11" s="85">
        <v>8</v>
      </c>
      <c r="B11" s="93"/>
      <c r="C11" s="86" t="str">
        <f>IF('様式1-2'!B17="","",'様式1-2'!B17)</f>
        <v/>
      </c>
      <c r="D11" s="86" t="str">
        <f>IF('様式1-2'!Z17="","",'様式1-2'!Z17)</f>
        <v/>
      </c>
      <c r="E11" s="87" t="str">
        <f>IF('様式1-2'!AA17="","",'様式1-2'!AA17)</f>
        <v/>
      </c>
      <c r="F11" s="86" t="str">
        <f>IF('様式1-1'!$O$8="","",'様式1-1'!$O$8)</f>
        <v/>
      </c>
      <c r="G11" s="86" t="str">
        <f>IF('様式1-2'!AC17="","",'様式1-2'!AC17)</f>
        <v/>
      </c>
      <c r="H11" s="86" t="str">
        <f>IF('様式1-2'!AB17="","",'様式1-2'!AB17)</f>
        <v/>
      </c>
      <c r="I11" s="86" t="str">
        <f>IF('様式1-2'!E17="","",'様式1-2'!E17)</f>
        <v/>
      </c>
      <c r="J11" s="86" t="str">
        <f>IF('様式1-2'!F17="","",'様式1-2'!F17)</f>
        <v/>
      </c>
      <c r="K11" s="86" t="str">
        <f>IF('様式1-2'!I17="","",'様式1-2'!I17)</f>
        <v/>
      </c>
      <c r="L11" s="86" t="str">
        <f>IF('様式1-2'!R17="","",'様式1-2'!R17)</f>
        <v/>
      </c>
      <c r="M11" s="86" t="str">
        <f>IF('様式1-2'!V17="","",'様式1-2'!V17)</f>
        <v/>
      </c>
      <c r="N11" s="86" t="str">
        <f>IF('様式1-2'!L17="","",'様式1-2'!L17)</f>
        <v/>
      </c>
      <c r="O11" s="86" t="s">
        <v>109</v>
      </c>
      <c r="P11" s="86" t="s">
        <v>109</v>
      </c>
      <c r="Q11" s="86" t="str">
        <f>IF('様式1-2'!O17="","",'様式1-2'!O17)</f>
        <v/>
      </c>
      <c r="R11" s="86" t="str">
        <f>IF('様式1-2'!AD17="","",'様式1-2'!AD17)</f>
        <v/>
      </c>
      <c r="S11" s="88" t="str">
        <f>IF('様式1-2'!AE17="","",'様式1-2'!AE17)</f>
        <v/>
      </c>
      <c r="T11" s="89" t="str">
        <f>IF('様式1-2'!AF17="","",'様式1-2'!AF17)</f>
        <v/>
      </c>
      <c r="U11" s="86" t="str">
        <f>IF('様式1-2'!AG17="","",'様式1-2'!AG17)</f>
        <v/>
      </c>
      <c r="V11" s="88" t="str">
        <f>IF('様式1-2'!AH17="","",'様式1-2'!AH17)</f>
        <v/>
      </c>
      <c r="W11" s="89" t="str">
        <f>IF('様式1-2'!AI17="","",'様式1-2'!AI17)</f>
        <v/>
      </c>
      <c r="X11" s="122" t="str">
        <f>IF('様式1-2'!AL17="","",'様式1-2'!AL17)</f>
        <v/>
      </c>
      <c r="Y11" s="122" t="str">
        <f>IF('様式1-2'!AM17="","",'様式1-2'!AM17)</f>
        <v/>
      </c>
      <c r="Z11" s="123" t="str">
        <f>IF('様式1-2'!AN17="","",'様式1-2'!AN17)</f>
        <v/>
      </c>
      <c r="AA11" s="100" t="str">
        <f>IF('様式1-2'!AO17="","",'様式1-2'!AO17)</f>
        <v/>
      </c>
      <c r="AB11" s="89" t="str">
        <f>IF('様式1-1'!$I$27="","",'様式1-1'!$I$27)</f>
        <v/>
      </c>
      <c r="AC11" s="89" t="str">
        <f>IF('様式1-1'!$I$28="","",'様式1-1'!$I$28)</f>
        <v/>
      </c>
      <c r="AD11" s="89" t="str">
        <f>IF('様式1-1'!$I$29="","",'様式1-1'!$I$29)</f>
        <v/>
      </c>
      <c r="AE11" s="89" t="str">
        <f>IF('様式1-1'!$I$30="","",'様式1-1'!$I$30)</f>
        <v/>
      </c>
      <c r="AF11" s="89" t="str">
        <f>IF('様式1-1'!$I$31="","",'様式1-1'!$I$31)</f>
        <v/>
      </c>
      <c r="AG11" s="89" t="str">
        <f>IF('様式1-1'!$I$32="","",'様式1-1'!$I$32)</f>
        <v/>
      </c>
      <c r="AH11" s="106" t="str">
        <f>IF('様式1-2'!AJ17="","",'様式1-2'!AJ17)</f>
        <v/>
      </c>
      <c r="AI11" s="89" t="str">
        <f>IF('様式1-2'!AK17="","",'様式1-2'!AK17)</f>
        <v/>
      </c>
      <c r="AJ11" s="109"/>
      <c r="AK11" s="96" t="str">
        <f>IFERROR(VLOOKUP(AJ11,#REF!,2,FALSE),"")</f>
        <v/>
      </c>
      <c r="AL11" s="118"/>
      <c r="AM11" s="110"/>
      <c r="AN11" s="111" t="s">
        <v>125</v>
      </c>
      <c r="AO11" s="112"/>
      <c r="AP11" s="112"/>
      <c r="AQ11" s="112"/>
      <c r="AR11" s="112"/>
      <c r="AS11" s="112"/>
      <c r="AT11" s="112"/>
      <c r="AU11" s="112"/>
      <c r="AV11" s="112"/>
      <c r="AW11" s="112"/>
      <c r="AX11" s="112"/>
      <c r="AY11" s="112"/>
      <c r="AZ11" s="102"/>
      <c r="BA11" s="102"/>
      <c r="BB11" s="85"/>
      <c r="BC11" s="85"/>
      <c r="BD11" s="85"/>
    </row>
    <row r="12" spans="1:56" ht="24" customHeight="1" x14ac:dyDescent="0.4">
      <c r="A12" s="85">
        <v>9</v>
      </c>
      <c r="B12" s="93"/>
      <c r="C12" s="86" t="str">
        <f>IF('様式1-2'!B18="","",'様式1-2'!B18)</f>
        <v/>
      </c>
      <c r="D12" s="86" t="str">
        <f>IF('様式1-2'!Z18="","",'様式1-2'!Z18)</f>
        <v/>
      </c>
      <c r="E12" s="87" t="str">
        <f>IF('様式1-2'!AA18="","",'様式1-2'!AA18)</f>
        <v/>
      </c>
      <c r="F12" s="86" t="str">
        <f>IF('様式1-1'!$O$8="","",'様式1-1'!$O$8)</f>
        <v/>
      </c>
      <c r="G12" s="86" t="str">
        <f>IF('様式1-2'!AC18="","",'様式1-2'!AC18)</f>
        <v/>
      </c>
      <c r="H12" s="86" t="str">
        <f>IF('様式1-2'!AB18="","",'様式1-2'!AB18)</f>
        <v/>
      </c>
      <c r="I12" s="86" t="str">
        <f>IF('様式1-2'!E18="","",'様式1-2'!E18)</f>
        <v/>
      </c>
      <c r="J12" s="86" t="str">
        <f>IF('様式1-2'!F18="","",'様式1-2'!F18)</f>
        <v/>
      </c>
      <c r="K12" s="86" t="str">
        <f>IF('様式1-2'!I18="","",'様式1-2'!I18)</f>
        <v/>
      </c>
      <c r="L12" s="86" t="str">
        <f>IF('様式1-2'!R18="","",'様式1-2'!R18)</f>
        <v/>
      </c>
      <c r="M12" s="86" t="str">
        <f>IF('様式1-2'!V18="","",'様式1-2'!V18)</f>
        <v/>
      </c>
      <c r="N12" s="86" t="str">
        <f>IF('様式1-2'!L18="","",'様式1-2'!L18)</f>
        <v/>
      </c>
      <c r="O12" s="86" t="s">
        <v>109</v>
      </c>
      <c r="P12" s="86" t="s">
        <v>109</v>
      </c>
      <c r="Q12" s="86" t="str">
        <f>IF('様式1-2'!O18="","",'様式1-2'!O18)</f>
        <v/>
      </c>
      <c r="R12" s="86" t="str">
        <f>IF('様式1-2'!AD18="","",'様式1-2'!AD18)</f>
        <v/>
      </c>
      <c r="S12" s="88" t="str">
        <f>IF('様式1-2'!AE18="","",'様式1-2'!AE18)</f>
        <v/>
      </c>
      <c r="T12" s="89" t="str">
        <f>IF('様式1-2'!AF18="","",'様式1-2'!AF18)</f>
        <v/>
      </c>
      <c r="U12" s="86" t="str">
        <f>IF('様式1-2'!AG18="","",'様式1-2'!AG18)</f>
        <v/>
      </c>
      <c r="V12" s="88" t="str">
        <f>IF('様式1-2'!AH18="","",'様式1-2'!AH18)</f>
        <v/>
      </c>
      <c r="W12" s="89" t="str">
        <f>IF('様式1-2'!AI18="","",'様式1-2'!AI18)</f>
        <v/>
      </c>
      <c r="X12" s="122" t="str">
        <f>IF('様式1-2'!AL18="","",'様式1-2'!AL18)</f>
        <v/>
      </c>
      <c r="Y12" s="122" t="str">
        <f>IF('様式1-2'!AM18="","",'様式1-2'!AM18)</f>
        <v/>
      </c>
      <c r="Z12" s="123" t="str">
        <f>IF('様式1-2'!AN18="","",'様式1-2'!AN18)</f>
        <v/>
      </c>
      <c r="AA12" s="100" t="str">
        <f>IF('様式1-2'!AO18="","",'様式1-2'!AO18)</f>
        <v/>
      </c>
      <c r="AB12" s="89" t="str">
        <f>IF('様式1-1'!$I$27="","",'様式1-1'!$I$27)</f>
        <v/>
      </c>
      <c r="AC12" s="89" t="str">
        <f>IF('様式1-1'!$I$28="","",'様式1-1'!$I$28)</f>
        <v/>
      </c>
      <c r="AD12" s="89" t="str">
        <f>IF('様式1-1'!$I$29="","",'様式1-1'!$I$29)</f>
        <v/>
      </c>
      <c r="AE12" s="89" t="str">
        <f>IF('様式1-1'!$I$30="","",'様式1-1'!$I$30)</f>
        <v/>
      </c>
      <c r="AF12" s="89" t="str">
        <f>IF('様式1-1'!$I$31="","",'様式1-1'!$I$31)</f>
        <v/>
      </c>
      <c r="AG12" s="89" t="str">
        <f>IF('様式1-1'!$I$32="","",'様式1-1'!$I$32)</f>
        <v/>
      </c>
      <c r="AH12" s="106" t="str">
        <f>IF('様式1-2'!AJ18="","",'様式1-2'!AJ18)</f>
        <v/>
      </c>
      <c r="AI12" s="89" t="str">
        <f>IF('様式1-2'!AK18="","",'様式1-2'!AK18)</f>
        <v/>
      </c>
      <c r="AJ12" s="109"/>
      <c r="AK12" s="96" t="str">
        <f>IFERROR(VLOOKUP(AJ12,#REF!,2,FALSE),"")</f>
        <v/>
      </c>
      <c r="AL12" s="118"/>
      <c r="AM12" s="110"/>
      <c r="AN12" s="111" t="s">
        <v>125</v>
      </c>
      <c r="AO12" s="112"/>
      <c r="AP12" s="112"/>
      <c r="AQ12" s="112"/>
      <c r="AR12" s="112"/>
      <c r="AS12" s="112"/>
      <c r="AT12" s="112"/>
      <c r="AU12" s="112"/>
      <c r="AV12" s="112"/>
      <c r="AW12" s="112"/>
      <c r="AX12" s="112"/>
      <c r="AY12" s="112"/>
      <c r="AZ12" s="102"/>
      <c r="BA12" s="102"/>
      <c r="BB12" s="85"/>
      <c r="BC12" s="85"/>
      <c r="BD12" s="85"/>
    </row>
    <row r="13" spans="1:56" ht="24" customHeight="1" x14ac:dyDescent="0.4">
      <c r="A13" s="85">
        <v>10</v>
      </c>
      <c r="B13" s="93"/>
      <c r="C13" s="86" t="str">
        <f>IF('様式1-2'!B19="","",'様式1-2'!B19)</f>
        <v/>
      </c>
      <c r="D13" s="86" t="str">
        <f>IF('様式1-2'!Z19="","",'様式1-2'!Z19)</f>
        <v/>
      </c>
      <c r="E13" s="87" t="str">
        <f>IF('様式1-2'!AA19="","",'様式1-2'!AA19)</f>
        <v/>
      </c>
      <c r="F13" s="86" t="str">
        <f>IF('様式1-1'!$O$8="","",'様式1-1'!$O$8)</f>
        <v/>
      </c>
      <c r="G13" s="86" t="str">
        <f>IF('様式1-2'!AC19="","",'様式1-2'!AC19)</f>
        <v/>
      </c>
      <c r="H13" s="86" t="str">
        <f>IF('様式1-2'!AB19="","",'様式1-2'!AB19)</f>
        <v/>
      </c>
      <c r="I13" s="86" t="str">
        <f>IF('様式1-2'!E19="","",'様式1-2'!E19)</f>
        <v/>
      </c>
      <c r="J13" s="86" t="str">
        <f>IF('様式1-2'!F19="","",'様式1-2'!F19)</f>
        <v/>
      </c>
      <c r="K13" s="86" t="str">
        <f>IF('様式1-2'!I19="","",'様式1-2'!I19)</f>
        <v/>
      </c>
      <c r="L13" s="86" t="str">
        <f>IF('様式1-2'!R19="","",'様式1-2'!R19)</f>
        <v/>
      </c>
      <c r="M13" s="86" t="str">
        <f>IF('様式1-2'!V19="","",'様式1-2'!V19)</f>
        <v/>
      </c>
      <c r="N13" s="86" t="str">
        <f>IF('様式1-2'!L19="","",'様式1-2'!L19)</f>
        <v/>
      </c>
      <c r="O13" s="86" t="s">
        <v>109</v>
      </c>
      <c r="P13" s="86" t="s">
        <v>109</v>
      </c>
      <c r="Q13" s="86" t="str">
        <f>IF('様式1-2'!O19="","",'様式1-2'!O19)</f>
        <v/>
      </c>
      <c r="R13" s="86" t="str">
        <f>IF('様式1-2'!AD19="","",'様式1-2'!AD19)</f>
        <v/>
      </c>
      <c r="S13" s="88" t="str">
        <f>IF('様式1-2'!AE19="","",'様式1-2'!AE19)</f>
        <v/>
      </c>
      <c r="T13" s="89" t="str">
        <f>IF('様式1-2'!AF19="","",'様式1-2'!AF19)</f>
        <v/>
      </c>
      <c r="U13" s="86" t="str">
        <f>IF('様式1-2'!AG19="","",'様式1-2'!AG19)</f>
        <v/>
      </c>
      <c r="V13" s="88" t="str">
        <f>IF('様式1-2'!AH19="","",'様式1-2'!AH19)</f>
        <v/>
      </c>
      <c r="W13" s="89" t="str">
        <f>IF('様式1-2'!AI19="","",'様式1-2'!AI19)</f>
        <v/>
      </c>
      <c r="X13" s="122" t="str">
        <f>IF('様式1-2'!AL19="","",'様式1-2'!AL19)</f>
        <v/>
      </c>
      <c r="Y13" s="122" t="str">
        <f>IF('様式1-2'!AM19="","",'様式1-2'!AM19)</f>
        <v/>
      </c>
      <c r="Z13" s="123" t="str">
        <f>IF('様式1-2'!AN19="","",'様式1-2'!AN19)</f>
        <v/>
      </c>
      <c r="AA13" s="100" t="str">
        <f>IF('様式1-2'!AO19="","",'様式1-2'!AO19)</f>
        <v/>
      </c>
      <c r="AB13" s="89" t="str">
        <f>IF('様式1-1'!$I$27="","",'様式1-1'!$I$27)</f>
        <v/>
      </c>
      <c r="AC13" s="89" t="str">
        <f>IF('様式1-1'!$I$28="","",'様式1-1'!$I$28)</f>
        <v/>
      </c>
      <c r="AD13" s="89" t="str">
        <f>IF('様式1-1'!$I$29="","",'様式1-1'!$I$29)</f>
        <v/>
      </c>
      <c r="AE13" s="89" t="str">
        <f>IF('様式1-1'!$I$30="","",'様式1-1'!$I$30)</f>
        <v/>
      </c>
      <c r="AF13" s="89" t="str">
        <f>IF('様式1-1'!$I$31="","",'様式1-1'!$I$31)</f>
        <v/>
      </c>
      <c r="AG13" s="89" t="str">
        <f>IF('様式1-1'!$I$32="","",'様式1-1'!$I$32)</f>
        <v/>
      </c>
      <c r="AH13" s="106" t="str">
        <f>IF('様式1-2'!AJ19="","",'様式1-2'!AJ19)</f>
        <v/>
      </c>
      <c r="AI13" s="89" t="str">
        <f>IF('様式1-2'!AK19="","",'様式1-2'!AK19)</f>
        <v/>
      </c>
      <c r="AJ13" s="109"/>
      <c r="AK13" s="96" t="str">
        <f>IFERROR(VLOOKUP(AJ13,#REF!,2,FALSE),"")</f>
        <v/>
      </c>
      <c r="AL13" s="118"/>
      <c r="AM13" s="110"/>
      <c r="AN13" s="111" t="s">
        <v>125</v>
      </c>
      <c r="AO13" s="112"/>
      <c r="AP13" s="112"/>
      <c r="AQ13" s="112"/>
      <c r="AR13" s="112"/>
      <c r="AS13" s="112"/>
      <c r="AT13" s="112"/>
      <c r="AU13" s="112"/>
      <c r="AV13" s="112"/>
      <c r="AW13" s="112"/>
      <c r="AX13" s="112"/>
      <c r="AY13" s="112"/>
      <c r="AZ13" s="102"/>
      <c r="BA13" s="102"/>
      <c r="BB13" s="85"/>
      <c r="BC13" s="85"/>
      <c r="BD13" s="85"/>
    </row>
    <row r="14" spans="1:56" ht="24" customHeight="1" x14ac:dyDescent="0.4">
      <c r="A14" s="85">
        <v>11</v>
      </c>
      <c r="B14" s="93"/>
      <c r="C14" s="86" t="str">
        <f>IF('様式1-2'!B32="","",'様式1-2'!B32)</f>
        <v/>
      </c>
      <c r="D14" s="86" t="str">
        <f>IF('様式1-2'!Z32="","",'様式1-2'!Z32)</f>
        <v/>
      </c>
      <c r="E14" s="87" t="str">
        <f>IF('様式1-2'!AA32="","",'様式1-2'!AA32)</f>
        <v/>
      </c>
      <c r="F14" s="86" t="str">
        <f>IF('様式1-1'!$O$8="","",'様式1-1'!$O$8)</f>
        <v/>
      </c>
      <c r="G14" s="86" t="str">
        <f>IF('様式1-2'!AC32="","",'様式1-2'!AC32)</f>
        <v/>
      </c>
      <c r="H14" s="86" t="str">
        <f>IF('様式1-2'!AB32="","",'様式1-2'!AB32)</f>
        <v/>
      </c>
      <c r="I14" s="86" t="str">
        <f>IF('様式1-2'!E32="","",'様式1-2'!E32)</f>
        <v/>
      </c>
      <c r="J14" s="86" t="str">
        <f>IF('様式1-2'!F32="","",'様式1-2'!F32)</f>
        <v/>
      </c>
      <c r="K14" s="86" t="str">
        <f>IF('様式1-2'!I32="","",'様式1-2'!I32)</f>
        <v/>
      </c>
      <c r="L14" s="86" t="str">
        <f>IF('様式1-2'!R32="","",'様式1-2'!R32)</f>
        <v/>
      </c>
      <c r="M14" s="86" t="str">
        <f>IF('様式1-2'!V32="","",'様式1-2'!V32)</f>
        <v/>
      </c>
      <c r="N14" s="86" t="str">
        <f>IF('様式1-2'!L32="","",'様式1-2'!L32)</f>
        <v/>
      </c>
      <c r="O14" s="86" t="s">
        <v>109</v>
      </c>
      <c r="P14" s="86" t="s">
        <v>109</v>
      </c>
      <c r="Q14" s="86" t="str">
        <f>IF('様式1-2'!O32="","",'様式1-2'!O32)</f>
        <v/>
      </c>
      <c r="R14" s="86" t="str">
        <f>IF('様式1-2'!AD32="","",'様式1-2'!AD32)</f>
        <v/>
      </c>
      <c r="S14" s="88" t="str">
        <f>IF('様式1-2'!AE32="","",'様式1-2'!AE32)</f>
        <v/>
      </c>
      <c r="T14" s="89" t="str">
        <f>IF('様式1-2'!AF32="","",'様式1-2'!AF32)</f>
        <v/>
      </c>
      <c r="U14" s="86" t="str">
        <f>IF('様式1-2'!AG32="","",'様式1-2'!AG32)</f>
        <v/>
      </c>
      <c r="V14" s="88" t="str">
        <f>IF('様式1-2'!AH32="","",'様式1-2'!AH32)</f>
        <v/>
      </c>
      <c r="W14" s="89" t="str">
        <f>IF('様式1-2'!AI32="","",'様式1-2'!AI32)</f>
        <v/>
      </c>
      <c r="X14" s="122" t="str">
        <f>IF('様式1-2'!AL32="","",'様式1-2'!AL32)</f>
        <v/>
      </c>
      <c r="Y14" s="122" t="str">
        <f>IF('様式1-2'!AM32="","",'様式1-2'!AM32)</f>
        <v/>
      </c>
      <c r="Z14" s="123" t="str">
        <f>IF('様式1-2'!AN32="","",'様式1-2'!AN32)</f>
        <v/>
      </c>
      <c r="AA14" s="100" t="str">
        <f>IF('様式1-2'!AO32="","",'様式1-2'!AO32)</f>
        <v/>
      </c>
      <c r="AB14" s="89" t="str">
        <f>IF('様式1-1'!$I$27="","",'様式1-1'!$I$27)</f>
        <v/>
      </c>
      <c r="AC14" s="89" t="str">
        <f>IF('様式1-1'!$I$28="","",'様式1-1'!$I$28)</f>
        <v/>
      </c>
      <c r="AD14" s="89" t="str">
        <f>IF('様式1-1'!$I$29="","",'様式1-1'!$I$29)</f>
        <v/>
      </c>
      <c r="AE14" s="89" t="str">
        <f>IF('様式1-1'!$I$30="","",'様式1-1'!$I$30)</f>
        <v/>
      </c>
      <c r="AF14" s="89" t="str">
        <f>IF('様式1-1'!$I$31="","",'様式1-1'!$I$31)</f>
        <v/>
      </c>
      <c r="AG14" s="89" t="str">
        <f>IF('様式1-1'!$I$32="","",'様式1-1'!$I$32)</f>
        <v/>
      </c>
      <c r="AH14" s="106" t="str">
        <f>IF('様式1-2'!AJ32="","",'様式1-2'!AJ32)</f>
        <v/>
      </c>
      <c r="AI14" s="89" t="str">
        <f>IF('様式1-2'!AK32="","",'様式1-2'!AK32)</f>
        <v/>
      </c>
      <c r="AJ14" s="109"/>
      <c r="AK14" s="96" t="str">
        <f>IFERROR(VLOOKUP(AJ14,#REF!,2,FALSE),"")</f>
        <v/>
      </c>
      <c r="AL14" s="118"/>
      <c r="AM14" s="110"/>
      <c r="AN14" s="111" t="s">
        <v>125</v>
      </c>
      <c r="AO14" s="112"/>
      <c r="AP14" s="112"/>
      <c r="AQ14" s="112"/>
      <c r="AR14" s="112"/>
      <c r="AS14" s="112"/>
      <c r="AT14" s="112"/>
      <c r="AU14" s="112"/>
      <c r="AV14" s="112"/>
      <c r="AW14" s="112"/>
      <c r="AX14" s="112"/>
      <c r="AY14" s="112"/>
      <c r="AZ14" s="102"/>
      <c r="BA14" s="102"/>
      <c r="BB14" s="85"/>
      <c r="BC14" s="85"/>
      <c r="BD14" s="85"/>
    </row>
    <row r="15" spans="1:56" ht="24" customHeight="1" x14ac:dyDescent="0.4">
      <c r="A15" s="85">
        <v>12</v>
      </c>
      <c r="B15" s="93"/>
      <c r="C15" s="86" t="str">
        <f>IF('様式1-2'!B33="","",'様式1-2'!B33)</f>
        <v/>
      </c>
      <c r="D15" s="86" t="str">
        <f>IF('様式1-2'!Z33="","",'様式1-2'!Z33)</f>
        <v/>
      </c>
      <c r="E15" s="87" t="str">
        <f>IF('様式1-2'!AA33="","",'様式1-2'!AA33)</f>
        <v/>
      </c>
      <c r="F15" s="86" t="str">
        <f>IF('様式1-1'!$O$8="","",'様式1-1'!$O$8)</f>
        <v/>
      </c>
      <c r="G15" s="86" t="str">
        <f>IF('様式1-2'!AC33="","",'様式1-2'!AC33)</f>
        <v/>
      </c>
      <c r="H15" s="86" t="str">
        <f>IF('様式1-2'!AB33="","",'様式1-2'!AB33)</f>
        <v/>
      </c>
      <c r="I15" s="86" t="str">
        <f>IF('様式1-2'!E33="","",'様式1-2'!E33)</f>
        <v/>
      </c>
      <c r="J15" s="86" t="str">
        <f>IF('様式1-2'!F33="","",'様式1-2'!F33)</f>
        <v/>
      </c>
      <c r="K15" s="86" t="str">
        <f>IF('様式1-2'!I33="","",'様式1-2'!I33)</f>
        <v/>
      </c>
      <c r="L15" s="86" t="str">
        <f>IF('様式1-2'!R33="","",'様式1-2'!R33)</f>
        <v/>
      </c>
      <c r="M15" s="86" t="str">
        <f>IF('様式1-2'!V33="","",'様式1-2'!V33)</f>
        <v/>
      </c>
      <c r="N15" s="86" t="str">
        <f>IF('様式1-2'!L33="","",'様式1-2'!L33)</f>
        <v/>
      </c>
      <c r="O15" s="86" t="s">
        <v>109</v>
      </c>
      <c r="P15" s="86" t="s">
        <v>109</v>
      </c>
      <c r="Q15" s="86" t="str">
        <f>IF('様式1-2'!O33="","",'様式1-2'!O33)</f>
        <v/>
      </c>
      <c r="R15" s="86" t="str">
        <f>IF('様式1-2'!AD33="","",'様式1-2'!AD33)</f>
        <v/>
      </c>
      <c r="S15" s="88" t="str">
        <f>IF('様式1-2'!AE33="","",'様式1-2'!AE33)</f>
        <v/>
      </c>
      <c r="T15" s="89" t="str">
        <f>IF('様式1-2'!AF33="","",'様式1-2'!AF33)</f>
        <v/>
      </c>
      <c r="U15" s="86" t="str">
        <f>IF('様式1-2'!AG33="","",'様式1-2'!AG33)</f>
        <v/>
      </c>
      <c r="V15" s="88" t="str">
        <f>IF('様式1-2'!AH33="","",'様式1-2'!AH33)</f>
        <v/>
      </c>
      <c r="W15" s="89" t="str">
        <f>IF('様式1-2'!AI33="","",'様式1-2'!AI33)</f>
        <v/>
      </c>
      <c r="X15" s="122" t="str">
        <f>IF('様式1-2'!AL33="","",'様式1-2'!AL33)</f>
        <v/>
      </c>
      <c r="Y15" s="122" t="str">
        <f>IF('様式1-2'!AM33="","",'様式1-2'!AM33)</f>
        <v/>
      </c>
      <c r="Z15" s="123" t="str">
        <f>IF('様式1-2'!AN33="","",'様式1-2'!AN33)</f>
        <v/>
      </c>
      <c r="AA15" s="100" t="str">
        <f>IF('様式1-2'!AO33="","",'様式1-2'!AO33)</f>
        <v/>
      </c>
      <c r="AB15" s="89" t="str">
        <f>IF('様式1-1'!$I$27="","",'様式1-1'!$I$27)</f>
        <v/>
      </c>
      <c r="AC15" s="89" t="str">
        <f>IF('様式1-1'!$I$28="","",'様式1-1'!$I$28)</f>
        <v/>
      </c>
      <c r="AD15" s="89" t="str">
        <f>IF('様式1-1'!$I$29="","",'様式1-1'!$I$29)</f>
        <v/>
      </c>
      <c r="AE15" s="89" t="str">
        <f>IF('様式1-1'!$I$30="","",'様式1-1'!$I$30)</f>
        <v/>
      </c>
      <c r="AF15" s="89" t="str">
        <f>IF('様式1-1'!$I$31="","",'様式1-1'!$I$31)</f>
        <v/>
      </c>
      <c r="AG15" s="89" t="str">
        <f>IF('様式1-1'!$I$32="","",'様式1-1'!$I$32)</f>
        <v/>
      </c>
      <c r="AH15" s="106" t="str">
        <f>IF('様式1-2'!AJ33="","",'様式1-2'!AJ33)</f>
        <v/>
      </c>
      <c r="AI15" s="89" t="str">
        <f>IF('様式1-2'!AK33="","",'様式1-2'!AK33)</f>
        <v/>
      </c>
      <c r="AJ15" s="109"/>
      <c r="AK15" s="96" t="str">
        <f>IFERROR(VLOOKUP(AJ15,#REF!,2,FALSE),"")</f>
        <v/>
      </c>
      <c r="AL15" s="118"/>
      <c r="AM15" s="110"/>
      <c r="AN15" s="111" t="s">
        <v>125</v>
      </c>
      <c r="AO15" s="112"/>
      <c r="AP15" s="112"/>
      <c r="AQ15" s="112"/>
      <c r="AR15" s="112"/>
      <c r="AS15" s="112"/>
      <c r="AT15" s="112"/>
      <c r="AU15" s="112"/>
      <c r="AV15" s="112"/>
      <c r="AW15" s="112"/>
      <c r="AX15" s="112"/>
      <c r="AY15" s="112"/>
      <c r="AZ15" s="102"/>
      <c r="BA15" s="102"/>
      <c r="BB15" s="85"/>
      <c r="BC15" s="85"/>
      <c r="BD15" s="85"/>
    </row>
    <row r="16" spans="1:56" ht="24" customHeight="1" x14ac:dyDescent="0.4">
      <c r="A16" s="85">
        <v>13</v>
      </c>
      <c r="B16" s="93"/>
      <c r="C16" s="86" t="str">
        <f>IF('様式1-2'!B34="","",'様式1-2'!B34)</f>
        <v/>
      </c>
      <c r="D16" s="86" t="str">
        <f>IF('様式1-2'!Z34="","",'様式1-2'!Z34)</f>
        <v/>
      </c>
      <c r="E16" s="87" t="str">
        <f>IF('様式1-2'!AA34="","",'様式1-2'!AA34)</f>
        <v/>
      </c>
      <c r="F16" s="86" t="str">
        <f>IF('様式1-1'!$O$8="","",'様式1-1'!$O$8)</f>
        <v/>
      </c>
      <c r="G16" s="86" t="str">
        <f>IF('様式1-2'!AC34="","",'様式1-2'!AC34)</f>
        <v/>
      </c>
      <c r="H16" s="86" t="str">
        <f>IF('様式1-2'!AB34="","",'様式1-2'!AB34)</f>
        <v/>
      </c>
      <c r="I16" s="86" t="str">
        <f>IF('様式1-2'!E34="","",'様式1-2'!E34)</f>
        <v/>
      </c>
      <c r="J16" s="86" t="str">
        <f>IF('様式1-2'!F34="","",'様式1-2'!F34)</f>
        <v/>
      </c>
      <c r="K16" s="86" t="str">
        <f>IF('様式1-2'!I34="","",'様式1-2'!I34)</f>
        <v/>
      </c>
      <c r="L16" s="86" t="str">
        <f>IF('様式1-2'!R34="","",'様式1-2'!R34)</f>
        <v/>
      </c>
      <c r="M16" s="86" t="str">
        <f>IF('様式1-2'!V34="","",'様式1-2'!V34)</f>
        <v/>
      </c>
      <c r="N16" s="86" t="str">
        <f>IF('様式1-2'!L34="","",'様式1-2'!L34)</f>
        <v/>
      </c>
      <c r="O16" s="86" t="s">
        <v>109</v>
      </c>
      <c r="P16" s="86" t="s">
        <v>109</v>
      </c>
      <c r="Q16" s="86" t="str">
        <f>IF('様式1-2'!O34="","",'様式1-2'!O34)</f>
        <v/>
      </c>
      <c r="R16" s="86" t="str">
        <f>IF('様式1-2'!AD34="","",'様式1-2'!AD34)</f>
        <v/>
      </c>
      <c r="S16" s="88" t="str">
        <f>IF('様式1-2'!AE34="","",'様式1-2'!AE34)</f>
        <v/>
      </c>
      <c r="T16" s="89" t="str">
        <f>IF('様式1-2'!AF34="","",'様式1-2'!AF34)</f>
        <v/>
      </c>
      <c r="U16" s="86" t="str">
        <f>IF('様式1-2'!AG34="","",'様式1-2'!AG34)</f>
        <v/>
      </c>
      <c r="V16" s="88" t="str">
        <f>IF('様式1-2'!AH34="","",'様式1-2'!AH34)</f>
        <v/>
      </c>
      <c r="W16" s="89" t="str">
        <f>IF('様式1-2'!AI34="","",'様式1-2'!AI34)</f>
        <v/>
      </c>
      <c r="X16" s="122" t="str">
        <f>IF('様式1-2'!AL34="","",'様式1-2'!AL34)</f>
        <v/>
      </c>
      <c r="Y16" s="122" t="str">
        <f>IF('様式1-2'!AM34="","",'様式1-2'!AM34)</f>
        <v/>
      </c>
      <c r="Z16" s="123" t="str">
        <f>IF('様式1-2'!AN34="","",'様式1-2'!AN34)</f>
        <v/>
      </c>
      <c r="AA16" s="100" t="str">
        <f>IF('様式1-2'!AO34="","",'様式1-2'!AO34)</f>
        <v/>
      </c>
      <c r="AB16" s="89" t="str">
        <f>IF('様式1-1'!$I$27="","",'様式1-1'!$I$27)</f>
        <v/>
      </c>
      <c r="AC16" s="89" t="str">
        <f>IF('様式1-1'!$I$28="","",'様式1-1'!$I$28)</f>
        <v/>
      </c>
      <c r="AD16" s="89" t="str">
        <f>IF('様式1-1'!$I$29="","",'様式1-1'!$I$29)</f>
        <v/>
      </c>
      <c r="AE16" s="89" t="str">
        <f>IF('様式1-1'!$I$30="","",'様式1-1'!$I$30)</f>
        <v/>
      </c>
      <c r="AF16" s="89" t="str">
        <f>IF('様式1-1'!$I$31="","",'様式1-1'!$I$31)</f>
        <v/>
      </c>
      <c r="AG16" s="89" t="str">
        <f>IF('様式1-1'!$I$32="","",'様式1-1'!$I$32)</f>
        <v/>
      </c>
      <c r="AH16" s="106" t="str">
        <f>IF('様式1-2'!AJ34="","",'様式1-2'!AJ34)</f>
        <v/>
      </c>
      <c r="AI16" s="89" t="str">
        <f>IF('様式1-2'!AK34="","",'様式1-2'!AK34)</f>
        <v/>
      </c>
      <c r="AJ16" s="109"/>
      <c r="AK16" s="96" t="str">
        <f>IFERROR(VLOOKUP(AJ16,#REF!,2,FALSE),"")</f>
        <v/>
      </c>
      <c r="AL16" s="118"/>
      <c r="AM16" s="110"/>
      <c r="AN16" s="111" t="s">
        <v>125</v>
      </c>
      <c r="AO16" s="112"/>
      <c r="AP16" s="112"/>
      <c r="AQ16" s="112"/>
      <c r="AR16" s="112"/>
      <c r="AS16" s="112"/>
      <c r="AT16" s="112"/>
      <c r="AU16" s="112"/>
      <c r="AV16" s="112"/>
      <c r="AW16" s="112"/>
      <c r="AX16" s="112"/>
      <c r="AY16" s="112"/>
      <c r="AZ16" s="102"/>
      <c r="BA16" s="102"/>
      <c r="BB16" s="85"/>
      <c r="BC16" s="85"/>
      <c r="BD16" s="85"/>
    </row>
    <row r="17" spans="1:56" ht="24" customHeight="1" x14ac:dyDescent="0.4">
      <c r="A17" s="85">
        <v>14</v>
      </c>
      <c r="B17" s="93"/>
      <c r="C17" s="86" t="str">
        <f>IF('様式1-2'!B35="","",'様式1-2'!B35)</f>
        <v/>
      </c>
      <c r="D17" s="86" t="str">
        <f>IF('様式1-2'!Z35="","",'様式1-2'!Z35)</f>
        <v/>
      </c>
      <c r="E17" s="87" t="str">
        <f>IF('様式1-2'!AA35="","",'様式1-2'!AA35)</f>
        <v/>
      </c>
      <c r="F17" s="86" t="str">
        <f>IF('様式1-1'!$O$8="","",'様式1-1'!$O$8)</f>
        <v/>
      </c>
      <c r="G17" s="86" t="str">
        <f>IF('様式1-2'!AC35="","",'様式1-2'!AC35)</f>
        <v/>
      </c>
      <c r="H17" s="86" t="str">
        <f>IF('様式1-2'!AB35="","",'様式1-2'!AB35)</f>
        <v/>
      </c>
      <c r="I17" s="86" t="str">
        <f>IF('様式1-2'!E35="","",'様式1-2'!E35)</f>
        <v/>
      </c>
      <c r="J17" s="86" t="str">
        <f>IF('様式1-2'!F35="","",'様式1-2'!F35)</f>
        <v/>
      </c>
      <c r="K17" s="86" t="str">
        <f>IF('様式1-2'!I35="","",'様式1-2'!I35)</f>
        <v/>
      </c>
      <c r="L17" s="86" t="str">
        <f>IF('様式1-2'!R35="","",'様式1-2'!R35)</f>
        <v/>
      </c>
      <c r="M17" s="86" t="str">
        <f>IF('様式1-2'!V35="","",'様式1-2'!V35)</f>
        <v/>
      </c>
      <c r="N17" s="86" t="str">
        <f>IF('様式1-2'!L35="","",'様式1-2'!L35)</f>
        <v/>
      </c>
      <c r="O17" s="86" t="s">
        <v>109</v>
      </c>
      <c r="P17" s="86" t="s">
        <v>109</v>
      </c>
      <c r="Q17" s="86" t="str">
        <f>IF('様式1-2'!O35="","",'様式1-2'!O35)</f>
        <v/>
      </c>
      <c r="R17" s="86" t="str">
        <f>IF('様式1-2'!AD35="","",'様式1-2'!AD35)</f>
        <v/>
      </c>
      <c r="S17" s="88" t="str">
        <f>IF('様式1-2'!AE35="","",'様式1-2'!AE35)</f>
        <v/>
      </c>
      <c r="T17" s="89" t="str">
        <f>IF('様式1-2'!AF35="","",'様式1-2'!AF35)</f>
        <v/>
      </c>
      <c r="U17" s="86" t="str">
        <f>IF('様式1-2'!AG35="","",'様式1-2'!AG35)</f>
        <v/>
      </c>
      <c r="V17" s="88" t="str">
        <f>IF('様式1-2'!AH35="","",'様式1-2'!AH35)</f>
        <v/>
      </c>
      <c r="W17" s="89" t="str">
        <f>IF('様式1-2'!AI35="","",'様式1-2'!AI35)</f>
        <v/>
      </c>
      <c r="X17" s="122" t="str">
        <f>IF('様式1-2'!AL35="","",'様式1-2'!AL35)</f>
        <v/>
      </c>
      <c r="Y17" s="122" t="str">
        <f>IF('様式1-2'!AM35="","",'様式1-2'!AM35)</f>
        <v/>
      </c>
      <c r="Z17" s="123" t="str">
        <f>IF('様式1-2'!AN35="","",'様式1-2'!AN35)</f>
        <v/>
      </c>
      <c r="AA17" s="100" t="str">
        <f>IF('様式1-2'!AO35="","",'様式1-2'!AO35)</f>
        <v/>
      </c>
      <c r="AB17" s="89" t="str">
        <f>IF('様式1-1'!$I$27="","",'様式1-1'!$I$27)</f>
        <v/>
      </c>
      <c r="AC17" s="89" t="str">
        <f>IF('様式1-1'!$I$28="","",'様式1-1'!$I$28)</f>
        <v/>
      </c>
      <c r="AD17" s="89" t="str">
        <f>IF('様式1-1'!$I$29="","",'様式1-1'!$I$29)</f>
        <v/>
      </c>
      <c r="AE17" s="89" t="str">
        <f>IF('様式1-1'!$I$30="","",'様式1-1'!$I$30)</f>
        <v/>
      </c>
      <c r="AF17" s="89" t="str">
        <f>IF('様式1-1'!$I$31="","",'様式1-1'!$I$31)</f>
        <v/>
      </c>
      <c r="AG17" s="89" t="str">
        <f>IF('様式1-1'!$I$32="","",'様式1-1'!$I$32)</f>
        <v/>
      </c>
      <c r="AH17" s="106" t="str">
        <f>IF('様式1-2'!AJ35="","",'様式1-2'!AJ35)</f>
        <v/>
      </c>
      <c r="AI17" s="89" t="str">
        <f>IF('様式1-2'!AK35="","",'様式1-2'!AK35)</f>
        <v/>
      </c>
      <c r="AJ17" s="109"/>
      <c r="AK17" s="96" t="str">
        <f>IFERROR(VLOOKUP(AJ17,#REF!,2,FALSE),"")</f>
        <v/>
      </c>
      <c r="AL17" s="118"/>
      <c r="AM17" s="110"/>
      <c r="AN17" s="111" t="s">
        <v>125</v>
      </c>
      <c r="AO17" s="112"/>
      <c r="AP17" s="112"/>
      <c r="AQ17" s="112"/>
      <c r="AR17" s="112"/>
      <c r="AS17" s="112"/>
      <c r="AT17" s="112"/>
      <c r="AU17" s="112"/>
      <c r="AV17" s="112"/>
      <c r="AW17" s="112"/>
      <c r="AX17" s="112"/>
      <c r="AY17" s="112"/>
      <c r="AZ17" s="102"/>
      <c r="BA17" s="102"/>
      <c r="BB17" s="85"/>
      <c r="BC17" s="85"/>
      <c r="BD17" s="85"/>
    </row>
    <row r="18" spans="1:56" ht="24" customHeight="1" x14ac:dyDescent="0.4">
      <c r="A18" s="85">
        <v>15</v>
      </c>
      <c r="B18" s="93"/>
      <c r="C18" s="86" t="str">
        <f>IF('様式1-2'!B36="","",'様式1-2'!B36)</f>
        <v/>
      </c>
      <c r="D18" s="86" t="str">
        <f>IF('様式1-2'!Z36="","",'様式1-2'!Z36)</f>
        <v/>
      </c>
      <c r="E18" s="87" t="str">
        <f>IF('様式1-2'!AA36="","",'様式1-2'!AA36)</f>
        <v/>
      </c>
      <c r="F18" s="86" t="str">
        <f>IF('様式1-1'!$O$8="","",'様式1-1'!$O$8)</f>
        <v/>
      </c>
      <c r="G18" s="86" t="str">
        <f>IF('様式1-2'!AC36="","",'様式1-2'!AC36)</f>
        <v/>
      </c>
      <c r="H18" s="86" t="str">
        <f>IF('様式1-2'!AB36="","",'様式1-2'!AB36)</f>
        <v/>
      </c>
      <c r="I18" s="86" t="str">
        <f>IF('様式1-2'!E36="","",'様式1-2'!E36)</f>
        <v/>
      </c>
      <c r="J18" s="86" t="str">
        <f>IF('様式1-2'!F36="","",'様式1-2'!F36)</f>
        <v/>
      </c>
      <c r="K18" s="86" t="str">
        <f>IF('様式1-2'!I36="","",'様式1-2'!I36)</f>
        <v/>
      </c>
      <c r="L18" s="86" t="str">
        <f>IF('様式1-2'!R36="","",'様式1-2'!R36)</f>
        <v/>
      </c>
      <c r="M18" s="86" t="str">
        <f>IF('様式1-2'!V36="","",'様式1-2'!V36)</f>
        <v/>
      </c>
      <c r="N18" s="86" t="str">
        <f>IF('様式1-2'!L36="","",'様式1-2'!L36)</f>
        <v/>
      </c>
      <c r="O18" s="86" t="s">
        <v>109</v>
      </c>
      <c r="P18" s="86" t="s">
        <v>109</v>
      </c>
      <c r="Q18" s="86" t="str">
        <f>IF('様式1-2'!O36="","",'様式1-2'!O36)</f>
        <v/>
      </c>
      <c r="R18" s="86" t="str">
        <f>IF('様式1-2'!AD36="","",'様式1-2'!AD36)</f>
        <v/>
      </c>
      <c r="S18" s="88" t="str">
        <f>IF('様式1-2'!AE36="","",'様式1-2'!AE36)</f>
        <v/>
      </c>
      <c r="T18" s="89" t="str">
        <f>IF('様式1-2'!AF36="","",'様式1-2'!AF36)</f>
        <v/>
      </c>
      <c r="U18" s="86" t="str">
        <f>IF('様式1-2'!AG36="","",'様式1-2'!AG36)</f>
        <v/>
      </c>
      <c r="V18" s="88" t="str">
        <f>IF('様式1-2'!AH36="","",'様式1-2'!AH36)</f>
        <v/>
      </c>
      <c r="W18" s="89" t="str">
        <f>IF('様式1-2'!AI36="","",'様式1-2'!AI36)</f>
        <v/>
      </c>
      <c r="X18" s="122" t="str">
        <f>IF('様式1-2'!AL36="","",'様式1-2'!AL36)</f>
        <v/>
      </c>
      <c r="Y18" s="122" t="str">
        <f>IF('様式1-2'!AM36="","",'様式1-2'!AM36)</f>
        <v/>
      </c>
      <c r="Z18" s="123" t="str">
        <f>IF('様式1-2'!AN36="","",'様式1-2'!AN36)</f>
        <v/>
      </c>
      <c r="AA18" s="100" t="str">
        <f>IF('様式1-2'!AO36="","",'様式1-2'!AO36)</f>
        <v/>
      </c>
      <c r="AB18" s="89" t="str">
        <f>IF('様式1-1'!$I$27="","",'様式1-1'!$I$27)</f>
        <v/>
      </c>
      <c r="AC18" s="89" t="str">
        <f>IF('様式1-1'!$I$28="","",'様式1-1'!$I$28)</f>
        <v/>
      </c>
      <c r="AD18" s="89" t="str">
        <f>IF('様式1-1'!$I$29="","",'様式1-1'!$I$29)</f>
        <v/>
      </c>
      <c r="AE18" s="89" t="str">
        <f>IF('様式1-1'!$I$30="","",'様式1-1'!$I$30)</f>
        <v/>
      </c>
      <c r="AF18" s="89" t="str">
        <f>IF('様式1-1'!$I$31="","",'様式1-1'!$I$31)</f>
        <v/>
      </c>
      <c r="AG18" s="89" t="str">
        <f>IF('様式1-1'!$I$32="","",'様式1-1'!$I$32)</f>
        <v/>
      </c>
      <c r="AH18" s="106" t="str">
        <f>IF('様式1-2'!AJ36="","",'様式1-2'!AJ36)</f>
        <v/>
      </c>
      <c r="AI18" s="89" t="str">
        <f>IF('様式1-2'!AK36="","",'様式1-2'!AK36)</f>
        <v/>
      </c>
      <c r="AJ18" s="109"/>
      <c r="AK18" s="96" t="str">
        <f>IFERROR(VLOOKUP(AJ18,#REF!,2,FALSE),"")</f>
        <v/>
      </c>
      <c r="AL18" s="118"/>
      <c r="AM18" s="110"/>
      <c r="AN18" s="111" t="s">
        <v>125</v>
      </c>
      <c r="AO18" s="112"/>
      <c r="AP18" s="112"/>
      <c r="AQ18" s="112"/>
      <c r="AR18" s="112"/>
      <c r="AS18" s="112"/>
      <c r="AT18" s="112"/>
      <c r="AU18" s="112"/>
      <c r="AV18" s="112"/>
      <c r="AW18" s="112"/>
      <c r="AX18" s="112"/>
      <c r="AY18" s="112"/>
      <c r="AZ18" s="102"/>
      <c r="BA18" s="102"/>
      <c r="BB18" s="85"/>
      <c r="BC18" s="85"/>
      <c r="BD18" s="85"/>
    </row>
    <row r="19" spans="1:56" ht="24" customHeight="1" x14ac:dyDescent="0.4">
      <c r="A19" s="85">
        <v>16</v>
      </c>
      <c r="B19" s="93"/>
      <c r="C19" s="86" t="str">
        <f>IF('様式1-2'!B37="","",'様式1-2'!B37)</f>
        <v/>
      </c>
      <c r="D19" s="86" t="str">
        <f>IF('様式1-2'!Z37="","",'様式1-2'!Z37)</f>
        <v/>
      </c>
      <c r="E19" s="87" t="str">
        <f>IF('様式1-2'!AA37="","",'様式1-2'!AA37)</f>
        <v/>
      </c>
      <c r="F19" s="86" t="str">
        <f>IF('様式1-1'!$O$8="","",'様式1-1'!$O$8)</f>
        <v/>
      </c>
      <c r="G19" s="86" t="str">
        <f>IF('様式1-2'!AC37="","",'様式1-2'!AC37)</f>
        <v/>
      </c>
      <c r="H19" s="86" t="str">
        <f>IF('様式1-2'!AB37="","",'様式1-2'!AB37)</f>
        <v/>
      </c>
      <c r="I19" s="86" t="str">
        <f>IF('様式1-2'!E37="","",'様式1-2'!E37)</f>
        <v/>
      </c>
      <c r="J19" s="86" t="str">
        <f>IF('様式1-2'!F37="","",'様式1-2'!F37)</f>
        <v/>
      </c>
      <c r="K19" s="86" t="str">
        <f>IF('様式1-2'!I37="","",'様式1-2'!I37)</f>
        <v/>
      </c>
      <c r="L19" s="86" t="str">
        <f>IF('様式1-2'!R37="","",'様式1-2'!R37)</f>
        <v/>
      </c>
      <c r="M19" s="86" t="str">
        <f>IF('様式1-2'!V37="","",'様式1-2'!V37)</f>
        <v/>
      </c>
      <c r="N19" s="86" t="str">
        <f>IF('様式1-2'!L37="","",'様式1-2'!L37)</f>
        <v/>
      </c>
      <c r="O19" s="86" t="s">
        <v>109</v>
      </c>
      <c r="P19" s="86" t="s">
        <v>109</v>
      </c>
      <c r="Q19" s="72" t="str">
        <f>IF('様式1-2'!O37="","",'様式1-2'!O37)</f>
        <v/>
      </c>
      <c r="R19" s="86" t="str">
        <f>IF('様式1-2'!AD37="","",'様式1-2'!AD37)</f>
        <v/>
      </c>
      <c r="S19" s="88" t="str">
        <f>IF('様式1-2'!AE37="","",'様式1-2'!AE37)</f>
        <v/>
      </c>
      <c r="T19" s="89" t="str">
        <f>IF('様式1-2'!AF37="","",'様式1-2'!AF37)</f>
        <v/>
      </c>
      <c r="U19" s="86" t="str">
        <f>IF('様式1-2'!AG37="","",'様式1-2'!AG37)</f>
        <v/>
      </c>
      <c r="V19" s="88" t="str">
        <f>IF('様式1-2'!AH37="","",'様式1-2'!AH37)</f>
        <v/>
      </c>
      <c r="W19" s="89" t="str">
        <f>IF('様式1-2'!AI37="","",'様式1-2'!AI37)</f>
        <v/>
      </c>
      <c r="X19" s="122" t="str">
        <f>IF('様式1-2'!AL37="","",'様式1-2'!AL37)</f>
        <v/>
      </c>
      <c r="Y19" s="122" t="str">
        <f>IF('様式1-2'!AM37="","",'様式1-2'!AM37)</f>
        <v/>
      </c>
      <c r="Z19" s="123" t="str">
        <f>IF('様式1-2'!AN37="","",'様式1-2'!AN37)</f>
        <v/>
      </c>
      <c r="AA19" s="100" t="str">
        <f>IF('様式1-2'!AO37="","",'様式1-2'!AO37)</f>
        <v/>
      </c>
      <c r="AB19" s="89" t="str">
        <f>IF('様式1-1'!$I$27="","",'様式1-1'!$I$27)</f>
        <v/>
      </c>
      <c r="AC19" s="89" t="str">
        <f>IF('様式1-1'!$I$28="","",'様式1-1'!$I$28)</f>
        <v/>
      </c>
      <c r="AD19" s="89" t="str">
        <f>IF('様式1-1'!$I$29="","",'様式1-1'!$I$29)</f>
        <v/>
      </c>
      <c r="AE19" s="89" t="str">
        <f>IF('様式1-1'!$I$30="","",'様式1-1'!$I$30)</f>
        <v/>
      </c>
      <c r="AF19" s="89" t="str">
        <f>IF('様式1-1'!$I$31="","",'様式1-1'!$I$31)</f>
        <v/>
      </c>
      <c r="AG19" s="89" t="str">
        <f>IF('様式1-1'!$I$32="","",'様式1-1'!$I$32)</f>
        <v/>
      </c>
      <c r="AH19" s="106" t="str">
        <f>IF('様式1-2'!AJ37="","",'様式1-2'!AJ37)</f>
        <v/>
      </c>
      <c r="AI19" s="89" t="str">
        <f>IF('様式1-2'!AK37="","",'様式1-2'!AK37)</f>
        <v/>
      </c>
      <c r="AJ19" s="109"/>
      <c r="AK19" s="96" t="str">
        <f>IFERROR(VLOOKUP(AJ19,#REF!,2,FALSE),"")</f>
        <v/>
      </c>
      <c r="AL19" s="118"/>
      <c r="AM19" s="110"/>
      <c r="AN19" s="111" t="s">
        <v>125</v>
      </c>
      <c r="AO19" s="112"/>
      <c r="AP19" s="112"/>
      <c r="AQ19" s="112"/>
      <c r="AR19" s="112"/>
      <c r="AS19" s="112"/>
      <c r="AT19" s="112"/>
      <c r="AU19" s="112"/>
      <c r="AV19" s="112"/>
      <c r="AW19" s="112"/>
      <c r="AX19" s="112"/>
      <c r="AY19" s="112"/>
      <c r="AZ19" s="102"/>
      <c r="BA19" s="102"/>
      <c r="BB19" s="85"/>
      <c r="BC19" s="85"/>
      <c r="BD19" s="85"/>
    </row>
    <row r="20" spans="1:56" ht="24" customHeight="1" x14ac:dyDescent="0.4">
      <c r="A20" s="85">
        <v>17</v>
      </c>
      <c r="B20" s="93"/>
      <c r="C20" s="86" t="str">
        <f>IF('様式1-2'!B38="","",'様式1-2'!B38)</f>
        <v/>
      </c>
      <c r="D20" s="86" t="str">
        <f>IF('様式1-2'!Z38="","",'様式1-2'!Z38)</f>
        <v/>
      </c>
      <c r="E20" s="87" t="str">
        <f>IF('様式1-2'!AA38="","",'様式1-2'!AA38)</f>
        <v/>
      </c>
      <c r="F20" s="86" t="str">
        <f>IF('様式1-1'!$O$8="","",'様式1-1'!$O$8)</f>
        <v/>
      </c>
      <c r="G20" s="86" t="str">
        <f>IF('様式1-2'!AC38="","",'様式1-2'!AC38)</f>
        <v/>
      </c>
      <c r="H20" s="86" t="str">
        <f>IF('様式1-2'!AB38="","",'様式1-2'!AB38)</f>
        <v/>
      </c>
      <c r="I20" s="86" t="str">
        <f>IF('様式1-2'!E38="","",'様式1-2'!E38)</f>
        <v/>
      </c>
      <c r="J20" s="86" t="str">
        <f>IF('様式1-2'!F38="","",'様式1-2'!F38)</f>
        <v/>
      </c>
      <c r="K20" s="86" t="str">
        <f>IF('様式1-2'!I38="","",'様式1-2'!I38)</f>
        <v/>
      </c>
      <c r="L20" s="86" t="str">
        <f>IF('様式1-2'!R38="","",'様式1-2'!R38)</f>
        <v/>
      </c>
      <c r="M20" s="86" t="str">
        <f>IF('様式1-2'!V38="","",'様式1-2'!V38)</f>
        <v/>
      </c>
      <c r="N20" s="86" t="str">
        <f>IF('様式1-2'!L38="","",'様式1-2'!L38)</f>
        <v/>
      </c>
      <c r="O20" s="86" t="s">
        <v>109</v>
      </c>
      <c r="P20" s="86" t="s">
        <v>109</v>
      </c>
      <c r="Q20" s="86" t="str">
        <f>IF('様式1-2'!O38="","",'様式1-2'!O38)</f>
        <v/>
      </c>
      <c r="R20" s="86" t="str">
        <f>IF('様式1-2'!AD38="","",'様式1-2'!AD38)</f>
        <v/>
      </c>
      <c r="S20" s="88" t="str">
        <f>IF('様式1-2'!AE38="","",'様式1-2'!AE38)</f>
        <v/>
      </c>
      <c r="T20" s="89" t="str">
        <f>IF('様式1-2'!AF38="","",'様式1-2'!AF38)</f>
        <v/>
      </c>
      <c r="U20" s="86" t="str">
        <f>IF('様式1-2'!AG38="","",'様式1-2'!AG38)</f>
        <v/>
      </c>
      <c r="V20" s="88" t="str">
        <f>IF('様式1-2'!AH38="","",'様式1-2'!AH38)</f>
        <v/>
      </c>
      <c r="W20" s="89" t="str">
        <f>IF('様式1-2'!AI38="","",'様式1-2'!AI38)</f>
        <v/>
      </c>
      <c r="X20" s="122" t="str">
        <f>IF('様式1-2'!AL38="","",'様式1-2'!AL38)</f>
        <v/>
      </c>
      <c r="Y20" s="122" t="str">
        <f>IF('様式1-2'!AM38="","",'様式1-2'!AM38)</f>
        <v/>
      </c>
      <c r="Z20" s="123" t="str">
        <f>IF('様式1-2'!AN38="","",'様式1-2'!AN38)</f>
        <v/>
      </c>
      <c r="AA20" s="100" t="str">
        <f>IF('様式1-2'!AO38="","",'様式1-2'!AO38)</f>
        <v/>
      </c>
      <c r="AB20" s="89" t="str">
        <f>IF('様式1-1'!$I$27="","",'様式1-1'!$I$27)</f>
        <v/>
      </c>
      <c r="AC20" s="89" t="str">
        <f>IF('様式1-1'!$I$28="","",'様式1-1'!$I$28)</f>
        <v/>
      </c>
      <c r="AD20" s="89" t="str">
        <f>IF('様式1-1'!$I$29="","",'様式1-1'!$I$29)</f>
        <v/>
      </c>
      <c r="AE20" s="89" t="str">
        <f>IF('様式1-1'!$I$30="","",'様式1-1'!$I$30)</f>
        <v/>
      </c>
      <c r="AF20" s="89" t="str">
        <f>IF('様式1-1'!$I$31="","",'様式1-1'!$I$31)</f>
        <v/>
      </c>
      <c r="AG20" s="89" t="str">
        <f>IF('様式1-1'!$I$32="","",'様式1-1'!$I$32)</f>
        <v/>
      </c>
      <c r="AH20" s="106" t="str">
        <f>IF('様式1-2'!AJ38="","",'様式1-2'!AJ38)</f>
        <v/>
      </c>
      <c r="AI20" s="89" t="str">
        <f>IF('様式1-2'!AK38="","",'様式1-2'!AK38)</f>
        <v/>
      </c>
      <c r="AJ20" s="109"/>
      <c r="AK20" s="96" t="str">
        <f>IFERROR(VLOOKUP(AJ20,#REF!,2,FALSE),"")</f>
        <v/>
      </c>
      <c r="AL20" s="118"/>
      <c r="AM20" s="110"/>
      <c r="AN20" s="111" t="s">
        <v>125</v>
      </c>
      <c r="AO20" s="112"/>
      <c r="AP20" s="112"/>
      <c r="AQ20" s="112"/>
      <c r="AR20" s="112"/>
      <c r="AS20" s="112"/>
      <c r="AT20" s="112"/>
      <c r="AU20" s="112"/>
      <c r="AV20" s="112"/>
      <c r="AW20" s="112"/>
      <c r="AX20" s="112"/>
      <c r="AY20" s="112"/>
      <c r="AZ20" s="102"/>
      <c r="BA20" s="102"/>
      <c r="BB20" s="85"/>
      <c r="BC20" s="85"/>
      <c r="BD20" s="85"/>
    </row>
    <row r="21" spans="1:56" ht="24" customHeight="1" x14ac:dyDescent="0.4">
      <c r="A21" s="85">
        <v>18</v>
      </c>
      <c r="B21" s="93"/>
      <c r="C21" s="86" t="str">
        <f>IF('様式1-2'!B39="","",'様式1-2'!B39)</f>
        <v/>
      </c>
      <c r="D21" s="86" t="str">
        <f>IF('様式1-2'!Z39="","",'様式1-2'!Z39)</f>
        <v/>
      </c>
      <c r="E21" s="87" t="str">
        <f>IF('様式1-2'!AA39="","",'様式1-2'!AA39)</f>
        <v/>
      </c>
      <c r="F21" s="86" t="str">
        <f>IF('様式1-1'!$O$8="","",'様式1-1'!$O$8)</f>
        <v/>
      </c>
      <c r="G21" s="86" t="str">
        <f>IF('様式1-2'!AC39="","",'様式1-2'!AC39)</f>
        <v/>
      </c>
      <c r="H21" s="86" t="str">
        <f>IF('様式1-2'!AB39="","",'様式1-2'!AB39)</f>
        <v/>
      </c>
      <c r="I21" s="86" t="str">
        <f>IF('様式1-2'!E39="","",'様式1-2'!E39)</f>
        <v/>
      </c>
      <c r="J21" s="86" t="str">
        <f>IF('様式1-2'!F39="","",'様式1-2'!F39)</f>
        <v/>
      </c>
      <c r="K21" s="86" t="str">
        <f>IF('様式1-2'!I39="","",'様式1-2'!I39)</f>
        <v/>
      </c>
      <c r="L21" s="86" t="str">
        <f>IF('様式1-2'!R39="","",'様式1-2'!R39)</f>
        <v/>
      </c>
      <c r="M21" s="86" t="str">
        <f>IF('様式1-2'!V39="","",'様式1-2'!V39)</f>
        <v/>
      </c>
      <c r="N21" s="86" t="str">
        <f>IF('様式1-2'!L39="","",'様式1-2'!L39)</f>
        <v/>
      </c>
      <c r="O21" s="86" t="s">
        <v>109</v>
      </c>
      <c r="P21" s="86" t="s">
        <v>109</v>
      </c>
      <c r="Q21" s="86" t="str">
        <f>IF('様式1-2'!O39="","",'様式1-2'!O39)</f>
        <v/>
      </c>
      <c r="R21" s="86" t="str">
        <f>IF('様式1-2'!AD39="","",'様式1-2'!AD39)</f>
        <v/>
      </c>
      <c r="S21" s="88" t="str">
        <f>IF('様式1-2'!AE39="","",'様式1-2'!AE39)</f>
        <v/>
      </c>
      <c r="T21" s="89" t="str">
        <f>IF('様式1-2'!AF39="","",'様式1-2'!AF39)</f>
        <v/>
      </c>
      <c r="U21" s="86" t="str">
        <f>IF('様式1-2'!AG39="","",'様式1-2'!AG39)</f>
        <v/>
      </c>
      <c r="V21" s="88" t="str">
        <f>IF('様式1-2'!AH39="","",'様式1-2'!AH39)</f>
        <v/>
      </c>
      <c r="W21" s="89" t="str">
        <f>IF('様式1-2'!AI39="","",'様式1-2'!AI39)</f>
        <v/>
      </c>
      <c r="X21" s="122" t="str">
        <f>IF('様式1-2'!AL39="","",'様式1-2'!AL39)</f>
        <v/>
      </c>
      <c r="Y21" s="122" t="str">
        <f>IF('様式1-2'!AM39="","",'様式1-2'!AM39)</f>
        <v/>
      </c>
      <c r="Z21" s="123" t="str">
        <f>IF('様式1-2'!AN39="","",'様式1-2'!AN39)</f>
        <v/>
      </c>
      <c r="AA21" s="100" t="str">
        <f>IF('様式1-2'!AO39="","",'様式1-2'!AO39)</f>
        <v/>
      </c>
      <c r="AB21" s="89" t="str">
        <f>IF('様式1-1'!$I$27="","",'様式1-1'!$I$27)</f>
        <v/>
      </c>
      <c r="AC21" s="89" t="str">
        <f>IF('様式1-1'!$I$28="","",'様式1-1'!$I$28)</f>
        <v/>
      </c>
      <c r="AD21" s="89" t="str">
        <f>IF('様式1-1'!$I$29="","",'様式1-1'!$I$29)</f>
        <v/>
      </c>
      <c r="AE21" s="89" t="str">
        <f>IF('様式1-1'!$I$30="","",'様式1-1'!$I$30)</f>
        <v/>
      </c>
      <c r="AF21" s="89" t="str">
        <f>IF('様式1-1'!$I$31="","",'様式1-1'!$I$31)</f>
        <v/>
      </c>
      <c r="AG21" s="89" t="str">
        <f>IF('様式1-1'!$I$32="","",'様式1-1'!$I$32)</f>
        <v/>
      </c>
      <c r="AH21" s="106" t="str">
        <f>IF('様式1-2'!AJ39="","",'様式1-2'!AJ39)</f>
        <v/>
      </c>
      <c r="AI21" s="89" t="str">
        <f>IF('様式1-2'!AK39="","",'様式1-2'!AK39)</f>
        <v/>
      </c>
      <c r="AJ21" s="109"/>
      <c r="AK21" s="96" t="str">
        <f>IFERROR(VLOOKUP(AJ21,#REF!,2,FALSE),"")</f>
        <v/>
      </c>
      <c r="AL21" s="118"/>
      <c r="AM21" s="110"/>
      <c r="AN21" s="111" t="s">
        <v>125</v>
      </c>
      <c r="AO21" s="112"/>
      <c r="AP21" s="112"/>
      <c r="AQ21" s="112"/>
      <c r="AR21" s="112"/>
      <c r="AS21" s="112"/>
      <c r="AT21" s="112"/>
      <c r="AU21" s="112"/>
      <c r="AV21" s="112"/>
      <c r="AW21" s="112"/>
      <c r="AX21" s="112"/>
      <c r="AY21" s="112"/>
      <c r="AZ21" s="102"/>
      <c r="BA21" s="102"/>
      <c r="BB21" s="85"/>
      <c r="BC21" s="85"/>
      <c r="BD21" s="85"/>
    </row>
    <row r="22" spans="1:56" ht="24" customHeight="1" x14ac:dyDescent="0.4">
      <c r="A22" s="85">
        <v>19</v>
      </c>
      <c r="B22" s="93"/>
      <c r="C22" s="86" t="str">
        <f>IF('様式1-2'!B40="","",'様式1-2'!B40)</f>
        <v/>
      </c>
      <c r="D22" s="86" t="str">
        <f>IF('様式1-2'!Z40="","",'様式1-2'!Z40)</f>
        <v/>
      </c>
      <c r="E22" s="87" t="str">
        <f>IF('様式1-2'!AA40="","",'様式1-2'!AA40)</f>
        <v/>
      </c>
      <c r="F22" s="86" t="str">
        <f>IF('様式1-1'!$O$8="","",'様式1-1'!$O$8)</f>
        <v/>
      </c>
      <c r="G22" s="86" t="str">
        <f>IF('様式1-2'!AC40="","",'様式1-2'!AC40)</f>
        <v/>
      </c>
      <c r="H22" s="86" t="str">
        <f>IF('様式1-2'!AB40="","",'様式1-2'!AB40)</f>
        <v/>
      </c>
      <c r="I22" s="86" t="str">
        <f>IF('様式1-2'!E40="","",'様式1-2'!E40)</f>
        <v/>
      </c>
      <c r="J22" s="86" t="str">
        <f>IF('様式1-2'!F40="","",'様式1-2'!F40)</f>
        <v/>
      </c>
      <c r="K22" s="86" t="str">
        <f>IF('様式1-2'!I40="","",'様式1-2'!I40)</f>
        <v/>
      </c>
      <c r="L22" s="86" t="str">
        <f>IF('様式1-2'!R40="","",'様式1-2'!R40)</f>
        <v/>
      </c>
      <c r="M22" s="86" t="str">
        <f>IF('様式1-2'!V40="","",'様式1-2'!V40)</f>
        <v/>
      </c>
      <c r="N22" s="86" t="str">
        <f>IF('様式1-2'!L40="","",'様式1-2'!L40)</f>
        <v/>
      </c>
      <c r="O22" s="86" t="s">
        <v>109</v>
      </c>
      <c r="P22" s="86" t="s">
        <v>109</v>
      </c>
      <c r="Q22" s="86" t="str">
        <f>IF('様式1-2'!O40="","",'様式1-2'!O40)</f>
        <v/>
      </c>
      <c r="R22" s="86" t="str">
        <f>IF('様式1-2'!AD40="","",'様式1-2'!AD40)</f>
        <v/>
      </c>
      <c r="S22" s="88" t="str">
        <f>IF('様式1-2'!AE40="","",'様式1-2'!AE40)</f>
        <v/>
      </c>
      <c r="T22" s="89" t="str">
        <f>IF('様式1-2'!AF40="","",'様式1-2'!AF40)</f>
        <v/>
      </c>
      <c r="U22" s="86" t="str">
        <f>IF('様式1-2'!AG40="","",'様式1-2'!AG40)</f>
        <v/>
      </c>
      <c r="V22" s="88" t="str">
        <f>IF('様式1-2'!AH40="","",'様式1-2'!AH40)</f>
        <v/>
      </c>
      <c r="W22" s="89" t="str">
        <f>IF('様式1-2'!AI40="","",'様式1-2'!AI40)</f>
        <v/>
      </c>
      <c r="X22" s="122" t="str">
        <f>IF('様式1-2'!AL40="","",'様式1-2'!AL40)</f>
        <v/>
      </c>
      <c r="Y22" s="122" t="str">
        <f>IF('様式1-2'!AM40="","",'様式1-2'!AM40)</f>
        <v/>
      </c>
      <c r="Z22" s="123" t="str">
        <f>IF('様式1-2'!AN40="","",'様式1-2'!AN40)</f>
        <v/>
      </c>
      <c r="AA22" s="100" t="str">
        <f>IF('様式1-2'!AO40="","",'様式1-2'!AO40)</f>
        <v/>
      </c>
      <c r="AB22" s="89" t="str">
        <f>IF('様式1-1'!$I$27="","",'様式1-1'!$I$27)</f>
        <v/>
      </c>
      <c r="AC22" s="89" t="str">
        <f>IF('様式1-1'!$I$28="","",'様式1-1'!$I$28)</f>
        <v/>
      </c>
      <c r="AD22" s="89" t="str">
        <f>IF('様式1-1'!$I$29="","",'様式1-1'!$I$29)</f>
        <v/>
      </c>
      <c r="AE22" s="89" t="str">
        <f>IF('様式1-1'!$I$30="","",'様式1-1'!$I$30)</f>
        <v/>
      </c>
      <c r="AF22" s="89" t="str">
        <f>IF('様式1-1'!$I$31="","",'様式1-1'!$I$31)</f>
        <v/>
      </c>
      <c r="AG22" s="89" t="str">
        <f>IF('様式1-1'!$I$32="","",'様式1-1'!$I$32)</f>
        <v/>
      </c>
      <c r="AH22" s="106" t="str">
        <f>IF('様式1-2'!AJ40="","",'様式1-2'!AJ40)</f>
        <v/>
      </c>
      <c r="AI22" s="89" t="str">
        <f>IF('様式1-2'!AK40="","",'様式1-2'!AK40)</f>
        <v/>
      </c>
      <c r="AJ22" s="109"/>
      <c r="AK22" s="96" t="str">
        <f>IFERROR(VLOOKUP(AJ22,#REF!,2,FALSE),"")</f>
        <v/>
      </c>
      <c r="AL22" s="118"/>
      <c r="AM22" s="110"/>
      <c r="AN22" s="111" t="s">
        <v>125</v>
      </c>
      <c r="AO22" s="112"/>
      <c r="AP22" s="112"/>
      <c r="AQ22" s="112"/>
      <c r="AR22" s="112"/>
      <c r="AS22" s="112"/>
      <c r="AT22" s="112"/>
      <c r="AU22" s="112"/>
      <c r="AV22" s="112"/>
      <c r="AW22" s="112"/>
      <c r="AX22" s="112"/>
      <c r="AY22" s="112"/>
      <c r="AZ22" s="102"/>
      <c r="BA22" s="102"/>
      <c r="BB22" s="85"/>
      <c r="BC22" s="85"/>
      <c r="BD22" s="85"/>
    </row>
    <row r="23" spans="1:56" ht="24" customHeight="1" x14ac:dyDescent="0.4">
      <c r="A23" s="85">
        <v>20</v>
      </c>
      <c r="B23" s="93"/>
      <c r="C23" s="86" t="str">
        <f>IF('様式1-2'!B41="","",'様式1-2'!B41)</f>
        <v/>
      </c>
      <c r="D23" s="86" t="str">
        <f>IF('様式1-2'!Z41="","",'様式1-2'!Z41)</f>
        <v/>
      </c>
      <c r="E23" s="87" t="str">
        <f>IF('様式1-2'!AA41="","",'様式1-2'!AA41)</f>
        <v/>
      </c>
      <c r="F23" s="86" t="str">
        <f>IF('様式1-1'!$O$8="","",'様式1-1'!$O$8)</f>
        <v/>
      </c>
      <c r="G23" s="86" t="str">
        <f>IF('様式1-2'!AC41="","",'様式1-2'!AC41)</f>
        <v/>
      </c>
      <c r="H23" s="86" t="str">
        <f>IF('様式1-2'!AB41="","",'様式1-2'!AB41)</f>
        <v/>
      </c>
      <c r="I23" s="86" t="str">
        <f>IF('様式1-2'!E41="","",'様式1-2'!E41)</f>
        <v/>
      </c>
      <c r="J23" s="86" t="str">
        <f>IF('様式1-2'!F41="","",'様式1-2'!F41)</f>
        <v/>
      </c>
      <c r="K23" s="86" t="str">
        <f>IF('様式1-2'!I41="","",'様式1-2'!I41)</f>
        <v/>
      </c>
      <c r="L23" s="86" t="str">
        <f>IF('様式1-2'!R41="","",'様式1-2'!R41)</f>
        <v/>
      </c>
      <c r="M23" s="86" t="str">
        <f>IF('様式1-2'!V41="","",'様式1-2'!V41)</f>
        <v/>
      </c>
      <c r="N23" s="86" t="str">
        <f>IF('様式1-2'!L41="","",'様式1-2'!L41)</f>
        <v/>
      </c>
      <c r="O23" s="86" t="s">
        <v>109</v>
      </c>
      <c r="P23" s="86" t="s">
        <v>109</v>
      </c>
      <c r="Q23" s="86" t="str">
        <f>IF('様式1-2'!O41="","",'様式1-2'!O41)</f>
        <v/>
      </c>
      <c r="R23" s="86" t="str">
        <f>IF('様式1-2'!AD41="","",'様式1-2'!AD41)</f>
        <v/>
      </c>
      <c r="S23" s="88" t="str">
        <f>IF('様式1-2'!AE41="","",'様式1-2'!AE41)</f>
        <v/>
      </c>
      <c r="T23" s="89" t="str">
        <f>IF('様式1-2'!AF41="","",'様式1-2'!AF41)</f>
        <v/>
      </c>
      <c r="U23" s="86" t="str">
        <f>IF('様式1-2'!AG41="","",'様式1-2'!AG41)</f>
        <v/>
      </c>
      <c r="V23" s="88" t="str">
        <f>IF('様式1-2'!AH41="","",'様式1-2'!AH41)</f>
        <v/>
      </c>
      <c r="W23" s="89" t="str">
        <f>IF('様式1-2'!AI41="","",'様式1-2'!AI41)</f>
        <v/>
      </c>
      <c r="X23" s="122" t="str">
        <f>IF('様式1-2'!AL41="","",'様式1-2'!AL41)</f>
        <v/>
      </c>
      <c r="Y23" s="122" t="str">
        <f>IF('様式1-2'!AM41="","",'様式1-2'!AM41)</f>
        <v/>
      </c>
      <c r="Z23" s="123" t="str">
        <f>IF('様式1-2'!AN41="","",'様式1-2'!AN41)</f>
        <v/>
      </c>
      <c r="AA23" s="100" t="str">
        <f>IF('様式1-2'!AO41="","",'様式1-2'!AO41)</f>
        <v/>
      </c>
      <c r="AB23" s="89" t="str">
        <f>IF('様式1-1'!$I$27="","",'様式1-1'!$I$27)</f>
        <v/>
      </c>
      <c r="AC23" s="89" t="str">
        <f>IF('様式1-1'!$I$28="","",'様式1-1'!$I$28)</f>
        <v/>
      </c>
      <c r="AD23" s="89" t="str">
        <f>IF('様式1-1'!$I$29="","",'様式1-1'!$I$29)</f>
        <v/>
      </c>
      <c r="AE23" s="89" t="str">
        <f>IF('様式1-1'!$I$30="","",'様式1-1'!$I$30)</f>
        <v/>
      </c>
      <c r="AF23" s="89" t="str">
        <f>IF('様式1-1'!$I$31="","",'様式1-1'!$I$31)</f>
        <v/>
      </c>
      <c r="AG23" s="89" t="str">
        <f>IF('様式1-1'!$I$32="","",'様式1-1'!$I$32)</f>
        <v/>
      </c>
      <c r="AH23" s="106" t="str">
        <f>IF('様式1-2'!AJ41="","",'様式1-2'!AJ41)</f>
        <v/>
      </c>
      <c r="AI23" s="89" t="str">
        <f>IF('様式1-2'!AK41="","",'様式1-2'!AK41)</f>
        <v/>
      </c>
      <c r="AJ23" s="109"/>
      <c r="AK23" s="96" t="str">
        <f>IFERROR(VLOOKUP(AJ23,#REF!,2,FALSE),"")</f>
        <v/>
      </c>
      <c r="AL23" s="118"/>
      <c r="AM23" s="110"/>
      <c r="AN23" s="111" t="s">
        <v>125</v>
      </c>
      <c r="AO23" s="112"/>
      <c r="AP23" s="112"/>
      <c r="AQ23" s="112"/>
      <c r="AR23" s="112"/>
      <c r="AS23" s="112"/>
      <c r="AT23" s="112"/>
      <c r="AU23" s="112"/>
      <c r="AV23" s="112"/>
      <c r="AW23" s="112"/>
      <c r="AX23" s="112"/>
      <c r="AY23" s="112"/>
      <c r="AZ23" s="102"/>
      <c r="BA23" s="102"/>
      <c r="BB23" s="85"/>
      <c r="BC23" s="85"/>
      <c r="BD23" s="85"/>
    </row>
    <row r="24" spans="1:56" ht="24" customHeight="1" x14ac:dyDescent="0.4">
      <c r="A24" s="85">
        <v>21</v>
      </c>
      <c r="B24" s="93"/>
      <c r="C24" s="86" t="str">
        <f>IF('様式1-2'!B42="","",'様式1-2'!B42)</f>
        <v/>
      </c>
      <c r="D24" s="86" t="str">
        <f>IF('様式1-2'!Z42="","",'様式1-2'!Z42)</f>
        <v/>
      </c>
      <c r="E24" s="87" t="str">
        <f>IF('様式1-2'!AA42="","",'様式1-2'!AA42)</f>
        <v/>
      </c>
      <c r="F24" s="86" t="str">
        <f>IF('様式1-1'!$O$8="","",'様式1-1'!$O$8)</f>
        <v/>
      </c>
      <c r="G24" s="86" t="str">
        <f>IF('様式1-2'!AC42="","",'様式1-2'!AC42)</f>
        <v/>
      </c>
      <c r="H24" s="86" t="str">
        <f>IF('様式1-2'!AB42="","",'様式1-2'!AB42)</f>
        <v/>
      </c>
      <c r="I24" s="86" t="str">
        <f>IF('様式1-2'!E42="","",'様式1-2'!E42)</f>
        <v/>
      </c>
      <c r="J24" s="86" t="str">
        <f>IF('様式1-2'!F42="","",'様式1-2'!F42)</f>
        <v/>
      </c>
      <c r="K24" s="86" t="str">
        <f>IF('様式1-2'!I42="","",'様式1-2'!I42)</f>
        <v/>
      </c>
      <c r="L24" s="86" t="str">
        <f>IF('様式1-2'!R42="","",'様式1-2'!R42)</f>
        <v/>
      </c>
      <c r="M24" s="86" t="str">
        <f>IF('様式1-2'!V42="","",'様式1-2'!V42)</f>
        <v/>
      </c>
      <c r="N24" s="86" t="str">
        <f>IF('様式1-2'!L42="","",'様式1-2'!L42)</f>
        <v/>
      </c>
      <c r="O24" s="86" t="s">
        <v>109</v>
      </c>
      <c r="P24" s="86" t="s">
        <v>109</v>
      </c>
      <c r="Q24" s="86" t="str">
        <f>IF('様式1-2'!O42="","",'様式1-2'!O42)</f>
        <v/>
      </c>
      <c r="R24" s="86" t="str">
        <f>IF('様式1-2'!AD42="","",'様式1-2'!AD42)</f>
        <v/>
      </c>
      <c r="S24" s="88" t="str">
        <f>IF('様式1-2'!AE42="","",'様式1-2'!AE42)</f>
        <v/>
      </c>
      <c r="T24" s="89" t="str">
        <f>IF('様式1-2'!AF42="","",'様式1-2'!AF42)</f>
        <v/>
      </c>
      <c r="U24" s="86" t="str">
        <f>IF('様式1-2'!AG42="","",'様式1-2'!AG42)</f>
        <v/>
      </c>
      <c r="V24" s="88" t="str">
        <f>IF('様式1-2'!AH42="","",'様式1-2'!AH42)</f>
        <v/>
      </c>
      <c r="W24" s="89" t="str">
        <f>IF('様式1-2'!AI42="","",'様式1-2'!AI42)</f>
        <v/>
      </c>
      <c r="X24" s="122" t="str">
        <f>IF('様式1-2'!AL42="","",'様式1-2'!AL42)</f>
        <v/>
      </c>
      <c r="Y24" s="122" t="str">
        <f>IF('様式1-2'!AM42="","",'様式1-2'!AM42)</f>
        <v/>
      </c>
      <c r="Z24" s="123" t="str">
        <f>IF('様式1-2'!AN42="","",'様式1-2'!AN42)</f>
        <v/>
      </c>
      <c r="AA24" s="100" t="str">
        <f>IF('様式1-2'!AO42="","",'様式1-2'!AO42)</f>
        <v/>
      </c>
      <c r="AB24" s="89" t="str">
        <f>IF('様式1-1'!$I$27="","",'様式1-1'!$I$27)</f>
        <v/>
      </c>
      <c r="AC24" s="89" t="str">
        <f>IF('様式1-1'!$I$28="","",'様式1-1'!$I$28)</f>
        <v/>
      </c>
      <c r="AD24" s="89" t="str">
        <f>IF('様式1-1'!$I$29="","",'様式1-1'!$I$29)</f>
        <v/>
      </c>
      <c r="AE24" s="89" t="str">
        <f>IF('様式1-1'!$I$30="","",'様式1-1'!$I$30)</f>
        <v/>
      </c>
      <c r="AF24" s="89" t="str">
        <f>IF('様式1-1'!$I$31="","",'様式1-1'!$I$31)</f>
        <v/>
      </c>
      <c r="AG24" s="89" t="str">
        <f>IF('様式1-1'!$I$32="","",'様式1-1'!$I$32)</f>
        <v/>
      </c>
      <c r="AH24" s="106" t="str">
        <f>IF('様式1-2'!AJ42="","",'様式1-2'!AJ42)</f>
        <v/>
      </c>
      <c r="AI24" s="89" t="str">
        <f>IF('様式1-2'!AK42="","",'様式1-2'!AK42)</f>
        <v/>
      </c>
      <c r="AJ24" s="109"/>
      <c r="AK24" s="96" t="str">
        <f>IFERROR(VLOOKUP(AJ24,#REF!,2,FALSE),"")</f>
        <v/>
      </c>
      <c r="AL24" s="118"/>
      <c r="AM24" s="110"/>
      <c r="AN24" s="111" t="s">
        <v>125</v>
      </c>
      <c r="AO24" s="112"/>
      <c r="AP24" s="112"/>
      <c r="AQ24" s="112"/>
      <c r="AR24" s="112"/>
      <c r="AS24" s="112"/>
      <c r="AT24" s="112"/>
      <c r="AU24" s="112"/>
      <c r="AV24" s="112"/>
      <c r="AW24" s="112"/>
      <c r="AX24" s="112"/>
      <c r="AY24" s="112"/>
      <c r="AZ24" s="102"/>
      <c r="BA24" s="102"/>
      <c r="BB24" s="85"/>
      <c r="BC24" s="85"/>
      <c r="BD24" s="85"/>
    </row>
    <row r="25" spans="1:56" ht="24" customHeight="1" x14ac:dyDescent="0.4">
      <c r="A25" s="85">
        <v>22</v>
      </c>
      <c r="B25" s="93"/>
      <c r="C25" s="86" t="str">
        <f>IF('様式1-2'!B43="","",'様式1-2'!B43)</f>
        <v/>
      </c>
      <c r="D25" s="86" t="str">
        <f>IF('様式1-2'!Z43="","",'様式1-2'!Z43)</f>
        <v/>
      </c>
      <c r="E25" s="87" t="str">
        <f>IF('様式1-2'!AA43="","",'様式1-2'!AA43)</f>
        <v/>
      </c>
      <c r="F25" s="86" t="str">
        <f>IF('様式1-1'!$O$8="","",'様式1-1'!$O$8)</f>
        <v/>
      </c>
      <c r="G25" s="86" t="str">
        <f>IF('様式1-2'!AC43="","",'様式1-2'!AC43)</f>
        <v/>
      </c>
      <c r="H25" s="86" t="str">
        <f>IF('様式1-2'!AB43="","",'様式1-2'!AB43)</f>
        <v/>
      </c>
      <c r="I25" s="86" t="str">
        <f>IF('様式1-2'!E43="","",'様式1-2'!E43)</f>
        <v/>
      </c>
      <c r="J25" s="86" t="str">
        <f>IF('様式1-2'!F43="","",'様式1-2'!F43)</f>
        <v/>
      </c>
      <c r="K25" s="86" t="str">
        <f>IF('様式1-2'!I43="","",'様式1-2'!I43)</f>
        <v/>
      </c>
      <c r="L25" s="86" t="str">
        <f>IF('様式1-2'!R43="","",'様式1-2'!R43)</f>
        <v/>
      </c>
      <c r="M25" s="86" t="str">
        <f>IF('様式1-2'!V43="","",'様式1-2'!V43)</f>
        <v/>
      </c>
      <c r="N25" s="86" t="str">
        <f>IF('様式1-2'!L43="","",'様式1-2'!L43)</f>
        <v/>
      </c>
      <c r="O25" s="86" t="s">
        <v>109</v>
      </c>
      <c r="P25" s="86" t="s">
        <v>109</v>
      </c>
      <c r="Q25" s="86" t="str">
        <f>IF('様式1-2'!O43="","",'様式1-2'!O43)</f>
        <v/>
      </c>
      <c r="R25" s="86" t="str">
        <f>IF('様式1-2'!AD43="","",'様式1-2'!AD43)</f>
        <v/>
      </c>
      <c r="S25" s="88" t="str">
        <f>IF('様式1-2'!AE43="","",'様式1-2'!AE43)</f>
        <v/>
      </c>
      <c r="T25" s="89" t="str">
        <f>IF('様式1-2'!AF43="","",'様式1-2'!AF43)</f>
        <v/>
      </c>
      <c r="U25" s="86" t="str">
        <f>IF('様式1-2'!AG43="","",'様式1-2'!AG43)</f>
        <v/>
      </c>
      <c r="V25" s="88" t="str">
        <f>IF('様式1-2'!AH43="","",'様式1-2'!AH43)</f>
        <v/>
      </c>
      <c r="W25" s="89" t="str">
        <f>IF('様式1-2'!AI43="","",'様式1-2'!AI43)</f>
        <v/>
      </c>
      <c r="X25" s="122" t="str">
        <f>IF('様式1-2'!AL43="","",'様式1-2'!AL43)</f>
        <v/>
      </c>
      <c r="Y25" s="122" t="str">
        <f>IF('様式1-2'!AM43="","",'様式1-2'!AM43)</f>
        <v/>
      </c>
      <c r="Z25" s="123" t="str">
        <f>IF('様式1-2'!AN43="","",'様式1-2'!AN43)</f>
        <v/>
      </c>
      <c r="AA25" s="100" t="str">
        <f>IF('様式1-2'!AO43="","",'様式1-2'!AO43)</f>
        <v/>
      </c>
      <c r="AB25" s="89" t="str">
        <f>IF('様式1-1'!$I$27="","",'様式1-1'!$I$27)</f>
        <v/>
      </c>
      <c r="AC25" s="89" t="str">
        <f>IF('様式1-1'!$I$28="","",'様式1-1'!$I$28)</f>
        <v/>
      </c>
      <c r="AD25" s="89" t="str">
        <f>IF('様式1-1'!$I$29="","",'様式1-1'!$I$29)</f>
        <v/>
      </c>
      <c r="AE25" s="89" t="str">
        <f>IF('様式1-1'!$I$30="","",'様式1-1'!$I$30)</f>
        <v/>
      </c>
      <c r="AF25" s="89" t="str">
        <f>IF('様式1-1'!$I$31="","",'様式1-1'!$I$31)</f>
        <v/>
      </c>
      <c r="AG25" s="89" t="str">
        <f>IF('様式1-1'!$I$32="","",'様式1-1'!$I$32)</f>
        <v/>
      </c>
      <c r="AH25" s="106" t="str">
        <f>IF('様式1-2'!AJ43="","",'様式1-2'!AJ43)</f>
        <v/>
      </c>
      <c r="AI25" s="89" t="str">
        <f>IF('様式1-2'!AK43="","",'様式1-2'!AK43)</f>
        <v/>
      </c>
      <c r="AJ25" s="109"/>
      <c r="AK25" s="96" t="str">
        <f>IFERROR(VLOOKUP(AJ25,#REF!,2,FALSE),"")</f>
        <v/>
      </c>
      <c r="AL25" s="118"/>
      <c r="AM25" s="110"/>
      <c r="AN25" s="111" t="s">
        <v>125</v>
      </c>
      <c r="AO25" s="112"/>
      <c r="AP25" s="112"/>
      <c r="AQ25" s="112"/>
      <c r="AR25" s="112"/>
      <c r="AS25" s="112"/>
      <c r="AT25" s="112"/>
      <c r="AU25" s="112"/>
      <c r="AV25" s="112"/>
      <c r="AW25" s="112"/>
      <c r="AX25" s="112"/>
      <c r="AY25" s="112"/>
      <c r="AZ25" s="102"/>
      <c r="BA25" s="102"/>
      <c r="BB25" s="85"/>
      <c r="BC25" s="85"/>
      <c r="BD25" s="85"/>
    </row>
    <row r="26" spans="1:56" ht="24" customHeight="1" x14ac:dyDescent="0.4">
      <c r="A26" s="85">
        <v>23</v>
      </c>
      <c r="B26" s="93"/>
      <c r="C26" s="86" t="str">
        <f>IF('様式1-2'!B44="","",'様式1-2'!B44)</f>
        <v/>
      </c>
      <c r="D26" s="86" t="str">
        <f>IF('様式1-2'!Z44="","",'様式1-2'!Z44)</f>
        <v/>
      </c>
      <c r="E26" s="87" t="str">
        <f>IF('様式1-2'!AA44="","",'様式1-2'!AA44)</f>
        <v/>
      </c>
      <c r="F26" s="86" t="str">
        <f>IF('様式1-1'!$O$8="","",'様式1-1'!$O$8)</f>
        <v/>
      </c>
      <c r="G26" s="86" t="str">
        <f>IF('様式1-2'!AC44="","",'様式1-2'!AC44)</f>
        <v/>
      </c>
      <c r="H26" s="86" t="str">
        <f>IF('様式1-2'!AB44="","",'様式1-2'!AB44)</f>
        <v/>
      </c>
      <c r="I26" s="86" t="str">
        <f>IF('様式1-2'!E44="","",'様式1-2'!E44)</f>
        <v/>
      </c>
      <c r="J26" s="86" t="str">
        <f>IF('様式1-2'!F44="","",'様式1-2'!F44)</f>
        <v/>
      </c>
      <c r="K26" s="86" t="str">
        <f>IF('様式1-2'!I44="","",'様式1-2'!I44)</f>
        <v/>
      </c>
      <c r="L26" s="86" t="str">
        <f>IF('様式1-2'!R44="","",'様式1-2'!R44)</f>
        <v/>
      </c>
      <c r="M26" s="86" t="str">
        <f>IF('様式1-2'!V44="","",'様式1-2'!V44)</f>
        <v/>
      </c>
      <c r="N26" s="86" t="str">
        <f>IF('様式1-2'!L44="","",'様式1-2'!L44)</f>
        <v/>
      </c>
      <c r="O26" s="86" t="s">
        <v>109</v>
      </c>
      <c r="P26" s="86" t="s">
        <v>109</v>
      </c>
      <c r="Q26" s="86" t="str">
        <f>IF('様式1-2'!O44="","",'様式1-2'!O44)</f>
        <v/>
      </c>
      <c r="R26" s="86" t="str">
        <f>IF('様式1-2'!AD44="","",'様式1-2'!AD44)</f>
        <v/>
      </c>
      <c r="S26" s="88" t="str">
        <f>IF('様式1-2'!AE44="","",'様式1-2'!AE44)</f>
        <v/>
      </c>
      <c r="T26" s="89" t="str">
        <f>IF('様式1-2'!AF44="","",'様式1-2'!AF44)</f>
        <v/>
      </c>
      <c r="U26" s="86" t="str">
        <f>IF('様式1-2'!AG44="","",'様式1-2'!AG44)</f>
        <v/>
      </c>
      <c r="V26" s="88" t="str">
        <f>IF('様式1-2'!AH44="","",'様式1-2'!AH44)</f>
        <v/>
      </c>
      <c r="W26" s="89" t="str">
        <f>IF('様式1-2'!AI44="","",'様式1-2'!AI44)</f>
        <v/>
      </c>
      <c r="X26" s="122" t="str">
        <f>IF('様式1-2'!AL44="","",'様式1-2'!AL44)</f>
        <v/>
      </c>
      <c r="Y26" s="122" t="str">
        <f>IF('様式1-2'!AM44="","",'様式1-2'!AM44)</f>
        <v/>
      </c>
      <c r="Z26" s="123" t="str">
        <f>IF('様式1-2'!AN44="","",'様式1-2'!AN44)</f>
        <v/>
      </c>
      <c r="AA26" s="100" t="str">
        <f>IF('様式1-2'!AO44="","",'様式1-2'!AO44)</f>
        <v/>
      </c>
      <c r="AB26" s="89" t="str">
        <f>IF('様式1-1'!$I$27="","",'様式1-1'!$I$27)</f>
        <v/>
      </c>
      <c r="AC26" s="89" t="str">
        <f>IF('様式1-1'!$I$28="","",'様式1-1'!$I$28)</f>
        <v/>
      </c>
      <c r="AD26" s="89" t="str">
        <f>IF('様式1-1'!$I$29="","",'様式1-1'!$I$29)</f>
        <v/>
      </c>
      <c r="AE26" s="89" t="str">
        <f>IF('様式1-1'!$I$30="","",'様式1-1'!$I$30)</f>
        <v/>
      </c>
      <c r="AF26" s="89" t="str">
        <f>IF('様式1-1'!$I$31="","",'様式1-1'!$I$31)</f>
        <v/>
      </c>
      <c r="AG26" s="89" t="str">
        <f>IF('様式1-1'!$I$32="","",'様式1-1'!$I$32)</f>
        <v/>
      </c>
      <c r="AH26" s="106" t="str">
        <f>IF('様式1-2'!AJ44="","",'様式1-2'!AJ44)</f>
        <v/>
      </c>
      <c r="AI26" s="89" t="str">
        <f>IF('様式1-2'!AK44="","",'様式1-2'!AK44)</f>
        <v/>
      </c>
      <c r="AJ26" s="109"/>
      <c r="AK26" s="96" t="str">
        <f>IFERROR(VLOOKUP(AJ26,#REF!,2,FALSE),"")</f>
        <v/>
      </c>
      <c r="AL26" s="118"/>
      <c r="AM26" s="110"/>
      <c r="AN26" s="111" t="s">
        <v>125</v>
      </c>
      <c r="AO26" s="112"/>
      <c r="AP26" s="112"/>
      <c r="AQ26" s="112"/>
      <c r="AR26" s="112"/>
      <c r="AS26" s="112"/>
      <c r="AT26" s="112"/>
      <c r="AU26" s="112"/>
      <c r="AV26" s="112"/>
      <c r="AW26" s="112"/>
      <c r="AX26" s="112"/>
      <c r="AY26" s="112"/>
      <c r="AZ26" s="102"/>
      <c r="BA26" s="102"/>
      <c r="BB26" s="85"/>
      <c r="BC26" s="85"/>
      <c r="BD26" s="85"/>
    </row>
    <row r="27" spans="1:56" ht="24" customHeight="1" x14ac:dyDescent="0.4">
      <c r="A27" s="85">
        <v>24</v>
      </c>
      <c r="B27" s="93"/>
      <c r="C27" s="86" t="str">
        <f>IF('様式1-2'!B45="","",'様式1-2'!B45)</f>
        <v/>
      </c>
      <c r="D27" s="86" t="str">
        <f>IF('様式1-2'!Z45="","",'様式1-2'!Z45)</f>
        <v/>
      </c>
      <c r="E27" s="87" t="str">
        <f>IF('様式1-2'!AA45="","",'様式1-2'!AA45)</f>
        <v/>
      </c>
      <c r="F27" s="86" t="str">
        <f>IF('様式1-1'!$O$8="","",'様式1-1'!$O$8)</f>
        <v/>
      </c>
      <c r="G27" s="86" t="str">
        <f>IF('様式1-2'!AC45="","",'様式1-2'!AC45)</f>
        <v/>
      </c>
      <c r="H27" s="86" t="str">
        <f>IF('様式1-2'!AB45="","",'様式1-2'!AB45)</f>
        <v/>
      </c>
      <c r="I27" s="86" t="str">
        <f>IF('様式1-2'!E45="","",'様式1-2'!E45)</f>
        <v/>
      </c>
      <c r="J27" s="86" t="str">
        <f>IF('様式1-2'!F45="","",'様式1-2'!F45)</f>
        <v/>
      </c>
      <c r="K27" s="86" t="str">
        <f>IF('様式1-2'!I45="","",'様式1-2'!I45)</f>
        <v/>
      </c>
      <c r="L27" s="86" t="str">
        <f>IF('様式1-2'!R45="","",'様式1-2'!R45)</f>
        <v/>
      </c>
      <c r="M27" s="86" t="str">
        <f>IF('様式1-2'!V45="","",'様式1-2'!V45)</f>
        <v/>
      </c>
      <c r="N27" s="86" t="str">
        <f>IF('様式1-2'!L45="","",'様式1-2'!L45)</f>
        <v/>
      </c>
      <c r="O27" s="86" t="s">
        <v>109</v>
      </c>
      <c r="P27" s="86" t="s">
        <v>109</v>
      </c>
      <c r="Q27" s="86" t="str">
        <f>IF('様式1-2'!O45="","",'様式1-2'!O45)</f>
        <v/>
      </c>
      <c r="R27" s="86" t="str">
        <f>IF('様式1-2'!AD45="","",'様式1-2'!AD45)</f>
        <v/>
      </c>
      <c r="S27" s="88" t="str">
        <f>IF('様式1-2'!AE45="","",'様式1-2'!AE45)</f>
        <v/>
      </c>
      <c r="T27" s="89" t="str">
        <f>IF('様式1-2'!AF45="","",'様式1-2'!AF45)</f>
        <v/>
      </c>
      <c r="U27" s="86" t="str">
        <f>IF('様式1-2'!AG45="","",'様式1-2'!AG45)</f>
        <v/>
      </c>
      <c r="V27" s="88" t="str">
        <f>IF('様式1-2'!AH45="","",'様式1-2'!AH45)</f>
        <v/>
      </c>
      <c r="W27" s="89" t="str">
        <f>IF('様式1-2'!AI45="","",'様式1-2'!AI45)</f>
        <v/>
      </c>
      <c r="X27" s="122" t="str">
        <f>IF('様式1-2'!AL45="","",'様式1-2'!AL45)</f>
        <v/>
      </c>
      <c r="Y27" s="122" t="str">
        <f>IF('様式1-2'!AM45="","",'様式1-2'!AM45)</f>
        <v/>
      </c>
      <c r="Z27" s="123" t="str">
        <f>IF('様式1-2'!AN45="","",'様式1-2'!AN45)</f>
        <v/>
      </c>
      <c r="AA27" s="100" t="str">
        <f>IF('様式1-2'!AO45="","",'様式1-2'!AO45)</f>
        <v/>
      </c>
      <c r="AB27" s="89" t="str">
        <f>IF('様式1-1'!$I$27="","",'様式1-1'!$I$27)</f>
        <v/>
      </c>
      <c r="AC27" s="89" t="str">
        <f>IF('様式1-1'!$I$28="","",'様式1-1'!$I$28)</f>
        <v/>
      </c>
      <c r="AD27" s="89" t="str">
        <f>IF('様式1-1'!$I$29="","",'様式1-1'!$I$29)</f>
        <v/>
      </c>
      <c r="AE27" s="89" t="str">
        <f>IF('様式1-1'!$I$30="","",'様式1-1'!$I$30)</f>
        <v/>
      </c>
      <c r="AF27" s="89" t="str">
        <f>IF('様式1-1'!$I$31="","",'様式1-1'!$I$31)</f>
        <v/>
      </c>
      <c r="AG27" s="89" t="str">
        <f>IF('様式1-1'!$I$32="","",'様式1-1'!$I$32)</f>
        <v/>
      </c>
      <c r="AH27" s="106" t="str">
        <f>IF('様式1-2'!AJ45="","",'様式1-2'!AJ45)</f>
        <v/>
      </c>
      <c r="AI27" s="89" t="str">
        <f>IF('様式1-2'!AK45="","",'様式1-2'!AK45)</f>
        <v/>
      </c>
      <c r="AJ27" s="109"/>
      <c r="AK27" s="96" t="str">
        <f>IFERROR(VLOOKUP(AJ27,#REF!,2,FALSE),"")</f>
        <v/>
      </c>
      <c r="AL27" s="118"/>
      <c r="AM27" s="110"/>
      <c r="AN27" s="111" t="s">
        <v>125</v>
      </c>
      <c r="AO27" s="112"/>
      <c r="AP27" s="112"/>
      <c r="AQ27" s="112"/>
      <c r="AR27" s="112"/>
      <c r="AS27" s="112"/>
      <c r="AT27" s="112"/>
      <c r="AU27" s="112"/>
      <c r="AV27" s="112"/>
      <c r="AW27" s="112"/>
      <c r="AX27" s="112"/>
      <c r="AY27" s="112"/>
      <c r="AZ27" s="102"/>
      <c r="BA27" s="102"/>
      <c r="BB27" s="85"/>
      <c r="BC27" s="85"/>
      <c r="BD27" s="85"/>
    </row>
    <row r="28" spans="1:56" ht="24" customHeight="1" x14ac:dyDescent="0.4">
      <c r="A28" s="85">
        <v>25</v>
      </c>
      <c r="B28" s="93"/>
      <c r="C28" s="86" t="str">
        <f>IF('様式1-2'!B46="","",'様式1-2'!B46)</f>
        <v/>
      </c>
      <c r="D28" s="86" t="str">
        <f>IF('様式1-2'!Z46="","",'様式1-2'!Z46)</f>
        <v/>
      </c>
      <c r="E28" s="87" t="str">
        <f>IF('様式1-2'!AA46="","",'様式1-2'!AA46)</f>
        <v/>
      </c>
      <c r="F28" s="86" t="str">
        <f>IF('様式1-1'!$O$8="","",'様式1-1'!$O$8)</f>
        <v/>
      </c>
      <c r="G28" s="86" t="str">
        <f>IF('様式1-2'!AC46="","",'様式1-2'!AC46)</f>
        <v/>
      </c>
      <c r="H28" s="86" t="str">
        <f>IF('様式1-2'!AB46="","",'様式1-2'!AB46)</f>
        <v/>
      </c>
      <c r="I28" s="86" t="str">
        <f>IF('様式1-2'!E46="","",'様式1-2'!E46)</f>
        <v/>
      </c>
      <c r="J28" s="86" t="str">
        <f>IF('様式1-2'!F46="","",'様式1-2'!F46)</f>
        <v/>
      </c>
      <c r="K28" s="86" t="str">
        <f>IF('様式1-2'!I46="","",'様式1-2'!I46)</f>
        <v/>
      </c>
      <c r="L28" s="86" t="str">
        <f>IF('様式1-2'!R46="","",'様式1-2'!R46)</f>
        <v/>
      </c>
      <c r="M28" s="86" t="str">
        <f>IF('様式1-2'!V46="","",'様式1-2'!V46)</f>
        <v/>
      </c>
      <c r="N28" s="86" t="str">
        <f>IF('様式1-2'!L46="","",'様式1-2'!L46)</f>
        <v/>
      </c>
      <c r="O28" s="86" t="s">
        <v>109</v>
      </c>
      <c r="P28" s="86" t="s">
        <v>109</v>
      </c>
      <c r="Q28" s="86" t="str">
        <f>IF('様式1-2'!O46="","",'様式1-2'!O46)</f>
        <v/>
      </c>
      <c r="R28" s="86" t="str">
        <f>IF('様式1-2'!AD46="","",'様式1-2'!AD46)</f>
        <v/>
      </c>
      <c r="S28" s="88" t="str">
        <f>IF('様式1-2'!AE46="","",'様式1-2'!AE46)</f>
        <v/>
      </c>
      <c r="T28" s="89" t="str">
        <f>IF('様式1-2'!AF46="","",'様式1-2'!AF46)</f>
        <v/>
      </c>
      <c r="U28" s="86" t="str">
        <f>IF('様式1-2'!AG46="","",'様式1-2'!AG46)</f>
        <v/>
      </c>
      <c r="V28" s="88" t="str">
        <f>IF('様式1-2'!AH46="","",'様式1-2'!AH46)</f>
        <v/>
      </c>
      <c r="W28" s="89" t="str">
        <f>IF('様式1-2'!AI46="","",'様式1-2'!AI46)</f>
        <v/>
      </c>
      <c r="X28" s="122" t="str">
        <f>IF('様式1-2'!AL46="","",'様式1-2'!AL46)</f>
        <v/>
      </c>
      <c r="Y28" s="122" t="str">
        <f>IF('様式1-2'!AM46="","",'様式1-2'!AM46)</f>
        <v/>
      </c>
      <c r="Z28" s="123" t="str">
        <f>IF('様式1-2'!AN46="","",'様式1-2'!AN46)</f>
        <v/>
      </c>
      <c r="AA28" s="100" t="str">
        <f>IF('様式1-2'!AO46="","",'様式1-2'!AO46)</f>
        <v/>
      </c>
      <c r="AB28" s="89" t="str">
        <f>IF('様式1-1'!$I$27="","",'様式1-1'!$I$27)</f>
        <v/>
      </c>
      <c r="AC28" s="89" t="str">
        <f>IF('様式1-1'!$I$28="","",'様式1-1'!$I$28)</f>
        <v/>
      </c>
      <c r="AD28" s="89" t="str">
        <f>IF('様式1-1'!$I$29="","",'様式1-1'!$I$29)</f>
        <v/>
      </c>
      <c r="AE28" s="89" t="str">
        <f>IF('様式1-1'!$I$30="","",'様式1-1'!$I$30)</f>
        <v/>
      </c>
      <c r="AF28" s="89" t="str">
        <f>IF('様式1-1'!$I$31="","",'様式1-1'!$I$31)</f>
        <v/>
      </c>
      <c r="AG28" s="89" t="str">
        <f>IF('様式1-1'!$I$32="","",'様式1-1'!$I$32)</f>
        <v/>
      </c>
      <c r="AH28" s="106" t="str">
        <f>IF('様式1-2'!AJ46="","",'様式1-2'!AJ46)</f>
        <v/>
      </c>
      <c r="AI28" s="89" t="str">
        <f>IF('様式1-2'!AK46="","",'様式1-2'!AK46)</f>
        <v/>
      </c>
      <c r="AJ28" s="109"/>
      <c r="AK28" s="96" t="str">
        <f>IFERROR(VLOOKUP(AJ28,#REF!,2,FALSE),"")</f>
        <v/>
      </c>
      <c r="AL28" s="118"/>
      <c r="AM28" s="110"/>
      <c r="AN28" s="111" t="s">
        <v>125</v>
      </c>
      <c r="AO28" s="112"/>
      <c r="AP28" s="112"/>
      <c r="AQ28" s="112"/>
      <c r="AR28" s="112"/>
      <c r="AS28" s="112"/>
      <c r="AT28" s="112"/>
      <c r="AU28" s="112"/>
      <c r="AV28" s="112"/>
      <c r="AW28" s="112"/>
      <c r="AX28" s="112"/>
      <c r="AY28" s="112"/>
      <c r="AZ28" s="102"/>
      <c r="BA28" s="102"/>
      <c r="BB28" s="85"/>
      <c r="BC28" s="85"/>
      <c r="BD28" s="85"/>
    </row>
    <row r="29" spans="1:56" ht="24" customHeight="1" x14ac:dyDescent="0.4">
      <c r="A29" s="85">
        <v>26</v>
      </c>
      <c r="B29" s="93"/>
      <c r="C29" s="86" t="str">
        <f>IF('様式1-2'!B47="","",'様式1-2'!B47)</f>
        <v/>
      </c>
      <c r="D29" s="86" t="str">
        <f>IF('様式1-2'!Z47="","",'様式1-2'!Z47)</f>
        <v/>
      </c>
      <c r="E29" s="87" t="str">
        <f>IF('様式1-2'!AA47="","",'様式1-2'!AA47)</f>
        <v/>
      </c>
      <c r="F29" s="86" t="str">
        <f>IF('様式1-1'!$O$8="","",'様式1-1'!$O$8)</f>
        <v/>
      </c>
      <c r="G29" s="86" t="str">
        <f>IF('様式1-2'!AC47="","",'様式1-2'!AC47)</f>
        <v/>
      </c>
      <c r="H29" s="86" t="str">
        <f>IF('様式1-2'!AB47="","",'様式1-2'!AB47)</f>
        <v/>
      </c>
      <c r="I29" s="86" t="str">
        <f>IF('様式1-2'!E47="","",'様式1-2'!E47)</f>
        <v/>
      </c>
      <c r="J29" s="86" t="str">
        <f>IF('様式1-2'!F47="","",'様式1-2'!F47)</f>
        <v/>
      </c>
      <c r="K29" s="86" t="str">
        <f>IF('様式1-2'!I47="","",'様式1-2'!I47)</f>
        <v/>
      </c>
      <c r="L29" s="86" t="str">
        <f>IF('様式1-2'!R47="","",'様式1-2'!R47)</f>
        <v/>
      </c>
      <c r="M29" s="86" t="str">
        <f>IF('様式1-2'!V47="","",'様式1-2'!V47)</f>
        <v/>
      </c>
      <c r="N29" s="86" t="str">
        <f>IF('様式1-2'!L47="","",'様式1-2'!L47)</f>
        <v/>
      </c>
      <c r="O29" s="86" t="s">
        <v>109</v>
      </c>
      <c r="P29" s="86" t="s">
        <v>109</v>
      </c>
      <c r="Q29" s="86" t="str">
        <f>IF('様式1-2'!O47="","",'様式1-2'!O47)</f>
        <v/>
      </c>
      <c r="R29" s="86" t="str">
        <f>IF('様式1-2'!AD47="","",'様式1-2'!AD47)</f>
        <v/>
      </c>
      <c r="S29" s="88" t="str">
        <f>IF('様式1-2'!AE47="","",'様式1-2'!AE47)</f>
        <v/>
      </c>
      <c r="T29" s="89" t="str">
        <f>IF('様式1-2'!AF47="","",'様式1-2'!AF47)</f>
        <v/>
      </c>
      <c r="U29" s="86" t="str">
        <f>IF('様式1-2'!AG47="","",'様式1-2'!AG47)</f>
        <v/>
      </c>
      <c r="V29" s="88" t="str">
        <f>IF('様式1-2'!AH47="","",'様式1-2'!AH47)</f>
        <v/>
      </c>
      <c r="W29" s="89" t="str">
        <f>IF('様式1-2'!AI47="","",'様式1-2'!AI47)</f>
        <v/>
      </c>
      <c r="X29" s="122" t="str">
        <f>IF('様式1-2'!AL47="","",'様式1-2'!AL47)</f>
        <v/>
      </c>
      <c r="Y29" s="122" t="str">
        <f>IF('様式1-2'!AM47="","",'様式1-2'!AM47)</f>
        <v/>
      </c>
      <c r="Z29" s="123" t="str">
        <f>IF('様式1-2'!AN47="","",'様式1-2'!AN47)</f>
        <v/>
      </c>
      <c r="AA29" s="100" t="str">
        <f>IF('様式1-2'!AO47="","",'様式1-2'!AO47)</f>
        <v/>
      </c>
      <c r="AB29" s="89" t="str">
        <f>IF('様式1-1'!$I$27="","",'様式1-1'!$I$27)</f>
        <v/>
      </c>
      <c r="AC29" s="89" t="str">
        <f>IF('様式1-1'!$I$28="","",'様式1-1'!$I$28)</f>
        <v/>
      </c>
      <c r="AD29" s="89" t="str">
        <f>IF('様式1-1'!$I$29="","",'様式1-1'!$I$29)</f>
        <v/>
      </c>
      <c r="AE29" s="89" t="str">
        <f>IF('様式1-1'!$I$30="","",'様式1-1'!$I$30)</f>
        <v/>
      </c>
      <c r="AF29" s="89" t="str">
        <f>IF('様式1-1'!$I$31="","",'様式1-1'!$I$31)</f>
        <v/>
      </c>
      <c r="AG29" s="89" t="str">
        <f>IF('様式1-1'!$I$32="","",'様式1-1'!$I$32)</f>
        <v/>
      </c>
      <c r="AH29" s="106" t="str">
        <f>IF('様式1-2'!AJ47="","",'様式1-2'!AJ47)</f>
        <v/>
      </c>
      <c r="AI29" s="89" t="str">
        <f>IF('様式1-2'!AK47="","",'様式1-2'!AK47)</f>
        <v/>
      </c>
      <c r="AJ29" s="109"/>
      <c r="AK29" s="96" t="str">
        <f>IFERROR(VLOOKUP(AJ29,#REF!,2,FALSE),"")</f>
        <v/>
      </c>
      <c r="AL29" s="118"/>
      <c r="AM29" s="110"/>
      <c r="AN29" s="111" t="s">
        <v>125</v>
      </c>
      <c r="AO29" s="112"/>
      <c r="AP29" s="112"/>
      <c r="AQ29" s="112"/>
      <c r="AR29" s="112"/>
      <c r="AS29" s="112"/>
      <c r="AT29" s="112"/>
      <c r="AU29" s="112"/>
      <c r="AV29" s="112"/>
      <c r="AW29" s="112"/>
      <c r="AX29" s="112"/>
      <c r="AY29" s="112"/>
      <c r="AZ29" s="102"/>
      <c r="BA29" s="102"/>
      <c r="BB29" s="85"/>
      <c r="BC29" s="85"/>
      <c r="BD29" s="85"/>
    </row>
    <row r="30" spans="1:56" ht="24" customHeight="1" x14ac:dyDescent="0.4">
      <c r="A30" s="85">
        <v>27</v>
      </c>
      <c r="B30" s="93"/>
      <c r="C30" s="86" t="str">
        <f>IF('様式1-2'!B48="","",'様式1-2'!B48)</f>
        <v/>
      </c>
      <c r="D30" s="86" t="str">
        <f>IF('様式1-2'!Z48="","",'様式1-2'!Z48)</f>
        <v/>
      </c>
      <c r="E30" s="87" t="str">
        <f>IF('様式1-2'!AA48="","",'様式1-2'!AA48)</f>
        <v/>
      </c>
      <c r="F30" s="86" t="str">
        <f>IF('様式1-1'!$O$8="","",'様式1-1'!$O$8)</f>
        <v/>
      </c>
      <c r="G30" s="86" t="str">
        <f>IF('様式1-2'!AC48="","",'様式1-2'!AC48)</f>
        <v/>
      </c>
      <c r="H30" s="86" t="str">
        <f>IF('様式1-2'!AB48="","",'様式1-2'!AB48)</f>
        <v/>
      </c>
      <c r="I30" s="86" t="str">
        <f>IF('様式1-2'!E48="","",'様式1-2'!E48)</f>
        <v/>
      </c>
      <c r="J30" s="86" t="str">
        <f>IF('様式1-2'!F48="","",'様式1-2'!F48)</f>
        <v/>
      </c>
      <c r="K30" s="86" t="str">
        <f>IF('様式1-2'!I48="","",'様式1-2'!I48)</f>
        <v/>
      </c>
      <c r="L30" s="86" t="str">
        <f>IF('様式1-2'!R48="","",'様式1-2'!R48)</f>
        <v/>
      </c>
      <c r="M30" s="86" t="str">
        <f>IF('様式1-2'!V48="","",'様式1-2'!V48)</f>
        <v/>
      </c>
      <c r="N30" s="86" t="str">
        <f>IF('様式1-2'!L48="","",'様式1-2'!L48)</f>
        <v/>
      </c>
      <c r="O30" s="86" t="s">
        <v>109</v>
      </c>
      <c r="P30" s="86" t="s">
        <v>109</v>
      </c>
      <c r="Q30" s="86" t="str">
        <f>IF('様式1-2'!O48="","",'様式1-2'!O48)</f>
        <v/>
      </c>
      <c r="R30" s="86" t="str">
        <f>IF('様式1-2'!AD48="","",'様式1-2'!AD48)</f>
        <v/>
      </c>
      <c r="S30" s="88" t="str">
        <f>IF('様式1-2'!AE48="","",'様式1-2'!AE48)</f>
        <v/>
      </c>
      <c r="T30" s="89" t="str">
        <f>IF('様式1-2'!AF48="","",'様式1-2'!AF48)</f>
        <v/>
      </c>
      <c r="U30" s="86" t="str">
        <f>IF('様式1-2'!AG48="","",'様式1-2'!AG48)</f>
        <v/>
      </c>
      <c r="V30" s="88" t="str">
        <f>IF('様式1-2'!AH48="","",'様式1-2'!AH48)</f>
        <v/>
      </c>
      <c r="W30" s="89" t="str">
        <f>IF('様式1-2'!AI48="","",'様式1-2'!AI48)</f>
        <v/>
      </c>
      <c r="X30" s="122" t="str">
        <f>IF('様式1-2'!AL48="","",'様式1-2'!AL48)</f>
        <v/>
      </c>
      <c r="Y30" s="122" t="str">
        <f>IF('様式1-2'!AM48="","",'様式1-2'!AM48)</f>
        <v/>
      </c>
      <c r="Z30" s="123" t="str">
        <f>IF('様式1-2'!AN48="","",'様式1-2'!AN48)</f>
        <v/>
      </c>
      <c r="AA30" s="100" t="str">
        <f>IF('様式1-2'!AO48="","",'様式1-2'!AO48)</f>
        <v/>
      </c>
      <c r="AB30" s="89" t="str">
        <f>IF('様式1-1'!$I$27="","",'様式1-1'!$I$27)</f>
        <v/>
      </c>
      <c r="AC30" s="89" t="str">
        <f>IF('様式1-1'!$I$28="","",'様式1-1'!$I$28)</f>
        <v/>
      </c>
      <c r="AD30" s="89" t="str">
        <f>IF('様式1-1'!$I$29="","",'様式1-1'!$I$29)</f>
        <v/>
      </c>
      <c r="AE30" s="89" t="str">
        <f>IF('様式1-1'!$I$30="","",'様式1-1'!$I$30)</f>
        <v/>
      </c>
      <c r="AF30" s="89" t="str">
        <f>IF('様式1-1'!$I$31="","",'様式1-1'!$I$31)</f>
        <v/>
      </c>
      <c r="AG30" s="89" t="str">
        <f>IF('様式1-1'!$I$32="","",'様式1-1'!$I$32)</f>
        <v/>
      </c>
      <c r="AH30" s="106" t="str">
        <f>IF('様式1-2'!AJ48="","",'様式1-2'!AJ48)</f>
        <v/>
      </c>
      <c r="AI30" s="89" t="str">
        <f>IF('様式1-2'!AK48="","",'様式1-2'!AK48)</f>
        <v/>
      </c>
      <c r="AJ30" s="109"/>
      <c r="AK30" s="96" t="str">
        <f>IFERROR(VLOOKUP(AJ30,#REF!,2,FALSE),"")</f>
        <v/>
      </c>
      <c r="AL30" s="118"/>
      <c r="AM30" s="110"/>
      <c r="AN30" s="111" t="s">
        <v>125</v>
      </c>
      <c r="AO30" s="112"/>
      <c r="AP30" s="112"/>
      <c r="AQ30" s="112"/>
      <c r="AR30" s="112"/>
      <c r="AS30" s="112"/>
      <c r="AT30" s="112"/>
      <c r="AU30" s="112"/>
      <c r="AV30" s="112"/>
      <c r="AW30" s="112"/>
      <c r="AX30" s="112"/>
      <c r="AY30" s="112"/>
      <c r="AZ30" s="102"/>
      <c r="BA30" s="102"/>
      <c r="BB30" s="85"/>
      <c r="BC30" s="85"/>
      <c r="BD30" s="85"/>
    </row>
    <row r="31" spans="1:56" ht="24" customHeight="1" x14ac:dyDescent="0.4">
      <c r="A31" s="85">
        <v>28</v>
      </c>
      <c r="B31" s="93"/>
      <c r="C31" s="86" t="str">
        <f>IF('様式1-2'!B49="","",'様式1-2'!B49)</f>
        <v/>
      </c>
      <c r="D31" s="86" t="str">
        <f>IF('様式1-2'!Z49="","",'様式1-2'!Z49)</f>
        <v/>
      </c>
      <c r="E31" s="87" t="str">
        <f>IF('様式1-2'!AA49="","",'様式1-2'!AA49)</f>
        <v/>
      </c>
      <c r="F31" s="86" t="str">
        <f>IF('様式1-1'!$O$8="","",'様式1-1'!$O$8)</f>
        <v/>
      </c>
      <c r="G31" s="86" t="str">
        <f>IF('様式1-2'!AC49="","",'様式1-2'!AC49)</f>
        <v/>
      </c>
      <c r="H31" s="86" t="str">
        <f>IF('様式1-2'!AB49="","",'様式1-2'!AB49)</f>
        <v/>
      </c>
      <c r="I31" s="86" t="str">
        <f>IF('様式1-2'!E49="","",'様式1-2'!E49)</f>
        <v/>
      </c>
      <c r="J31" s="86" t="str">
        <f>IF('様式1-2'!F49="","",'様式1-2'!F49)</f>
        <v/>
      </c>
      <c r="K31" s="86" t="str">
        <f>IF('様式1-2'!I49="","",'様式1-2'!I49)</f>
        <v/>
      </c>
      <c r="L31" s="86" t="str">
        <f>IF('様式1-2'!R49="","",'様式1-2'!R49)</f>
        <v/>
      </c>
      <c r="M31" s="86" t="str">
        <f>IF('様式1-2'!V49="","",'様式1-2'!V49)</f>
        <v/>
      </c>
      <c r="N31" s="86" t="str">
        <f>IF('様式1-2'!L49="","",'様式1-2'!L49)</f>
        <v/>
      </c>
      <c r="O31" s="86" t="s">
        <v>109</v>
      </c>
      <c r="P31" s="86" t="s">
        <v>109</v>
      </c>
      <c r="Q31" s="86" t="str">
        <f>IF('様式1-2'!O49="","",'様式1-2'!O49)</f>
        <v/>
      </c>
      <c r="R31" s="86" t="str">
        <f>IF('様式1-2'!AD49="","",'様式1-2'!AD49)</f>
        <v/>
      </c>
      <c r="S31" s="88" t="str">
        <f>IF('様式1-2'!AE49="","",'様式1-2'!AE49)</f>
        <v/>
      </c>
      <c r="T31" s="89" t="str">
        <f>IF('様式1-2'!AF49="","",'様式1-2'!AF49)</f>
        <v/>
      </c>
      <c r="U31" s="86" t="str">
        <f>IF('様式1-2'!AG49="","",'様式1-2'!AG49)</f>
        <v/>
      </c>
      <c r="V31" s="88" t="str">
        <f>IF('様式1-2'!AH49="","",'様式1-2'!AH49)</f>
        <v/>
      </c>
      <c r="W31" s="89" t="str">
        <f>IF('様式1-2'!AI49="","",'様式1-2'!AI49)</f>
        <v/>
      </c>
      <c r="X31" s="122" t="str">
        <f>IF('様式1-2'!AL49="","",'様式1-2'!AL49)</f>
        <v/>
      </c>
      <c r="Y31" s="122" t="str">
        <f>IF('様式1-2'!AM49="","",'様式1-2'!AM49)</f>
        <v/>
      </c>
      <c r="Z31" s="123" t="str">
        <f>IF('様式1-2'!AN49="","",'様式1-2'!AN49)</f>
        <v/>
      </c>
      <c r="AA31" s="100" t="str">
        <f>IF('様式1-2'!AO49="","",'様式1-2'!AO49)</f>
        <v/>
      </c>
      <c r="AB31" s="89" t="str">
        <f>IF('様式1-1'!$I$27="","",'様式1-1'!$I$27)</f>
        <v/>
      </c>
      <c r="AC31" s="89" t="str">
        <f>IF('様式1-1'!$I$28="","",'様式1-1'!$I$28)</f>
        <v/>
      </c>
      <c r="AD31" s="89" t="str">
        <f>IF('様式1-1'!$I$29="","",'様式1-1'!$I$29)</f>
        <v/>
      </c>
      <c r="AE31" s="89" t="str">
        <f>IF('様式1-1'!$I$30="","",'様式1-1'!$I$30)</f>
        <v/>
      </c>
      <c r="AF31" s="89" t="str">
        <f>IF('様式1-1'!$I$31="","",'様式1-1'!$I$31)</f>
        <v/>
      </c>
      <c r="AG31" s="89" t="str">
        <f>IF('様式1-1'!$I$32="","",'様式1-1'!$I$32)</f>
        <v/>
      </c>
      <c r="AH31" s="106" t="str">
        <f>IF('様式1-2'!AJ49="","",'様式1-2'!AJ49)</f>
        <v/>
      </c>
      <c r="AI31" s="89" t="str">
        <f>IF('様式1-2'!AK49="","",'様式1-2'!AK49)</f>
        <v/>
      </c>
      <c r="AJ31" s="109"/>
      <c r="AK31" s="96" t="str">
        <f>IFERROR(VLOOKUP(AJ31,#REF!,2,FALSE),"")</f>
        <v/>
      </c>
      <c r="AL31" s="118"/>
      <c r="AM31" s="110"/>
      <c r="AN31" s="111" t="s">
        <v>125</v>
      </c>
      <c r="AO31" s="112"/>
      <c r="AP31" s="112"/>
      <c r="AQ31" s="112"/>
      <c r="AR31" s="112"/>
      <c r="AS31" s="112"/>
      <c r="AT31" s="112"/>
      <c r="AU31" s="112"/>
      <c r="AV31" s="112"/>
      <c r="AW31" s="112"/>
      <c r="AX31" s="112"/>
      <c r="AY31" s="112"/>
      <c r="AZ31" s="102"/>
      <c r="BA31" s="102"/>
      <c r="BB31" s="85"/>
      <c r="BC31" s="85"/>
      <c r="BD31" s="85"/>
    </row>
    <row r="32" spans="1:56" ht="24" customHeight="1" x14ac:dyDescent="0.4">
      <c r="A32" s="85">
        <v>29</v>
      </c>
      <c r="B32" s="93"/>
      <c r="C32" s="86" t="str">
        <f>IF('様式1-2'!B50="","",'様式1-2'!B50)</f>
        <v/>
      </c>
      <c r="D32" s="86" t="str">
        <f>IF('様式1-2'!Z50="","",'様式1-2'!Z50)</f>
        <v/>
      </c>
      <c r="E32" s="87" t="str">
        <f>IF('様式1-2'!AA50="","",'様式1-2'!AA50)</f>
        <v/>
      </c>
      <c r="F32" s="86" t="str">
        <f>IF('様式1-1'!$O$8="","",'様式1-1'!$O$8)</f>
        <v/>
      </c>
      <c r="G32" s="86" t="str">
        <f>IF('様式1-2'!AC50="","",'様式1-2'!AC50)</f>
        <v/>
      </c>
      <c r="H32" s="86" t="str">
        <f>IF('様式1-2'!AB50="","",'様式1-2'!AB50)</f>
        <v/>
      </c>
      <c r="I32" s="86" t="str">
        <f>IF('様式1-2'!E50="","",'様式1-2'!E50)</f>
        <v/>
      </c>
      <c r="J32" s="86" t="str">
        <f>IF('様式1-2'!F50="","",'様式1-2'!F50)</f>
        <v/>
      </c>
      <c r="K32" s="86" t="str">
        <f>IF('様式1-2'!I50="","",'様式1-2'!I50)</f>
        <v/>
      </c>
      <c r="L32" s="86" t="str">
        <f>IF('様式1-2'!R50="","",'様式1-2'!R50)</f>
        <v/>
      </c>
      <c r="M32" s="86" t="str">
        <f>IF('様式1-2'!V50="","",'様式1-2'!V50)</f>
        <v/>
      </c>
      <c r="N32" s="86" t="str">
        <f>IF('様式1-2'!L50="","",'様式1-2'!L50)</f>
        <v/>
      </c>
      <c r="O32" s="86" t="s">
        <v>109</v>
      </c>
      <c r="P32" s="86" t="s">
        <v>109</v>
      </c>
      <c r="Q32" s="86" t="str">
        <f>IF('様式1-2'!O50="","",'様式1-2'!O50)</f>
        <v/>
      </c>
      <c r="R32" s="86" t="str">
        <f>IF('様式1-2'!AD50="","",'様式1-2'!AD50)</f>
        <v/>
      </c>
      <c r="S32" s="88" t="str">
        <f>IF('様式1-2'!AE50="","",'様式1-2'!AE50)</f>
        <v/>
      </c>
      <c r="T32" s="89" t="str">
        <f>IF('様式1-2'!AF50="","",'様式1-2'!AF50)</f>
        <v/>
      </c>
      <c r="U32" s="86" t="str">
        <f>IF('様式1-2'!AG50="","",'様式1-2'!AG50)</f>
        <v/>
      </c>
      <c r="V32" s="88" t="str">
        <f>IF('様式1-2'!AH50="","",'様式1-2'!AH50)</f>
        <v/>
      </c>
      <c r="W32" s="89" t="str">
        <f>IF('様式1-2'!AI50="","",'様式1-2'!AI50)</f>
        <v/>
      </c>
      <c r="X32" s="122" t="str">
        <f>IF('様式1-2'!AL50="","",'様式1-2'!AL50)</f>
        <v/>
      </c>
      <c r="Y32" s="122" t="str">
        <f>IF('様式1-2'!AM50="","",'様式1-2'!AM50)</f>
        <v/>
      </c>
      <c r="Z32" s="123" t="str">
        <f>IF('様式1-2'!AN50="","",'様式1-2'!AN50)</f>
        <v/>
      </c>
      <c r="AA32" s="100" t="str">
        <f>IF('様式1-2'!AO50="","",'様式1-2'!AO50)</f>
        <v/>
      </c>
      <c r="AB32" s="89" t="str">
        <f>IF('様式1-1'!$I$27="","",'様式1-1'!$I$27)</f>
        <v/>
      </c>
      <c r="AC32" s="89" t="str">
        <f>IF('様式1-1'!$I$28="","",'様式1-1'!$I$28)</f>
        <v/>
      </c>
      <c r="AD32" s="89" t="str">
        <f>IF('様式1-1'!$I$29="","",'様式1-1'!$I$29)</f>
        <v/>
      </c>
      <c r="AE32" s="89" t="str">
        <f>IF('様式1-1'!$I$30="","",'様式1-1'!$I$30)</f>
        <v/>
      </c>
      <c r="AF32" s="89" t="str">
        <f>IF('様式1-1'!$I$31="","",'様式1-1'!$I$31)</f>
        <v/>
      </c>
      <c r="AG32" s="89" t="str">
        <f>IF('様式1-1'!$I$32="","",'様式1-1'!$I$32)</f>
        <v/>
      </c>
      <c r="AH32" s="106" t="str">
        <f>IF('様式1-2'!AJ50="","",'様式1-2'!AJ50)</f>
        <v/>
      </c>
      <c r="AI32" s="89" t="str">
        <f>IF('様式1-2'!AK50="","",'様式1-2'!AK50)</f>
        <v/>
      </c>
      <c r="AJ32" s="109"/>
      <c r="AK32" s="96" t="str">
        <f>IFERROR(VLOOKUP(AJ32,#REF!,2,FALSE),"")</f>
        <v/>
      </c>
      <c r="AL32" s="118"/>
      <c r="AM32" s="110"/>
      <c r="AN32" s="111" t="s">
        <v>125</v>
      </c>
      <c r="AO32" s="112"/>
      <c r="AP32" s="112"/>
      <c r="AQ32" s="112"/>
      <c r="AR32" s="112"/>
      <c r="AS32" s="112"/>
      <c r="AT32" s="112"/>
      <c r="AU32" s="112"/>
      <c r="AV32" s="112"/>
      <c r="AW32" s="112"/>
      <c r="AX32" s="112"/>
      <c r="AY32" s="112"/>
      <c r="AZ32" s="102"/>
      <c r="BA32" s="102"/>
      <c r="BB32" s="85"/>
      <c r="BC32" s="85"/>
      <c r="BD32" s="85"/>
    </row>
    <row r="33" spans="1:56" ht="24" customHeight="1" x14ac:dyDescent="0.4">
      <c r="A33" s="85">
        <v>30</v>
      </c>
      <c r="B33" s="93"/>
      <c r="C33" s="86" t="str">
        <f>IF('様式1-2'!B51="","",'様式1-2'!B51)</f>
        <v/>
      </c>
      <c r="D33" s="86" t="str">
        <f>IF('様式1-2'!Z51="","",'様式1-2'!Z51)</f>
        <v/>
      </c>
      <c r="E33" s="87" t="str">
        <f>IF('様式1-2'!AA51="","",'様式1-2'!AA51)</f>
        <v/>
      </c>
      <c r="F33" s="86" t="str">
        <f>IF('様式1-1'!$O$8="","",'様式1-1'!$O$8)</f>
        <v/>
      </c>
      <c r="G33" s="86" t="str">
        <f>IF('様式1-2'!AC51="","",'様式1-2'!AC51)</f>
        <v/>
      </c>
      <c r="H33" s="86" t="str">
        <f>IF('様式1-2'!AB51="","",'様式1-2'!AB51)</f>
        <v/>
      </c>
      <c r="I33" s="86" t="str">
        <f>IF('様式1-2'!E51="","",'様式1-2'!E51)</f>
        <v/>
      </c>
      <c r="J33" s="86" t="str">
        <f>IF('様式1-2'!F51="","",'様式1-2'!F51)</f>
        <v/>
      </c>
      <c r="K33" s="86" t="str">
        <f>IF('様式1-2'!I51="","",'様式1-2'!I51)</f>
        <v/>
      </c>
      <c r="L33" s="86" t="str">
        <f>IF('様式1-2'!R51="","",'様式1-2'!R51)</f>
        <v/>
      </c>
      <c r="M33" s="86" t="str">
        <f>IF('様式1-2'!V51="","",'様式1-2'!V51)</f>
        <v/>
      </c>
      <c r="N33" s="86" t="str">
        <f>IF('様式1-2'!L51="","",'様式1-2'!L51)</f>
        <v/>
      </c>
      <c r="O33" s="86" t="s">
        <v>109</v>
      </c>
      <c r="P33" s="86" t="s">
        <v>109</v>
      </c>
      <c r="Q33" s="86" t="str">
        <f>IF('様式1-2'!O51="","",'様式1-2'!O51)</f>
        <v/>
      </c>
      <c r="R33" s="86" t="str">
        <f>IF('様式1-2'!AD51="","",'様式1-2'!AD51)</f>
        <v/>
      </c>
      <c r="S33" s="88" t="str">
        <f>IF('様式1-2'!AE51="","",'様式1-2'!AE51)</f>
        <v/>
      </c>
      <c r="T33" s="89" t="str">
        <f>IF('様式1-2'!AF51="","",'様式1-2'!AF51)</f>
        <v/>
      </c>
      <c r="U33" s="86" t="str">
        <f>IF('様式1-2'!AG51="","",'様式1-2'!AG51)</f>
        <v/>
      </c>
      <c r="V33" s="88" t="str">
        <f>IF('様式1-2'!AH51="","",'様式1-2'!AH51)</f>
        <v/>
      </c>
      <c r="W33" s="89" t="str">
        <f>IF('様式1-2'!AI51="","",'様式1-2'!AI51)</f>
        <v/>
      </c>
      <c r="X33" s="122" t="str">
        <f>IF('様式1-2'!AL51="","",'様式1-2'!AL51)</f>
        <v/>
      </c>
      <c r="Y33" s="122" t="str">
        <f>IF('様式1-2'!AM51="","",'様式1-2'!AM51)</f>
        <v/>
      </c>
      <c r="Z33" s="123" t="str">
        <f>IF('様式1-2'!AN51="","",'様式1-2'!AN51)</f>
        <v/>
      </c>
      <c r="AA33" s="100" t="str">
        <f>IF('様式1-2'!AO51="","",'様式1-2'!AO51)</f>
        <v/>
      </c>
      <c r="AB33" s="89" t="str">
        <f>IF('様式1-1'!$I$27="","",'様式1-1'!$I$27)</f>
        <v/>
      </c>
      <c r="AC33" s="89" t="str">
        <f>IF('様式1-1'!$I$28="","",'様式1-1'!$I$28)</f>
        <v/>
      </c>
      <c r="AD33" s="89" t="str">
        <f>IF('様式1-1'!$I$29="","",'様式1-1'!$I$29)</f>
        <v/>
      </c>
      <c r="AE33" s="89" t="str">
        <f>IF('様式1-1'!$I$30="","",'様式1-1'!$I$30)</f>
        <v/>
      </c>
      <c r="AF33" s="89" t="str">
        <f>IF('様式1-1'!$I$31="","",'様式1-1'!$I$31)</f>
        <v/>
      </c>
      <c r="AG33" s="89" t="str">
        <f>IF('様式1-1'!$I$32="","",'様式1-1'!$I$32)</f>
        <v/>
      </c>
      <c r="AH33" s="106" t="str">
        <f>IF('様式1-2'!AJ51="","",'様式1-2'!AJ51)</f>
        <v/>
      </c>
      <c r="AI33" s="89" t="str">
        <f>IF('様式1-2'!AK51="","",'様式1-2'!AK51)</f>
        <v/>
      </c>
      <c r="AJ33" s="109"/>
      <c r="AK33" s="96" t="str">
        <f>IFERROR(VLOOKUP(AJ33,#REF!,2,FALSE),"")</f>
        <v/>
      </c>
      <c r="AL33" s="118"/>
      <c r="AM33" s="110"/>
      <c r="AN33" s="111" t="s">
        <v>125</v>
      </c>
      <c r="AO33" s="112"/>
      <c r="AP33" s="112"/>
      <c r="AQ33" s="112"/>
      <c r="AR33" s="112"/>
      <c r="AS33" s="112"/>
      <c r="AT33" s="112"/>
      <c r="AU33" s="112"/>
      <c r="AV33" s="112"/>
      <c r="AW33" s="112"/>
      <c r="AX33" s="112"/>
      <c r="AY33" s="112"/>
      <c r="AZ33" s="102"/>
      <c r="BA33" s="102"/>
      <c r="BB33" s="85"/>
      <c r="BC33" s="85"/>
      <c r="BD33" s="85"/>
    </row>
    <row r="34" spans="1:56" ht="24" customHeight="1" x14ac:dyDescent="0.4">
      <c r="A34" s="85">
        <v>31</v>
      </c>
      <c r="B34" s="93"/>
      <c r="C34" s="86" t="str">
        <f>IF('様式1-2'!B52="","",'様式1-2'!B52)</f>
        <v/>
      </c>
      <c r="D34" s="86" t="str">
        <f>IF('様式1-2'!Z52="","",'様式1-2'!Z52)</f>
        <v/>
      </c>
      <c r="E34" s="87" t="str">
        <f>IF('様式1-2'!AA52="","",'様式1-2'!AA52)</f>
        <v/>
      </c>
      <c r="F34" s="86" t="str">
        <f>IF('様式1-1'!$O$8="","",'様式1-1'!$O$8)</f>
        <v/>
      </c>
      <c r="G34" s="86" t="str">
        <f>IF('様式1-2'!AC52="","",'様式1-2'!AC52)</f>
        <v/>
      </c>
      <c r="H34" s="86" t="str">
        <f>IF('様式1-2'!AB52="","",'様式1-2'!AB52)</f>
        <v/>
      </c>
      <c r="I34" s="86" t="str">
        <f>IF('様式1-2'!E52="","",'様式1-2'!E52)</f>
        <v/>
      </c>
      <c r="J34" s="86" t="str">
        <f>IF('様式1-2'!F52="","",'様式1-2'!F52)</f>
        <v/>
      </c>
      <c r="K34" s="86" t="str">
        <f>IF('様式1-2'!I52="","",'様式1-2'!I52)</f>
        <v/>
      </c>
      <c r="L34" s="86" t="str">
        <f>IF('様式1-2'!R52="","",'様式1-2'!R52)</f>
        <v/>
      </c>
      <c r="M34" s="86" t="str">
        <f>IF('様式1-2'!V52="","",'様式1-2'!V52)</f>
        <v/>
      </c>
      <c r="N34" s="86" t="str">
        <f>IF('様式1-2'!L52="","",'様式1-2'!L52)</f>
        <v/>
      </c>
      <c r="O34" s="86" t="s">
        <v>109</v>
      </c>
      <c r="P34" s="86" t="s">
        <v>109</v>
      </c>
      <c r="Q34" s="86" t="str">
        <f>IF('様式1-2'!O52="","",'様式1-2'!O52)</f>
        <v/>
      </c>
      <c r="R34" s="86" t="str">
        <f>IF('様式1-2'!AD52="","",'様式1-2'!AD52)</f>
        <v/>
      </c>
      <c r="S34" s="88" t="str">
        <f>IF('様式1-2'!AE52="","",'様式1-2'!AE52)</f>
        <v/>
      </c>
      <c r="T34" s="89" t="str">
        <f>IF('様式1-2'!AF52="","",'様式1-2'!AF52)</f>
        <v/>
      </c>
      <c r="U34" s="86" t="str">
        <f>IF('様式1-2'!AG52="","",'様式1-2'!AG52)</f>
        <v/>
      </c>
      <c r="V34" s="88" t="str">
        <f>IF('様式1-2'!AH52="","",'様式1-2'!AH52)</f>
        <v/>
      </c>
      <c r="W34" s="89" t="str">
        <f>IF('様式1-2'!AI52="","",'様式1-2'!AI52)</f>
        <v/>
      </c>
      <c r="X34" s="122" t="str">
        <f>IF('様式1-2'!AL52="","",'様式1-2'!AL52)</f>
        <v/>
      </c>
      <c r="Y34" s="122" t="str">
        <f>IF('様式1-2'!AM52="","",'様式1-2'!AM52)</f>
        <v/>
      </c>
      <c r="Z34" s="123" t="str">
        <f>IF('様式1-2'!AN52="","",'様式1-2'!AN52)</f>
        <v/>
      </c>
      <c r="AA34" s="100" t="str">
        <f>IF('様式1-2'!AO52="","",'様式1-2'!AO52)</f>
        <v/>
      </c>
      <c r="AB34" s="89" t="str">
        <f>IF('様式1-1'!$I$27="","",'様式1-1'!$I$27)</f>
        <v/>
      </c>
      <c r="AC34" s="89" t="str">
        <f>IF('様式1-1'!$I$28="","",'様式1-1'!$I$28)</f>
        <v/>
      </c>
      <c r="AD34" s="89" t="str">
        <f>IF('様式1-1'!$I$29="","",'様式1-1'!$I$29)</f>
        <v/>
      </c>
      <c r="AE34" s="89" t="str">
        <f>IF('様式1-1'!$I$30="","",'様式1-1'!$I$30)</f>
        <v/>
      </c>
      <c r="AF34" s="89" t="str">
        <f>IF('様式1-1'!$I$31="","",'様式1-1'!$I$31)</f>
        <v/>
      </c>
      <c r="AG34" s="89" t="str">
        <f>IF('様式1-1'!$I$32="","",'様式1-1'!$I$32)</f>
        <v/>
      </c>
      <c r="AH34" s="106" t="str">
        <f>IF('様式1-2'!AJ52="","",'様式1-2'!AJ52)</f>
        <v/>
      </c>
      <c r="AI34" s="89" t="str">
        <f>IF('様式1-2'!AK52="","",'様式1-2'!AK52)</f>
        <v/>
      </c>
      <c r="AJ34" s="109"/>
      <c r="AK34" s="96" t="str">
        <f>IFERROR(VLOOKUP(AJ34,#REF!,2,FALSE),"")</f>
        <v/>
      </c>
      <c r="AL34" s="118"/>
      <c r="AM34" s="110"/>
      <c r="AN34" s="111" t="s">
        <v>125</v>
      </c>
      <c r="AO34" s="112"/>
      <c r="AP34" s="112"/>
      <c r="AQ34" s="112"/>
      <c r="AR34" s="112"/>
      <c r="AS34" s="112"/>
      <c r="AT34" s="112"/>
      <c r="AU34" s="112"/>
      <c r="AV34" s="112"/>
      <c r="AW34" s="112"/>
      <c r="AX34" s="112"/>
      <c r="AY34" s="112"/>
      <c r="AZ34" s="102"/>
      <c r="BA34" s="102"/>
      <c r="BB34" s="85"/>
      <c r="BC34" s="85"/>
      <c r="BD34" s="85"/>
    </row>
    <row r="35" spans="1:56" ht="24" customHeight="1" x14ac:dyDescent="0.4">
      <c r="A35" s="85">
        <v>32</v>
      </c>
      <c r="B35" s="93"/>
      <c r="C35" s="86" t="str">
        <f>IF('様式1-2'!B53="","",'様式1-2'!B53)</f>
        <v/>
      </c>
      <c r="D35" s="86" t="str">
        <f>IF('様式1-2'!Z53="","",'様式1-2'!Z53)</f>
        <v/>
      </c>
      <c r="E35" s="87" t="str">
        <f>IF('様式1-2'!AA53="","",'様式1-2'!AA53)</f>
        <v/>
      </c>
      <c r="F35" s="86" t="str">
        <f>IF('様式1-1'!$O$8="","",'様式1-1'!$O$8)</f>
        <v/>
      </c>
      <c r="G35" s="86" t="str">
        <f>IF('様式1-2'!AC53="","",'様式1-2'!AC53)</f>
        <v/>
      </c>
      <c r="H35" s="86" t="str">
        <f>IF('様式1-2'!AB53="","",'様式1-2'!AB53)</f>
        <v/>
      </c>
      <c r="I35" s="86" t="str">
        <f>IF('様式1-2'!E53="","",'様式1-2'!E53)</f>
        <v/>
      </c>
      <c r="J35" s="86" t="str">
        <f>IF('様式1-2'!F53="","",'様式1-2'!F53)</f>
        <v/>
      </c>
      <c r="K35" s="86" t="str">
        <f>IF('様式1-2'!I53="","",'様式1-2'!I53)</f>
        <v/>
      </c>
      <c r="L35" s="86" t="str">
        <f>IF('様式1-2'!R53="","",'様式1-2'!R53)</f>
        <v/>
      </c>
      <c r="M35" s="86" t="str">
        <f>IF('様式1-2'!V53="","",'様式1-2'!V53)</f>
        <v/>
      </c>
      <c r="N35" s="86" t="str">
        <f>IF('様式1-2'!L53="","",'様式1-2'!L53)</f>
        <v/>
      </c>
      <c r="O35" s="86" t="s">
        <v>109</v>
      </c>
      <c r="P35" s="86" t="s">
        <v>109</v>
      </c>
      <c r="Q35" s="86" t="str">
        <f>IF('様式1-2'!O53="","",'様式1-2'!O53)</f>
        <v/>
      </c>
      <c r="R35" s="86" t="str">
        <f>IF('様式1-2'!AD53="","",'様式1-2'!AD53)</f>
        <v/>
      </c>
      <c r="S35" s="88" t="str">
        <f>IF('様式1-2'!AE53="","",'様式1-2'!AE53)</f>
        <v/>
      </c>
      <c r="T35" s="89" t="str">
        <f>IF('様式1-2'!AF53="","",'様式1-2'!AF53)</f>
        <v/>
      </c>
      <c r="U35" s="86" t="str">
        <f>IF('様式1-2'!AG53="","",'様式1-2'!AG53)</f>
        <v/>
      </c>
      <c r="V35" s="88" t="str">
        <f>IF('様式1-2'!AH53="","",'様式1-2'!AH53)</f>
        <v/>
      </c>
      <c r="W35" s="89" t="str">
        <f>IF('様式1-2'!AI53="","",'様式1-2'!AI53)</f>
        <v/>
      </c>
      <c r="X35" s="122" t="str">
        <f>IF('様式1-2'!AL53="","",'様式1-2'!AL53)</f>
        <v/>
      </c>
      <c r="Y35" s="122" t="str">
        <f>IF('様式1-2'!AM53="","",'様式1-2'!AM53)</f>
        <v/>
      </c>
      <c r="Z35" s="123" t="str">
        <f>IF('様式1-2'!AN53="","",'様式1-2'!AN53)</f>
        <v/>
      </c>
      <c r="AA35" s="100" t="str">
        <f>IF('様式1-2'!AO53="","",'様式1-2'!AO53)</f>
        <v/>
      </c>
      <c r="AB35" s="89" t="str">
        <f>IF('様式1-1'!$I$27="","",'様式1-1'!$I$27)</f>
        <v/>
      </c>
      <c r="AC35" s="89" t="str">
        <f>IF('様式1-1'!$I$28="","",'様式1-1'!$I$28)</f>
        <v/>
      </c>
      <c r="AD35" s="89" t="str">
        <f>IF('様式1-1'!$I$29="","",'様式1-1'!$I$29)</f>
        <v/>
      </c>
      <c r="AE35" s="89" t="str">
        <f>IF('様式1-1'!$I$30="","",'様式1-1'!$I$30)</f>
        <v/>
      </c>
      <c r="AF35" s="89" t="str">
        <f>IF('様式1-1'!$I$31="","",'様式1-1'!$I$31)</f>
        <v/>
      </c>
      <c r="AG35" s="89" t="str">
        <f>IF('様式1-1'!$I$32="","",'様式1-1'!$I$32)</f>
        <v/>
      </c>
      <c r="AH35" s="106" t="str">
        <f>IF('様式1-2'!AJ53="","",'様式1-2'!AJ53)</f>
        <v/>
      </c>
      <c r="AI35" s="89" t="str">
        <f>IF('様式1-2'!AK53="","",'様式1-2'!AK53)</f>
        <v/>
      </c>
      <c r="AJ35" s="109"/>
      <c r="AK35" s="96" t="str">
        <f>IFERROR(VLOOKUP(AJ35,#REF!,2,FALSE),"")</f>
        <v/>
      </c>
      <c r="AL35" s="118"/>
      <c r="AM35" s="110"/>
      <c r="AN35" s="111" t="s">
        <v>125</v>
      </c>
      <c r="AO35" s="112"/>
      <c r="AP35" s="112"/>
      <c r="AQ35" s="112"/>
      <c r="AR35" s="112"/>
      <c r="AS35" s="112"/>
      <c r="AT35" s="112"/>
      <c r="AU35" s="112"/>
      <c r="AV35" s="112"/>
      <c r="AW35" s="112"/>
      <c r="AX35" s="112"/>
      <c r="AY35" s="112"/>
      <c r="AZ35" s="102"/>
      <c r="BA35" s="102"/>
      <c r="BB35" s="85"/>
      <c r="BC35" s="85"/>
      <c r="BD35" s="85"/>
    </row>
    <row r="36" spans="1:56" ht="24" customHeight="1" x14ac:dyDescent="0.4">
      <c r="A36" s="85">
        <v>33</v>
      </c>
      <c r="B36" s="93"/>
      <c r="C36" s="86" t="str">
        <f>IF('様式1-2'!B54="","",'様式1-2'!B54)</f>
        <v/>
      </c>
      <c r="D36" s="86" t="str">
        <f>IF('様式1-2'!Z54="","",'様式1-2'!Z54)</f>
        <v/>
      </c>
      <c r="E36" s="87" t="str">
        <f>IF('様式1-2'!AA54="","",'様式1-2'!AA54)</f>
        <v/>
      </c>
      <c r="F36" s="86" t="str">
        <f>IF('様式1-1'!$O$8="","",'様式1-1'!$O$8)</f>
        <v/>
      </c>
      <c r="G36" s="86" t="str">
        <f>IF('様式1-2'!AC54="","",'様式1-2'!AC54)</f>
        <v/>
      </c>
      <c r="H36" s="86" t="str">
        <f>IF('様式1-2'!AB54="","",'様式1-2'!AB54)</f>
        <v/>
      </c>
      <c r="I36" s="86" t="str">
        <f>IF('様式1-2'!E54="","",'様式1-2'!E54)</f>
        <v/>
      </c>
      <c r="J36" s="86" t="str">
        <f>IF('様式1-2'!F54="","",'様式1-2'!F54)</f>
        <v/>
      </c>
      <c r="K36" s="86" t="str">
        <f>IF('様式1-2'!I54="","",'様式1-2'!I54)</f>
        <v/>
      </c>
      <c r="L36" s="86" t="str">
        <f>IF('様式1-2'!R54="","",'様式1-2'!R54)</f>
        <v/>
      </c>
      <c r="M36" s="86" t="str">
        <f>IF('様式1-2'!V54="","",'様式1-2'!V54)</f>
        <v/>
      </c>
      <c r="N36" s="86" t="str">
        <f>IF('様式1-2'!L54="","",'様式1-2'!L54)</f>
        <v/>
      </c>
      <c r="O36" s="86" t="s">
        <v>109</v>
      </c>
      <c r="P36" s="86" t="s">
        <v>109</v>
      </c>
      <c r="Q36" s="86" t="str">
        <f>IF('様式1-2'!O54="","",'様式1-2'!O54)</f>
        <v/>
      </c>
      <c r="R36" s="86" t="str">
        <f>IF('様式1-2'!AD54="","",'様式1-2'!AD54)</f>
        <v/>
      </c>
      <c r="S36" s="88" t="str">
        <f>IF('様式1-2'!AE54="","",'様式1-2'!AE54)</f>
        <v/>
      </c>
      <c r="T36" s="89" t="str">
        <f>IF('様式1-2'!AF54="","",'様式1-2'!AF54)</f>
        <v/>
      </c>
      <c r="U36" s="86" t="str">
        <f>IF('様式1-2'!AG54="","",'様式1-2'!AG54)</f>
        <v/>
      </c>
      <c r="V36" s="88" t="str">
        <f>IF('様式1-2'!AH54="","",'様式1-2'!AH54)</f>
        <v/>
      </c>
      <c r="W36" s="89" t="str">
        <f>IF('様式1-2'!AI54="","",'様式1-2'!AI54)</f>
        <v/>
      </c>
      <c r="X36" s="122" t="str">
        <f>IF('様式1-2'!AL54="","",'様式1-2'!AL54)</f>
        <v/>
      </c>
      <c r="Y36" s="122" t="str">
        <f>IF('様式1-2'!AM54="","",'様式1-2'!AM54)</f>
        <v/>
      </c>
      <c r="Z36" s="123" t="str">
        <f>IF('様式1-2'!AN54="","",'様式1-2'!AN54)</f>
        <v/>
      </c>
      <c r="AA36" s="100" t="str">
        <f>IF('様式1-2'!AO54="","",'様式1-2'!AO54)</f>
        <v/>
      </c>
      <c r="AB36" s="89" t="str">
        <f>IF('様式1-1'!$I$27="","",'様式1-1'!$I$27)</f>
        <v/>
      </c>
      <c r="AC36" s="89" t="str">
        <f>IF('様式1-1'!$I$28="","",'様式1-1'!$I$28)</f>
        <v/>
      </c>
      <c r="AD36" s="89" t="str">
        <f>IF('様式1-1'!$I$29="","",'様式1-1'!$I$29)</f>
        <v/>
      </c>
      <c r="AE36" s="89" t="str">
        <f>IF('様式1-1'!$I$30="","",'様式1-1'!$I$30)</f>
        <v/>
      </c>
      <c r="AF36" s="89" t="str">
        <f>IF('様式1-1'!$I$31="","",'様式1-1'!$I$31)</f>
        <v/>
      </c>
      <c r="AG36" s="89" t="str">
        <f>IF('様式1-1'!$I$32="","",'様式1-1'!$I$32)</f>
        <v/>
      </c>
      <c r="AH36" s="106" t="str">
        <f>IF('様式1-2'!AJ54="","",'様式1-2'!AJ54)</f>
        <v/>
      </c>
      <c r="AI36" s="89" t="str">
        <f>IF('様式1-2'!AK54="","",'様式1-2'!AK54)</f>
        <v/>
      </c>
      <c r="AJ36" s="109"/>
      <c r="AK36" s="96" t="str">
        <f>IFERROR(VLOOKUP(AJ36,#REF!,2,FALSE),"")</f>
        <v/>
      </c>
      <c r="AL36" s="118"/>
      <c r="AM36" s="110"/>
      <c r="AN36" s="111" t="s">
        <v>125</v>
      </c>
      <c r="AO36" s="112"/>
      <c r="AP36" s="112"/>
      <c r="AQ36" s="112"/>
      <c r="AR36" s="112"/>
      <c r="AS36" s="112"/>
      <c r="AT36" s="112"/>
      <c r="AU36" s="112"/>
      <c r="AV36" s="112"/>
      <c r="AW36" s="112"/>
      <c r="AX36" s="112"/>
      <c r="AY36" s="112"/>
      <c r="AZ36" s="102"/>
      <c r="BA36" s="102"/>
      <c r="BB36" s="85"/>
      <c r="BC36" s="85"/>
      <c r="BD36" s="85"/>
    </row>
    <row r="37" spans="1:56" ht="24" customHeight="1" x14ac:dyDescent="0.4">
      <c r="A37" s="85">
        <v>34</v>
      </c>
      <c r="B37" s="93"/>
      <c r="C37" s="86" t="str">
        <f>IF('様式1-2'!B55="","",'様式1-2'!B55)</f>
        <v/>
      </c>
      <c r="D37" s="86" t="str">
        <f>IF('様式1-2'!Z55="","",'様式1-2'!Z55)</f>
        <v/>
      </c>
      <c r="E37" s="87" t="str">
        <f>IF('様式1-2'!AA55="","",'様式1-2'!AA55)</f>
        <v/>
      </c>
      <c r="F37" s="86" t="str">
        <f>IF('様式1-1'!$O$8="","",'様式1-1'!$O$8)</f>
        <v/>
      </c>
      <c r="G37" s="86" t="str">
        <f>IF('様式1-2'!AC55="","",'様式1-2'!AC55)</f>
        <v/>
      </c>
      <c r="H37" s="86" t="str">
        <f>IF('様式1-2'!AB55="","",'様式1-2'!AB55)</f>
        <v/>
      </c>
      <c r="I37" s="86" t="str">
        <f>IF('様式1-2'!E55="","",'様式1-2'!E55)</f>
        <v/>
      </c>
      <c r="J37" s="86" t="str">
        <f>IF('様式1-2'!F55="","",'様式1-2'!F55)</f>
        <v/>
      </c>
      <c r="K37" s="86" t="str">
        <f>IF('様式1-2'!I55="","",'様式1-2'!I55)</f>
        <v/>
      </c>
      <c r="L37" s="86" t="str">
        <f>IF('様式1-2'!R55="","",'様式1-2'!R55)</f>
        <v/>
      </c>
      <c r="M37" s="86" t="str">
        <f>IF('様式1-2'!V55="","",'様式1-2'!V55)</f>
        <v/>
      </c>
      <c r="N37" s="86" t="str">
        <f>IF('様式1-2'!L55="","",'様式1-2'!L55)</f>
        <v/>
      </c>
      <c r="O37" s="86" t="s">
        <v>109</v>
      </c>
      <c r="P37" s="86" t="s">
        <v>109</v>
      </c>
      <c r="Q37" s="86" t="str">
        <f>IF('様式1-2'!O55="","",'様式1-2'!O55)</f>
        <v/>
      </c>
      <c r="R37" s="86" t="str">
        <f>IF('様式1-2'!AD55="","",'様式1-2'!AD55)</f>
        <v/>
      </c>
      <c r="S37" s="88" t="str">
        <f>IF('様式1-2'!AE55="","",'様式1-2'!AE55)</f>
        <v/>
      </c>
      <c r="T37" s="89" t="str">
        <f>IF('様式1-2'!AF55="","",'様式1-2'!AF55)</f>
        <v/>
      </c>
      <c r="U37" s="86" t="str">
        <f>IF('様式1-2'!AG55="","",'様式1-2'!AG55)</f>
        <v/>
      </c>
      <c r="V37" s="88" t="str">
        <f>IF('様式1-2'!AH55="","",'様式1-2'!AH55)</f>
        <v/>
      </c>
      <c r="W37" s="89" t="str">
        <f>IF('様式1-2'!AI55="","",'様式1-2'!AI55)</f>
        <v/>
      </c>
      <c r="X37" s="122" t="str">
        <f>IF('様式1-2'!AL55="","",'様式1-2'!AL55)</f>
        <v/>
      </c>
      <c r="Y37" s="122" t="str">
        <f>IF('様式1-2'!AM55="","",'様式1-2'!AM55)</f>
        <v/>
      </c>
      <c r="Z37" s="123" t="str">
        <f>IF('様式1-2'!AN55="","",'様式1-2'!AN55)</f>
        <v/>
      </c>
      <c r="AA37" s="100" t="str">
        <f>IF('様式1-2'!AO55="","",'様式1-2'!AO55)</f>
        <v/>
      </c>
      <c r="AB37" s="89" t="str">
        <f>IF('様式1-1'!$I$27="","",'様式1-1'!$I$27)</f>
        <v/>
      </c>
      <c r="AC37" s="89" t="str">
        <f>IF('様式1-1'!$I$28="","",'様式1-1'!$I$28)</f>
        <v/>
      </c>
      <c r="AD37" s="89" t="str">
        <f>IF('様式1-1'!$I$29="","",'様式1-1'!$I$29)</f>
        <v/>
      </c>
      <c r="AE37" s="89" t="str">
        <f>IF('様式1-1'!$I$30="","",'様式1-1'!$I$30)</f>
        <v/>
      </c>
      <c r="AF37" s="89" t="str">
        <f>IF('様式1-1'!$I$31="","",'様式1-1'!$I$31)</f>
        <v/>
      </c>
      <c r="AG37" s="89" t="str">
        <f>IF('様式1-1'!$I$32="","",'様式1-1'!$I$32)</f>
        <v/>
      </c>
      <c r="AH37" s="106" t="str">
        <f>IF('様式1-2'!AJ55="","",'様式1-2'!AJ55)</f>
        <v/>
      </c>
      <c r="AI37" s="89" t="str">
        <f>IF('様式1-2'!AK55="","",'様式1-2'!AK55)</f>
        <v/>
      </c>
      <c r="AJ37" s="109"/>
      <c r="AK37" s="96" t="str">
        <f>IFERROR(VLOOKUP(AJ37,#REF!,2,FALSE),"")</f>
        <v/>
      </c>
      <c r="AL37" s="118"/>
      <c r="AM37" s="110"/>
      <c r="AN37" s="111" t="s">
        <v>125</v>
      </c>
      <c r="AO37" s="112"/>
      <c r="AP37" s="112"/>
      <c r="AQ37" s="112"/>
      <c r="AR37" s="112"/>
      <c r="AS37" s="112"/>
      <c r="AT37" s="112"/>
      <c r="AU37" s="112"/>
      <c r="AV37" s="112"/>
      <c r="AW37" s="112"/>
      <c r="AX37" s="112"/>
      <c r="AY37" s="112"/>
      <c r="AZ37" s="102"/>
      <c r="BA37" s="102"/>
      <c r="BB37" s="85"/>
      <c r="BC37" s="85"/>
      <c r="BD37" s="85"/>
    </row>
    <row r="38" spans="1:56" ht="24" customHeight="1" x14ac:dyDescent="0.4">
      <c r="A38" s="85">
        <v>35</v>
      </c>
      <c r="B38" s="93"/>
      <c r="C38" s="86" t="str">
        <f>IF('様式1-2'!B56="","",'様式1-2'!B56)</f>
        <v/>
      </c>
      <c r="D38" s="86" t="str">
        <f>IF('様式1-2'!Z56="","",'様式1-2'!Z56)</f>
        <v/>
      </c>
      <c r="E38" s="87" t="str">
        <f>IF('様式1-2'!AA56="","",'様式1-2'!AA56)</f>
        <v/>
      </c>
      <c r="F38" s="86" t="str">
        <f>IF('様式1-1'!$O$8="","",'様式1-1'!$O$8)</f>
        <v/>
      </c>
      <c r="G38" s="86" t="str">
        <f>IF('様式1-2'!AC56="","",'様式1-2'!AC56)</f>
        <v/>
      </c>
      <c r="H38" s="86" t="str">
        <f>IF('様式1-2'!AB56="","",'様式1-2'!AB56)</f>
        <v/>
      </c>
      <c r="I38" s="86" t="str">
        <f>IF('様式1-2'!E56="","",'様式1-2'!E56)</f>
        <v/>
      </c>
      <c r="J38" s="86" t="str">
        <f>IF('様式1-2'!F56="","",'様式1-2'!F56)</f>
        <v/>
      </c>
      <c r="K38" s="86" t="str">
        <f>IF('様式1-2'!I56="","",'様式1-2'!I56)</f>
        <v/>
      </c>
      <c r="L38" s="86" t="str">
        <f>IF('様式1-2'!R56="","",'様式1-2'!R56)</f>
        <v/>
      </c>
      <c r="M38" s="86" t="str">
        <f>IF('様式1-2'!V56="","",'様式1-2'!V56)</f>
        <v/>
      </c>
      <c r="N38" s="86" t="str">
        <f>IF('様式1-2'!L56="","",'様式1-2'!L56)</f>
        <v/>
      </c>
      <c r="O38" s="86" t="s">
        <v>109</v>
      </c>
      <c r="P38" s="86" t="s">
        <v>109</v>
      </c>
      <c r="Q38" s="86" t="str">
        <f>IF('様式1-2'!O56="","",'様式1-2'!O56)</f>
        <v/>
      </c>
      <c r="R38" s="86" t="str">
        <f>IF('様式1-2'!AD56="","",'様式1-2'!AD56)</f>
        <v/>
      </c>
      <c r="S38" s="88" t="str">
        <f>IF('様式1-2'!AE56="","",'様式1-2'!AE56)</f>
        <v/>
      </c>
      <c r="T38" s="89" t="str">
        <f>IF('様式1-2'!AF56="","",'様式1-2'!AF56)</f>
        <v/>
      </c>
      <c r="U38" s="86" t="str">
        <f>IF('様式1-2'!AG56="","",'様式1-2'!AG56)</f>
        <v/>
      </c>
      <c r="V38" s="88" t="str">
        <f>IF('様式1-2'!AH56="","",'様式1-2'!AH56)</f>
        <v/>
      </c>
      <c r="W38" s="89" t="str">
        <f>IF('様式1-2'!AI56="","",'様式1-2'!AI56)</f>
        <v/>
      </c>
      <c r="X38" s="122" t="str">
        <f>IF('様式1-2'!AL56="","",'様式1-2'!AL56)</f>
        <v/>
      </c>
      <c r="Y38" s="122" t="str">
        <f>IF('様式1-2'!AM56="","",'様式1-2'!AM56)</f>
        <v/>
      </c>
      <c r="Z38" s="123" t="str">
        <f>IF('様式1-2'!AN56="","",'様式1-2'!AN56)</f>
        <v/>
      </c>
      <c r="AA38" s="100" t="str">
        <f>IF('様式1-2'!AO56="","",'様式1-2'!AO56)</f>
        <v/>
      </c>
      <c r="AB38" s="89" t="str">
        <f>IF('様式1-1'!$I$27="","",'様式1-1'!$I$27)</f>
        <v/>
      </c>
      <c r="AC38" s="89" t="str">
        <f>IF('様式1-1'!$I$28="","",'様式1-1'!$I$28)</f>
        <v/>
      </c>
      <c r="AD38" s="89" t="str">
        <f>IF('様式1-1'!$I$29="","",'様式1-1'!$I$29)</f>
        <v/>
      </c>
      <c r="AE38" s="89" t="str">
        <f>IF('様式1-1'!$I$30="","",'様式1-1'!$I$30)</f>
        <v/>
      </c>
      <c r="AF38" s="89" t="str">
        <f>IF('様式1-1'!$I$31="","",'様式1-1'!$I$31)</f>
        <v/>
      </c>
      <c r="AG38" s="89" t="str">
        <f>IF('様式1-1'!$I$32="","",'様式1-1'!$I$32)</f>
        <v/>
      </c>
      <c r="AH38" s="106" t="str">
        <f>IF('様式1-2'!AJ56="","",'様式1-2'!AJ56)</f>
        <v/>
      </c>
      <c r="AI38" s="89" t="str">
        <f>IF('様式1-2'!AK56="","",'様式1-2'!AK56)</f>
        <v/>
      </c>
      <c r="AJ38" s="109"/>
      <c r="AK38" s="96" t="str">
        <f>IFERROR(VLOOKUP(AJ38,#REF!,2,FALSE),"")</f>
        <v/>
      </c>
      <c r="AL38" s="118"/>
      <c r="AM38" s="110"/>
      <c r="AN38" s="111" t="s">
        <v>125</v>
      </c>
      <c r="AO38" s="112"/>
      <c r="AP38" s="112"/>
      <c r="AQ38" s="112"/>
      <c r="AR38" s="112"/>
      <c r="AS38" s="112"/>
      <c r="AT38" s="112"/>
      <c r="AU38" s="112"/>
      <c r="AV38" s="112"/>
      <c r="AW38" s="112"/>
      <c r="AX38" s="112"/>
      <c r="AY38" s="112"/>
      <c r="AZ38" s="102"/>
      <c r="BA38" s="102"/>
      <c r="BB38" s="85"/>
      <c r="BC38" s="85"/>
      <c r="BD38" s="85"/>
    </row>
    <row r="39" spans="1:56" ht="24" customHeight="1" x14ac:dyDescent="0.4"/>
    <row r="40" spans="1:56" ht="24" customHeight="1" x14ac:dyDescent="0.4"/>
    <row r="41" spans="1:56" ht="24" customHeight="1" x14ac:dyDescent="0.4"/>
    <row r="42" spans="1:56" ht="24" customHeight="1" x14ac:dyDescent="0.4"/>
    <row r="43" spans="1:56" ht="24" customHeight="1" x14ac:dyDescent="0.4"/>
    <row r="44" spans="1:56" ht="24" customHeight="1" x14ac:dyDescent="0.4"/>
    <row r="45" spans="1:56" ht="24" customHeight="1" x14ac:dyDescent="0.4"/>
    <row r="46" spans="1:56" ht="24" customHeight="1" x14ac:dyDescent="0.4"/>
    <row r="47" spans="1:56" ht="24" customHeight="1" x14ac:dyDescent="0.4"/>
    <row r="48" spans="1:56"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24" customHeight="1" x14ac:dyDescent="0.4"/>
    <row r="147" ht="24" customHeight="1" x14ac:dyDescent="0.4"/>
    <row r="148" ht="24" customHeight="1" x14ac:dyDescent="0.4"/>
    <row r="149" ht="24" customHeight="1" x14ac:dyDescent="0.4"/>
    <row r="150" ht="24" customHeight="1" x14ac:dyDescent="0.4"/>
    <row r="151" ht="24" customHeight="1" x14ac:dyDescent="0.4"/>
    <row r="152" ht="24" customHeight="1" x14ac:dyDescent="0.4"/>
    <row r="153" ht="24" customHeight="1" x14ac:dyDescent="0.4"/>
    <row r="154" ht="24" customHeight="1" x14ac:dyDescent="0.4"/>
    <row r="155" ht="24" customHeight="1" x14ac:dyDescent="0.4"/>
    <row r="156" ht="24" customHeight="1" x14ac:dyDescent="0.4"/>
    <row r="157" ht="24" customHeight="1" x14ac:dyDescent="0.4"/>
    <row r="158" ht="24" customHeight="1" x14ac:dyDescent="0.4"/>
    <row r="159" ht="24" customHeight="1" x14ac:dyDescent="0.4"/>
    <row r="160" ht="24" customHeight="1" x14ac:dyDescent="0.4"/>
    <row r="161" ht="24" customHeight="1" x14ac:dyDescent="0.4"/>
    <row r="162" ht="24" customHeight="1" x14ac:dyDescent="0.4"/>
    <row r="163" ht="24" customHeight="1" x14ac:dyDescent="0.4"/>
    <row r="164" ht="24" customHeight="1" x14ac:dyDescent="0.4"/>
    <row r="165" ht="24" customHeight="1" x14ac:dyDescent="0.4"/>
    <row r="166" ht="24" customHeight="1" x14ac:dyDescent="0.4"/>
    <row r="167" ht="24" customHeight="1" x14ac:dyDescent="0.4"/>
    <row r="168" ht="24" customHeight="1" x14ac:dyDescent="0.4"/>
    <row r="169" ht="24" customHeight="1" x14ac:dyDescent="0.4"/>
    <row r="170" ht="24" customHeight="1" x14ac:dyDescent="0.4"/>
    <row r="171" ht="24" customHeight="1" x14ac:dyDescent="0.4"/>
    <row r="172" ht="24" customHeight="1" x14ac:dyDescent="0.4"/>
    <row r="173" ht="24" customHeight="1" x14ac:dyDescent="0.4"/>
    <row r="174" ht="24" customHeight="1" x14ac:dyDescent="0.4"/>
    <row r="175" ht="24" customHeight="1" x14ac:dyDescent="0.4"/>
    <row r="176" ht="24" customHeight="1" x14ac:dyDescent="0.4"/>
    <row r="177" ht="24" customHeight="1" x14ac:dyDescent="0.4"/>
    <row r="178" ht="24" customHeight="1" x14ac:dyDescent="0.4"/>
    <row r="179" ht="24" customHeight="1" x14ac:dyDescent="0.4"/>
    <row r="180" ht="24" customHeight="1" x14ac:dyDescent="0.4"/>
    <row r="181" ht="24" customHeight="1" x14ac:dyDescent="0.4"/>
    <row r="182" ht="24" customHeight="1" x14ac:dyDescent="0.4"/>
    <row r="183" ht="24" customHeight="1" x14ac:dyDescent="0.4"/>
    <row r="184" ht="24" customHeight="1" x14ac:dyDescent="0.4"/>
    <row r="185" ht="24" customHeight="1" x14ac:dyDescent="0.4"/>
    <row r="186" ht="24" customHeight="1" x14ac:dyDescent="0.4"/>
    <row r="187" ht="24" customHeight="1" x14ac:dyDescent="0.4"/>
    <row r="188" ht="24" customHeight="1" x14ac:dyDescent="0.4"/>
    <row r="189" ht="24" customHeight="1" x14ac:dyDescent="0.4"/>
    <row r="190" ht="24" customHeight="1" x14ac:dyDescent="0.4"/>
    <row r="191" ht="24" customHeight="1" x14ac:dyDescent="0.4"/>
    <row r="192" ht="24" customHeight="1" x14ac:dyDescent="0.4"/>
    <row r="193" ht="24" customHeight="1" x14ac:dyDescent="0.4"/>
    <row r="194" ht="24" customHeight="1" x14ac:dyDescent="0.4"/>
    <row r="195" ht="24" customHeight="1" x14ac:dyDescent="0.4"/>
    <row r="196" ht="24" customHeight="1" x14ac:dyDescent="0.4"/>
    <row r="197" ht="24" customHeight="1" x14ac:dyDescent="0.4"/>
    <row r="198" ht="24" customHeight="1" x14ac:dyDescent="0.4"/>
    <row r="199" ht="24" customHeight="1" x14ac:dyDescent="0.4"/>
    <row r="200" ht="24" customHeight="1" x14ac:dyDescent="0.4"/>
    <row r="201" ht="24" customHeight="1" x14ac:dyDescent="0.4"/>
    <row r="202" ht="24" customHeight="1" x14ac:dyDescent="0.4"/>
    <row r="203" ht="24" customHeight="1" x14ac:dyDescent="0.4"/>
    <row r="204" ht="24" customHeight="1" x14ac:dyDescent="0.4"/>
    <row r="205" ht="24" customHeight="1" x14ac:dyDescent="0.4"/>
    <row r="206" ht="24" customHeight="1" x14ac:dyDescent="0.4"/>
    <row r="207" ht="24" customHeight="1" x14ac:dyDescent="0.4"/>
    <row r="208" ht="24" customHeight="1" x14ac:dyDescent="0.4"/>
    <row r="209" ht="24" customHeight="1" x14ac:dyDescent="0.4"/>
    <row r="210" ht="24" customHeight="1" x14ac:dyDescent="0.4"/>
    <row r="211" ht="24" customHeight="1" x14ac:dyDescent="0.4"/>
    <row r="212" ht="24" customHeight="1" x14ac:dyDescent="0.4"/>
    <row r="213" ht="24" customHeight="1" x14ac:dyDescent="0.4"/>
    <row r="214" ht="24" customHeight="1" x14ac:dyDescent="0.4"/>
    <row r="215" ht="24" customHeight="1" x14ac:dyDescent="0.4"/>
    <row r="216" ht="24" customHeight="1" x14ac:dyDescent="0.4"/>
    <row r="217" ht="24" customHeight="1" x14ac:dyDescent="0.4"/>
    <row r="218" ht="24" customHeight="1" x14ac:dyDescent="0.4"/>
    <row r="219" ht="24" customHeight="1" x14ac:dyDescent="0.4"/>
    <row r="220" ht="24" customHeight="1" x14ac:dyDescent="0.4"/>
    <row r="221" ht="24" customHeight="1" x14ac:dyDescent="0.4"/>
    <row r="222" ht="24" customHeight="1" x14ac:dyDescent="0.4"/>
    <row r="223" ht="24" customHeight="1" x14ac:dyDescent="0.4"/>
    <row r="224" ht="24" customHeight="1" x14ac:dyDescent="0.4"/>
    <row r="225" ht="24" customHeight="1" x14ac:dyDescent="0.4"/>
    <row r="226" ht="24" customHeight="1" x14ac:dyDescent="0.4"/>
    <row r="227" ht="24" customHeight="1" x14ac:dyDescent="0.4"/>
    <row r="228" ht="24" customHeight="1" x14ac:dyDescent="0.4"/>
    <row r="229" ht="24" customHeight="1" x14ac:dyDescent="0.4"/>
    <row r="230" ht="24" customHeight="1" x14ac:dyDescent="0.4"/>
    <row r="231" ht="24" customHeight="1" x14ac:dyDescent="0.4"/>
    <row r="232" ht="24" customHeight="1" x14ac:dyDescent="0.4"/>
    <row r="233" ht="24" customHeight="1" x14ac:dyDescent="0.4"/>
    <row r="234" ht="24" customHeight="1" x14ac:dyDescent="0.4"/>
    <row r="235" ht="24" customHeight="1" x14ac:dyDescent="0.4"/>
    <row r="236" ht="24" customHeight="1" x14ac:dyDescent="0.4"/>
    <row r="237" ht="24" customHeight="1" x14ac:dyDescent="0.4"/>
    <row r="238" ht="24" customHeight="1" x14ac:dyDescent="0.4"/>
    <row r="239" ht="24" customHeight="1" x14ac:dyDescent="0.4"/>
    <row r="240" ht="24" customHeight="1" x14ac:dyDescent="0.4"/>
    <row r="241" ht="24" customHeight="1" x14ac:dyDescent="0.4"/>
    <row r="242" ht="24" customHeight="1" x14ac:dyDescent="0.4"/>
    <row r="243" ht="24" customHeight="1" x14ac:dyDescent="0.4"/>
    <row r="244" ht="24" customHeight="1" x14ac:dyDescent="0.4"/>
    <row r="245" ht="24" customHeight="1" x14ac:dyDescent="0.4"/>
    <row r="246" ht="24" customHeight="1" x14ac:dyDescent="0.4"/>
    <row r="247" ht="24" customHeight="1" x14ac:dyDescent="0.4"/>
    <row r="248" ht="24" customHeight="1" x14ac:dyDescent="0.4"/>
    <row r="249" ht="24" customHeight="1" x14ac:dyDescent="0.4"/>
    <row r="250" ht="24" customHeight="1" x14ac:dyDescent="0.4"/>
    <row r="251" ht="24" customHeight="1" x14ac:dyDescent="0.4"/>
    <row r="252" ht="24" customHeight="1" x14ac:dyDescent="0.4"/>
    <row r="253" ht="24" customHeight="1" x14ac:dyDescent="0.4"/>
    <row r="254" ht="24" customHeight="1" x14ac:dyDescent="0.4"/>
    <row r="255" ht="24" customHeight="1" x14ac:dyDescent="0.4"/>
    <row r="256" ht="24" customHeight="1" x14ac:dyDescent="0.4"/>
    <row r="257" ht="24" customHeight="1" x14ac:dyDescent="0.4"/>
    <row r="258" ht="24" customHeight="1" x14ac:dyDescent="0.4"/>
    <row r="259" ht="24" customHeight="1" x14ac:dyDescent="0.4"/>
    <row r="260" ht="24" customHeight="1" x14ac:dyDescent="0.4"/>
    <row r="261" ht="24" customHeight="1" x14ac:dyDescent="0.4"/>
    <row r="262" ht="24" customHeight="1" x14ac:dyDescent="0.4"/>
    <row r="263" ht="24" customHeight="1" x14ac:dyDescent="0.4"/>
    <row r="264" ht="24" customHeight="1" x14ac:dyDescent="0.4"/>
    <row r="265" ht="24" customHeight="1" x14ac:dyDescent="0.4"/>
    <row r="266" ht="24" customHeight="1" x14ac:dyDescent="0.4"/>
    <row r="267" ht="24" customHeight="1" x14ac:dyDescent="0.4"/>
    <row r="268" ht="24" customHeight="1" x14ac:dyDescent="0.4"/>
    <row r="269" ht="24" customHeight="1" x14ac:dyDescent="0.4"/>
    <row r="270" ht="24" customHeight="1" x14ac:dyDescent="0.4"/>
    <row r="271" ht="24" customHeight="1" x14ac:dyDescent="0.4"/>
    <row r="272" ht="24" customHeight="1" x14ac:dyDescent="0.4"/>
    <row r="273" ht="24" customHeight="1" x14ac:dyDescent="0.4"/>
    <row r="274" ht="24" customHeight="1" x14ac:dyDescent="0.4"/>
    <row r="275" ht="24" customHeight="1" x14ac:dyDescent="0.4"/>
    <row r="276" ht="24" customHeight="1" x14ac:dyDescent="0.4"/>
    <row r="277" ht="24" customHeight="1" x14ac:dyDescent="0.4"/>
    <row r="278" ht="24" customHeight="1" x14ac:dyDescent="0.4"/>
    <row r="279" ht="24" customHeight="1" x14ac:dyDescent="0.4"/>
    <row r="280" ht="24" customHeight="1" x14ac:dyDescent="0.4"/>
    <row r="281" ht="24" customHeight="1" x14ac:dyDescent="0.4"/>
    <row r="282" ht="24" customHeight="1" x14ac:dyDescent="0.4"/>
    <row r="283" ht="24" customHeight="1" x14ac:dyDescent="0.4"/>
    <row r="284" ht="24" customHeight="1" x14ac:dyDescent="0.4"/>
    <row r="285" ht="24" customHeight="1" x14ac:dyDescent="0.4"/>
    <row r="286" ht="24" customHeight="1" x14ac:dyDescent="0.4"/>
    <row r="287" ht="24" customHeight="1" x14ac:dyDescent="0.4"/>
    <row r="288" ht="24" customHeight="1" x14ac:dyDescent="0.4"/>
    <row r="289" ht="24" customHeight="1" x14ac:dyDescent="0.4"/>
    <row r="290" ht="24" customHeight="1" x14ac:dyDescent="0.4"/>
    <row r="291" ht="24" customHeight="1" x14ac:dyDescent="0.4"/>
    <row r="292" ht="24" customHeight="1" x14ac:dyDescent="0.4"/>
    <row r="293" ht="24" customHeight="1" x14ac:dyDescent="0.4"/>
    <row r="294" ht="24" customHeight="1" x14ac:dyDescent="0.4"/>
    <row r="295" ht="24" customHeight="1" x14ac:dyDescent="0.4"/>
    <row r="296" ht="24" customHeight="1" x14ac:dyDescent="0.4"/>
    <row r="297" ht="24" customHeight="1" x14ac:dyDescent="0.4"/>
    <row r="298" ht="24" customHeight="1" x14ac:dyDescent="0.4"/>
    <row r="299" ht="24" customHeight="1" x14ac:dyDescent="0.4"/>
    <row r="300" ht="24" customHeight="1" x14ac:dyDescent="0.4"/>
    <row r="301" ht="24" customHeight="1" x14ac:dyDescent="0.4"/>
    <row r="302" ht="24" customHeight="1" x14ac:dyDescent="0.4"/>
  </sheetData>
  <mergeCells count="38">
    <mergeCell ref="K2:K3"/>
    <mergeCell ref="X2:Z2"/>
    <mergeCell ref="AA2:AA3"/>
    <mergeCell ref="F2:F3"/>
    <mergeCell ref="G2:G3"/>
    <mergeCell ref="H2:H3"/>
    <mergeCell ref="I2:I3"/>
    <mergeCell ref="J2:J3"/>
    <mergeCell ref="U2:W2"/>
    <mergeCell ref="Q2:Q3"/>
    <mergeCell ref="A2:A3"/>
    <mergeCell ref="B2:B3"/>
    <mergeCell ref="C2:C3"/>
    <mergeCell ref="D2:D3"/>
    <mergeCell ref="E2:E3"/>
    <mergeCell ref="AG2:AG3"/>
    <mergeCell ref="AZ2:AZ3"/>
    <mergeCell ref="BA2:BA3"/>
    <mergeCell ref="L2:L3"/>
    <mergeCell ref="M2:M3"/>
    <mergeCell ref="N2:N3"/>
    <mergeCell ref="O2:O3"/>
    <mergeCell ref="P2:P3"/>
    <mergeCell ref="R2:T2"/>
    <mergeCell ref="AL2:AL3"/>
    <mergeCell ref="AB2:AB3"/>
    <mergeCell ref="AC2:AC3"/>
    <mergeCell ref="AD2:AD3"/>
    <mergeCell ref="AE2:AE3"/>
    <mergeCell ref="AF2:AF3"/>
    <mergeCell ref="AJ2:AK2"/>
    <mergeCell ref="BC2:BC3"/>
    <mergeCell ref="BD2:BD3"/>
    <mergeCell ref="AH2:AH3"/>
    <mergeCell ref="AI2:AI3"/>
    <mergeCell ref="AM2:AO2"/>
    <mergeCell ref="AP2:AY2"/>
    <mergeCell ref="BB2:BB3"/>
  </mergeCells>
  <phoneticPr fontId="3"/>
  <printOptions horizontalCentered="1"/>
  <pageMargins left="0.27559055118110237" right="0.27559055118110237" top="0.47244094488188981" bottom="0.19685039370078741" header="0.31496062992125984" footer="0.31496062992125984"/>
  <pageSetup paperSize="8"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vt:lpstr>
      <vt:lpstr>様式1-2</vt:lpstr>
      <vt:lpstr>様式1-3</vt:lpstr>
      <vt:lpstr>管理簿用</vt:lpstr>
      <vt:lpstr>管理簿用!Print_Area</vt:lpstr>
      <vt:lpstr>'様式1-1'!Print_Area</vt:lpstr>
      <vt:lpstr>'様式1-2'!Print_Area</vt:lpstr>
      <vt:lpstr>'様式1-3'!Print_Area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遠藤　大輔</cp:lastModifiedBy>
  <cp:lastPrinted>2025-05-28T07:58:31Z</cp:lastPrinted>
  <dcterms:created xsi:type="dcterms:W3CDTF">2021-04-14T15:18:52Z</dcterms:created>
  <dcterms:modified xsi:type="dcterms:W3CDTF">2025-07-09T08:46:13Z</dcterms:modified>
</cp:coreProperties>
</file>