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15231\Desktop\"/>
    </mc:Choice>
  </mc:AlternateContent>
  <bookViews>
    <workbookView xWindow="0" yWindow="0" windowWidth="11235" windowHeight="8205"/>
  </bookViews>
  <sheets>
    <sheet name="【記載例】計画・実施報告書（個人単位）" sheetId="5" r:id="rId1"/>
    <sheet name="計画・実施報告書（個人単位）" sheetId="6" r:id="rId2"/>
  </sheets>
  <definedNames>
    <definedName name="_xlnm.Print_Area" localSheetId="0">'【記載例】計画・実施報告書（個人単位）'!$A$1:$AW$227</definedName>
    <definedName name="_xlnm.Print_Area" localSheetId="1">'計画・実施報告書（個人単位）'!$A$1:$AM$227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226" i="6" l="1"/>
  <c r="AL226" i="6"/>
  <c r="AK208" i="6"/>
  <c r="AL208" i="6"/>
  <c r="AK190" i="6"/>
  <c r="AL190" i="6"/>
  <c r="AK172" i="6"/>
  <c r="AL172" i="6"/>
  <c r="AK154" i="6"/>
  <c r="AL154" i="6"/>
  <c r="AK136" i="6"/>
  <c r="AL136" i="6"/>
  <c r="AK118" i="6"/>
  <c r="AL118" i="6"/>
  <c r="AK100" i="6"/>
  <c r="AL100" i="6"/>
  <c r="AK82" i="6"/>
  <c r="AL82" i="6"/>
  <c r="AK64" i="6"/>
  <c r="AL64" i="6"/>
  <c r="AK46" i="6"/>
  <c r="AL46" i="6"/>
  <c r="AK28" i="6"/>
  <c r="AL28" i="6"/>
  <c r="AK28" i="5"/>
  <c r="AL28" i="5"/>
  <c r="AK226" i="5"/>
  <c r="AL226" i="5"/>
  <c r="AK208" i="5"/>
  <c r="AL208" i="5"/>
  <c r="AK190" i="5"/>
  <c r="AL190" i="5"/>
  <c r="AK172" i="5"/>
  <c r="AL172" i="5"/>
  <c r="AK154" i="5"/>
  <c r="AL154" i="5"/>
  <c r="AK136" i="5"/>
  <c r="AL136" i="5"/>
  <c r="AK118" i="5"/>
  <c r="AL118" i="5"/>
  <c r="AK100" i="5"/>
  <c r="AL100" i="5"/>
  <c r="AK82" i="5"/>
  <c r="AL82" i="5"/>
  <c r="AK64" i="5"/>
  <c r="AL64" i="5"/>
  <c r="AK46" i="5"/>
  <c r="AL46" i="5"/>
  <c r="AL225" i="6"/>
  <c r="AK225" i="6"/>
  <c r="AL224" i="6"/>
  <c r="AK224" i="6"/>
  <c r="AK223" i="6"/>
  <c r="AL223" i="6" s="1"/>
  <c r="AL222" i="6"/>
  <c r="AK222" i="6"/>
  <c r="AL221" i="6"/>
  <c r="AK221" i="6"/>
  <c r="AK220" i="6"/>
  <c r="AK219" i="6"/>
  <c r="AL219" i="6" s="1"/>
  <c r="AL218" i="6"/>
  <c r="AK218" i="6"/>
  <c r="AO217" i="6"/>
  <c r="AL217" i="6"/>
  <c r="AK217" i="6"/>
  <c r="AK216" i="6"/>
  <c r="AL216" i="6" s="1"/>
  <c r="AL215" i="6"/>
  <c r="AK215" i="6"/>
  <c r="AK214" i="6"/>
  <c r="AL214" i="6" s="1"/>
  <c r="AK212" i="6"/>
  <c r="AJ210" i="6"/>
  <c r="AL207" i="6"/>
  <c r="AK207" i="6"/>
  <c r="AL206" i="6"/>
  <c r="AK206" i="6"/>
  <c r="AK205" i="6"/>
  <c r="AL205" i="6" s="1"/>
  <c r="AL204" i="6"/>
  <c r="AK204" i="6"/>
  <c r="AL203" i="6"/>
  <c r="AK203" i="6"/>
  <c r="AK202" i="6"/>
  <c r="AK201" i="6"/>
  <c r="AL201" i="6" s="1"/>
  <c r="AL200" i="6"/>
  <c r="AK200" i="6"/>
  <c r="AO199" i="6"/>
  <c r="AL199" i="6"/>
  <c r="AK199" i="6"/>
  <c r="AK198" i="6"/>
  <c r="AL198" i="6" s="1"/>
  <c r="AK197" i="6"/>
  <c r="AL197" i="6" s="1"/>
  <c r="AK196" i="6"/>
  <c r="AL196" i="6" s="1"/>
  <c r="AK194" i="6"/>
  <c r="AL202" i="6" s="1"/>
  <c r="AJ192" i="6"/>
  <c r="AL189" i="6"/>
  <c r="AK189" i="6"/>
  <c r="AL188" i="6"/>
  <c r="AK188" i="6"/>
  <c r="AK187" i="6"/>
  <c r="AL186" i="6"/>
  <c r="AK186" i="6"/>
  <c r="AL185" i="6"/>
  <c r="AK185" i="6"/>
  <c r="AL184" i="6"/>
  <c r="AK184" i="6"/>
  <c r="AL183" i="6"/>
  <c r="AK183" i="6"/>
  <c r="AL182" i="6"/>
  <c r="AK182" i="6"/>
  <c r="AO181" i="6"/>
  <c r="AL181" i="6"/>
  <c r="AK181" i="6"/>
  <c r="AK180" i="6"/>
  <c r="AK179" i="6"/>
  <c r="AL179" i="6" s="1"/>
  <c r="AK178" i="6"/>
  <c r="AL178" i="6" s="1"/>
  <c r="AK176" i="6"/>
  <c r="AL180" i="6" s="1"/>
  <c r="AJ174" i="6"/>
  <c r="AL171" i="6"/>
  <c r="AK171" i="6"/>
  <c r="AL170" i="6"/>
  <c r="AK170" i="6"/>
  <c r="AL169" i="6"/>
  <c r="AK169" i="6"/>
  <c r="AL168" i="6"/>
  <c r="AK168" i="6"/>
  <c r="AL167" i="6"/>
  <c r="AK167" i="6"/>
  <c r="AL166" i="6"/>
  <c r="AK166" i="6"/>
  <c r="AL165" i="6"/>
  <c r="AK165" i="6"/>
  <c r="AL164" i="6"/>
  <c r="AK164" i="6"/>
  <c r="AO163" i="6"/>
  <c r="AL163" i="6"/>
  <c r="AK163" i="6"/>
  <c r="AK162" i="6"/>
  <c r="AL162" i="6" s="1"/>
  <c r="AL161" i="6"/>
  <c r="AK161" i="6"/>
  <c r="AL160" i="6"/>
  <c r="AK160" i="6"/>
  <c r="AK158" i="6"/>
  <c r="AJ156" i="6"/>
  <c r="AL153" i="6"/>
  <c r="AK153" i="6"/>
  <c r="AL152" i="6"/>
  <c r="AK152" i="6"/>
  <c r="AK151" i="6"/>
  <c r="AL150" i="6"/>
  <c r="AK150" i="6"/>
  <c r="AL149" i="6"/>
  <c r="AK149" i="6"/>
  <c r="AK148" i="6"/>
  <c r="AL148" i="6" s="1"/>
  <c r="AK147" i="6"/>
  <c r="AL147" i="6" s="1"/>
  <c r="AL146" i="6"/>
  <c r="AK146" i="6"/>
  <c r="AO145" i="6"/>
  <c r="AL145" i="6"/>
  <c r="AK145" i="6"/>
  <c r="AK144" i="6"/>
  <c r="AK143" i="6"/>
  <c r="AK142" i="6"/>
  <c r="AK140" i="6"/>
  <c r="AJ138" i="6"/>
  <c r="AL135" i="6"/>
  <c r="AK135" i="6"/>
  <c r="AL134" i="6"/>
  <c r="AK134" i="6"/>
  <c r="AK133" i="6"/>
  <c r="AL133" i="6" s="1"/>
  <c r="AL132" i="6"/>
  <c r="AK132" i="6"/>
  <c r="AL131" i="6"/>
  <c r="AK131" i="6"/>
  <c r="AL130" i="6"/>
  <c r="AK130" i="6"/>
  <c r="AK129" i="6"/>
  <c r="AL128" i="6"/>
  <c r="AK128" i="6"/>
  <c r="AO127" i="6"/>
  <c r="AL127" i="6"/>
  <c r="AK127" i="6"/>
  <c r="AK126" i="6"/>
  <c r="AL126" i="6" s="1"/>
  <c r="AK125" i="6"/>
  <c r="AL125" i="6" s="1"/>
  <c r="AL124" i="6"/>
  <c r="AK124" i="6"/>
  <c r="AK122" i="6"/>
  <c r="AL129" i="6" s="1"/>
  <c r="AJ120" i="6"/>
  <c r="AL117" i="6"/>
  <c r="AK117" i="6"/>
  <c r="AL116" i="6"/>
  <c r="AK116" i="6"/>
  <c r="AK115" i="6"/>
  <c r="AL115" i="6" s="1"/>
  <c r="AL114" i="6"/>
  <c r="AK114" i="6"/>
  <c r="AL113" i="6"/>
  <c r="AK113" i="6"/>
  <c r="AK112" i="6"/>
  <c r="AL112" i="6" s="1"/>
  <c r="AK111" i="6"/>
  <c r="AL111" i="6" s="1"/>
  <c r="AL110" i="6"/>
  <c r="AK110" i="6"/>
  <c r="AO109" i="6"/>
  <c r="AL109" i="6"/>
  <c r="AK109" i="6"/>
  <c r="AK108" i="6"/>
  <c r="AL108" i="6" s="1"/>
  <c r="AK107" i="6"/>
  <c r="AL107" i="6" s="1"/>
  <c r="AK106" i="6"/>
  <c r="AK104" i="6"/>
  <c r="AJ102" i="6"/>
  <c r="AL99" i="6"/>
  <c r="AK99" i="6"/>
  <c r="AL98" i="6"/>
  <c r="AK98" i="6"/>
  <c r="AK97" i="6"/>
  <c r="AL97" i="6" s="1"/>
  <c r="AL96" i="6"/>
  <c r="AK96" i="6"/>
  <c r="AL95" i="6"/>
  <c r="AK95" i="6"/>
  <c r="AK94" i="6"/>
  <c r="AL94" i="6" s="1"/>
  <c r="AK93" i="6"/>
  <c r="AL93" i="6" s="1"/>
  <c r="AL92" i="6"/>
  <c r="AK92" i="6"/>
  <c r="AO91" i="6"/>
  <c r="AL91" i="6"/>
  <c r="AK91" i="6"/>
  <c r="AK90" i="6"/>
  <c r="AL90" i="6" s="1"/>
  <c r="AK89" i="6"/>
  <c r="AL89" i="6" s="1"/>
  <c r="AK88" i="6"/>
  <c r="AL88" i="6" s="1"/>
  <c r="AK86" i="6"/>
  <c r="AJ84" i="6"/>
  <c r="AL81" i="6"/>
  <c r="AK81" i="6"/>
  <c r="AL80" i="6"/>
  <c r="AK80" i="6"/>
  <c r="AK79" i="6"/>
  <c r="AL79" i="6" s="1"/>
  <c r="AL78" i="6"/>
  <c r="AK78" i="6"/>
  <c r="AL77" i="6"/>
  <c r="AK77" i="6"/>
  <c r="AK76" i="6"/>
  <c r="AL76" i="6" s="1"/>
  <c r="AK75" i="6"/>
  <c r="AL74" i="6"/>
  <c r="AK74" i="6"/>
  <c r="AO73" i="6"/>
  <c r="AL73" i="6"/>
  <c r="AK73" i="6"/>
  <c r="AK72" i="6"/>
  <c r="AL72" i="6" s="1"/>
  <c r="AK71" i="6"/>
  <c r="AK70" i="6"/>
  <c r="AL70" i="6" s="1"/>
  <c r="AK68" i="6"/>
  <c r="AJ66" i="6"/>
  <c r="AL63" i="6"/>
  <c r="AK63" i="6"/>
  <c r="AL62" i="6"/>
  <c r="AK62" i="6"/>
  <c r="AK61" i="6"/>
  <c r="AL61" i="6" s="1"/>
  <c r="AL60" i="6"/>
  <c r="AK60" i="6"/>
  <c r="AL59" i="6"/>
  <c r="AK59" i="6"/>
  <c r="AL58" i="6"/>
  <c r="AK58" i="6"/>
  <c r="AL57" i="6"/>
  <c r="AK57" i="6"/>
  <c r="AL56" i="6"/>
  <c r="AK56" i="6"/>
  <c r="AO55" i="6"/>
  <c r="AL55" i="6"/>
  <c r="AK55" i="6"/>
  <c r="AK54" i="6"/>
  <c r="AL54" i="6" s="1"/>
  <c r="AK53" i="6"/>
  <c r="AL53" i="6" s="1"/>
  <c r="AL52" i="6"/>
  <c r="AK52" i="6"/>
  <c r="AK50" i="6"/>
  <c r="AJ48" i="6"/>
  <c r="AL45" i="6"/>
  <c r="AK45" i="6"/>
  <c r="AL44" i="6"/>
  <c r="AK44" i="6"/>
  <c r="AK43" i="6"/>
  <c r="AL43" i="6" s="1"/>
  <c r="AL42" i="6"/>
  <c r="AK42" i="6"/>
  <c r="AL41" i="6"/>
  <c r="AK41" i="6"/>
  <c r="AL40" i="6"/>
  <c r="AK40" i="6"/>
  <c r="AL39" i="6"/>
  <c r="AK39" i="6"/>
  <c r="AL38" i="6"/>
  <c r="AK38" i="6"/>
  <c r="AO37" i="6"/>
  <c r="AL37" i="6"/>
  <c r="AK37" i="6"/>
  <c r="AK36" i="6"/>
  <c r="AL36" i="6" s="1"/>
  <c r="AK35" i="6"/>
  <c r="AL35" i="6" s="1"/>
  <c r="AK34" i="6"/>
  <c r="AL34" i="6" s="1"/>
  <c r="AK32" i="6"/>
  <c r="AJ30" i="6"/>
  <c r="AL27" i="6"/>
  <c r="AK27" i="6"/>
  <c r="AL26" i="6"/>
  <c r="AK26" i="6"/>
  <c r="AL25" i="6"/>
  <c r="AK25" i="6"/>
  <c r="AL24" i="6"/>
  <c r="AK24" i="6"/>
  <c r="AL23" i="6"/>
  <c r="AK23" i="6"/>
  <c r="AK22" i="6"/>
  <c r="AL22" i="6" s="1"/>
  <c r="AL21" i="6"/>
  <c r="AK21" i="6"/>
  <c r="AL20" i="6"/>
  <c r="AK20" i="6"/>
  <c r="AO19" i="6"/>
  <c r="AL19" i="6"/>
  <c r="AK19" i="6"/>
  <c r="AK18" i="6"/>
  <c r="AL18" i="6" s="1"/>
  <c r="AK17" i="6"/>
  <c r="AL17" i="6" s="1"/>
  <c r="AL16" i="6"/>
  <c r="AK16" i="6"/>
  <c r="AK14" i="6"/>
  <c r="AJ12" i="6"/>
  <c r="G12" i="6"/>
  <c r="G13" i="6" s="1"/>
  <c r="AM52" i="5"/>
  <c r="AM196" i="6" l="1"/>
  <c r="AM34" i="6"/>
  <c r="AM52" i="6"/>
  <c r="AL71" i="6"/>
  <c r="AL106" i="6"/>
  <c r="AM106" i="6" s="1"/>
  <c r="AM178" i="6"/>
  <c r="AM16" i="6"/>
  <c r="AL143" i="6"/>
  <c r="AL75" i="6"/>
  <c r="AM70" i="6" s="1"/>
  <c r="AL142" i="6"/>
  <c r="AM88" i="6"/>
  <c r="H12" i="6"/>
  <c r="AM124" i="6"/>
  <c r="AL144" i="6"/>
  <c r="AL151" i="6"/>
  <c r="AM160" i="6"/>
  <c r="AL187" i="6"/>
  <c r="AL220" i="6"/>
  <c r="AM214" i="6" s="1"/>
  <c r="I12" i="6" l="1"/>
  <c r="H13" i="6"/>
  <c r="AM142" i="6"/>
  <c r="J12" i="6" l="1"/>
  <c r="I13" i="6"/>
  <c r="J13" i="6" l="1"/>
  <c r="K12" i="6"/>
  <c r="K13" i="6" l="1"/>
  <c r="L12" i="6"/>
  <c r="M12" i="6" l="1"/>
  <c r="L13" i="6"/>
  <c r="M13" i="6" l="1"/>
  <c r="N12" i="6"/>
  <c r="O12" i="6" l="1"/>
  <c r="N13" i="6"/>
  <c r="P12" i="6" l="1"/>
  <c r="O13" i="6"/>
  <c r="Q12" i="6" l="1"/>
  <c r="P13" i="6"/>
  <c r="R12" i="6" l="1"/>
  <c r="Q13" i="6"/>
  <c r="S12" i="6" l="1"/>
  <c r="R13" i="6"/>
  <c r="T12" i="6" l="1"/>
  <c r="S13" i="6"/>
  <c r="T13" i="6" l="1"/>
  <c r="U12" i="6"/>
  <c r="U13" i="6" l="1"/>
  <c r="V12" i="6"/>
  <c r="V13" i="6" l="1"/>
  <c r="W12" i="6"/>
  <c r="W13" i="6" l="1"/>
  <c r="X12" i="6"/>
  <c r="X13" i="6" l="1"/>
  <c r="Y12" i="6"/>
  <c r="Y13" i="6" l="1"/>
  <c r="Z12" i="6"/>
  <c r="AA12" i="6" l="1"/>
  <c r="Z13" i="6"/>
  <c r="AB12" i="6" l="1"/>
  <c r="AA13" i="6"/>
  <c r="AC12" i="6" l="1"/>
  <c r="AB13" i="6"/>
  <c r="AD12" i="6" l="1"/>
  <c r="AC13" i="6"/>
  <c r="AD13" i="6" l="1"/>
  <c r="AE12" i="6"/>
  <c r="AF12" i="6" l="1"/>
  <c r="AE13" i="6"/>
  <c r="AG12" i="6" l="1"/>
  <c r="AF13" i="6"/>
  <c r="AH12" i="6" l="1"/>
  <c r="AG13" i="6"/>
  <c r="G30" i="6" l="1"/>
  <c r="AH13" i="6"/>
  <c r="AL32" i="6"/>
  <c r="AL68" i="6"/>
  <c r="AL14" i="6"/>
  <c r="AL140" i="6"/>
  <c r="AL104" i="6"/>
  <c r="AL158" i="6"/>
  <c r="AL50" i="6"/>
  <c r="AL86" i="6"/>
  <c r="AL194" i="6"/>
  <c r="AL176" i="6"/>
  <c r="AL212" i="6"/>
  <c r="AL122" i="6"/>
  <c r="H30" i="6" l="1"/>
  <c r="G31" i="6"/>
  <c r="H31" i="6" l="1"/>
  <c r="I30" i="6"/>
  <c r="J30" i="6" l="1"/>
  <c r="I31" i="6"/>
  <c r="J31" i="6" l="1"/>
  <c r="K30" i="6"/>
  <c r="K31" i="6" l="1"/>
  <c r="L30" i="6"/>
  <c r="M30" i="6" l="1"/>
  <c r="L31" i="6"/>
  <c r="N30" i="6" l="1"/>
  <c r="M31" i="6"/>
  <c r="O30" i="6" l="1"/>
  <c r="N31" i="6"/>
  <c r="P30" i="6" l="1"/>
  <c r="O31" i="6"/>
  <c r="Q30" i="6" l="1"/>
  <c r="P31" i="6"/>
  <c r="R30" i="6" l="1"/>
  <c r="Q31" i="6"/>
  <c r="R31" i="6" l="1"/>
  <c r="S30" i="6"/>
  <c r="T30" i="6" l="1"/>
  <c r="S31" i="6"/>
  <c r="T31" i="6" l="1"/>
  <c r="U30" i="6"/>
  <c r="U31" i="6" l="1"/>
  <c r="V30" i="6"/>
  <c r="V31" i="6" l="1"/>
  <c r="W30" i="6"/>
  <c r="W31" i="6" l="1"/>
  <c r="X30" i="6"/>
  <c r="Y30" i="6" l="1"/>
  <c r="X31" i="6"/>
  <c r="Z30" i="6" l="1"/>
  <c r="Y31" i="6"/>
  <c r="AA30" i="6" l="1"/>
  <c r="Z31" i="6"/>
  <c r="AA31" i="6" l="1"/>
  <c r="AB30" i="6"/>
  <c r="AC30" i="6" l="1"/>
  <c r="AB31" i="6"/>
  <c r="AD30" i="6" l="1"/>
  <c r="AC31" i="6"/>
  <c r="AE30" i="6" l="1"/>
  <c r="AD31" i="6"/>
  <c r="AF30" i="6" l="1"/>
  <c r="AE31" i="6"/>
  <c r="AF31" i="6" l="1"/>
  <c r="AG30" i="6"/>
  <c r="AG31" i="6" l="1"/>
  <c r="AH30" i="6"/>
  <c r="AH31" i="6" l="1"/>
  <c r="G48" i="6"/>
  <c r="G49" i="6" l="1"/>
  <c r="H48" i="6"/>
  <c r="H49" i="6" l="1"/>
  <c r="I48" i="6"/>
  <c r="J48" i="6" l="1"/>
  <c r="I49" i="6"/>
  <c r="J49" i="6" l="1"/>
  <c r="K48" i="6"/>
  <c r="L48" i="6" l="1"/>
  <c r="K49" i="6"/>
  <c r="L49" i="6" l="1"/>
  <c r="M48" i="6"/>
  <c r="M49" i="6" l="1"/>
  <c r="N48" i="6"/>
  <c r="O48" i="6" l="1"/>
  <c r="N49" i="6"/>
  <c r="O49" i="6" l="1"/>
  <c r="P48" i="6"/>
  <c r="P49" i="6" l="1"/>
  <c r="Q48" i="6"/>
  <c r="Q49" i="6" l="1"/>
  <c r="R48" i="6"/>
  <c r="S48" i="6" l="1"/>
  <c r="R49" i="6"/>
  <c r="S49" i="6" l="1"/>
  <c r="T48" i="6"/>
  <c r="U48" i="6" l="1"/>
  <c r="T49" i="6"/>
  <c r="V48" i="6" l="1"/>
  <c r="U49" i="6"/>
  <c r="V49" i="6" l="1"/>
  <c r="W48" i="6"/>
  <c r="X48" i="6" l="1"/>
  <c r="W49" i="6"/>
  <c r="X49" i="6" l="1"/>
  <c r="Y48" i="6"/>
  <c r="Y49" i="6" l="1"/>
  <c r="Z48" i="6"/>
  <c r="Z49" i="6" l="1"/>
  <c r="AA48" i="6"/>
  <c r="AB48" i="6" l="1"/>
  <c r="AA49" i="6"/>
  <c r="AC48" i="6" l="1"/>
  <c r="AB49" i="6"/>
  <c r="AC49" i="6" l="1"/>
  <c r="AD48" i="6"/>
  <c r="AE48" i="6" l="1"/>
  <c r="AD49" i="6"/>
  <c r="AE49" i="6" l="1"/>
  <c r="AF48" i="6"/>
  <c r="AF49" i="6" l="1"/>
  <c r="AG48" i="6"/>
  <c r="AH48" i="6" l="1"/>
  <c r="AG49" i="6"/>
  <c r="G66" i="6" l="1"/>
  <c r="AH49" i="6"/>
  <c r="H66" i="6" l="1"/>
  <c r="G67" i="6"/>
  <c r="I66" i="6" l="1"/>
  <c r="H67" i="6"/>
  <c r="J66" i="6" l="1"/>
  <c r="I67" i="6"/>
  <c r="K66" i="6" l="1"/>
  <c r="J67" i="6"/>
  <c r="L66" i="6" l="1"/>
  <c r="K67" i="6"/>
  <c r="L67" i="6" l="1"/>
  <c r="M66" i="6"/>
  <c r="M67" i="6" l="1"/>
  <c r="N66" i="6"/>
  <c r="N67" i="6" l="1"/>
  <c r="O66" i="6"/>
  <c r="O67" i="6" l="1"/>
  <c r="P66" i="6"/>
  <c r="P67" i="6" l="1"/>
  <c r="Q66" i="6"/>
  <c r="Q67" i="6" l="1"/>
  <c r="R66" i="6"/>
  <c r="S66" i="6" l="1"/>
  <c r="R67" i="6"/>
  <c r="S67" i="6" l="1"/>
  <c r="T66" i="6"/>
  <c r="U66" i="6" l="1"/>
  <c r="T67" i="6"/>
  <c r="U67" i="6" l="1"/>
  <c r="V66" i="6"/>
  <c r="V67" i="6" l="1"/>
  <c r="W66" i="6"/>
  <c r="W67" i="6" l="1"/>
  <c r="X66" i="6"/>
  <c r="X67" i="6" l="1"/>
  <c r="Y66" i="6"/>
  <c r="Z66" i="6" l="1"/>
  <c r="Y67" i="6"/>
  <c r="Z67" i="6" l="1"/>
  <c r="AA66" i="6"/>
  <c r="AB66" i="6" l="1"/>
  <c r="AA67" i="6"/>
  <c r="AB67" i="6" l="1"/>
  <c r="AC66" i="6"/>
  <c r="AC67" i="6" l="1"/>
  <c r="AD66" i="6"/>
  <c r="AE66" i="6" l="1"/>
  <c r="AD67" i="6"/>
  <c r="AF66" i="6" l="1"/>
  <c r="AE67" i="6"/>
  <c r="AG66" i="6" l="1"/>
  <c r="AF67" i="6"/>
  <c r="AH66" i="6" l="1"/>
  <c r="AG67" i="6"/>
  <c r="G84" i="6" l="1"/>
  <c r="AH67" i="6"/>
  <c r="H84" i="6" l="1"/>
  <c r="G85" i="6"/>
  <c r="H85" i="6" l="1"/>
  <c r="I84" i="6"/>
  <c r="I85" i="6" l="1"/>
  <c r="J84" i="6"/>
  <c r="K84" i="6" l="1"/>
  <c r="J85" i="6"/>
  <c r="K85" i="6" l="1"/>
  <c r="L84" i="6"/>
  <c r="M84" i="6" l="1"/>
  <c r="L85" i="6"/>
  <c r="M85" i="6" l="1"/>
  <c r="N84" i="6"/>
  <c r="N85" i="6" l="1"/>
  <c r="O84" i="6"/>
  <c r="P84" i="6" l="1"/>
  <c r="O85" i="6"/>
  <c r="P85" i="6" l="1"/>
  <c r="Q84" i="6"/>
  <c r="R84" i="6" l="1"/>
  <c r="Q85" i="6"/>
  <c r="R85" i="6" l="1"/>
  <c r="S84" i="6"/>
  <c r="S85" i="6" l="1"/>
  <c r="T84" i="6"/>
  <c r="T85" i="6" l="1"/>
  <c r="U84" i="6"/>
  <c r="V84" i="6" l="1"/>
  <c r="U85" i="6"/>
  <c r="V85" i="6" l="1"/>
  <c r="W84" i="6"/>
  <c r="W85" i="6" l="1"/>
  <c r="X84" i="6"/>
  <c r="X85" i="6" l="1"/>
  <c r="Y84" i="6"/>
  <c r="Y85" i="6" l="1"/>
  <c r="Z84" i="6"/>
  <c r="AA84" i="6" l="1"/>
  <c r="Z85" i="6"/>
  <c r="AB84" i="6" l="1"/>
  <c r="AA85" i="6"/>
  <c r="AB85" i="6" l="1"/>
  <c r="AC84" i="6"/>
  <c r="AD84" i="6" l="1"/>
  <c r="AC85" i="6"/>
  <c r="AE84" i="6" l="1"/>
  <c r="AD85" i="6"/>
  <c r="AF84" i="6" l="1"/>
  <c r="AE85" i="6"/>
  <c r="AF85" i="6" l="1"/>
  <c r="AG84" i="6"/>
  <c r="AG85" i="6" l="1"/>
  <c r="AH84" i="6"/>
  <c r="AH85" i="6" l="1"/>
  <c r="G102" i="6"/>
  <c r="G103" i="6" l="1"/>
  <c r="H102" i="6"/>
  <c r="H103" i="6" l="1"/>
  <c r="I102" i="6"/>
  <c r="I103" i="6" l="1"/>
  <c r="J102" i="6"/>
  <c r="J103" i="6" l="1"/>
  <c r="K102" i="6"/>
  <c r="K103" i="6" l="1"/>
  <c r="L102" i="6"/>
  <c r="M102" i="6" l="1"/>
  <c r="L103" i="6"/>
  <c r="M103" i="6" l="1"/>
  <c r="N102" i="6"/>
  <c r="O102" i="6" l="1"/>
  <c r="N103" i="6"/>
  <c r="O103" i="6" l="1"/>
  <c r="P102" i="6"/>
  <c r="P103" i="6" l="1"/>
  <c r="Q102" i="6"/>
  <c r="R102" i="6" l="1"/>
  <c r="Q103" i="6"/>
  <c r="R103" i="6" l="1"/>
  <c r="S102" i="6"/>
  <c r="S103" i="6" l="1"/>
  <c r="T102" i="6"/>
  <c r="T103" i="6" l="1"/>
  <c r="U102" i="6"/>
  <c r="V102" i="6" l="1"/>
  <c r="U103" i="6"/>
  <c r="V103" i="6" l="1"/>
  <c r="W102" i="6"/>
  <c r="W103" i="6" l="1"/>
  <c r="X102" i="6"/>
  <c r="Y102" i="6" l="1"/>
  <c r="X103" i="6"/>
  <c r="Y103" i="6" l="1"/>
  <c r="Z102" i="6"/>
  <c r="AA102" i="6" l="1"/>
  <c r="Z103" i="6"/>
  <c r="AA103" i="6" l="1"/>
  <c r="AB102" i="6"/>
  <c r="AB103" i="6" l="1"/>
  <c r="AC102" i="6"/>
  <c r="AC103" i="6" l="1"/>
  <c r="AD102" i="6"/>
  <c r="AD103" i="6" l="1"/>
  <c r="AE102" i="6"/>
  <c r="AF102" i="6" l="1"/>
  <c r="AE103" i="6"/>
  <c r="AF103" i="6" l="1"/>
  <c r="AG102" i="6"/>
  <c r="AH102" i="6" l="1"/>
  <c r="AG103" i="6"/>
  <c r="AH103" i="6" l="1"/>
  <c r="G120" i="6"/>
  <c r="G121" i="6" l="1"/>
  <c r="H120" i="6"/>
  <c r="H121" i="6" l="1"/>
  <c r="I120" i="6"/>
  <c r="J120" i="6" l="1"/>
  <c r="I121" i="6"/>
  <c r="K120" i="6" l="1"/>
  <c r="J121" i="6"/>
  <c r="L120" i="6" l="1"/>
  <c r="K121" i="6"/>
  <c r="M120" i="6" l="1"/>
  <c r="L121" i="6"/>
  <c r="M121" i="6" l="1"/>
  <c r="N120" i="6"/>
  <c r="O120" i="6" l="1"/>
  <c r="N121" i="6"/>
  <c r="P120" i="6" l="1"/>
  <c r="O121" i="6"/>
  <c r="P121" i="6" l="1"/>
  <c r="Q120" i="6"/>
  <c r="Q121" i="6" l="1"/>
  <c r="R120" i="6"/>
  <c r="R121" i="6" l="1"/>
  <c r="S120" i="6"/>
  <c r="S121" i="6" l="1"/>
  <c r="T120" i="6"/>
  <c r="T121" i="6" l="1"/>
  <c r="U120" i="6"/>
  <c r="V120" i="6" l="1"/>
  <c r="U121" i="6"/>
  <c r="W120" i="6" l="1"/>
  <c r="V121" i="6"/>
  <c r="X120" i="6" l="1"/>
  <c r="W121" i="6"/>
  <c r="Y120" i="6" l="1"/>
  <c r="X121" i="6"/>
  <c r="Z120" i="6" l="1"/>
  <c r="Y121" i="6"/>
  <c r="AA120" i="6" l="1"/>
  <c r="Z121" i="6"/>
  <c r="AA121" i="6" l="1"/>
  <c r="AB120" i="6"/>
  <c r="AB121" i="6" l="1"/>
  <c r="AC120" i="6"/>
  <c r="AC121" i="6" l="1"/>
  <c r="AD120" i="6"/>
  <c r="AD121" i="6" l="1"/>
  <c r="AE120" i="6"/>
  <c r="AE121" i="6" l="1"/>
  <c r="AF120" i="6"/>
  <c r="AF121" i="6" l="1"/>
  <c r="AG120" i="6"/>
  <c r="AH120" i="6" l="1"/>
  <c r="AG121" i="6"/>
  <c r="G138" i="6" l="1"/>
  <c r="AH121" i="6"/>
  <c r="H138" i="6" l="1"/>
  <c r="G139" i="6"/>
  <c r="I138" i="6" l="1"/>
  <c r="H139" i="6"/>
  <c r="I139" i="6" l="1"/>
  <c r="J138" i="6"/>
  <c r="J139" i="6" l="1"/>
  <c r="K138" i="6"/>
  <c r="K139" i="6" l="1"/>
  <c r="L138" i="6"/>
  <c r="L139" i="6" l="1"/>
  <c r="M138" i="6"/>
  <c r="N138" i="6" l="1"/>
  <c r="M139" i="6"/>
  <c r="N139" i="6" l="1"/>
  <c r="O138" i="6"/>
  <c r="O139" i="6" l="1"/>
  <c r="P138" i="6"/>
  <c r="P139" i="6" l="1"/>
  <c r="Q138" i="6"/>
  <c r="R138" i="6" l="1"/>
  <c r="Q139" i="6"/>
  <c r="S138" i="6" l="1"/>
  <c r="R139" i="6"/>
  <c r="T138" i="6" l="1"/>
  <c r="S139" i="6"/>
  <c r="U138" i="6" l="1"/>
  <c r="T139" i="6"/>
  <c r="V138" i="6" l="1"/>
  <c r="U139" i="6"/>
  <c r="W138" i="6" l="1"/>
  <c r="V139" i="6"/>
  <c r="X138" i="6" l="1"/>
  <c r="W139" i="6"/>
  <c r="X139" i="6" l="1"/>
  <c r="Y138" i="6"/>
  <c r="Y139" i="6" l="1"/>
  <c r="Z138" i="6"/>
  <c r="Z139" i="6" l="1"/>
  <c r="AA138" i="6"/>
  <c r="AA139" i="6" l="1"/>
  <c r="AB138" i="6"/>
  <c r="AB139" i="6" l="1"/>
  <c r="AC138" i="6"/>
  <c r="AC139" i="6" l="1"/>
  <c r="AD138" i="6"/>
  <c r="AE138" i="6" l="1"/>
  <c r="AD139" i="6"/>
  <c r="AF138" i="6" l="1"/>
  <c r="AE139" i="6"/>
  <c r="AG138" i="6" l="1"/>
  <c r="AF139" i="6"/>
  <c r="AH138" i="6" l="1"/>
  <c r="AG139" i="6"/>
  <c r="AH139" i="6" l="1"/>
  <c r="G156" i="6"/>
  <c r="G157" i="6" l="1"/>
  <c r="H156" i="6"/>
  <c r="I156" i="6" l="1"/>
  <c r="H157" i="6"/>
  <c r="I157" i="6" l="1"/>
  <c r="J156" i="6"/>
  <c r="K156" i="6" l="1"/>
  <c r="J157" i="6"/>
  <c r="K157" i="6" l="1"/>
  <c r="L156" i="6"/>
  <c r="L157" i="6" l="1"/>
  <c r="M156" i="6"/>
  <c r="M157" i="6" l="1"/>
  <c r="N156" i="6"/>
  <c r="O156" i="6" l="1"/>
  <c r="N157" i="6"/>
  <c r="P156" i="6" l="1"/>
  <c r="O157" i="6"/>
  <c r="Q156" i="6" l="1"/>
  <c r="P157" i="6"/>
  <c r="R156" i="6" l="1"/>
  <c r="Q157" i="6"/>
  <c r="S156" i="6" l="1"/>
  <c r="R157" i="6"/>
  <c r="S157" i="6" l="1"/>
  <c r="T156" i="6"/>
  <c r="T157" i="6" l="1"/>
  <c r="U156" i="6"/>
  <c r="U157" i="6" l="1"/>
  <c r="V156" i="6"/>
  <c r="V157" i="6" l="1"/>
  <c r="W156" i="6"/>
  <c r="W157" i="6" l="1"/>
  <c r="X156" i="6"/>
  <c r="X157" i="6" l="1"/>
  <c r="Y156" i="6"/>
  <c r="Y157" i="6" l="1"/>
  <c r="Z156" i="6"/>
  <c r="AA156" i="6" l="1"/>
  <c r="Z157" i="6"/>
  <c r="AB156" i="6" l="1"/>
  <c r="AA157" i="6"/>
  <c r="AC156" i="6" l="1"/>
  <c r="AB157" i="6"/>
  <c r="AD156" i="6" l="1"/>
  <c r="AC157" i="6"/>
  <c r="AD157" i="6" l="1"/>
  <c r="AE156" i="6"/>
  <c r="AF156" i="6" l="1"/>
  <c r="AE157" i="6"/>
  <c r="AG156" i="6" l="1"/>
  <c r="AF157" i="6"/>
  <c r="AG157" i="6" l="1"/>
  <c r="AH156" i="6"/>
  <c r="AH157" i="6" l="1"/>
  <c r="G174" i="6"/>
  <c r="G175" i="6" l="1"/>
  <c r="H174" i="6"/>
  <c r="H175" i="6" l="1"/>
  <c r="I174" i="6"/>
  <c r="I175" i="6" l="1"/>
  <c r="J174" i="6"/>
  <c r="J175" i="6" l="1"/>
  <c r="K174" i="6"/>
  <c r="L174" i="6" l="1"/>
  <c r="K175" i="6"/>
  <c r="M174" i="6" l="1"/>
  <c r="L175" i="6"/>
  <c r="N174" i="6" l="1"/>
  <c r="M175" i="6"/>
  <c r="O174" i="6" l="1"/>
  <c r="N175" i="6"/>
  <c r="O175" i="6" l="1"/>
  <c r="P174" i="6"/>
  <c r="Q174" i="6" l="1"/>
  <c r="P175" i="6"/>
  <c r="R174" i="6" l="1"/>
  <c r="Q175" i="6"/>
  <c r="R175" i="6" l="1"/>
  <c r="S174" i="6"/>
  <c r="S175" i="6" l="1"/>
  <c r="T174" i="6"/>
  <c r="T175" i="6" l="1"/>
  <c r="U174" i="6"/>
  <c r="U175" i="6" l="1"/>
  <c r="V174" i="6"/>
  <c r="V175" i="6" l="1"/>
  <c r="W174" i="6"/>
  <c r="X174" i="6" l="1"/>
  <c r="W175" i="6"/>
  <c r="Y174" i="6" l="1"/>
  <c r="X175" i="6"/>
  <c r="Z174" i="6" l="1"/>
  <c r="Y175" i="6"/>
  <c r="AA174" i="6" l="1"/>
  <c r="Z175" i="6"/>
  <c r="AA175" i="6" l="1"/>
  <c r="AB174" i="6"/>
  <c r="AB175" i="6" l="1"/>
  <c r="AC174" i="6"/>
  <c r="AC175" i="6" l="1"/>
  <c r="AD174" i="6"/>
  <c r="AD175" i="6" l="1"/>
  <c r="AE174" i="6"/>
  <c r="AE175" i="6" l="1"/>
  <c r="AF174" i="6"/>
  <c r="AF175" i="6" l="1"/>
  <c r="AG174" i="6"/>
  <c r="AG175" i="6" l="1"/>
  <c r="AH174" i="6"/>
  <c r="AH175" i="6" l="1"/>
  <c r="G192" i="6"/>
  <c r="G193" i="6" l="1"/>
  <c r="H192" i="6"/>
  <c r="I192" i="6" l="1"/>
  <c r="H193" i="6"/>
  <c r="J192" i="6" l="1"/>
  <c r="I193" i="6"/>
  <c r="K192" i="6" l="1"/>
  <c r="J193" i="6"/>
  <c r="L192" i="6" l="1"/>
  <c r="K193" i="6"/>
  <c r="L193" i="6" l="1"/>
  <c r="M192" i="6"/>
  <c r="M193" i="6" l="1"/>
  <c r="N192" i="6"/>
  <c r="O192" i="6" l="1"/>
  <c r="N193" i="6"/>
  <c r="O193" i="6" l="1"/>
  <c r="P192" i="6"/>
  <c r="P193" i="6" l="1"/>
  <c r="Q192" i="6"/>
  <c r="Q193" i="6" l="1"/>
  <c r="R192" i="6"/>
  <c r="R193" i="6" l="1"/>
  <c r="S192" i="6"/>
  <c r="S193" i="6" l="1"/>
  <c r="T192" i="6"/>
  <c r="U192" i="6" l="1"/>
  <c r="T193" i="6"/>
  <c r="V192" i="6" l="1"/>
  <c r="U193" i="6"/>
  <c r="W192" i="6" l="1"/>
  <c r="V193" i="6"/>
  <c r="X192" i="6" l="1"/>
  <c r="W193" i="6"/>
  <c r="Y192" i="6" l="1"/>
  <c r="X193" i="6"/>
  <c r="Z192" i="6" l="1"/>
  <c r="Y193" i="6"/>
  <c r="Z193" i="6" l="1"/>
  <c r="AA192" i="6"/>
  <c r="AA193" i="6" l="1"/>
  <c r="AB192" i="6"/>
  <c r="AB193" i="6" l="1"/>
  <c r="AC192" i="6"/>
  <c r="AC193" i="6" l="1"/>
  <c r="AD192" i="6"/>
  <c r="AD193" i="6" l="1"/>
  <c r="AE192" i="6"/>
  <c r="AE193" i="6" l="1"/>
  <c r="AF192" i="6"/>
  <c r="AG192" i="6" l="1"/>
  <c r="AF193" i="6"/>
  <c r="AH192" i="6" l="1"/>
  <c r="AG193" i="6"/>
  <c r="G210" i="6" l="1"/>
  <c r="AH193" i="6"/>
  <c r="H210" i="6" l="1"/>
  <c r="G211" i="6"/>
  <c r="I210" i="6" l="1"/>
  <c r="H211" i="6"/>
  <c r="I211" i="6" l="1"/>
  <c r="J210" i="6"/>
  <c r="K210" i="6" l="1"/>
  <c r="J211" i="6"/>
  <c r="K211" i="6" l="1"/>
  <c r="L210" i="6"/>
  <c r="L211" i="6" l="1"/>
  <c r="M210" i="6"/>
  <c r="M211" i="6" l="1"/>
  <c r="N210" i="6"/>
  <c r="N211" i="6" l="1"/>
  <c r="O210" i="6"/>
  <c r="O211" i="6" l="1"/>
  <c r="P210" i="6"/>
  <c r="P211" i="6" l="1"/>
  <c r="Q210" i="6"/>
  <c r="R210" i="6" l="1"/>
  <c r="Q211" i="6"/>
  <c r="S210" i="6" l="1"/>
  <c r="R211" i="6"/>
  <c r="T210" i="6" l="1"/>
  <c r="S211" i="6"/>
  <c r="U210" i="6" l="1"/>
  <c r="T211" i="6"/>
  <c r="V210" i="6" l="1"/>
  <c r="U211" i="6"/>
  <c r="W210" i="6" l="1"/>
  <c r="V211" i="6"/>
  <c r="X210" i="6" l="1"/>
  <c r="W211" i="6"/>
  <c r="X211" i="6" l="1"/>
  <c r="Y210" i="6"/>
  <c r="Y211" i="6" l="1"/>
  <c r="Z210" i="6"/>
  <c r="Z211" i="6" l="1"/>
  <c r="AA210" i="6"/>
  <c r="AA211" i="6" l="1"/>
  <c r="AB210" i="6"/>
  <c r="AB211" i="6" l="1"/>
  <c r="AC210" i="6"/>
  <c r="AD210" i="6" l="1"/>
  <c r="AC211" i="6"/>
  <c r="AE210" i="6" l="1"/>
  <c r="AD211" i="6"/>
  <c r="AF210" i="6" l="1"/>
  <c r="AE211" i="6"/>
  <c r="AG210" i="6" l="1"/>
  <c r="AF211" i="6"/>
  <c r="AG211" i="6" l="1"/>
  <c r="AH210" i="6"/>
  <c r="AH211" i="6" s="1"/>
  <c r="G210" i="5" l="1"/>
  <c r="G192" i="5"/>
  <c r="G174" i="5"/>
  <c r="G156" i="5"/>
  <c r="G138" i="5"/>
  <c r="G120" i="5"/>
  <c r="G102" i="5"/>
  <c r="G84" i="5"/>
  <c r="G66" i="5"/>
  <c r="G48" i="5"/>
  <c r="G30" i="5"/>
  <c r="AL217" i="5" l="1"/>
  <c r="AL218" i="5"/>
  <c r="AL221" i="5"/>
  <c r="AL222" i="5"/>
  <c r="AL224" i="5"/>
  <c r="AL225" i="5"/>
  <c r="AL199" i="5"/>
  <c r="AL200" i="5"/>
  <c r="AL203" i="5"/>
  <c r="AL204" i="5"/>
  <c r="AL206" i="5"/>
  <c r="AL207" i="5"/>
  <c r="AL181" i="5"/>
  <c r="AL182" i="5"/>
  <c r="AL185" i="5"/>
  <c r="AL186" i="5"/>
  <c r="AL188" i="5"/>
  <c r="AL189" i="5"/>
  <c r="AL163" i="5"/>
  <c r="AL164" i="5"/>
  <c r="AL167" i="5"/>
  <c r="AL168" i="5"/>
  <c r="AL170" i="5"/>
  <c r="AL171" i="5"/>
  <c r="AL145" i="5"/>
  <c r="AL146" i="5"/>
  <c r="AL149" i="5"/>
  <c r="AL150" i="5"/>
  <c r="AL152" i="5"/>
  <c r="AL153" i="5"/>
  <c r="AL127" i="5"/>
  <c r="AL128" i="5"/>
  <c r="AL131" i="5"/>
  <c r="AL132" i="5"/>
  <c r="AL134" i="5"/>
  <c r="AL135" i="5"/>
  <c r="AL109" i="5"/>
  <c r="AL110" i="5"/>
  <c r="AL113" i="5"/>
  <c r="AL114" i="5"/>
  <c r="AL116" i="5"/>
  <c r="AL117" i="5"/>
  <c r="AL91" i="5"/>
  <c r="AL92" i="5"/>
  <c r="AL95" i="5"/>
  <c r="AL96" i="5"/>
  <c r="AL98" i="5"/>
  <c r="AL99" i="5"/>
  <c r="AL73" i="5"/>
  <c r="AL74" i="5"/>
  <c r="AL77" i="5"/>
  <c r="AL78" i="5"/>
  <c r="AL80" i="5"/>
  <c r="AL81" i="5"/>
  <c r="AL55" i="5"/>
  <c r="AL56" i="5"/>
  <c r="AL59" i="5"/>
  <c r="AL60" i="5"/>
  <c r="AL62" i="5"/>
  <c r="AL63" i="5"/>
  <c r="AL37" i="5"/>
  <c r="AL38" i="5"/>
  <c r="AL41" i="5"/>
  <c r="AL42" i="5"/>
  <c r="AL44" i="5"/>
  <c r="AL45" i="5"/>
  <c r="AK14" i="5" l="1"/>
  <c r="AK225" i="5"/>
  <c r="AK224" i="5"/>
  <c r="AK223" i="5"/>
  <c r="AL223" i="5" s="1"/>
  <c r="AK222" i="5"/>
  <c r="AK221" i="5"/>
  <c r="AK220" i="5"/>
  <c r="AL220" i="5" s="1"/>
  <c r="AK219" i="5"/>
  <c r="AK218" i="5"/>
  <c r="AO217" i="5"/>
  <c r="AK217" i="5"/>
  <c r="AK216" i="5"/>
  <c r="AK215" i="5"/>
  <c r="AK214" i="5"/>
  <c r="AK212" i="5"/>
  <c r="AJ210" i="5"/>
  <c r="AK207" i="5"/>
  <c r="AK206" i="5"/>
  <c r="AK205" i="5"/>
  <c r="AK204" i="5"/>
  <c r="AK203" i="5"/>
  <c r="AK202" i="5"/>
  <c r="AK201" i="5"/>
  <c r="AK200" i="5"/>
  <c r="AO199" i="5"/>
  <c r="AK199" i="5"/>
  <c r="AK198" i="5"/>
  <c r="AK197" i="5"/>
  <c r="AK196" i="5"/>
  <c r="AK194" i="5"/>
  <c r="AJ192" i="5"/>
  <c r="AK189" i="5"/>
  <c r="AK188" i="5"/>
  <c r="AK187" i="5"/>
  <c r="AL187" i="5" s="1"/>
  <c r="AK186" i="5"/>
  <c r="AK185" i="5"/>
  <c r="AK184" i="5"/>
  <c r="AL184" i="5" s="1"/>
  <c r="AK183" i="5"/>
  <c r="AL183" i="5" s="1"/>
  <c r="AK182" i="5"/>
  <c r="AO181" i="5"/>
  <c r="AK181" i="5"/>
  <c r="AK180" i="5"/>
  <c r="AK179" i="5"/>
  <c r="AK178" i="5"/>
  <c r="AK176" i="5"/>
  <c r="AJ174" i="5"/>
  <c r="AK171" i="5"/>
  <c r="AK170" i="5"/>
  <c r="AK169" i="5"/>
  <c r="AL169" i="5" s="1"/>
  <c r="AK168" i="5"/>
  <c r="AK167" i="5"/>
  <c r="AK166" i="5"/>
  <c r="AL166" i="5" s="1"/>
  <c r="AK165" i="5"/>
  <c r="AK164" i="5"/>
  <c r="AO163" i="5"/>
  <c r="AK163" i="5"/>
  <c r="AK162" i="5"/>
  <c r="AK161" i="5"/>
  <c r="AK160" i="5"/>
  <c r="AK158" i="5"/>
  <c r="AJ156" i="5"/>
  <c r="AK153" i="5"/>
  <c r="AK152" i="5"/>
  <c r="AK151" i="5"/>
  <c r="AK150" i="5"/>
  <c r="AK149" i="5"/>
  <c r="AK148" i="5"/>
  <c r="AK147" i="5"/>
  <c r="AK146" i="5"/>
  <c r="AO145" i="5"/>
  <c r="AK145" i="5"/>
  <c r="AK144" i="5"/>
  <c r="AK143" i="5"/>
  <c r="AK142" i="5"/>
  <c r="AK140" i="5"/>
  <c r="AJ138" i="5"/>
  <c r="AK135" i="5"/>
  <c r="AK134" i="5"/>
  <c r="AK133" i="5"/>
  <c r="AL133" i="5" s="1"/>
  <c r="AK132" i="5"/>
  <c r="AK131" i="5"/>
  <c r="AK130" i="5"/>
  <c r="AL130" i="5" s="1"/>
  <c r="AK129" i="5"/>
  <c r="AL129" i="5" s="1"/>
  <c r="AK128" i="5"/>
  <c r="AO127" i="5"/>
  <c r="AK127" i="5"/>
  <c r="AK126" i="5"/>
  <c r="AK125" i="5"/>
  <c r="AK124" i="5"/>
  <c r="AK122" i="5"/>
  <c r="AJ120" i="5"/>
  <c r="AK117" i="5"/>
  <c r="AK116" i="5"/>
  <c r="AK115" i="5"/>
  <c r="AK114" i="5"/>
  <c r="AK113" i="5"/>
  <c r="AK112" i="5"/>
  <c r="AK111" i="5"/>
  <c r="AK110" i="5"/>
  <c r="AO109" i="5"/>
  <c r="AK109" i="5"/>
  <c r="AK108" i="5"/>
  <c r="AK107" i="5"/>
  <c r="AK106" i="5"/>
  <c r="AK104" i="5"/>
  <c r="AJ102" i="5"/>
  <c r="AK99" i="5"/>
  <c r="AK98" i="5"/>
  <c r="AK97" i="5"/>
  <c r="AK96" i="5"/>
  <c r="AK95" i="5"/>
  <c r="AK94" i="5"/>
  <c r="AK93" i="5"/>
  <c r="AK92" i="5"/>
  <c r="AO91" i="5"/>
  <c r="AK91" i="5"/>
  <c r="AK90" i="5"/>
  <c r="AK89" i="5"/>
  <c r="AK88" i="5"/>
  <c r="AK86" i="5"/>
  <c r="AJ84" i="5"/>
  <c r="AK81" i="5"/>
  <c r="AK80" i="5"/>
  <c r="AK79" i="5"/>
  <c r="AK78" i="5"/>
  <c r="AK77" i="5"/>
  <c r="AK76" i="5"/>
  <c r="AK75" i="5"/>
  <c r="AK74" i="5"/>
  <c r="AO73" i="5"/>
  <c r="AK73" i="5"/>
  <c r="AK72" i="5"/>
  <c r="AK71" i="5"/>
  <c r="AK70" i="5"/>
  <c r="AK68" i="5"/>
  <c r="AJ66" i="5"/>
  <c r="AK63" i="5"/>
  <c r="AK62" i="5"/>
  <c r="AK61" i="5"/>
  <c r="AL61" i="5" s="1"/>
  <c r="AK60" i="5"/>
  <c r="AK59" i="5"/>
  <c r="AK58" i="5"/>
  <c r="AL58" i="5" s="1"/>
  <c r="AK57" i="5"/>
  <c r="AK56" i="5"/>
  <c r="AO55" i="5"/>
  <c r="AK55" i="5"/>
  <c r="AK54" i="5"/>
  <c r="AK53" i="5"/>
  <c r="AK52" i="5"/>
  <c r="AK50" i="5"/>
  <c r="AJ48" i="5"/>
  <c r="AK45" i="5"/>
  <c r="AK44" i="5"/>
  <c r="AK43" i="5"/>
  <c r="AK42" i="5"/>
  <c r="AK41" i="5"/>
  <c r="AK40" i="5"/>
  <c r="AK39" i="5"/>
  <c r="AK38" i="5"/>
  <c r="AO37" i="5"/>
  <c r="AK37" i="5"/>
  <c r="AK36" i="5"/>
  <c r="AK35" i="5"/>
  <c r="AK34" i="5"/>
  <c r="AK32" i="5"/>
  <c r="AJ30" i="5"/>
  <c r="AK17" i="5"/>
  <c r="AK18" i="5"/>
  <c r="AK19" i="5"/>
  <c r="AK20" i="5"/>
  <c r="AK21" i="5"/>
  <c r="AK22" i="5"/>
  <c r="AK23" i="5"/>
  <c r="AK24" i="5"/>
  <c r="AK25" i="5"/>
  <c r="AK26" i="5"/>
  <c r="AK27" i="5"/>
  <c r="AK16" i="5"/>
  <c r="AO19" i="5"/>
  <c r="AL19" i="5"/>
  <c r="AL20" i="5"/>
  <c r="AL23" i="5"/>
  <c r="AL24" i="5"/>
  <c r="AL26" i="5"/>
  <c r="AL27" i="5"/>
  <c r="G12" i="5"/>
  <c r="AL16" i="5" l="1"/>
  <c r="AL115" i="5"/>
  <c r="AL112" i="5"/>
  <c r="AL75" i="5"/>
  <c r="AL76" i="5"/>
  <c r="AL79" i="5"/>
  <c r="AL88" i="5"/>
  <c r="AL89" i="5"/>
  <c r="AL143" i="5"/>
  <c r="AL90" i="5"/>
  <c r="AL144" i="5"/>
  <c r="AL52" i="5"/>
  <c r="AL106" i="5"/>
  <c r="AM106" i="5" s="1"/>
  <c r="AL214" i="5"/>
  <c r="AM214" i="5" s="1"/>
  <c r="AL148" i="5"/>
  <c r="AL70" i="5"/>
  <c r="AL124" i="5"/>
  <c r="AM124" i="5" s="1"/>
  <c r="AL178" i="5"/>
  <c r="AM178" i="5" s="1"/>
  <c r="AL197" i="5"/>
  <c r="AL107" i="5"/>
  <c r="AL161" i="5"/>
  <c r="AL162" i="5"/>
  <c r="AL201" i="5"/>
  <c r="AL71" i="5"/>
  <c r="AL125" i="5"/>
  <c r="AL179" i="5"/>
  <c r="AL142" i="5"/>
  <c r="AM142" i="5" s="1"/>
  <c r="AL196" i="5"/>
  <c r="AM196" i="5" s="1"/>
  <c r="AL198" i="5"/>
  <c r="AL160" i="5"/>
  <c r="AM160" i="5" s="1"/>
  <c r="AL53" i="5"/>
  <c r="AL215" i="5"/>
  <c r="AL54" i="5"/>
  <c r="AL93" i="5"/>
  <c r="AL108" i="5"/>
  <c r="AL147" i="5"/>
  <c r="AL216" i="5"/>
  <c r="AL94" i="5"/>
  <c r="AL202" i="5"/>
  <c r="AL57" i="5"/>
  <c r="AL72" i="5"/>
  <c r="AL97" i="5"/>
  <c r="AL111" i="5"/>
  <c r="AL126" i="5"/>
  <c r="AL151" i="5"/>
  <c r="AL165" i="5"/>
  <c r="AL180" i="5"/>
  <c r="AL205" i="5"/>
  <c r="AL219" i="5"/>
  <c r="AL39" i="5"/>
  <c r="AL40" i="5"/>
  <c r="AL43" i="5"/>
  <c r="AL36" i="5"/>
  <c r="AL35" i="5"/>
  <c r="AL34" i="5"/>
  <c r="AL25" i="5"/>
  <c r="AL22" i="5"/>
  <c r="AL21" i="5"/>
  <c r="AL18" i="5"/>
  <c r="AL17" i="5"/>
  <c r="H12" i="5"/>
  <c r="G13" i="5"/>
  <c r="AJ12" i="5"/>
  <c r="AM70" i="5" l="1"/>
  <c r="AM34" i="5"/>
  <c r="AM88" i="5"/>
  <c r="AM16" i="5"/>
  <c r="I12" i="5"/>
  <c r="H13" i="5"/>
  <c r="J12" i="5" l="1"/>
  <c r="I13" i="5"/>
  <c r="K12" i="5" l="1"/>
  <c r="J13" i="5"/>
  <c r="L12" i="5" l="1"/>
  <c r="K13" i="5"/>
  <c r="M12" i="5" l="1"/>
  <c r="L13" i="5"/>
  <c r="N12" i="5" l="1"/>
  <c r="M13" i="5"/>
  <c r="N13" i="5" l="1"/>
  <c r="O12" i="5"/>
  <c r="O13" i="5" s="1"/>
  <c r="P12" i="5" l="1"/>
  <c r="Q12" i="5" l="1"/>
  <c r="P13" i="5"/>
  <c r="R12" i="5" l="1"/>
  <c r="Q13" i="5"/>
  <c r="S12" i="5" l="1"/>
  <c r="R13" i="5"/>
  <c r="T12" i="5" l="1"/>
  <c r="S13" i="5"/>
  <c r="U12" i="5" l="1"/>
  <c r="T13" i="5"/>
  <c r="V12" i="5" l="1"/>
  <c r="U13" i="5"/>
  <c r="W12" i="5" l="1"/>
  <c r="V13" i="5"/>
  <c r="X12" i="5" l="1"/>
  <c r="W13" i="5"/>
  <c r="Y12" i="5" l="1"/>
  <c r="X13" i="5"/>
  <c r="Z12" i="5" l="1"/>
  <c r="Y13" i="5"/>
  <c r="AA12" i="5" l="1"/>
  <c r="Z13" i="5"/>
  <c r="AB12" i="5" l="1"/>
  <c r="AA13" i="5"/>
  <c r="AC12" i="5" l="1"/>
  <c r="AB13" i="5"/>
  <c r="AD12" i="5" l="1"/>
  <c r="AC13" i="5"/>
  <c r="AE12" i="5" l="1"/>
  <c r="AD13" i="5"/>
  <c r="AF12" i="5" l="1"/>
  <c r="AE13" i="5"/>
  <c r="AG12" i="5" l="1"/>
  <c r="AF13" i="5"/>
  <c r="AH12" i="5" l="1"/>
  <c r="AG13" i="5"/>
  <c r="AL50" i="5" l="1"/>
  <c r="AL212" i="5"/>
  <c r="AL158" i="5"/>
  <c r="AL86" i="5"/>
  <c r="AL140" i="5"/>
  <c r="AL68" i="5"/>
  <c r="AL122" i="5"/>
  <c r="AL104" i="5"/>
  <c r="AL176" i="5"/>
  <c r="AL194" i="5"/>
  <c r="AL14" i="5"/>
  <c r="AL32" i="5"/>
  <c r="AH13" i="5"/>
  <c r="G31" i="5" l="1"/>
  <c r="H30" i="5"/>
  <c r="I30" i="5" l="1"/>
  <c r="H31" i="5"/>
  <c r="I31" i="5" l="1"/>
  <c r="J30" i="5"/>
  <c r="K30" i="5" l="1"/>
  <c r="J31" i="5"/>
  <c r="K31" i="5" l="1"/>
  <c r="L30" i="5"/>
  <c r="L31" i="5" l="1"/>
  <c r="M30" i="5"/>
  <c r="M31" i="5" l="1"/>
  <c r="N30" i="5"/>
  <c r="N31" i="5" l="1"/>
  <c r="O30" i="5"/>
  <c r="O31" i="5" l="1"/>
  <c r="P30" i="5"/>
  <c r="P31" i="5" l="1"/>
  <c r="Q30" i="5"/>
  <c r="R30" i="5" l="1"/>
  <c r="Q31" i="5"/>
  <c r="S30" i="5" l="1"/>
  <c r="R31" i="5"/>
  <c r="T30" i="5" l="1"/>
  <c r="S31" i="5"/>
  <c r="U30" i="5" l="1"/>
  <c r="T31" i="5"/>
  <c r="V30" i="5" l="1"/>
  <c r="U31" i="5"/>
  <c r="W30" i="5" l="1"/>
  <c r="V31" i="5"/>
  <c r="W31" i="5" l="1"/>
  <c r="X30" i="5"/>
  <c r="X31" i="5" l="1"/>
  <c r="Y30" i="5"/>
  <c r="Y31" i="5" l="1"/>
  <c r="Z30" i="5"/>
  <c r="Z31" i="5" l="1"/>
  <c r="AA30" i="5"/>
  <c r="AB30" i="5" l="1"/>
  <c r="AA31" i="5"/>
  <c r="AB31" i="5" l="1"/>
  <c r="AC30" i="5"/>
  <c r="AD30" i="5" l="1"/>
  <c r="AC31" i="5"/>
  <c r="AE30" i="5" l="1"/>
  <c r="AD31" i="5"/>
  <c r="AF30" i="5" l="1"/>
  <c r="AE31" i="5"/>
  <c r="AG30" i="5" l="1"/>
  <c r="AF31" i="5"/>
  <c r="AH30" i="5" l="1"/>
  <c r="AG31" i="5"/>
  <c r="AH31" i="5" l="1"/>
  <c r="G49" i="5" l="1"/>
  <c r="H48" i="5"/>
  <c r="H49" i="5" l="1"/>
  <c r="I48" i="5"/>
  <c r="I49" i="5" l="1"/>
  <c r="J48" i="5"/>
  <c r="J49" i="5" l="1"/>
  <c r="K48" i="5"/>
  <c r="K49" i="5" l="1"/>
  <c r="L48" i="5"/>
  <c r="L49" i="5" l="1"/>
  <c r="M48" i="5"/>
  <c r="M49" i="5" l="1"/>
  <c r="N48" i="5"/>
  <c r="N49" i="5" l="1"/>
  <c r="O48" i="5"/>
  <c r="O49" i="5" l="1"/>
  <c r="P48" i="5"/>
  <c r="Q48" i="5" l="1"/>
  <c r="P49" i="5"/>
  <c r="Q49" i="5" l="1"/>
  <c r="R48" i="5"/>
  <c r="S48" i="5" l="1"/>
  <c r="R49" i="5"/>
  <c r="S49" i="5" l="1"/>
  <c r="T48" i="5"/>
  <c r="T49" i="5" l="1"/>
  <c r="U48" i="5"/>
  <c r="V48" i="5" l="1"/>
  <c r="U49" i="5"/>
  <c r="V49" i="5" l="1"/>
  <c r="W48" i="5"/>
  <c r="X48" i="5" l="1"/>
  <c r="W49" i="5"/>
  <c r="X49" i="5" l="1"/>
  <c r="Y48" i="5"/>
  <c r="Y49" i="5" l="1"/>
  <c r="Z48" i="5"/>
  <c r="Z49" i="5" l="1"/>
  <c r="AA48" i="5"/>
  <c r="AA49" i="5" l="1"/>
  <c r="AB48" i="5"/>
  <c r="AB49" i="5" l="1"/>
  <c r="AC48" i="5"/>
  <c r="AD48" i="5" l="1"/>
  <c r="AC49" i="5"/>
  <c r="AE48" i="5" l="1"/>
  <c r="AD49" i="5"/>
  <c r="AE49" i="5" l="1"/>
  <c r="AF48" i="5"/>
  <c r="AF49" i="5" l="1"/>
  <c r="AG48" i="5"/>
  <c r="AG49" i="5" l="1"/>
  <c r="AH48" i="5"/>
  <c r="AH49" i="5" l="1"/>
  <c r="H66" i="5" l="1"/>
  <c r="G67" i="5"/>
  <c r="I66" i="5" l="1"/>
  <c r="H67" i="5"/>
  <c r="I67" i="5" l="1"/>
  <c r="J66" i="5"/>
  <c r="J67" i="5" l="1"/>
  <c r="K66" i="5"/>
  <c r="K67" i="5" l="1"/>
  <c r="L66" i="5"/>
  <c r="L67" i="5" l="1"/>
  <c r="M66" i="5"/>
  <c r="N66" i="5" l="1"/>
  <c r="M67" i="5"/>
  <c r="O66" i="5" l="1"/>
  <c r="N67" i="5"/>
  <c r="O67" i="5" l="1"/>
  <c r="P66" i="5"/>
  <c r="P67" i="5" l="1"/>
  <c r="Q66" i="5"/>
  <c r="Q67" i="5" l="1"/>
  <c r="R66" i="5"/>
  <c r="S66" i="5" l="1"/>
  <c r="R67" i="5"/>
  <c r="T66" i="5" l="1"/>
  <c r="S67" i="5"/>
  <c r="U66" i="5" l="1"/>
  <c r="T67" i="5"/>
  <c r="U67" i="5" l="1"/>
  <c r="V66" i="5"/>
  <c r="V67" i="5" l="1"/>
  <c r="W66" i="5"/>
  <c r="W67" i="5" l="1"/>
  <c r="X66" i="5"/>
  <c r="Y66" i="5" l="1"/>
  <c r="X67" i="5"/>
  <c r="Z66" i="5" l="1"/>
  <c r="Y67" i="5"/>
  <c r="AA66" i="5" l="1"/>
  <c r="Z67" i="5"/>
  <c r="AB66" i="5" l="1"/>
  <c r="AA67" i="5"/>
  <c r="AB67" i="5" l="1"/>
  <c r="AC66" i="5"/>
  <c r="AC67" i="5" l="1"/>
  <c r="AD66" i="5"/>
  <c r="AD67" i="5" l="1"/>
  <c r="AE66" i="5"/>
  <c r="AE67" i="5" l="1"/>
  <c r="AF66" i="5"/>
  <c r="AG66" i="5" l="1"/>
  <c r="AF67" i="5"/>
  <c r="AG67" i="5" l="1"/>
  <c r="AH66" i="5"/>
  <c r="AH67" i="5" l="1"/>
  <c r="G85" i="5" l="1"/>
  <c r="H84" i="5"/>
  <c r="H85" i="5" l="1"/>
  <c r="I84" i="5"/>
  <c r="J84" i="5" l="1"/>
  <c r="I85" i="5"/>
  <c r="K84" i="5" l="1"/>
  <c r="J85" i="5"/>
  <c r="L84" i="5" l="1"/>
  <c r="K85" i="5"/>
  <c r="M84" i="5" l="1"/>
  <c r="L85" i="5"/>
  <c r="M85" i="5" l="1"/>
  <c r="N84" i="5"/>
  <c r="O84" i="5" l="1"/>
  <c r="N85" i="5"/>
  <c r="O85" i="5" l="1"/>
  <c r="P84" i="5"/>
  <c r="P85" i="5" l="1"/>
  <c r="Q84" i="5"/>
  <c r="Q85" i="5" l="1"/>
  <c r="R84" i="5"/>
  <c r="R85" i="5" l="1"/>
  <c r="S84" i="5"/>
  <c r="T84" i="5" l="1"/>
  <c r="S85" i="5"/>
  <c r="U84" i="5" l="1"/>
  <c r="T85" i="5"/>
  <c r="V84" i="5" l="1"/>
  <c r="U85" i="5"/>
  <c r="V85" i="5" l="1"/>
  <c r="W84" i="5"/>
  <c r="W85" i="5" l="1"/>
  <c r="X84" i="5"/>
  <c r="X85" i="5" l="1"/>
  <c r="Y84" i="5"/>
  <c r="Z84" i="5" l="1"/>
  <c r="Y85" i="5"/>
  <c r="Z85" i="5" l="1"/>
  <c r="AA84" i="5"/>
  <c r="AA85" i="5" l="1"/>
  <c r="AB84" i="5"/>
  <c r="AB85" i="5" l="1"/>
  <c r="AC84" i="5"/>
  <c r="AD84" i="5" l="1"/>
  <c r="AC85" i="5"/>
  <c r="AD85" i="5" l="1"/>
  <c r="AE84" i="5"/>
  <c r="AF84" i="5" l="1"/>
  <c r="AE85" i="5"/>
  <c r="AG84" i="5" l="1"/>
  <c r="AF85" i="5"/>
  <c r="AG85" i="5" l="1"/>
  <c r="AH84" i="5"/>
  <c r="AH85" i="5" l="1"/>
  <c r="G103" i="5" l="1"/>
  <c r="H102" i="5"/>
  <c r="H103" i="5" l="1"/>
  <c r="I102" i="5"/>
  <c r="I103" i="5" l="1"/>
  <c r="J102" i="5"/>
  <c r="K102" i="5" l="1"/>
  <c r="J103" i="5"/>
  <c r="L102" i="5" l="1"/>
  <c r="K103" i="5"/>
  <c r="L103" i="5" l="1"/>
  <c r="M102" i="5"/>
  <c r="M103" i="5" l="1"/>
  <c r="N102" i="5"/>
  <c r="N103" i="5" l="1"/>
  <c r="O102" i="5"/>
  <c r="P102" i="5" l="1"/>
  <c r="O103" i="5"/>
  <c r="Q102" i="5" l="1"/>
  <c r="P103" i="5"/>
  <c r="R102" i="5" l="1"/>
  <c r="Q103" i="5"/>
  <c r="S102" i="5" l="1"/>
  <c r="R103" i="5"/>
  <c r="S103" i="5" l="1"/>
  <c r="T102" i="5"/>
  <c r="T103" i="5" l="1"/>
  <c r="U102" i="5"/>
  <c r="V102" i="5" l="1"/>
  <c r="U103" i="5"/>
  <c r="V103" i="5" l="1"/>
  <c r="W102" i="5"/>
  <c r="X102" i="5" l="1"/>
  <c r="W103" i="5"/>
  <c r="X103" i="5" l="1"/>
  <c r="Y102" i="5"/>
  <c r="Y103" i="5" l="1"/>
  <c r="Z102" i="5"/>
  <c r="Z103" i="5" l="1"/>
  <c r="AA102" i="5"/>
  <c r="AB102" i="5" l="1"/>
  <c r="AA103" i="5"/>
  <c r="AC102" i="5" l="1"/>
  <c r="AB103" i="5"/>
  <c r="AC103" i="5" l="1"/>
  <c r="AD102" i="5"/>
  <c r="AD103" i="5" l="1"/>
  <c r="AE102" i="5"/>
  <c r="AE103" i="5" l="1"/>
  <c r="AF102" i="5"/>
  <c r="AF103" i="5" l="1"/>
  <c r="AG102" i="5"/>
  <c r="AH102" i="5" l="1"/>
  <c r="AG103" i="5"/>
  <c r="AH103" i="5" l="1"/>
  <c r="G121" i="5" l="1"/>
  <c r="H120" i="5"/>
  <c r="I120" i="5" l="1"/>
  <c r="H121" i="5"/>
  <c r="J120" i="5" l="1"/>
  <c r="I121" i="5"/>
  <c r="K120" i="5" l="1"/>
  <c r="J121" i="5"/>
  <c r="L120" i="5" l="1"/>
  <c r="K121" i="5"/>
  <c r="M120" i="5" l="1"/>
  <c r="L121" i="5"/>
  <c r="M121" i="5" l="1"/>
  <c r="N120" i="5"/>
  <c r="O120" i="5" l="1"/>
  <c r="N121" i="5"/>
  <c r="O121" i="5" l="1"/>
  <c r="P120" i="5"/>
  <c r="P121" i="5" l="1"/>
  <c r="Q120" i="5"/>
  <c r="Q121" i="5" l="1"/>
  <c r="R120" i="5"/>
  <c r="R121" i="5" l="1"/>
  <c r="S120" i="5"/>
  <c r="S121" i="5" l="1"/>
  <c r="T120" i="5"/>
  <c r="U120" i="5" l="1"/>
  <c r="T121" i="5"/>
  <c r="U121" i="5" l="1"/>
  <c r="V120" i="5"/>
  <c r="W120" i="5" l="1"/>
  <c r="V121" i="5"/>
  <c r="X120" i="5" l="1"/>
  <c r="W121" i="5"/>
  <c r="X121" i="5" l="1"/>
  <c r="Y120" i="5"/>
  <c r="Y121" i="5" l="1"/>
  <c r="Z120" i="5"/>
  <c r="AA120" i="5" l="1"/>
  <c r="Z121" i="5"/>
  <c r="AA121" i="5" l="1"/>
  <c r="AB120" i="5"/>
  <c r="AB121" i="5" l="1"/>
  <c r="AC120" i="5"/>
  <c r="AC121" i="5" l="1"/>
  <c r="AD120" i="5"/>
  <c r="AD121" i="5" l="1"/>
  <c r="AE120" i="5"/>
  <c r="AE121" i="5" l="1"/>
  <c r="AF120" i="5"/>
  <c r="AG120" i="5" l="1"/>
  <c r="AF121" i="5"/>
  <c r="AH120" i="5" l="1"/>
  <c r="AG121" i="5"/>
  <c r="AH121" i="5" l="1"/>
  <c r="H138" i="5" l="1"/>
  <c r="G139" i="5"/>
  <c r="I138" i="5" l="1"/>
  <c r="H139" i="5"/>
  <c r="I139" i="5" l="1"/>
  <c r="J138" i="5"/>
  <c r="J139" i="5" l="1"/>
  <c r="K138" i="5"/>
  <c r="K139" i="5" l="1"/>
  <c r="L138" i="5"/>
  <c r="L139" i="5" l="1"/>
  <c r="M138" i="5"/>
  <c r="M139" i="5" l="1"/>
  <c r="N138" i="5"/>
  <c r="N139" i="5" l="1"/>
  <c r="O138" i="5"/>
  <c r="P138" i="5" l="1"/>
  <c r="O139" i="5"/>
  <c r="P139" i="5" l="1"/>
  <c r="Q138" i="5"/>
  <c r="R138" i="5" l="1"/>
  <c r="Q139" i="5"/>
  <c r="S138" i="5" l="1"/>
  <c r="R139" i="5"/>
  <c r="T138" i="5" l="1"/>
  <c r="S139" i="5"/>
  <c r="U138" i="5" l="1"/>
  <c r="T139" i="5"/>
  <c r="U139" i="5" l="1"/>
  <c r="V138" i="5"/>
  <c r="V139" i="5" l="1"/>
  <c r="W138" i="5"/>
  <c r="W139" i="5" l="1"/>
  <c r="X138" i="5"/>
  <c r="X139" i="5" l="1"/>
  <c r="Y138" i="5"/>
  <c r="Y139" i="5" l="1"/>
  <c r="Z138" i="5"/>
  <c r="Z139" i="5" l="1"/>
  <c r="AA138" i="5"/>
  <c r="AA139" i="5" l="1"/>
  <c r="AB138" i="5"/>
  <c r="AB139" i="5" l="1"/>
  <c r="AC138" i="5"/>
  <c r="AD138" i="5" l="1"/>
  <c r="AC139" i="5"/>
  <c r="AE138" i="5" l="1"/>
  <c r="AD139" i="5"/>
  <c r="AF138" i="5" l="1"/>
  <c r="AE139" i="5"/>
  <c r="AG138" i="5" l="1"/>
  <c r="AF139" i="5"/>
  <c r="AG139" i="5" l="1"/>
  <c r="AH138" i="5"/>
  <c r="AH139" i="5" l="1"/>
  <c r="G157" i="5" l="1"/>
  <c r="H156" i="5"/>
  <c r="H157" i="5" l="1"/>
  <c r="I156" i="5"/>
  <c r="I157" i="5" l="1"/>
  <c r="J156" i="5"/>
  <c r="J157" i="5" l="1"/>
  <c r="K156" i="5"/>
  <c r="L156" i="5" l="1"/>
  <c r="K157" i="5"/>
  <c r="L157" i="5" l="1"/>
  <c r="M156" i="5"/>
  <c r="M157" i="5" l="1"/>
  <c r="N156" i="5"/>
  <c r="O156" i="5" l="1"/>
  <c r="N157" i="5"/>
  <c r="P156" i="5" l="1"/>
  <c r="O157" i="5"/>
  <c r="Q156" i="5" l="1"/>
  <c r="P157" i="5"/>
  <c r="R156" i="5" l="1"/>
  <c r="Q157" i="5"/>
  <c r="R157" i="5" l="1"/>
  <c r="S156" i="5"/>
  <c r="S157" i="5" l="1"/>
  <c r="T156" i="5"/>
  <c r="T157" i="5" l="1"/>
  <c r="U156" i="5"/>
  <c r="U157" i="5" l="1"/>
  <c r="V156" i="5"/>
  <c r="V157" i="5" l="1"/>
  <c r="W156" i="5"/>
  <c r="W157" i="5" l="1"/>
  <c r="X156" i="5"/>
  <c r="X157" i="5" l="1"/>
  <c r="Y156" i="5"/>
  <c r="Y157" i="5" l="1"/>
  <c r="Z156" i="5"/>
  <c r="Z157" i="5" l="1"/>
  <c r="AA156" i="5"/>
  <c r="AB156" i="5" l="1"/>
  <c r="AA157" i="5"/>
  <c r="AC156" i="5" l="1"/>
  <c r="AB157" i="5"/>
  <c r="AD156" i="5" l="1"/>
  <c r="AC157" i="5"/>
  <c r="AD157" i="5" l="1"/>
  <c r="AE156" i="5"/>
  <c r="AE157" i="5" l="1"/>
  <c r="AF156" i="5"/>
  <c r="AF157" i="5" l="1"/>
  <c r="AG156" i="5"/>
  <c r="AG157" i="5" l="1"/>
  <c r="AH156" i="5"/>
  <c r="AH157" i="5" l="1"/>
  <c r="H174" i="5" l="1"/>
  <c r="G175" i="5"/>
  <c r="I174" i="5" l="1"/>
  <c r="H175" i="5"/>
  <c r="I175" i="5" l="1"/>
  <c r="J174" i="5"/>
  <c r="K174" i="5" l="1"/>
  <c r="J175" i="5"/>
  <c r="L174" i="5" l="1"/>
  <c r="K175" i="5"/>
  <c r="M174" i="5" l="1"/>
  <c r="L175" i="5"/>
  <c r="N174" i="5" l="1"/>
  <c r="M175" i="5"/>
  <c r="O174" i="5" l="1"/>
  <c r="N175" i="5"/>
  <c r="O175" i="5" l="1"/>
  <c r="P174" i="5"/>
  <c r="P175" i="5" l="1"/>
  <c r="Q174" i="5"/>
  <c r="R174" i="5" l="1"/>
  <c r="Q175" i="5"/>
  <c r="R175" i="5" l="1"/>
  <c r="S174" i="5"/>
  <c r="T174" i="5" l="1"/>
  <c r="S175" i="5"/>
  <c r="U174" i="5" l="1"/>
  <c r="T175" i="5"/>
  <c r="V174" i="5" l="1"/>
  <c r="U175" i="5"/>
  <c r="V175" i="5" l="1"/>
  <c r="W174" i="5"/>
  <c r="X174" i="5" l="1"/>
  <c r="W175" i="5"/>
  <c r="Y174" i="5" l="1"/>
  <c r="X175" i="5"/>
  <c r="Z174" i="5" l="1"/>
  <c r="Y175" i="5"/>
  <c r="AA174" i="5" l="1"/>
  <c r="Z175" i="5"/>
  <c r="AA175" i="5" l="1"/>
  <c r="AB174" i="5"/>
  <c r="AB175" i="5" l="1"/>
  <c r="AC174" i="5"/>
  <c r="AC175" i="5" l="1"/>
  <c r="AD174" i="5"/>
  <c r="AD175" i="5" l="1"/>
  <c r="AE174" i="5"/>
  <c r="AE175" i="5" l="1"/>
  <c r="AF174" i="5"/>
  <c r="AG174" i="5" l="1"/>
  <c r="AF175" i="5"/>
  <c r="AH174" i="5" l="1"/>
  <c r="AG175" i="5"/>
  <c r="AH175" i="5" l="1"/>
  <c r="G193" i="5" l="1"/>
  <c r="H192" i="5"/>
  <c r="I192" i="5" l="1"/>
  <c r="H193" i="5"/>
  <c r="J192" i="5" l="1"/>
  <c r="I193" i="5"/>
  <c r="K192" i="5" l="1"/>
  <c r="J193" i="5"/>
  <c r="L192" i="5" l="1"/>
  <c r="K193" i="5"/>
  <c r="L193" i="5" l="1"/>
  <c r="M192" i="5"/>
  <c r="M193" i="5" l="1"/>
  <c r="N192" i="5"/>
  <c r="N193" i="5" l="1"/>
  <c r="O192" i="5"/>
  <c r="O193" i="5" l="1"/>
  <c r="P192" i="5"/>
  <c r="P193" i="5" l="1"/>
  <c r="Q192" i="5"/>
  <c r="R192" i="5" l="1"/>
  <c r="Q193" i="5"/>
  <c r="S192" i="5" l="1"/>
  <c r="R193" i="5"/>
  <c r="S193" i="5" l="1"/>
  <c r="T192" i="5"/>
  <c r="U192" i="5" l="1"/>
  <c r="T193" i="5"/>
  <c r="V192" i="5" l="1"/>
  <c r="U193" i="5"/>
  <c r="W192" i="5" l="1"/>
  <c r="V193" i="5"/>
  <c r="W193" i="5" l="1"/>
  <c r="X192" i="5"/>
  <c r="X193" i="5" l="1"/>
  <c r="Y192" i="5"/>
  <c r="Y193" i="5" l="1"/>
  <c r="Z192" i="5"/>
  <c r="Z193" i="5" l="1"/>
  <c r="AA192" i="5"/>
  <c r="AA193" i="5" l="1"/>
  <c r="AB192" i="5"/>
  <c r="AB193" i="5" l="1"/>
  <c r="AC192" i="5"/>
  <c r="AD192" i="5" l="1"/>
  <c r="AC193" i="5"/>
  <c r="AD193" i="5" l="1"/>
  <c r="AE192" i="5"/>
  <c r="AE193" i="5" l="1"/>
  <c r="AF192" i="5"/>
  <c r="AG192" i="5" l="1"/>
  <c r="AF193" i="5"/>
  <c r="AH192" i="5" l="1"/>
  <c r="AG193" i="5"/>
  <c r="AH193" i="5" l="1"/>
  <c r="H210" i="5" l="1"/>
  <c r="G211" i="5"/>
  <c r="H211" i="5" l="1"/>
  <c r="I210" i="5"/>
  <c r="I211" i="5" l="1"/>
  <c r="J210" i="5"/>
  <c r="J211" i="5" l="1"/>
  <c r="K210" i="5"/>
  <c r="K211" i="5" l="1"/>
  <c r="L210" i="5"/>
  <c r="L211" i="5" l="1"/>
  <c r="M210" i="5"/>
  <c r="M211" i="5" l="1"/>
  <c r="N210" i="5"/>
  <c r="O210" i="5" l="1"/>
  <c r="N211" i="5"/>
  <c r="O211" i="5" l="1"/>
  <c r="P210" i="5"/>
  <c r="P211" i="5" l="1"/>
  <c r="Q210" i="5"/>
  <c r="R210" i="5" l="1"/>
  <c r="Q211" i="5"/>
  <c r="R211" i="5" l="1"/>
  <c r="S210" i="5"/>
  <c r="T210" i="5" l="1"/>
  <c r="S211" i="5"/>
  <c r="U210" i="5" l="1"/>
  <c r="T211" i="5"/>
  <c r="U211" i="5" l="1"/>
  <c r="V210" i="5"/>
  <c r="V211" i="5" l="1"/>
  <c r="W210" i="5"/>
  <c r="W211" i="5" l="1"/>
  <c r="X210" i="5"/>
  <c r="X211" i="5" l="1"/>
  <c r="Y210" i="5"/>
  <c r="Y211" i="5" l="1"/>
  <c r="Z210" i="5"/>
  <c r="AA210" i="5" l="1"/>
  <c r="Z211" i="5"/>
  <c r="AB210" i="5" l="1"/>
  <c r="AA211" i="5"/>
  <c r="AB211" i="5" l="1"/>
  <c r="AC210" i="5"/>
  <c r="AD210" i="5" l="1"/>
  <c r="AC211" i="5"/>
  <c r="AE210" i="5" l="1"/>
  <c r="AD211" i="5"/>
  <c r="AF210" i="5" l="1"/>
  <c r="AE211" i="5"/>
  <c r="AG210" i="5" l="1"/>
  <c r="AF211" i="5"/>
  <c r="AG211" i="5" l="1"/>
  <c r="AH210" i="5"/>
  <c r="AH211" i="5" s="1"/>
</calcChain>
</file>

<file path=xl/sharedStrings.xml><?xml version="1.0" encoding="utf-8"?>
<sst xmlns="http://schemas.openxmlformats.org/spreadsheetml/2006/main" count="938" uniqueCount="45">
  <si>
    <t>判定</t>
    <rPh sb="0" eb="2">
      <t>ハンテイ</t>
    </rPh>
    <phoneticPr fontId="1"/>
  </si>
  <si>
    <t>休</t>
  </si>
  <si>
    <t>工事名</t>
    <rPh sb="0" eb="2">
      <t>コウジ</t>
    </rPh>
    <rPh sb="2" eb="3">
      <t>メイ</t>
    </rPh>
    <phoneticPr fontId="1"/>
  </si>
  <si>
    <t>工期</t>
    <rPh sb="0" eb="2">
      <t>コウキ</t>
    </rPh>
    <phoneticPr fontId="1"/>
  </si>
  <si>
    <t>～</t>
    <phoneticPr fontId="1"/>
  </si>
  <si>
    <t>１．工事条件</t>
    <phoneticPr fontId="1"/>
  </si>
  <si>
    <t>2．確認表</t>
    <rPh sb="2" eb="5">
      <t>カクニンヒョウ</t>
    </rPh>
    <phoneticPr fontId="1"/>
  </si>
  <si>
    <t>元請</t>
    <rPh sb="0" eb="2">
      <t>モトウ</t>
    </rPh>
    <phoneticPr fontId="1"/>
  </si>
  <si>
    <t>会社名</t>
    <rPh sb="0" eb="3">
      <t>カイシャメイ</t>
    </rPh>
    <phoneticPr fontId="1"/>
  </si>
  <si>
    <t>氏名</t>
    <rPh sb="0" eb="2">
      <t>シメイ</t>
    </rPh>
    <phoneticPr fontId="1"/>
  </si>
  <si>
    <t>〇〇</t>
    <phoneticPr fontId="1"/>
  </si>
  <si>
    <t>●●</t>
    <phoneticPr fontId="1"/>
  </si>
  <si>
    <t>△△</t>
    <phoneticPr fontId="1"/>
  </si>
  <si>
    <t>■■</t>
    <phoneticPr fontId="1"/>
  </si>
  <si>
    <t>A建設</t>
    <rPh sb="1" eb="3">
      <t>ケンセツ</t>
    </rPh>
    <phoneticPr fontId="1"/>
  </si>
  <si>
    <t>下請</t>
    <rPh sb="0" eb="2">
      <t>シタウ</t>
    </rPh>
    <phoneticPr fontId="1"/>
  </si>
  <si>
    <t>□□</t>
    <phoneticPr fontId="1"/>
  </si>
  <si>
    <t>☆☆</t>
    <phoneticPr fontId="1"/>
  </si>
  <si>
    <t>B建設</t>
    <rPh sb="1" eb="3">
      <t>ケンセツ</t>
    </rPh>
    <phoneticPr fontId="1"/>
  </si>
  <si>
    <t>C建設</t>
    <rPh sb="1" eb="3">
      <t>ケンセツ</t>
    </rPh>
    <phoneticPr fontId="1"/>
  </si>
  <si>
    <t>休日数</t>
    <rPh sb="0" eb="2">
      <t>キュウジツ</t>
    </rPh>
    <rPh sb="2" eb="3">
      <t>スウ</t>
    </rPh>
    <phoneticPr fontId="1"/>
  </si>
  <si>
    <t>休日率</t>
    <rPh sb="0" eb="3">
      <t>キュウジツリツ</t>
    </rPh>
    <phoneticPr fontId="1"/>
  </si>
  <si>
    <t>起算日</t>
    <rPh sb="0" eb="2">
      <t>キサン</t>
    </rPh>
    <rPh sb="2" eb="3">
      <t>ビ</t>
    </rPh>
    <phoneticPr fontId="1"/>
  </si>
  <si>
    <t>※工事着手日以降の最初の土曜日もしくは月曜日</t>
    <phoneticPr fontId="1"/>
  </si>
  <si>
    <t>1周期目</t>
    <rPh sb="1" eb="4">
      <t>シュウキメ</t>
    </rPh>
    <phoneticPr fontId="1"/>
  </si>
  <si>
    <t>12周期目</t>
    <rPh sb="2" eb="5">
      <t>シュウキメ</t>
    </rPh>
    <phoneticPr fontId="1"/>
  </si>
  <si>
    <t>11周期目</t>
    <rPh sb="2" eb="5">
      <t>シュウキメ</t>
    </rPh>
    <phoneticPr fontId="1"/>
  </si>
  <si>
    <t>10周期目</t>
    <rPh sb="2" eb="5">
      <t>シュウキメ</t>
    </rPh>
    <phoneticPr fontId="1"/>
  </si>
  <si>
    <t>9周期目</t>
    <rPh sb="1" eb="4">
      <t>シュウキメ</t>
    </rPh>
    <phoneticPr fontId="1"/>
  </si>
  <si>
    <t>8周期目</t>
    <rPh sb="1" eb="4">
      <t>シュウキメ</t>
    </rPh>
    <phoneticPr fontId="1"/>
  </si>
  <si>
    <t>7周期目</t>
    <rPh sb="1" eb="4">
      <t>シュウキメ</t>
    </rPh>
    <phoneticPr fontId="1"/>
  </si>
  <si>
    <t>6周期目</t>
    <rPh sb="1" eb="4">
      <t>シュウキメ</t>
    </rPh>
    <phoneticPr fontId="1"/>
  </si>
  <si>
    <t>5周期目</t>
    <rPh sb="1" eb="4">
      <t>シュウキメ</t>
    </rPh>
    <phoneticPr fontId="1"/>
  </si>
  <si>
    <t>4周期目</t>
    <rPh sb="1" eb="4">
      <t>シュウキメ</t>
    </rPh>
    <phoneticPr fontId="1"/>
  </si>
  <si>
    <t>3周期目</t>
    <rPh sb="1" eb="4">
      <t>シュウキメ</t>
    </rPh>
    <phoneticPr fontId="1"/>
  </si>
  <si>
    <t>2周期目</t>
    <rPh sb="1" eb="4">
      <t>シュウキメ</t>
    </rPh>
    <phoneticPr fontId="1"/>
  </si>
  <si>
    <t>休日（土日祝 等）</t>
    <rPh sb="0" eb="2">
      <t>キュウジツ</t>
    </rPh>
    <rPh sb="3" eb="5">
      <t>ドニチ</t>
    </rPh>
    <rPh sb="5" eb="6">
      <t>シュク</t>
    </rPh>
    <rPh sb="7" eb="8">
      <t>トウ</t>
    </rPh>
    <phoneticPr fontId="1"/>
  </si>
  <si>
    <t>休日取得状況</t>
    <rPh sb="0" eb="2">
      <t>キュウジツ</t>
    </rPh>
    <rPh sb="2" eb="4">
      <t>シュトク</t>
    </rPh>
    <rPh sb="4" eb="6">
      <t>ジョウキョウ</t>
    </rPh>
    <phoneticPr fontId="1"/>
  </si>
  <si>
    <t>○</t>
  </si>
  <si>
    <t>夏休</t>
  </si>
  <si>
    <t>年末年始</t>
  </si>
  <si>
    <t>取得日数</t>
    <rPh sb="0" eb="2">
      <t>シュトク</t>
    </rPh>
    <rPh sb="2" eb="4">
      <t>ニッスウ</t>
    </rPh>
    <phoneticPr fontId="1"/>
  </si>
  <si>
    <t>必要数</t>
    <rPh sb="0" eb="3">
      <t>ヒツヨウスウ</t>
    </rPh>
    <phoneticPr fontId="1"/>
  </si>
  <si>
    <t>【記載例】計画・実施報告書（個人単位）</t>
    <rPh sb="1" eb="4">
      <t>キサイレイ</t>
    </rPh>
    <rPh sb="5" eb="7">
      <t>ケイカク</t>
    </rPh>
    <rPh sb="8" eb="10">
      <t>ジッシ</t>
    </rPh>
    <rPh sb="10" eb="13">
      <t>ホウコクショ</t>
    </rPh>
    <rPh sb="14" eb="16">
      <t>コジン</t>
    </rPh>
    <rPh sb="16" eb="18">
      <t>タンイ</t>
    </rPh>
    <phoneticPr fontId="1"/>
  </si>
  <si>
    <t>計画・実施報告書（個人単位）</t>
    <rPh sb="0" eb="2">
      <t>ケイカク</t>
    </rPh>
    <rPh sb="3" eb="5">
      <t>ジッシ</t>
    </rPh>
    <rPh sb="5" eb="8">
      <t>ホウコクショ</t>
    </rPh>
    <rPh sb="9" eb="11">
      <t>コジン</t>
    </rPh>
    <rPh sb="11" eb="13">
      <t>タンイ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</si>
</sst>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%"/>
    <numFmt numFmtId="177" formatCode="[$-411]ge\.m\.d;@"/>
    <numFmt numFmtId="178" formatCode="0.0_ ;[Red]\-0.0\ "/>
    <numFmt numFmtId="179" formatCode="[$-411]ggge&quot;年&quot;m&quot;月&quot;d&quot;日&quot;;@"/>
    <numFmt numFmtId="180" formatCode="0\ &quot;月&quot;"/>
    <numFmt numFmtId="183" formatCode="m/d;@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9E7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9" fontId="3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0" fillId="0" borderId="0" xfId="0" applyBorder="1">
      <alignment vertical="center"/>
    </xf>
    <xf numFmtId="179" fontId="0" fillId="0" borderId="1" xfId="0" applyNumberFormat="1" applyFill="1" applyBorder="1" applyAlignment="1">
      <alignment horizontal="center" vertical="center"/>
    </xf>
    <xf numFmtId="14" fontId="0" fillId="0" borderId="0" xfId="0" applyNumberFormat="1">
      <alignment vertical="center"/>
    </xf>
    <xf numFmtId="0" fontId="0" fillId="0" borderId="0" xfId="0" applyBorder="1" applyAlignment="1">
      <alignment vertical="center"/>
    </xf>
    <xf numFmtId="178" fontId="0" fillId="0" borderId="0" xfId="0" applyNumberFormat="1" applyBorder="1">
      <alignment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79" fontId="0" fillId="0" borderId="0" xfId="0" applyNumberFormat="1" applyFill="1" applyBorder="1" applyAlignment="1">
      <alignment vertical="center"/>
    </xf>
    <xf numFmtId="0" fontId="0" fillId="0" borderId="0" xfId="0" applyFill="1" applyBorder="1">
      <alignment vertical="center"/>
    </xf>
    <xf numFmtId="177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80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 shrinkToFit="1"/>
    </xf>
    <xf numFmtId="0" fontId="0" fillId="2" borderId="1" xfId="0" applyFill="1" applyBorder="1" applyAlignment="1">
      <alignment horizontal="center" vertical="center"/>
    </xf>
    <xf numFmtId="179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2" xfId="0" applyNumberFormat="1" applyFill="1" applyBorder="1" applyAlignment="1">
      <alignment horizontal="center" vertical="center"/>
    </xf>
    <xf numFmtId="180" fontId="0" fillId="0" borderId="4" xfId="0" applyNumberFormat="1" applyFill="1" applyBorder="1" applyAlignment="1">
      <alignment horizontal="center" vertical="center"/>
    </xf>
    <xf numFmtId="180" fontId="0" fillId="0" borderId="3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80" fontId="0" fillId="0" borderId="1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179" fontId="0" fillId="2" borderId="2" xfId="0" applyNumberFormat="1" applyFill="1" applyBorder="1" applyAlignment="1">
      <alignment horizontal="center" vertical="center"/>
    </xf>
    <xf numFmtId="179" fontId="0" fillId="2" borderId="4" xfId="0" applyNumberFormat="1" applyFill="1" applyBorder="1" applyAlignment="1">
      <alignment horizontal="center" vertical="center"/>
    </xf>
    <xf numFmtId="179" fontId="0" fillId="2" borderId="3" xfId="0" applyNumberFormat="1" applyFill="1" applyBorder="1" applyAlignment="1">
      <alignment horizontal="center" vertical="center"/>
    </xf>
    <xf numFmtId="179" fontId="0" fillId="0" borderId="0" xfId="0" applyNumberFormat="1" applyFill="1" applyBorder="1" applyAlignment="1">
      <alignment horizontal="left" vertical="center"/>
    </xf>
    <xf numFmtId="183" fontId="0" fillId="0" borderId="1" xfId="0" applyNumberFormat="1" applyFill="1" applyBorder="1" applyAlignment="1">
      <alignment horizontal="center" vertical="center" shrinkToFit="1"/>
    </xf>
    <xf numFmtId="179" fontId="0" fillId="0" borderId="8" xfId="0" applyNumberFormat="1" applyFill="1" applyBorder="1" applyAlignment="1">
      <alignment horizontal="center" vertical="center"/>
    </xf>
    <xf numFmtId="179" fontId="0" fillId="0" borderId="0" xfId="0" applyNumberFormat="1" applyFill="1" applyBorder="1" applyAlignment="1">
      <alignment horizontal="center" vertical="center"/>
    </xf>
    <xf numFmtId="0" fontId="0" fillId="2" borderId="10" xfId="0" applyFill="1" applyBorder="1" applyAlignment="1">
      <alignment vertical="center" textRotation="255" shrinkToFit="1"/>
    </xf>
    <xf numFmtId="179" fontId="0" fillId="0" borderId="2" xfId="0" applyNumberFormat="1" applyFill="1" applyBorder="1" applyAlignment="1">
      <alignment horizontal="center" vertical="center"/>
    </xf>
    <xf numFmtId="179" fontId="0" fillId="0" borderId="4" xfId="0" applyNumberFormat="1" applyFill="1" applyBorder="1" applyAlignment="1">
      <alignment horizontal="center" vertical="center"/>
    </xf>
    <xf numFmtId="179" fontId="0" fillId="0" borderId="3" xfId="0" applyNumberForma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10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</cellXfs>
  <cellStyles count="2">
    <cellStyle name="パーセント" xfId="1" builtinId="5"/>
    <cellStyle name="標準" xfId="0" builtinId="0"/>
  </cellStyles>
  <dxfs count="3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F9E7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320895</xdr:colOff>
      <xdr:row>1</xdr:row>
      <xdr:rowOff>90666</xdr:rowOff>
    </xdr:from>
    <xdr:to>
      <xdr:col>5</xdr:col>
      <xdr:colOff>726127</xdr:colOff>
      <xdr:row>4</xdr:row>
      <xdr:rowOff>169397</xdr:rowOff>
    </xdr:to>
    <xdr:sp macro="" textlink="">
      <xdr:nvSpPr>
        <xdr:cNvPr id="2" name="角丸四角形吹き出し 1"/>
        <xdr:cNvSpPr/>
      </xdr:nvSpPr>
      <xdr:spPr>
        <a:xfrm>
          <a:off x="1351836" y="415637"/>
          <a:ext cx="2254203" cy="650231"/>
        </a:xfrm>
        <a:prstGeom prst="wedgeRoundRectCallout">
          <a:avLst>
            <a:gd name="adj1" fmla="val -11682"/>
            <a:gd name="adj2" fmla="val 69034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0070C0"/>
              </a:solidFill>
            </a:rPr>
            <a:t>①工期：西暦で記入します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例：</a:t>
          </a:r>
          <a:r>
            <a:rPr kumimoji="1" lang="en-US" altLang="ja-JP" sz="1100">
              <a:solidFill>
                <a:srgbClr val="0070C0"/>
              </a:solidFill>
            </a:rPr>
            <a:t>2024/5/10</a:t>
          </a:r>
        </a:p>
      </xdr:txBody>
    </xdr:sp>
    <xdr:clientData/>
  </xdr:twoCellAnchor>
  <xdr:twoCellAnchor>
    <xdr:from>
      <xdr:col>16</xdr:col>
      <xdr:colOff>302558</xdr:colOff>
      <xdr:row>3</xdr:row>
      <xdr:rowOff>11206</xdr:rowOff>
    </xdr:from>
    <xdr:to>
      <xdr:col>25</xdr:col>
      <xdr:colOff>9523</xdr:colOff>
      <xdr:row>8</xdr:row>
      <xdr:rowOff>5843</xdr:rowOff>
    </xdr:to>
    <xdr:sp macro="" textlink="">
      <xdr:nvSpPr>
        <xdr:cNvPr id="10" name="角丸四角形吹き出し 9"/>
        <xdr:cNvSpPr/>
      </xdr:nvSpPr>
      <xdr:spPr>
        <a:xfrm>
          <a:off x="8225117" y="806824"/>
          <a:ext cx="2833406" cy="902313"/>
        </a:xfrm>
        <a:prstGeom prst="wedgeRoundRectCallout">
          <a:avLst>
            <a:gd name="adj1" fmla="val -59094"/>
            <a:gd name="adj2" fmla="val -6758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0070C0"/>
              </a:solidFill>
            </a:rPr>
            <a:t>②起算日：西暦で記入します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例：</a:t>
          </a:r>
          <a:r>
            <a:rPr kumimoji="1" lang="en-US" altLang="ja-JP" sz="1100">
              <a:solidFill>
                <a:srgbClr val="0070C0"/>
              </a:solidFill>
            </a:rPr>
            <a:t>2024/5/10</a:t>
          </a:r>
        </a:p>
        <a:p>
          <a:pPr algn="l"/>
          <a:r>
            <a:rPr kumimoji="1" lang="en-US" altLang="ja-JP" sz="1100">
              <a:solidFill>
                <a:srgbClr val="0070C0"/>
              </a:solidFill>
            </a:rPr>
            <a:t>※2.</a:t>
          </a:r>
          <a:r>
            <a:rPr kumimoji="1" lang="ja-JP" altLang="en-US" sz="1100">
              <a:solidFill>
                <a:srgbClr val="0070C0"/>
              </a:solidFill>
            </a:rPr>
            <a:t>確認表の日付が自動で表示されます</a:t>
          </a:r>
          <a:endParaRPr kumimoji="1" lang="en-US" altLang="ja-JP" sz="1100">
            <a:solidFill>
              <a:srgbClr val="0070C0"/>
            </a:solidFill>
          </a:endParaRPr>
        </a:p>
      </xdr:txBody>
    </xdr:sp>
    <xdr:clientData/>
  </xdr:twoCellAnchor>
  <xdr:twoCellAnchor>
    <xdr:from>
      <xdr:col>17</xdr:col>
      <xdr:colOff>18730</xdr:colOff>
      <xdr:row>14</xdr:row>
      <xdr:rowOff>45144</xdr:rowOff>
    </xdr:from>
    <xdr:to>
      <xdr:col>31</xdr:col>
      <xdr:colOff>224039</xdr:colOff>
      <xdr:row>18</xdr:row>
      <xdr:rowOff>33618</xdr:rowOff>
    </xdr:to>
    <xdr:sp macro="" textlink="">
      <xdr:nvSpPr>
        <xdr:cNvPr id="11" name="角丸四角形吹き出し 10"/>
        <xdr:cNvSpPr/>
      </xdr:nvSpPr>
      <xdr:spPr>
        <a:xfrm>
          <a:off x="8288671" y="3193997"/>
          <a:ext cx="5068662" cy="929768"/>
        </a:xfrm>
        <a:prstGeom prst="wedgeRoundRectCallout">
          <a:avLst>
            <a:gd name="adj1" fmla="val -43007"/>
            <a:gd name="adj2" fmla="val -68176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0070C0"/>
              </a:solidFill>
            </a:rPr>
            <a:t>④休日：土曜日、日曜日、祝休日は「休日」、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　　　夏季休暇（土日祝以外で</a:t>
          </a:r>
          <a:r>
            <a:rPr kumimoji="1" lang="en-US" altLang="ja-JP" sz="1100">
              <a:solidFill>
                <a:srgbClr val="0070C0"/>
              </a:solidFill>
            </a:rPr>
            <a:t>8</a:t>
          </a:r>
          <a:r>
            <a:rPr kumimoji="1" lang="ja-JP" altLang="en-US" sz="1100">
              <a:solidFill>
                <a:srgbClr val="0070C0"/>
              </a:solidFill>
            </a:rPr>
            <a:t>月中に</a:t>
          </a:r>
          <a:r>
            <a:rPr kumimoji="1" lang="en-US" altLang="ja-JP" sz="1100">
              <a:solidFill>
                <a:srgbClr val="0070C0"/>
              </a:solidFill>
            </a:rPr>
            <a:t>3</a:t>
          </a:r>
          <a:r>
            <a:rPr kumimoji="1" lang="ja-JP" altLang="en-US" sz="1100">
              <a:solidFill>
                <a:srgbClr val="0070C0"/>
              </a:solidFill>
            </a:rPr>
            <a:t>日間）は「夏休」、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　　　年末年始休暇（土日祝を含む</a:t>
          </a:r>
          <a:r>
            <a:rPr kumimoji="1" lang="en-US" altLang="ja-JP" sz="1100">
              <a:solidFill>
                <a:srgbClr val="0070C0"/>
              </a:solidFill>
            </a:rPr>
            <a:t>6</a:t>
          </a:r>
          <a:r>
            <a:rPr kumimoji="1" lang="ja-JP" altLang="en-US" sz="1100">
              <a:solidFill>
                <a:srgbClr val="0070C0"/>
              </a:solidFill>
            </a:rPr>
            <a:t>日）は「年末年始」を選択します</a:t>
          </a:r>
          <a:endParaRPr kumimoji="1" lang="en-US" altLang="ja-JP" sz="1100">
            <a:solidFill>
              <a:srgbClr val="0070C0"/>
            </a:solidFill>
          </a:endParaRPr>
        </a:p>
      </xdr:txBody>
    </xdr:sp>
    <xdr:clientData/>
  </xdr:twoCellAnchor>
  <xdr:twoCellAnchor>
    <xdr:from>
      <xdr:col>39</xdr:col>
      <xdr:colOff>371394</xdr:colOff>
      <xdr:row>19</xdr:row>
      <xdr:rowOff>190499</xdr:rowOff>
    </xdr:from>
    <xdr:to>
      <xdr:col>46</xdr:col>
      <xdr:colOff>82079</xdr:colOff>
      <xdr:row>22</xdr:row>
      <xdr:rowOff>168088</xdr:rowOff>
    </xdr:to>
    <xdr:sp macro="" textlink="">
      <xdr:nvSpPr>
        <xdr:cNvPr id="12" name="角丸四角形吹き出し 11"/>
        <xdr:cNvSpPr/>
      </xdr:nvSpPr>
      <xdr:spPr>
        <a:xfrm>
          <a:off x="17393129" y="4515970"/>
          <a:ext cx="4495597" cy="683559"/>
        </a:xfrm>
        <a:prstGeom prst="wedgeRoundRectCallout">
          <a:avLst>
            <a:gd name="adj1" fmla="val -56242"/>
            <a:gd name="adj2" fmla="val 11413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0070C0"/>
              </a:solidFill>
            </a:rPr>
            <a:t>⑥実施状況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計画・実施まで入力が完了すると判定まで自動計算されます</a:t>
          </a:r>
          <a:endParaRPr kumimoji="1" lang="en-US" altLang="ja-JP" sz="1100">
            <a:solidFill>
              <a:srgbClr val="0070C0"/>
            </a:solidFill>
          </a:endParaRPr>
        </a:p>
      </xdr:txBody>
    </xdr:sp>
    <xdr:clientData/>
  </xdr:twoCellAnchor>
  <xdr:twoCellAnchor>
    <xdr:from>
      <xdr:col>9</xdr:col>
      <xdr:colOff>145677</xdr:colOff>
      <xdr:row>22</xdr:row>
      <xdr:rowOff>100853</xdr:rowOff>
    </xdr:from>
    <xdr:to>
      <xdr:col>20</xdr:col>
      <xdr:colOff>62433</xdr:colOff>
      <xdr:row>26</xdr:row>
      <xdr:rowOff>90448</xdr:rowOff>
    </xdr:to>
    <xdr:sp macro="" textlink="">
      <xdr:nvSpPr>
        <xdr:cNvPr id="14" name="角丸四角形吹き出し 13"/>
        <xdr:cNvSpPr/>
      </xdr:nvSpPr>
      <xdr:spPr>
        <a:xfrm>
          <a:off x="5636559" y="5132294"/>
          <a:ext cx="3737962" cy="930889"/>
        </a:xfrm>
        <a:prstGeom prst="wedgeRoundRectCallout">
          <a:avLst>
            <a:gd name="adj1" fmla="val -62149"/>
            <a:gd name="adj2" fmla="val -6966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⑤</a:t>
          </a:r>
          <a:r>
            <a:rPr kumimoji="1" lang="ja-JP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計画、実施</a:t>
          </a:r>
          <a:endParaRPr lang="ja-JP" altLang="ja-JP">
            <a:solidFill>
              <a:srgbClr val="0070C0"/>
            </a:solidFill>
            <a:effectLst/>
          </a:endParaRPr>
        </a:p>
        <a:p>
          <a:r>
            <a:rPr kumimoji="1" lang="ja-JP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　計画：予定の現場閉所日に「○」を選択します</a:t>
          </a:r>
          <a:endParaRPr lang="ja-JP" altLang="ja-JP">
            <a:solidFill>
              <a:srgbClr val="0070C0"/>
            </a:solidFill>
            <a:effectLst/>
          </a:endParaRPr>
        </a:p>
        <a:p>
          <a:r>
            <a:rPr kumimoji="1" lang="ja-JP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　実施：実施した現場閉所日に「○」を選択します</a:t>
          </a:r>
          <a:endParaRPr lang="ja-JP" altLang="ja-JP">
            <a:solidFill>
              <a:srgbClr val="0070C0"/>
            </a:solidFill>
            <a:effectLst/>
          </a:endParaRPr>
        </a:p>
      </xdr:txBody>
    </xdr:sp>
    <xdr:clientData/>
  </xdr:twoCellAnchor>
  <xdr:twoCellAnchor>
    <xdr:from>
      <xdr:col>39</xdr:col>
      <xdr:colOff>180895</xdr:colOff>
      <xdr:row>23</xdr:row>
      <xdr:rowOff>67233</xdr:rowOff>
    </xdr:from>
    <xdr:to>
      <xdr:col>48</xdr:col>
      <xdr:colOff>68836</xdr:colOff>
      <xdr:row>29</xdr:row>
      <xdr:rowOff>212910</xdr:rowOff>
    </xdr:to>
    <xdr:sp macro="" textlink="">
      <xdr:nvSpPr>
        <xdr:cNvPr id="16" name="正方形/長方形 15"/>
        <xdr:cNvSpPr/>
      </xdr:nvSpPr>
      <xdr:spPr>
        <a:xfrm>
          <a:off x="17202630" y="5333998"/>
          <a:ext cx="6039971" cy="1557618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rgbClr val="0070C0"/>
              </a:solidFill>
            </a:rPr>
            <a:t>【</a:t>
          </a:r>
          <a:r>
            <a:rPr kumimoji="1" lang="ja-JP" altLang="en-US" sz="1100">
              <a:solidFill>
                <a:srgbClr val="0070C0"/>
              </a:solidFill>
            </a:rPr>
            <a:t>判定</a:t>
          </a:r>
          <a:r>
            <a:rPr kumimoji="1" lang="en-US" altLang="ja-JP" sz="1100">
              <a:solidFill>
                <a:srgbClr val="0070C0"/>
              </a:solidFill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　各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周期毎に実施を判定し全ての周期で達成している場合、週休２日の達成と判定します。</a:t>
          </a:r>
          <a:endParaRPr kumimoji="1" lang="en-US" altLang="ja-JP" sz="1100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　　（例）</a:t>
          </a:r>
          <a:endParaRPr kumimoji="1" lang="en-US" altLang="ja-JP" sz="1100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　　　１周期目　２周期目　３周期目　４周期目</a:t>
          </a:r>
          <a:endParaRPr kumimoji="1" lang="en-US" altLang="ja-JP" sz="1100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　　　 「ＯＫ」　「ＯＫ」　「ＯＫ」　「ＯＫ」　→　週休２日の達成</a:t>
          </a:r>
          <a:endParaRPr kumimoji="1" lang="en-US" altLang="ja-JP" sz="1100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　　　 </a:t>
          </a:r>
          <a:r>
            <a:rPr kumimoji="1" lang="ja-JP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「ＯＫ」　「ＯＫ」　「</a:t>
          </a:r>
          <a:r>
            <a:rPr kumimoji="1"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ＮＧ</a:t>
          </a:r>
          <a:r>
            <a:rPr kumimoji="1" lang="ja-JP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」　「ＯＫ」</a:t>
          </a:r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→　週休２日の未達成</a:t>
          </a:r>
          <a:endParaRPr lang="ja-JP" altLang="ja-JP">
            <a:solidFill>
              <a:srgbClr val="0070C0"/>
            </a:solidFill>
            <a:effectLst/>
          </a:endParaRPr>
        </a:p>
        <a:p>
          <a:pPr algn="l"/>
          <a:endParaRPr kumimoji="0" lang="en-US" altLang="ja-JP" sz="1100" b="0" i="0" u="none" strike="noStrike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26</xdr:col>
      <xdr:colOff>156882</xdr:colOff>
      <xdr:row>6</xdr:row>
      <xdr:rowOff>190500</xdr:rowOff>
    </xdr:from>
    <xdr:to>
      <xdr:col>36</xdr:col>
      <xdr:colOff>161364</xdr:colOff>
      <xdr:row>9</xdr:row>
      <xdr:rowOff>168089</xdr:rowOff>
    </xdr:to>
    <xdr:sp macro="" textlink="">
      <xdr:nvSpPr>
        <xdr:cNvPr id="17" name="角丸四角形吹き出し 16"/>
        <xdr:cNvSpPr/>
      </xdr:nvSpPr>
      <xdr:spPr>
        <a:xfrm>
          <a:off x="11553264" y="1423147"/>
          <a:ext cx="3646394" cy="683560"/>
        </a:xfrm>
        <a:prstGeom prst="wedgeRoundRectCallout">
          <a:avLst>
            <a:gd name="adj1" fmla="val -236065"/>
            <a:gd name="adj2" fmla="val 89609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0070C0"/>
              </a:solidFill>
            </a:rPr>
            <a:t>③評価対象期間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・工事着手日から起算日までは評価対象としない</a:t>
          </a:r>
          <a:endParaRPr kumimoji="1" lang="en-US" altLang="ja-JP" sz="1100">
            <a:solidFill>
              <a:srgbClr val="0070C0"/>
            </a:solidFill>
          </a:endParaRPr>
        </a:p>
      </xdr:txBody>
    </xdr:sp>
    <xdr:clientData/>
  </xdr:twoCellAnchor>
  <xdr:twoCellAnchor>
    <xdr:from>
      <xdr:col>10</xdr:col>
      <xdr:colOff>318240</xdr:colOff>
      <xdr:row>126</xdr:row>
      <xdr:rowOff>44822</xdr:rowOff>
    </xdr:from>
    <xdr:to>
      <xdr:col>29</xdr:col>
      <xdr:colOff>38097</xdr:colOff>
      <xdr:row>131</xdr:row>
      <xdr:rowOff>190500</xdr:rowOff>
    </xdr:to>
    <xdr:sp macro="" textlink="">
      <xdr:nvSpPr>
        <xdr:cNvPr id="18" name="角丸四角形吹き出し 12"/>
        <xdr:cNvSpPr/>
      </xdr:nvSpPr>
      <xdr:spPr>
        <a:xfrm>
          <a:off x="6156505" y="30558440"/>
          <a:ext cx="6320121" cy="1322295"/>
        </a:xfrm>
        <a:custGeom>
          <a:avLst/>
          <a:gdLst>
            <a:gd name="connsiteX0" fmla="*/ 0 w 6521825"/>
            <a:gd name="connsiteY0" fmla="*/ 104591 h 627531"/>
            <a:gd name="connsiteX1" fmla="*/ 104591 w 6521825"/>
            <a:gd name="connsiteY1" fmla="*/ 0 h 627531"/>
            <a:gd name="connsiteX2" fmla="*/ 3804398 w 6521825"/>
            <a:gd name="connsiteY2" fmla="*/ 0 h 627531"/>
            <a:gd name="connsiteX3" fmla="*/ 3409871 w 6521825"/>
            <a:gd name="connsiteY3" fmla="*/ -481586 h 627531"/>
            <a:gd name="connsiteX4" fmla="*/ 5434854 w 6521825"/>
            <a:gd name="connsiteY4" fmla="*/ 0 h 627531"/>
            <a:gd name="connsiteX5" fmla="*/ 6417234 w 6521825"/>
            <a:gd name="connsiteY5" fmla="*/ 0 h 627531"/>
            <a:gd name="connsiteX6" fmla="*/ 6521825 w 6521825"/>
            <a:gd name="connsiteY6" fmla="*/ 104591 h 627531"/>
            <a:gd name="connsiteX7" fmla="*/ 6521825 w 6521825"/>
            <a:gd name="connsiteY7" fmla="*/ 104589 h 627531"/>
            <a:gd name="connsiteX8" fmla="*/ 6521825 w 6521825"/>
            <a:gd name="connsiteY8" fmla="*/ 104589 h 627531"/>
            <a:gd name="connsiteX9" fmla="*/ 6521825 w 6521825"/>
            <a:gd name="connsiteY9" fmla="*/ 261471 h 627531"/>
            <a:gd name="connsiteX10" fmla="*/ 6521825 w 6521825"/>
            <a:gd name="connsiteY10" fmla="*/ 522940 h 627531"/>
            <a:gd name="connsiteX11" fmla="*/ 6417234 w 6521825"/>
            <a:gd name="connsiteY11" fmla="*/ 627531 h 627531"/>
            <a:gd name="connsiteX12" fmla="*/ 5434854 w 6521825"/>
            <a:gd name="connsiteY12" fmla="*/ 627531 h 627531"/>
            <a:gd name="connsiteX13" fmla="*/ 3804398 w 6521825"/>
            <a:gd name="connsiteY13" fmla="*/ 627531 h 627531"/>
            <a:gd name="connsiteX14" fmla="*/ 3804398 w 6521825"/>
            <a:gd name="connsiteY14" fmla="*/ 627531 h 627531"/>
            <a:gd name="connsiteX15" fmla="*/ 104591 w 6521825"/>
            <a:gd name="connsiteY15" fmla="*/ 627531 h 627531"/>
            <a:gd name="connsiteX16" fmla="*/ 0 w 6521825"/>
            <a:gd name="connsiteY16" fmla="*/ 522940 h 627531"/>
            <a:gd name="connsiteX17" fmla="*/ 0 w 6521825"/>
            <a:gd name="connsiteY17" fmla="*/ 261471 h 627531"/>
            <a:gd name="connsiteX18" fmla="*/ 0 w 6521825"/>
            <a:gd name="connsiteY18" fmla="*/ 104589 h 627531"/>
            <a:gd name="connsiteX19" fmla="*/ 0 w 6521825"/>
            <a:gd name="connsiteY19" fmla="*/ 104589 h 627531"/>
            <a:gd name="connsiteX20" fmla="*/ 0 w 6521825"/>
            <a:gd name="connsiteY20" fmla="*/ 104591 h 627531"/>
            <a:gd name="connsiteX0" fmla="*/ 0 w 6521825"/>
            <a:gd name="connsiteY0" fmla="*/ 104591 h 627531"/>
            <a:gd name="connsiteX1" fmla="*/ 104591 w 6521825"/>
            <a:gd name="connsiteY1" fmla="*/ 0 h 627531"/>
            <a:gd name="connsiteX2" fmla="*/ 3804398 w 6521825"/>
            <a:gd name="connsiteY2" fmla="*/ 0 h 627531"/>
            <a:gd name="connsiteX3" fmla="*/ 5434854 w 6521825"/>
            <a:gd name="connsiteY3" fmla="*/ 0 h 627531"/>
            <a:gd name="connsiteX4" fmla="*/ 6417234 w 6521825"/>
            <a:gd name="connsiteY4" fmla="*/ 0 h 627531"/>
            <a:gd name="connsiteX5" fmla="*/ 6521825 w 6521825"/>
            <a:gd name="connsiteY5" fmla="*/ 104591 h 627531"/>
            <a:gd name="connsiteX6" fmla="*/ 6521825 w 6521825"/>
            <a:gd name="connsiteY6" fmla="*/ 104589 h 627531"/>
            <a:gd name="connsiteX7" fmla="*/ 6521825 w 6521825"/>
            <a:gd name="connsiteY7" fmla="*/ 104589 h 627531"/>
            <a:gd name="connsiteX8" fmla="*/ 6521825 w 6521825"/>
            <a:gd name="connsiteY8" fmla="*/ 261471 h 627531"/>
            <a:gd name="connsiteX9" fmla="*/ 6521825 w 6521825"/>
            <a:gd name="connsiteY9" fmla="*/ 522940 h 627531"/>
            <a:gd name="connsiteX10" fmla="*/ 6417234 w 6521825"/>
            <a:gd name="connsiteY10" fmla="*/ 627531 h 627531"/>
            <a:gd name="connsiteX11" fmla="*/ 5434854 w 6521825"/>
            <a:gd name="connsiteY11" fmla="*/ 627531 h 627531"/>
            <a:gd name="connsiteX12" fmla="*/ 3804398 w 6521825"/>
            <a:gd name="connsiteY12" fmla="*/ 627531 h 627531"/>
            <a:gd name="connsiteX13" fmla="*/ 3804398 w 6521825"/>
            <a:gd name="connsiteY13" fmla="*/ 627531 h 627531"/>
            <a:gd name="connsiteX14" fmla="*/ 104591 w 6521825"/>
            <a:gd name="connsiteY14" fmla="*/ 627531 h 627531"/>
            <a:gd name="connsiteX15" fmla="*/ 0 w 6521825"/>
            <a:gd name="connsiteY15" fmla="*/ 522940 h 627531"/>
            <a:gd name="connsiteX16" fmla="*/ 0 w 6521825"/>
            <a:gd name="connsiteY16" fmla="*/ 261471 h 627531"/>
            <a:gd name="connsiteX17" fmla="*/ 0 w 6521825"/>
            <a:gd name="connsiteY17" fmla="*/ 104589 h 627531"/>
            <a:gd name="connsiteX18" fmla="*/ 0 w 6521825"/>
            <a:gd name="connsiteY18" fmla="*/ 104589 h 627531"/>
            <a:gd name="connsiteX19" fmla="*/ 0 w 6521825"/>
            <a:gd name="connsiteY19" fmla="*/ 104591 h 6275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</a:cxnLst>
          <a:rect l="l" t="t" r="r" b="b"/>
          <a:pathLst>
            <a:path w="6521825" h="627531">
              <a:moveTo>
                <a:pt x="0" y="104591"/>
              </a:moveTo>
              <a:cubicBezTo>
                <a:pt x="0" y="46827"/>
                <a:pt x="46827" y="0"/>
                <a:pt x="104591" y="0"/>
              </a:cubicBezTo>
              <a:lnTo>
                <a:pt x="3804398" y="0"/>
              </a:lnTo>
              <a:lnTo>
                <a:pt x="5434854" y="0"/>
              </a:lnTo>
              <a:lnTo>
                <a:pt x="6417234" y="0"/>
              </a:lnTo>
              <a:cubicBezTo>
                <a:pt x="6474998" y="0"/>
                <a:pt x="6521825" y="46827"/>
                <a:pt x="6521825" y="104591"/>
              </a:cubicBezTo>
              <a:lnTo>
                <a:pt x="6521825" y="104589"/>
              </a:lnTo>
              <a:lnTo>
                <a:pt x="6521825" y="104589"/>
              </a:lnTo>
              <a:lnTo>
                <a:pt x="6521825" y="261471"/>
              </a:lnTo>
              <a:lnTo>
                <a:pt x="6521825" y="522940"/>
              </a:lnTo>
              <a:cubicBezTo>
                <a:pt x="6521825" y="580704"/>
                <a:pt x="6474998" y="627531"/>
                <a:pt x="6417234" y="627531"/>
              </a:cubicBezTo>
              <a:lnTo>
                <a:pt x="5434854" y="627531"/>
              </a:lnTo>
              <a:lnTo>
                <a:pt x="3804398" y="627531"/>
              </a:lnTo>
              <a:lnTo>
                <a:pt x="3804398" y="627531"/>
              </a:lnTo>
              <a:lnTo>
                <a:pt x="104591" y="627531"/>
              </a:lnTo>
              <a:cubicBezTo>
                <a:pt x="46827" y="627531"/>
                <a:pt x="0" y="580704"/>
                <a:pt x="0" y="522940"/>
              </a:cubicBezTo>
              <a:lnTo>
                <a:pt x="0" y="261471"/>
              </a:lnTo>
              <a:lnTo>
                <a:pt x="0" y="104589"/>
              </a:lnTo>
              <a:lnTo>
                <a:pt x="0" y="104589"/>
              </a:lnTo>
              <a:lnTo>
                <a:pt x="0" y="104591"/>
              </a:lnTo>
              <a:close/>
            </a:path>
          </a:pathLst>
        </a:cu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0070C0"/>
              </a:solidFill>
            </a:rPr>
            <a:t>③評価対象期間</a:t>
          </a:r>
          <a:endParaRPr kumimoji="1" lang="en-US" altLang="ja-JP" sz="1100">
            <a:solidFill>
              <a:srgbClr val="0070C0"/>
            </a:solidFill>
          </a:endParaRPr>
        </a:p>
        <a:p>
          <a:r>
            <a:rPr kumimoji="1" lang="ja-JP" alt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・工事完了直前の</a:t>
          </a:r>
          <a: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期間の末日となる金曜日（もしくは日曜日）までを評価対象とする</a:t>
          </a:r>
          <a:endParaRPr lang="ja-JP" altLang="ja-JP">
            <a:solidFill>
              <a:srgbClr val="0070C0"/>
            </a:solidFill>
            <a:effectLst/>
          </a:endParaRPr>
        </a:p>
        <a:p>
          <a:r>
            <a:rPr kumimoji="1" lang="ja-JP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工事完了日が含まれる最後の周期が</a:t>
          </a:r>
          <a: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kumimoji="1" lang="ja-JP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週間に満たない場合は削除</a:t>
          </a:r>
          <a:endParaRPr lang="ja-JP" altLang="ja-JP">
            <a:solidFill>
              <a:srgbClr val="0070C0"/>
            </a:solidFill>
            <a:effectLst/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（例）</a:t>
          </a:r>
          <a:endParaRPr kumimoji="1" lang="en-US" altLang="ja-JP" sz="1100">
            <a:solidFill>
              <a:srgbClr val="0070C0"/>
            </a:solidFill>
          </a:endParaRPr>
        </a:p>
        <a:p>
          <a:pPr algn="l"/>
          <a:r>
            <a:rPr kumimoji="1" lang="ja-JP" altLang="en-US" sz="1100">
              <a:solidFill>
                <a:srgbClr val="0070C0"/>
              </a:solidFill>
            </a:rPr>
            <a:t>　工事完了日が</a:t>
          </a:r>
          <a:r>
            <a:rPr kumimoji="1" lang="en-US" altLang="ja-JP" sz="1100">
              <a:solidFill>
                <a:srgbClr val="0070C0"/>
              </a:solidFill>
            </a:rPr>
            <a:t>1/31</a:t>
          </a:r>
          <a:r>
            <a:rPr kumimoji="1" lang="ja-JP" altLang="en-US" sz="1100">
              <a:solidFill>
                <a:srgbClr val="0070C0"/>
              </a:solidFill>
            </a:rPr>
            <a:t>の場合、</a:t>
          </a:r>
          <a:r>
            <a:rPr kumimoji="1" lang="en-US" altLang="ja-JP" sz="1100">
              <a:solidFill>
                <a:srgbClr val="0070C0"/>
              </a:solidFill>
            </a:rPr>
            <a:t>7</a:t>
          </a:r>
          <a:r>
            <a:rPr kumimoji="1" lang="ja-JP" altLang="en-US" sz="1100">
              <a:solidFill>
                <a:srgbClr val="0070C0"/>
              </a:solidFill>
            </a:rPr>
            <a:t>周期目は</a:t>
          </a:r>
          <a:r>
            <a:rPr kumimoji="1" lang="en-US" altLang="ja-JP" sz="1100">
              <a:solidFill>
                <a:srgbClr val="0070C0"/>
              </a:solidFill>
            </a:rPr>
            <a:t>4</a:t>
          </a:r>
          <a:r>
            <a:rPr kumimoji="1" lang="ja-JP" altLang="en-US" sz="1100">
              <a:solidFill>
                <a:srgbClr val="0070C0"/>
              </a:solidFill>
            </a:rPr>
            <a:t>週間に満たないため、</a:t>
          </a:r>
          <a:r>
            <a:rPr kumimoji="1" lang="en-US" altLang="ja-JP" sz="1100">
              <a:solidFill>
                <a:srgbClr val="0070C0"/>
              </a:solidFill>
            </a:rPr>
            <a:t>7</a:t>
          </a:r>
          <a:r>
            <a:rPr kumimoji="1" lang="ja-JP" altLang="en-US" sz="1100">
              <a:solidFill>
                <a:srgbClr val="0070C0"/>
              </a:solidFill>
            </a:rPr>
            <a:t>周期目以降の行は削除します</a:t>
          </a:r>
          <a:endParaRPr kumimoji="1" lang="en-US" altLang="ja-JP" sz="1100">
            <a:solidFill>
              <a:srgbClr val="0070C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O226"/>
  <sheetViews>
    <sheetView tabSelected="1" view="pageBreakPreview" zoomScale="85" zoomScaleNormal="25" zoomScaleSheetLayoutView="85" workbookViewId="0">
      <selection activeCell="AJ4" sqref="AJ4"/>
    </sheetView>
  </sheetViews>
  <sheetFormatPr defaultColWidth="9" defaultRowHeight="18.75" x14ac:dyDescent="0.4"/>
  <cols>
    <col min="1" max="1" width="4.625" customWidth="1"/>
    <col min="2" max="2" width="2.375" customWidth="1"/>
    <col min="3" max="3" width="6.625" customWidth="1"/>
    <col min="4" max="4" width="20.625" customWidth="1"/>
    <col min="5" max="5" width="3.625" customWidth="1"/>
    <col min="6" max="6" width="20.625" customWidth="1"/>
    <col min="7" max="34" width="4.5" customWidth="1"/>
    <col min="35" max="35" width="2.625" customWidth="1"/>
    <col min="36" max="39" width="8.625" customWidth="1"/>
    <col min="49" max="49" width="3.125" customWidth="1"/>
  </cols>
  <sheetData>
    <row r="1" spans="2:40" ht="25.5" x14ac:dyDescent="0.4">
      <c r="B1" s="36" t="s">
        <v>43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</row>
    <row r="3" spans="2:40" ht="18.75" customHeight="1" x14ac:dyDescent="0.4">
      <c r="B3" t="s">
        <v>5</v>
      </c>
      <c r="W3" s="3"/>
      <c r="AJ3" s="13"/>
      <c r="AK3" s="4"/>
      <c r="AL3" s="4"/>
      <c r="AM3" s="7"/>
    </row>
    <row r="4" spans="2:40" ht="8.1" customHeight="1" x14ac:dyDescent="0.4">
      <c r="W4" s="3"/>
      <c r="AJ4" s="12"/>
      <c r="AK4" s="1"/>
      <c r="AL4" s="7"/>
      <c r="AM4" s="7"/>
    </row>
    <row r="5" spans="2:40" ht="18.75" customHeight="1" x14ac:dyDescent="0.4">
      <c r="C5" s="18" t="s">
        <v>2</v>
      </c>
      <c r="D5" s="25"/>
      <c r="E5" s="25"/>
      <c r="F5" s="25"/>
      <c r="G5" s="25"/>
      <c r="H5" s="25"/>
      <c r="I5" s="25"/>
      <c r="J5" s="25"/>
      <c r="K5" s="25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J5" s="14"/>
      <c r="AK5" s="1"/>
      <c r="AL5" s="7"/>
      <c r="AM5" s="7"/>
    </row>
    <row r="6" spans="2:40" ht="8.1" customHeight="1" x14ac:dyDescent="0.4">
      <c r="AJ6" s="12"/>
      <c r="AK6" s="1"/>
      <c r="AL6" s="7"/>
      <c r="AM6" s="7"/>
    </row>
    <row r="7" spans="2:40" ht="18.75" customHeight="1" x14ac:dyDescent="0.4">
      <c r="C7" s="17" t="s">
        <v>3</v>
      </c>
      <c r="D7" s="16"/>
      <c r="E7" s="8" t="s">
        <v>4</v>
      </c>
      <c r="F7" s="16"/>
      <c r="G7" s="9"/>
      <c r="H7" s="26" t="s">
        <v>22</v>
      </c>
      <c r="I7" s="26"/>
      <c r="J7" s="26"/>
      <c r="K7" s="40">
        <v>45871</v>
      </c>
      <c r="L7" s="41"/>
      <c r="M7" s="41"/>
      <c r="N7" s="41"/>
      <c r="O7" s="41"/>
      <c r="P7" s="42"/>
      <c r="Q7" s="43"/>
      <c r="R7" s="10"/>
      <c r="S7" s="11"/>
      <c r="T7" s="10"/>
      <c r="U7" s="10"/>
      <c r="V7" s="9"/>
      <c r="W7" s="9"/>
      <c r="X7" s="9"/>
      <c r="Y7" s="9"/>
      <c r="Z7" s="9"/>
      <c r="AA7" s="9"/>
      <c r="AB7" s="9"/>
      <c r="AH7" s="1"/>
      <c r="AJ7" s="4"/>
      <c r="AK7" s="1"/>
      <c r="AL7" s="7"/>
      <c r="AM7" s="7"/>
    </row>
    <row r="8" spans="2:40" ht="18.75" customHeight="1" x14ac:dyDescent="0.4">
      <c r="C8" s="7"/>
      <c r="D8" s="9"/>
      <c r="E8" s="9"/>
      <c r="F8" s="9"/>
      <c r="G8" s="9"/>
      <c r="H8" s="9" t="s">
        <v>23</v>
      </c>
      <c r="I8" s="9"/>
      <c r="J8" s="9"/>
      <c r="K8" s="9"/>
      <c r="L8" s="9"/>
      <c r="M8" s="9"/>
      <c r="N8" s="9"/>
      <c r="O8" s="9"/>
      <c r="P8" s="9"/>
      <c r="Q8" s="43"/>
      <c r="R8" s="10"/>
      <c r="S8" s="11"/>
      <c r="T8" s="10"/>
      <c r="U8" s="10"/>
      <c r="V8" s="9"/>
      <c r="W8" s="9"/>
      <c r="X8" s="9"/>
      <c r="Y8" s="9"/>
      <c r="Z8" s="9"/>
      <c r="AA8" s="9"/>
      <c r="AB8" s="9"/>
      <c r="AH8" s="1"/>
      <c r="AJ8" s="4"/>
      <c r="AK8" s="1"/>
      <c r="AL8" s="7"/>
      <c r="AM8" s="7"/>
    </row>
    <row r="9" spans="2:40" ht="18.75" customHeight="1" x14ac:dyDescent="0.4">
      <c r="AJ9" s="4"/>
      <c r="AK9" s="5"/>
      <c r="AL9" s="6"/>
      <c r="AM9" s="7"/>
    </row>
    <row r="10" spans="2:40" s="19" customFormat="1" ht="18.75" customHeight="1" x14ac:dyDescent="0.4">
      <c r="B10" s="19" t="s">
        <v>6</v>
      </c>
    </row>
    <row r="11" spans="2:40" s="19" customFormat="1" ht="8.1" customHeight="1" x14ac:dyDescent="0.4"/>
    <row r="12" spans="2:40" s="19" customFormat="1" ht="18.75" customHeight="1" x14ac:dyDescent="0.4">
      <c r="C12" s="33" t="s">
        <v>24</v>
      </c>
      <c r="D12" s="33"/>
      <c r="E12" s="33"/>
      <c r="F12" s="33"/>
      <c r="G12" s="44">
        <f>+K7</f>
        <v>45871</v>
      </c>
      <c r="H12" s="44">
        <f>+G12+1</f>
        <v>45872</v>
      </c>
      <c r="I12" s="44">
        <f t="shared" ref="I12:AH12" si="0">+H12+1</f>
        <v>45873</v>
      </c>
      <c r="J12" s="44">
        <f t="shared" si="0"/>
        <v>45874</v>
      </c>
      <c r="K12" s="44">
        <f t="shared" si="0"/>
        <v>45875</v>
      </c>
      <c r="L12" s="44">
        <f t="shared" si="0"/>
        <v>45876</v>
      </c>
      <c r="M12" s="44">
        <f t="shared" si="0"/>
        <v>45877</v>
      </c>
      <c r="N12" s="44">
        <f t="shared" si="0"/>
        <v>45878</v>
      </c>
      <c r="O12" s="44">
        <f>+N12+1</f>
        <v>45879</v>
      </c>
      <c r="P12" s="44">
        <f t="shared" si="0"/>
        <v>45880</v>
      </c>
      <c r="Q12" s="44">
        <f t="shared" si="0"/>
        <v>45881</v>
      </c>
      <c r="R12" s="44">
        <f t="shared" si="0"/>
        <v>45882</v>
      </c>
      <c r="S12" s="44">
        <f t="shared" si="0"/>
        <v>45883</v>
      </c>
      <c r="T12" s="44">
        <f t="shared" si="0"/>
        <v>45884</v>
      </c>
      <c r="U12" s="44">
        <f t="shared" si="0"/>
        <v>45885</v>
      </c>
      <c r="V12" s="44">
        <f t="shared" si="0"/>
        <v>45886</v>
      </c>
      <c r="W12" s="44">
        <f t="shared" si="0"/>
        <v>45887</v>
      </c>
      <c r="X12" s="44">
        <f t="shared" si="0"/>
        <v>45888</v>
      </c>
      <c r="Y12" s="44">
        <f t="shared" si="0"/>
        <v>45889</v>
      </c>
      <c r="Z12" s="44">
        <f t="shared" si="0"/>
        <v>45890</v>
      </c>
      <c r="AA12" s="44">
        <f t="shared" si="0"/>
        <v>45891</v>
      </c>
      <c r="AB12" s="44">
        <f t="shared" si="0"/>
        <v>45892</v>
      </c>
      <c r="AC12" s="44">
        <f t="shared" si="0"/>
        <v>45893</v>
      </c>
      <c r="AD12" s="44">
        <f t="shared" si="0"/>
        <v>45894</v>
      </c>
      <c r="AE12" s="44">
        <f t="shared" si="0"/>
        <v>45895</v>
      </c>
      <c r="AF12" s="44">
        <f t="shared" si="0"/>
        <v>45896</v>
      </c>
      <c r="AG12" s="44">
        <f t="shared" si="0"/>
        <v>45897</v>
      </c>
      <c r="AH12" s="44">
        <f t="shared" si="0"/>
        <v>45898</v>
      </c>
      <c r="AJ12" s="27" t="str">
        <f>C12</f>
        <v>1周期目</v>
      </c>
      <c r="AK12" s="28"/>
      <c r="AL12" s="28"/>
      <c r="AM12" s="29"/>
    </row>
    <row r="13" spans="2:40" s="19" customFormat="1" ht="18.75" customHeight="1" x14ac:dyDescent="0.4">
      <c r="C13" s="33"/>
      <c r="D13" s="33"/>
      <c r="E13" s="33"/>
      <c r="F13" s="33"/>
      <c r="G13" s="2" t="str">
        <f>+TEXT(G12,"aaa")</f>
        <v>土</v>
      </c>
      <c r="H13" s="2" t="str">
        <f t="shared" ref="H13:AH13" si="1">+TEXT(H12,"aaa")</f>
        <v>日</v>
      </c>
      <c r="I13" s="2" t="str">
        <f t="shared" si="1"/>
        <v>月</v>
      </c>
      <c r="J13" s="2" t="str">
        <f t="shared" si="1"/>
        <v>火</v>
      </c>
      <c r="K13" s="2" t="str">
        <f t="shared" si="1"/>
        <v>水</v>
      </c>
      <c r="L13" s="2" t="str">
        <f t="shared" si="1"/>
        <v>木</v>
      </c>
      <c r="M13" s="2" t="str">
        <f t="shared" si="1"/>
        <v>金</v>
      </c>
      <c r="N13" s="2" t="str">
        <f t="shared" si="1"/>
        <v>土</v>
      </c>
      <c r="O13" s="2" t="str">
        <f t="shared" si="1"/>
        <v>日</v>
      </c>
      <c r="P13" s="2" t="str">
        <f t="shared" si="1"/>
        <v>月</v>
      </c>
      <c r="Q13" s="2" t="str">
        <f t="shared" si="1"/>
        <v>火</v>
      </c>
      <c r="R13" s="2" t="str">
        <f t="shared" si="1"/>
        <v>水</v>
      </c>
      <c r="S13" s="2" t="str">
        <f t="shared" si="1"/>
        <v>木</v>
      </c>
      <c r="T13" s="2" t="str">
        <f t="shared" si="1"/>
        <v>金</v>
      </c>
      <c r="U13" s="2" t="str">
        <f t="shared" si="1"/>
        <v>土</v>
      </c>
      <c r="V13" s="2" t="str">
        <f t="shared" si="1"/>
        <v>日</v>
      </c>
      <c r="W13" s="2" t="str">
        <f t="shared" si="1"/>
        <v>月</v>
      </c>
      <c r="X13" s="2" t="str">
        <f t="shared" si="1"/>
        <v>火</v>
      </c>
      <c r="Y13" s="2" t="str">
        <f t="shared" si="1"/>
        <v>水</v>
      </c>
      <c r="Z13" s="2" t="str">
        <f t="shared" si="1"/>
        <v>木</v>
      </c>
      <c r="AA13" s="2" t="str">
        <f t="shared" si="1"/>
        <v>金</v>
      </c>
      <c r="AB13" s="2" t="str">
        <f t="shared" si="1"/>
        <v>土</v>
      </c>
      <c r="AC13" s="2" t="str">
        <f t="shared" si="1"/>
        <v>日</v>
      </c>
      <c r="AD13" s="2" t="str">
        <f t="shared" si="1"/>
        <v>月</v>
      </c>
      <c r="AE13" s="2" t="str">
        <f t="shared" si="1"/>
        <v>火</v>
      </c>
      <c r="AF13" s="2" t="str">
        <f t="shared" si="1"/>
        <v>水</v>
      </c>
      <c r="AG13" s="2" t="str">
        <f t="shared" si="1"/>
        <v>木</v>
      </c>
      <c r="AH13" s="2" t="str">
        <f t="shared" si="1"/>
        <v>金</v>
      </c>
      <c r="AI13" s="45"/>
      <c r="AJ13" s="52" t="s">
        <v>42</v>
      </c>
      <c r="AK13" s="20" t="s">
        <v>20</v>
      </c>
      <c r="AL13" s="20" t="s">
        <v>21</v>
      </c>
      <c r="AM13" s="52"/>
    </row>
    <row r="14" spans="2:40" s="19" customFormat="1" ht="31.5" customHeight="1" x14ac:dyDescent="0.4">
      <c r="C14" s="37" t="s">
        <v>36</v>
      </c>
      <c r="D14" s="38"/>
      <c r="E14" s="38"/>
      <c r="F14" s="39"/>
      <c r="G14" s="47" t="s">
        <v>1</v>
      </c>
      <c r="H14" s="47" t="s">
        <v>1</v>
      </c>
      <c r="I14" s="47"/>
      <c r="J14" s="47"/>
      <c r="K14" s="47"/>
      <c r="L14" s="47"/>
      <c r="M14" s="47"/>
      <c r="N14" s="47" t="s">
        <v>1</v>
      </c>
      <c r="O14" s="47" t="s">
        <v>1</v>
      </c>
      <c r="P14" s="47" t="s">
        <v>1</v>
      </c>
      <c r="Q14" s="47" t="s">
        <v>39</v>
      </c>
      <c r="R14" s="47" t="s">
        <v>39</v>
      </c>
      <c r="S14" s="47" t="s">
        <v>39</v>
      </c>
      <c r="T14" s="47"/>
      <c r="U14" s="47" t="s">
        <v>1</v>
      </c>
      <c r="V14" s="47" t="s">
        <v>1</v>
      </c>
      <c r="W14" s="47"/>
      <c r="X14" s="47"/>
      <c r="Y14" s="47"/>
      <c r="Z14" s="47"/>
      <c r="AA14" s="47"/>
      <c r="AB14" s="47" t="s">
        <v>1</v>
      </c>
      <c r="AC14" s="47" t="s">
        <v>1</v>
      </c>
      <c r="AD14" s="47"/>
      <c r="AE14" s="47"/>
      <c r="AF14" s="47"/>
      <c r="AG14" s="47"/>
      <c r="AH14" s="47"/>
      <c r="AI14" s="46"/>
      <c r="AJ14" s="54"/>
      <c r="AK14" s="51">
        <f>COUNTA(G14:AH14)</f>
        <v>12</v>
      </c>
      <c r="AL14" s="55">
        <f>+AK14/COUNT($G$12:$AH$12)</f>
        <v>0.42857142857142855</v>
      </c>
      <c r="AM14" s="54"/>
    </row>
    <row r="15" spans="2:40" s="19" customFormat="1" ht="18.75" customHeight="1" x14ac:dyDescent="0.4">
      <c r="C15" s="34" t="s">
        <v>8</v>
      </c>
      <c r="D15" s="35"/>
      <c r="E15" s="34" t="s">
        <v>9</v>
      </c>
      <c r="F15" s="35"/>
      <c r="G15" s="48" t="s">
        <v>37</v>
      </c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50"/>
      <c r="AI15" s="46"/>
      <c r="AJ15" s="52" t="s">
        <v>41</v>
      </c>
      <c r="AK15" s="22" t="s">
        <v>20</v>
      </c>
      <c r="AL15" s="24" t="s">
        <v>0</v>
      </c>
      <c r="AM15" s="24"/>
    </row>
    <row r="16" spans="2:40" s="19" customFormat="1" ht="18.75" customHeight="1" x14ac:dyDescent="0.4">
      <c r="C16" s="24" t="s">
        <v>7</v>
      </c>
      <c r="D16" s="25" t="s">
        <v>14</v>
      </c>
      <c r="E16" s="25" t="s">
        <v>10</v>
      </c>
      <c r="F16" s="25"/>
      <c r="G16" s="15" t="s">
        <v>38</v>
      </c>
      <c r="H16" s="21" t="s">
        <v>38</v>
      </c>
      <c r="I16" s="21"/>
      <c r="J16" s="21"/>
      <c r="K16" s="21"/>
      <c r="L16" s="21"/>
      <c r="M16" s="21"/>
      <c r="N16" s="21" t="s">
        <v>38</v>
      </c>
      <c r="O16" s="21" t="s">
        <v>38</v>
      </c>
      <c r="P16" s="21" t="s">
        <v>38</v>
      </c>
      <c r="Q16" s="21" t="s">
        <v>38</v>
      </c>
      <c r="R16" s="21" t="s">
        <v>38</v>
      </c>
      <c r="S16" s="21" t="s">
        <v>38</v>
      </c>
      <c r="T16" s="21"/>
      <c r="U16" s="21" t="s">
        <v>38</v>
      </c>
      <c r="V16" s="21" t="s">
        <v>38</v>
      </c>
      <c r="W16" s="21"/>
      <c r="X16" s="21"/>
      <c r="Y16" s="21"/>
      <c r="Z16" s="21"/>
      <c r="AA16" s="21"/>
      <c r="AB16" s="21" t="s">
        <v>38</v>
      </c>
      <c r="AC16" s="21" t="s">
        <v>38</v>
      </c>
      <c r="AD16" s="21"/>
      <c r="AE16" s="21"/>
      <c r="AF16" s="21"/>
      <c r="AG16" s="21"/>
      <c r="AH16" s="21"/>
      <c r="AJ16" s="53"/>
      <c r="AK16" s="51">
        <f t="shared" ref="AK16:AK27" si="2">IF(E16="","",COUNTA(G16:AH16))</f>
        <v>12</v>
      </c>
      <c r="AL16" s="23" t="str">
        <f>IF(E16="","",IF(AK16&gt;=$AK$14,"OK","NG"))</f>
        <v>OK</v>
      </c>
      <c r="AM16" s="30" t="str">
        <f>IF(COUNTIF(AL16:AL28,"NG")&gt;0,"NG","OK")</f>
        <v>OK</v>
      </c>
    </row>
    <row r="17" spans="3:41" s="19" customFormat="1" ht="18.75" customHeight="1" x14ac:dyDescent="0.4">
      <c r="C17" s="24"/>
      <c r="D17" s="25"/>
      <c r="E17" s="25" t="s">
        <v>11</v>
      </c>
      <c r="F17" s="25"/>
      <c r="G17" s="21" t="s">
        <v>38</v>
      </c>
      <c r="H17" s="21" t="s">
        <v>38</v>
      </c>
      <c r="I17" s="21"/>
      <c r="J17" s="21"/>
      <c r="K17" s="21"/>
      <c r="L17" s="21"/>
      <c r="M17" s="21"/>
      <c r="N17" s="21" t="s">
        <v>38</v>
      </c>
      <c r="O17" s="21" t="s">
        <v>38</v>
      </c>
      <c r="P17" s="21" t="s">
        <v>38</v>
      </c>
      <c r="Q17" s="21" t="s">
        <v>38</v>
      </c>
      <c r="R17" s="21" t="s">
        <v>38</v>
      </c>
      <c r="S17" s="21" t="s">
        <v>38</v>
      </c>
      <c r="T17" s="21"/>
      <c r="U17" s="21" t="s">
        <v>38</v>
      </c>
      <c r="V17" s="21" t="s">
        <v>38</v>
      </c>
      <c r="W17" s="21"/>
      <c r="X17" s="21"/>
      <c r="Y17" s="21"/>
      <c r="Z17" s="21"/>
      <c r="AA17" s="21"/>
      <c r="AB17" s="21" t="s">
        <v>38</v>
      </c>
      <c r="AC17" s="21" t="s">
        <v>38</v>
      </c>
      <c r="AD17" s="21"/>
      <c r="AE17" s="21"/>
      <c r="AF17" s="21"/>
      <c r="AG17" s="21"/>
      <c r="AH17" s="21"/>
      <c r="AJ17" s="53"/>
      <c r="AK17" s="51">
        <f t="shared" si="2"/>
        <v>12</v>
      </c>
      <c r="AL17" s="23" t="str">
        <f t="shared" ref="AL17:AL28" si="3">IF(E17="","",IF(AK17&gt;=$AK$14,"OK","NG"))</f>
        <v>OK</v>
      </c>
      <c r="AM17" s="24"/>
    </row>
    <row r="18" spans="3:41" s="19" customFormat="1" ht="18.75" customHeight="1" x14ac:dyDescent="0.4">
      <c r="C18" s="24"/>
      <c r="D18" s="25"/>
      <c r="E18" s="25" t="s">
        <v>12</v>
      </c>
      <c r="F18" s="25"/>
      <c r="G18" s="21" t="s">
        <v>38</v>
      </c>
      <c r="H18" s="21" t="s">
        <v>38</v>
      </c>
      <c r="I18" s="21"/>
      <c r="J18" s="21"/>
      <c r="K18" s="21"/>
      <c r="L18" s="21"/>
      <c r="M18" s="21"/>
      <c r="N18" s="21" t="s">
        <v>38</v>
      </c>
      <c r="O18" s="21" t="s">
        <v>38</v>
      </c>
      <c r="P18" s="21" t="s">
        <v>38</v>
      </c>
      <c r="Q18" s="21" t="s">
        <v>38</v>
      </c>
      <c r="R18" s="21" t="s">
        <v>38</v>
      </c>
      <c r="S18" s="21" t="s">
        <v>38</v>
      </c>
      <c r="T18" s="21"/>
      <c r="U18" s="21" t="s">
        <v>38</v>
      </c>
      <c r="V18" s="21" t="s">
        <v>38</v>
      </c>
      <c r="W18" s="21"/>
      <c r="X18" s="21"/>
      <c r="Y18" s="21"/>
      <c r="Z18" s="21"/>
      <c r="AA18" s="21"/>
      <c r="AB18" s="21" t="s">
        <v>38</v>
      </c>
      <c r="AC18" s="21" t="s">
        <v>38</v>
      </c>
      <c r="AD18" s="21"/>
      <c r="AE18" s="21"/>
      <c r="AF18" s="21"/>
      <c r="AG18" s="21"/>
      <c r="AH18" s="21"/>
      <c r="AJ18" s="53"/>
      <c r="AK18" s="51">
        <f t="shared" si="2"/>
        <v>12</v>
      </c>
      <c r="AL18" s="23" t="str">
        <f t="shared" si="3"/>
        <v>OK</v>
      </c>
      <c r="AM18" s="24"/>
    </row>
    <row r="19" spans="3:41" s="19" customFormat="1" ht="18.75" customHeight="1" x14ac:dyDescent="0.4">
      <c r="C19" s="24"/>
      <c r="D19" s="25"/>
      <c r="E19" s="31"/>
      <c r="F19" s="32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J19" s="53"/>
      <c r="AK19" s="51" t="str">
        <f t="shared" si="2"/>
        <v/>
      </c>
      <c r="AL19" s="23" t="str">
        <f t="shared" si="3"/>
        <v/>
      </c>
      <c r="AM19" s="24"/>
      <c r="AO19" s="19" t="str">
        <f>IF(E19="","",COUNTA(G19:AH19))</f>
        <v/>
      </c>
    </row>
    <row r="20" spans="3:41" s="19" customFormat="1" ht="18.75" customHeight="1" x14ac:dyDescent="0.4">
      <c r="C20" s="24"/>
      <c r="D20" s="25"/>
      <c r="E20" s="25"/>
      <c r="F20" s="25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J20" s="53"/>
      <c r="AK20" s="51" t="str">
        <f t="shared" si="2"/>
        <v/>
      </c>
      <c r="AL20" s="23" t="str">
        <f t="shared" si="3"/>
        <v/>
      </c>
      <c r="AM20" s="24"/>
    </row>
    <row r="21" spans="3:41" s="19" customFormat="1" ht="18.75" customHeight="1" x14ac:dyDescent="0.4">
      <c r="C21" s="24" t="s">
        <v>15</v>
      </c>
      <c r="D21" s="25" t="s">
        <v>18</v>
      </c>
      <c r="E21" s="25" t="s">
        <v>13</v>
      </c>
      <c r="F21" s="25"/>
      <c r="G21" s="21" t="s">
        <v>38</v>
      </c>
      <c r="H21" s="21" t="s">
        <v>38</v>
      </c>
      <c r="I21" s="21"/>
      <c r="J21" s="21"/>
      <c r="K21" s="21"/>
      <c r="L21" s="21"/>
      <c r="M21" s="21"/>
      <c r="N21" s="21" t="s">
        <v>38</v>
      </c>
      <c r="O21" s="21" t="s">
        <v>38</v>
      </c>
      <c r="P21" s="21" t="s">
        <v>38</v>
      </c>
      <c r="Q21" s="21" t="s">
        <v>38</v>
      </c>
      <c r="R21" s="21" t="s">
        <v>38</v>
      </c>
      <c r="S21" s="21" t="s">
        <v>38</v>
      </c>
      <c r="T21" s="21"/>
      <c r="U21" s="21" t="s">
        <v>38</v>
      </c>
      <c r="V21" s="21" t="s">
        <v>38</v>
      </c>
      <c r="W21" s="21"/>
      <c r="X21" s="21"/>
      <c r="Y21" s="21"/>
      <c r="Z21" s="21"/>
      <c r="AA21" s="21"/>
      <c r="AB21" s="21" t="s">
        <v>38</v>
      </c>
      <c r="AC21" s="21" t="s">
        <v>38</v>
      </c>
      <c r="AD21" s="21"/>
      <c r="AE21" s="21"/>
      <c r="AF21" s="21"/>
      <c r="AG21" s="21"/>
      <c r="AH21" s="21"/>
      <c r="AJ21" s="53"/>
      <c r="AK21" s="51">
        <f t="shared" si="2"/>
        <v>12</v>
      </c>
      <c r="AL21" s="23" t="str">
        <f t="shared" si="3"/>
        <v>OK</v>
      </c>
      <c r="AM21" s="24"/>
    </row>
    <row r="22" spans="3:41" s="19" customFormat="1" ht="18.75" customHeight="1" x14ac:dyDescent="0.4">
      <c r="C22" s="24"/>
      <c r="D22" s="25"/>
      <c r="E22" s="25" t="s">
        <v>17</v>
      </c>
      <c r="F22" s="25"/>
      <c r="G22" s="21" t="s">
        <v>38</v>
      </c>
      <c r="H22" s="21" t="s">
        <v>38</v>
      </c>
      <c r="I22" s="21"/>
      <c r="J22" s="21"/>
      <c r="K22" s="21"/>
      <c r="L22" s="21"/>
      <c r="M22" s="21"/>
      <c r="N22" s="21" t="s">
        <v>38</v>
      </c>
      <c r="O22" s="21" t="s">
        <v>38</v>
      </c>
      <c r="P22" s="21" t="s">
        <v>38</v>
      </c>
      <c r="Q22" s="21" t="s">
        <v>38</v>
      </c>
      <c r="R22" s="21" t="s">
        <v>38</v>
      </c>
      <c r="S22" s="21" t="s">
        <v>38</v>
      </c>
      <c r="T22" s="21"/>
      <c r="U22" s="21" t="s">
        <v>38</v>
      </c>
      <c r="V22" s="21" t="s">
        <v>38</v>
      </c>
      <c r="W22" s="21"/>
      <c r="X22" s="21"/>
      <c r="Y22" s="21"/>
      <c r="Z22" s="21"/>
      <c r="AA22" s="21"/>
      <c r="AB22" s="21" t="s">
        <v>38</v>
      </c>
      <c r="AC22" s="21" t="s">
        <v>38</v>
      </c>
      <c r="AD22" s="21"/>
      <c r="AE22" s="21"/>
      <c r="AF22" s="21"/>
      <c r="AG22" s="21"/>
      <c r="AH22" s="21"/>
      <c r="AJ22" s="53"/>
      <c r="AK22" s="51">
        <f t="shared" si="2"/>
        <v>12</v>
      </c>
      <c r="AL22" s="23" t="str">
        <f t="shared" si="3"/>
        <v>OK</v>
      </c>
      <c r="AM22" s="24"/>
    </row>
    <row r="23" spans="3:41" s="19" customFormat="1" ht="18.75" customHeight="1" x14ac:dyDescent="0.4">
      <c r="C23" s="24"/>
      <c r="D23" s="25"/>
      <c r="E23" s="25"/>
      <c r="F23" s="25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J23" s="53"/>
      <c r="AK23" s="51" t="str">
        <f t="shared" si="2"/>
        <v/>
      </c>
      <c r="AL23" s="23" t="str">
        <f t="shared" si="3"/>
        <v/>
      </c>
      <c r="AM23" s="24"/>
    </row>
    <row r="24" spans="3:41" s="19" customFormat="1" ht="18.75" customHeight="1" x14ac:dyDescent="0.4">
      <c r="C24" s="24"/>
      <c r="D24" s="25"/>
      <c r="E24" s="25"/>
      <c r="F24" s="25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J24" s="53"/>
      <c r="AK24" s="51" t="str">
        <f t="shared" si="2"/>
        <v/>
      </c>
      <c r="AL24" s="23" t="str">
        <f t="shared" si="3"/>
        <v/>
      </c>
      <c r="AM24" s="24"/>
    </row>
    <row r="25" spans="3:41" s="19" customFormat="1" ht="18.75" customHeight="1" x14ac:dyDescent="0.4">
      <c r="C25" s="24" t="s">
        <v>15</v>
      </c>
      <c r="D25" s="25" t="s">
        <v>19</v>
      </c>
      <c r="E25" s="25" t="s">
        <v>16</v>
      </c>
      <c r="F25" s="25"/>
      <c r="G25" s="21" t="s">
        <v>38</v>
      </c>
      <c r="H25" s="21" t="s">
        <v>38</v>
      </c>
      <c r="I25" s="21"/>
      <c r="J25" s="21"/>
      <c r="K25" s="21"/>
      <c r="L25" s="21"/>
      <c r="M25" s="21"/>
      <c r="N25" s="21" t="s">
        <v>38</v>
      </c>
      <c r="O25" s="21" t="s">
        <v>38</v>
      </c>
      <c r="P25" s="21" t="s">
        <v>38</v>
      </c>
      <c r="Q25" s="21" t="s">
        <v>38</v>
      </c>
      <c r="R25" s="21" t="s">
        <v>38</v>
      </c>
      <c r="S25" s="21" t="s">
        <v>38</v>
      </c>
      <c r="T25" s="21"/>
      <c r="U25" s="21" t="s">
        <v>38</v>
      </c>
      <c r="V25" s="21" t="s">
        <v>38</v>
      </c>
      <c r="W25" s="21"/>
      <c r="X25" s="21"/>
      <c r="Y25" s="21"/>
      <c r="Z25" s="21"/>
      <c r="AA25" s="21"/>
      <c r="AB25" s="21" t="s">
        <v>38</v>
      </c>
      <c r="AC25" s="21" t="s">
        <v>38</v>
      </c>
      <c r="AD25" s="21"/>
      <c r="AE25" s="21"/>
      <c r="AF25" s="21"/>
      <c r="AG25" s="21"/>
      <c r="AH25" s="21"/>
      <c r="AJ25" s="53"/>
      <c r="AK25" s="51">
        <f t="shared" si="2"/>
        <v>12</v>
      </c>
      <c r="AL25" s="23" t="str">
        <f t="shared" si="3"/>
        <v>OK</v>
      </c>
      <c r="AM25" s="24"/>
    </row>
    <row r="26" spans="3:41" s="19" customFormat="1" ht="18.75" customHeight="1" x14ac:dyDescent="0.4">
      <c r="C26" s="24"/>
      <c r="D26" s="25"/>
      <c r="E26" s="25"/>
      <c r="F26" s="25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J26" s="53"/>
      <c r="AK26" s="51" t="str">
        <f t="shared" si="2"/>
        <v/>
      </c>
      <c r="AL26" s="23" t="str">
        <f t="shared" si="3"/>
        <v/>
      </c>
      <c r="AM26" s="24"/>
    </row>
    <row r="27" spans="3:41" s="19" customFormat="1" ht="18.75" customHeight="1" x14ac:dyDescent="0.4">
      <c r="C27" s="24"/>
      <c r="D27" s="25"/>
      <c r="E27" s="25"/>
      <c r="F27" s="25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J27" s="53"/>
      <c r="AK27" s="51" t="str">
        <f t="shared" si="2"/>
        <v/>
      </c>
      <c r="AL27" s="23" t="str">
        <f t="shared" si="3"/>
        <v/>
      </c>
      <c r="AM27" s="24"/>
    </row>
    <row r="28" spans="3:41" s="19" customFormat="1" ht="18.75" customHeight="1" x14ac:dyDescent="0.4">
      <c r="C28" s="24"/>
      <c r="D28" s="25"/>
      <c r="E28" s="25"/>
      <c r="F28" s="25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J28" s="54"/>
      <c r="AK28" s="51" t="str">
        <f t="shared" ref="AK28" si="4">IF(E28="","",COUNTA(G28:AH28))</f>
        <v/>
      </c>
      <c r="AL28" s="23" t="str">
        <f t="shared" ref="AL28" si="5">IF(E28="","",IF(AK28&gt;=$AK$14,"OK","NG"))</f>
        <v/>
      </c>
      <c r="AM28" s="24"/>
    </row>
    <row r="29" spans="3:41" s="19" customFormat="1" ht="18.75" customHeight="1" x14ac:dyDescent="0.4"/>
    <row r="30" spans="3:41" s="19" customFormat="1" ht="18.75" customHeight="1" x14ac:dyDescent="0.4">
      <c r="C30" s="33" t="s">
        <v>35</v>
      </c>
      <c r="D30" s="33"/>
      <c r="E30" s="33"/>
      <c r="F30" s="33"/>
      <c r="G30" s="44">
        <f>+AH12+1</f>
        <v>45899</v>
      </c>
      <c r="H30" s="44">
        <f>+G30+1</f>
        <v>45900</v>
      </c>
      <c r="I30" s="44">
        <f t="shared" ref="I30:AH30" si="6">+H30+1</f>
        <v>45901</v>
      </c>
      <c r="J30" s="44">
        <f t="shared" si="6"/>
        <v>45902</v>
      </c>
      <c r="K30" s="44">
        <f t="shared" si="6"/>
        <v>45903</v>
      </c>
      <c r="L30" s="44">
        <f t="shared" si="6"/>
        <v>45904</v>
      </c>
      <c r="M30" s="44">
        <f t="shared" si="6"/>
        <v>45905</v>
      </c>
      <c r="N30" s="44">
        <f t="shared" si="6"/>
        <v>45906</v>
      </c>
      <c r="O30" s="44">
        <f>+N30+1</f>
        <v>45907</v>
      </c>
      <c r="P30" s="44">
        <f t="shared" ref="P30:AO30" si="7">+O30+1</f>
        <v>45908</v>
      </c>
      <c r="Q30" s="44">
        <f t="shared" si="7"/>
        <v>45909</v>
      </c>
      <c r="R30" s="44">
        <f t="shared" si="7"/>
        <v>45910</v>
      </c>
      <c r="S30" s="44">
        <f t="shared" si="7"/>
        <v>45911</v>
      </c>
      <c r="T30" s="44">
        <f t="shared" si="7"/>
        <v>45912</v>
      </c>
      <c r="U30" s="44">
        <f t="shared" si="7"/>
        <v>45913</v>
      </c>
      <c r="V30" s="44">
        <f t="shared" si="7"/>
        <v>45914</v>
      </c>
      <c r="W30" s="44">
        <f t="shared" si="7"/>
        <v>45915</v>
      </c>
      <c r="X30" s="44">
        <f t="shared" si="7"/>
        <v>45916</v>
      </c>
      <c r="Y30" s="44">
        <f t="shared" si="7"/>
        <v>45917</v>
      </c>
      <c r="Z30" s="44">
        <f t="shared" si="7"/>
        <v>45918</v>
      </c>
      <c r="AA30" s="44">
        <f t="shared" si="7"/>
        <v>45919</v>
      </c>
      <c r="AB30" s="44">
        <f t="shared" si="7"/>
        <v>45920</v>
      </c>
      <c r="AC30" s="44">
        <f t="shared" si="7"/>
        <v>45921</v>
      </c>
      <c r="AD30" s="44">
        <f t="shared" si="7"/>
        <v>45922</v>
      </c>
      <c r="AE30" s="44">
        <f t="shared" si="7"/>
        <v>45923</v>
      </c>
      <c r="AF30" s="44">
        <f t="shared" si="7"/>
        <v>45924</v>
      </c>
      <c r="AG30" s="44">
        <f t="shared" si="7"/>
        <v>45925</v>
      </c>
      <c r="AH30" s="44">
        <f t="shared" si="7"/>
        <v>45926</v>
      </c>
      <c r="AJ30" s="27" t="str">
        <f>C30</f>
        <v>2周期目</v>
      </c>
      <c r="AK30" s="28"/>
      <c r="AL30" s="28"/>
      <c r="AM30" s="29"/>
    </row>
    <row r="31" spans="3:41" s="19" customFormat="1" ht="18.75" customHeight="1" x14ac:dyDescent="0.4">
      <c r="C31" s="33"/>
      <c r="D31" s="33"/>
      <c r="E31" s="33"/>
      <c r="F31" s="33"/>
      <c r="G31" s="2" t="str">
        <f>+TEXT(G30,"aaa")</f>
        <v>土</v>
      </c>
      <c r="H31" s="2" t="str">
        <f t="shared" ref="H31" si="8">+TEXT(H30,"aaa")</f>
        <v>日</v>
      </c>
      <c r="I31" s="2" t="str">
        <f t="shared" ref="I31" si="9">+TEXT(I30,"aaa")</f>
        <v>月</v>
      </c>
      <c r="J31" s="2" t="str">
        <f t="shared" ref="J31" si="10">+TEXT(J30,"aaa")</f>
        <v>火</v>
      </c>
      <c r="K31" s="2" t="str">
        <f t="shared" ref="K31" si="11">+TEXT(K30,"aaa")</f>
        <v>水</v>
      </c>
      <c r="L31" s="2" t="str">
        <f t="shared" ref="L31" si="12">+TEXT(L30,"aaa")</f>
        <v>木</v>
      </c>
      <c r="M31" s="2" t="str">
        <f t="shared" ref="M31" si="13">+TEXT(M30,"aaa")</f>
        <v>金</v>
      </c>
      <c r="N31" s="2" t="str">
        <f t="shared" ref="N31" si="14">+TEXT(N30,"aaa")</f>
        <v>土</v>
      </c>
      <c r="O31" s="2" t="str">
        <f t="shared" ref="O31" si="15">+TEXT(O30,"aaa")</f>
        <v>日</v>
      </c>
      <c r="P31" s="2" t="str">
        <f t="shared" ref="P31" si="16">+TEXT(P30,"aaa")</f>
        <v>月</v>
      </c>
      <c r="Q31" s="2" t="str">
        <f t="shared" ref="Q31" si="17">+TEXT(Q30,"aaa")</f>
        <v>火</v>
      </c>
      <c r="R31" s="2" t="str">
        <f t="shared" ref="R31" si="18">+TEXT(R30,"aaa")</f>
        <v>水</v>
      </c>
      <c r="S31" s="2" t="str">
        <f t="shared" ref="S31" si="19">+TEXT(S30,"aaa")</f>
        <v>木</v>
      </c>
      <c r="T31" s="2" t="str">
        <f t="shared" ref="T31" si="20">+TEXT(T30,"aaa")</f>
        <v>金</v>
      </c>
      <c r="U31" s="2" t="str">
        <f t="shared" ref="U31" si="21">+TEXT(U30,"aaa")</f>
        <v>土</v>
      </c>
      <c r="V31" s="2" t="str">
        <f t="shared" ref="V31" si="22">+TEXT(V30,"aaa")</f>
        <v>日</v>
      </c>
      <c r="W31" s="2" t="str">
        <f t="shared" ref="W31" si="23">+TEXT(W30,"aaa")</f>
        <v>月</v>
      </c>
      <c r="X31" s="2" t="str">
        <f t="shared" ref="X31" si="24">+TEXT(X30,"aaa")</f>
        <v>火</v>
      </c>
      <c r="Y31" s="2" t="str">
        <f t="shared" ref="Y31" si="25">+TEXT(Y30,"aaa")</f>
        <v>水</v>
      </c>
      <c r="Z31" s="2" t="str">
        <f t="shared" ref="Z31" si="26">+TEXT(Z30,"aaa")</f>
        <v>木</v>
      </c>
      <c r="AA31" s="2" t="str">
        <f t="shared" ref="AA31" si="27">+TEXT(AA30,"aaa")</f>
        <v>金</v>
      </c>
      <c r="AB31" s="2" t="str">
        <f t="shared" ref="AB31" si="28">+TEXT(AB30,"aaa")</f>
        <v>土</v>
      </c>
      <c r="AC31" s="2" t="str">
        <f t="shared" ref="AC31" si="29">+TEXT(AC30,"aaa")</f>
        <v>日</v>
      </c>
      <c r="AD31" s="2" t="str">
        <f t="shared" ref="AD31" si="30">+TEXT(AD30,"aaa")</f>
        <v>月</v>
      </c>
      <c r="AE31" s="2" t="str">
        <f t="shared" ref="AE31" si="31">+TEXT(AE30,"aaa")</f>
        <v>火</v>
      </c>
      <c r="AF31" s="2" t="str">
        <f t="shared" ref="AF31" si="32">+TEXT(AF30,"aaa")</f>
        <v>水</v>
      </c>
      <c r="AG31" s="2" t="str">
        <f t="shared" ref="AG31" si="33">+TEXT(AG30,"aaa")</f>
        <v>木</v>
      </c>
      <c r="AH31" s="2" t="str">
        <f t="shared" ref="AH31" si="34">+TEXT(AH30,"aaa")</f>
        <v>金</v>
      </c>
      <c r="AI31" s="45"/>
      <c r="AJ31" s="52" t="s">
        <v>42</v>
      </c>
      <c r="AK31" s="22" t="s">
        <v>20</v>
      </c>
      <c r="AL31" s="22" t="s">
        <v>21</v>
      </c>
      <c r="AM31" s="52"/>
    </row>
    <row r="32" spans="3:41" s="19" customFormat="1" ht="31.5" customHeight="1" x14ac:dyDescent="0.4">
      <c r="C32" s="37" t="s">
        <v>36</v>
      </c>
      <c r="D32" s="38"/>
      <c r="E32" s="38"/>
      <c r="F32" s="39"/>
      <c r="G32" s="47" t="s">
        <v>1</v>
      </c>
      <c r="H32" s="47" t="s">
        <v>1</v>
      </c>
      <c r="I32" s="47"/>
      <c r="J32" s="47"/>
      <c r="K32" s="47"/>
      <c r="L32" s="47"/>
      <c r="M32" s="47"/>
      <c r="N32" s="47" t="s">
        <v>1</v>
      </c>
      <c r="O32" s="47" t="s">
        <v>1</v>
      </c>
      <c r="P32" s="47"/>
      <c r="Q32" s="47"/>
      <c r="R32" s="47"/>
      <c r="S32" s="47"/>
      <c r="T32" s="47"/>
      <c r="U32" s="47" t="s">
        <v>1</v>
      </c>
      <c r="V32" s="47" t="s">
        <v>1</v>
      </c>
      <c r="W32" s="47" t="s">
        <v>1</v>
      </c>
      <c r="X32" s="47"/>
      <c r="Y32" s="47"/>
      <c r="Z32" s="47"/>
      <c r="AA32" s="47"/>
      <c r="AB32" s="47" t="s">
        <v>1</v>
      </c>
      <c r="AC32" s="47" t="s">
        <v>1</v>
      </c>
      <c r="AD32" s="47"/>
      <c r="AE32" s="47" t="s">
        <v>1</v>
      </c>
      <c r="AF32" s="47"/>
      <c r="AG32" s="47"/>
      <c r="AH32" s="47"/>
      <c r="AI32" s="46"/>
      <c r="AJ32" s="54"/>
      <c r="AK32" s="51">
        <f>COUNTA(G32:AH32)</f>
        <v>10</v>
      </c>
      <c r="AL32" s="55">
        <f>+AK32/COUNT($G$12:$AH$12)</f>
        <v>0.35714285714285715</v>
      </c>
      <c r="AM32" s="54"/>
    </row>
    <row r="33" spans="3:41" s="19" customFormat="1" ht="18.75" customHeight="1" x14ac:dyDescent="0.4">
      <c r="C33" s="34" t="s">
        <v>8</v>
      </c>
      <c r="D33" s="35"/>
      <c r="E33" s="34" t="s">
        <v>9</v>
      </c>
      <c r="F33" s="35"/>
      <c r="G33" s="48" t="s">
        <v>37</v>
      </c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50"/>
      <c r="AI33" s="46"/>
      <c r="AJ33" s="52" t="s">
        <v>41</v>
      </c>
      <c r="AK33" s="22" t="s">
        <v>20</v>
      </c>
      <c r="AL33" s="24" t="s">
        <v>0</v>
      </c>
      <c r="AM33" s="24"/>
    </row>
    <row r="34" spans="3:41" s="19" customFormat="1" ht="18.75" customHeight="1" x14ac:dyDescent="0.4">
      <c r="C34" s="24" t="s">
        <v>7</v>
      </c>
      <c r="D34" s="25" t="s">
        <v>14</v>
      </c>
      <c r="E34" s="25" t="s">
        <v>10</v>
      </c>
      <c r="F34" s="25"/>
      <c r="G34" s="21" t="s">
        <v>38</v>
      </c>
      <c r="H34" s="21" t="s">
        <v>38</v>
      </c>
      <c r="I34" s="21"/>
      <c r="J34" s="21"/>
      <c r="K34" s="21"/>
      <c r="L34" s="21"/>
      <c r="M34" s="21"/>
      <c r="N34" s="21" t="s">
        <v>38</v>
      </c>
      <c r="O34" s="21" t="s">
        <v>38</v>
      </c>
      <c r="P34" s="21"/>
      <c r="Q34" s="21"/>
      <c r="R34" s="21"/>
      <c r="S34" s="21"/>
      <c r="T34" s="21"/>
      <c r="U34" s="21" t="s">
        <v>38</v>
      </c>
      <c r="V34" s="21" t="s">
        <v>38</v>
      </c>
      <c r="W34" s="21" t="s">
        <v>38</v>
      </c>
      <c r="X34" s="21"/>
      <c r="Y34" s="21"/>
      <c r="Z34" s="21"/>
      <c r="AA34" s="21"/>
      <c r="AB34" s="21" t="s">
        <v>38</v>
      </c>
      <c r="AC34" s="21" t="s">
        <v>38</v>
      </c>
      <c r="AD34" s="21"/>
      <c r="AE34" s="21" t="s">
        <v>38</v>
      </c>
      <c r="AF34" s="21"/>
      <c r="AG34" s="21"/>
      <c r="AH34" s="21"/>
      <c r="AJ34" s="53"/>
      <c r="AK34" s="51">
        <f t="shared" ref="AK34:AK45" si="35">IF(E34="","",COUNTA(G34:AH34))</f>
        <v>10</v>
      </c>
      <c r="AL34" s="23" t="str">
        <f>IF(E34="","",IF(AK34&gt;=$AK$32,"OK","NG"))</f>
        <v>OK</v>
      </c>
      <c r="AM34" s="30" t="str">
        <f>IF(COUNTIF(AL34:AL46,"NG")&gt;0,"NG","OK")</f>
        <v>OK</v>
      </c>
    </row>
    <row r="35" spans="3:41" s="19" customFormat="1" ht="18.75" customHeight="1" x14ac:dyDescent="0.4">
      <c r="C35" s="24"/>
      <c r="D35" s="25"/>
      <c r="E35" s="25" t="s">
        <v>11</v>
      </c>
      <c r="F35" s="25"/>
      <c r="G35" s="21" t="s">
        <v>38</v>
      </c>
      <c r="H35" s="21" t="s">
        <v>38</v>
      </c>
      <c r="I35" s="21"/>
      <c r="J35" s="21"/>
      <c r="K35" s="21"/>
      <c r="L35" s="21"/>
      <c r="M35" s="21"/>
      <c r="N35" s="21" t="s">
        <v>38</v>
      </c>
      <c r="O35" s="21" t="s">
        <v>38</v>
      </c>
      <c r="P35" s="21"/>
      <c r="Q35" s="21"/>
      <c r="R35" s="21"/>
      <c r="S35" s="21"/>
      <c r="T35" s="21"/>
      <c r="U35" s="21" t="s">
        <v>38</v>
      </c>
      <c r="V35" s="21" t="s">
        <v>38</v>
      </c>
      <c r="W35" s="21" t="s">
        <v>38</v>
      </c>
      <c r="X35" s="21"/>
      <c r="Y35" s="21"/>
      <c r="Z35" s="21"/>
      <c r="AA35" s="21"/>
      <c r="AB35" s="21" t="s">
        <v>38</v>
      </c>
      <c r="AC35" s="21" t="s">
        <v>38</v>
      </c>
      <c r="AD35" s="21"/>
      <c r="AE35" s="21" t="s">
        <v>38</v>
      </c>
      <c r="AF35" s="21"/>
      <c r="AG35" s="21"/>
      <c r="AH35" s="21"/>
      <c r="AJ35" s="53"/>
      <c r="AK35" s="51">
        <f t="shared" si="35"/>
        <v>10</v>
      </c>
      <c r="AL35" s="23" t="str">
        <f>IF(E35="","",IF(AK35&gt;=$AK$32,"OK","NG"))</f>
        <v>OK</v>
      </c>
      <c r="AM35" s="24"/>
    </row>
    <row r="36" spans="3:41" s="19" customFormat="1" ht="18.75" customHeight="1" x14ac:dyDescent="0.4">
      <c r="C36" s="24"/>
      <c r="D36" s="25"/>
      <c r="E36" s="25" t="s">
        <v>12</v>
      </c>
      <c r="F36" s="25"/>
      <c r="G36" s="21" t="s">
        <v>38</v>
      </c>
      <c r="H36" s="21" t="s">
        <v>38</v>
      </c>
      <c r="I36" s="21"/>
      <c r="J36" s="21"/>
      <c r="K36" s="21"/>
      <c r="L36" s="21"/>
      <c r="M36" s="21"/>
      <c r="N36" s="21" t="s">
        <v>38</v>
      </c>
      <c r="O36" s="21" t="s">
        <v>38</v>
      </c>
      <c r="P36" s="21"/>
      <c r="Q36" s="21"/>
      <c r="R36" s="21"/>
      <c r="S36" s="21"/>
      <c r="T36" s="21"/>
      <c r="U36" s="21" t="s">
        <v>38</v>
      </c>
      <c r="V36" s="21" t="s">
        <v>38</v>
      </c>
      <c r="W36" s="21" t="s">
        <v>38</v>
      </c>
      <c r="X36" s="21"/>
      <c r="Y36" s="21"/>
      <c r="Z36" s="21"/>
      <c r="AA36" s="21"/>
      <c r="AB36" s="21" t="s">
        <v>38</v>
      </c>
      <c r="AC36" s="21" t="s">
        <v>38</v>
      </c>
      <c r="AD36" s="21"/>
      <c r="AE36" s="21" t="s">
        <v>38</v>
      </c>
      <c r="AF36" s="21"/>
      <c r="AG36" s="21"/>
      <c r="AH36" s="21"/>
      <c r="AJ36" s="53"/>
      <c r="AK36" s="51">
        <f t="shared" si="35"/>
        <v>10</v>
      </c>
      <c r="AL36" s="23" t="str">
        <f>IF(E36="","",IF(AK36&gt;=$AK$32,"OK","NG"))</f>
        <v>OK</v>
      </c>
      <c r="AM36" s="24"/>
    </row>
    <row r="37" spans="3:41" s="19" customFormat="1" ht="18.75" customHeight="1" x14ac:dyDescent="0.4">
      <c r="C37" s="24"/>
      <c r="D37" s="25"/>
      <c r="E37" s="31"/>
      <c r="F37" s="32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J37" s="53"/>
      <c r="AK37" s="51" t="str">
        <f t="shared" si="35"/>
        <v/>
      </c>
      <c r="AL37" s="23" t="str">
        <f>IF(E37="","",IF(AK37&gt;=$AK$32,"OK","NG"))</f>
        <v/>
      </c>
      <c r="AM37" s="24"/>
      <c r="AO37" s="19" t="str">
        <f>IF(E37="","",COUNTA(G37:AH37))</f>
        <v/>
      </c>
    </row>
    <row r="38" spans="3:41" s="19" customFormat="1" ht="18.75" customHeight="1" x14ac:dyDescent="0.4">
      <c r="C38" s="24"/>
      <c r="D38" s="25"/>
      <c r="E38" s="25"/>
      <c r="F38" s="25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J38" s="53"/>
      <c r="AK38" s="51" t="str">
        <f t="shared" si="35"/>
        <v/>
      </c>
      <c r="AL38" s="23" t="str">
        <f>IF(E38="","",IF(AK38&gt;=$AK$32,"OK","NG"))</f>
        <v/>
      </c>
      <c r="AM38" s="24"/>
    </row>
    <row r="39" spans="3:41" s="19" customFormat="1" ht="18.75" customHeight="1" x14ac:dyDescent="0.4">
      <c r="C39" s="24" t="s">
        <v>15</v>
      </c>
      <c r="D39" s="25" t="s">
        <v>18</v>
      </c>
      <c r="E39" s="25" t="s">
        <v>13</v>
      </c>
      <c r="F39" s="25"/>
      <c r="G39" s="21" t="s">
        <v>38</v>
      </c>
      <c r="H39" s="21" t="s">
        <v>38</v>
      </c>
      <c r="I39" s="21"/>
      <c r="J39" s="21"/>
      <c r="K39" s="21"/>
      <c r="L39" s="21"/>
      <c r="M39" s="21"/>
      <c r="N39" s="21" t="s">
        <v>38</v>
      </c>
      <c r="O39" s="21" t="s">
        <v>38</v>
      </c>
      <c r="P39" s="21"/>
      <c r="Q39" s="21"/>
      <c r="R39" s="21"/>
      <c r="S39" s="21"/>
      <c r="T39" s="21"/>
      <c r="U39" s="21" t="s">
        <v>38</v>
      </c>
      <c r="V39" s="21" t="s">
        <v>38</v>
      </c>
      <c r="W39" s="21" t="s">
        <v>38</v>
      </c>
      <c r="X39" s="21"/>
      <c r="Y39" s="21"/>
      <c r="Z39" s="21"/>
      <c r="AA39" s="21"/>
      <c r="AB39" s="21" t="s">
        <v>38</v>
      </c>
      <c r="AC39" s="21" t="s">
        <v>38</v>
      </c>
      <c r="AD39" s="21"/>
      <c r="AE39" s="21" t="s">
        <v>38</v>
      </c>
      <c r="AF39" s="21"/>
      <c r="AG39" s="21"/>
      <c r="AH39" s="21"/>
      <c r="AJ39" s="53"/>
      <c r="AK39" s="51">
        <f t="shared" si="35"/>
        <v>10</v>
      </c>
      <c r="AL39" s="23" t="str">
        <f>IF(E39="","",IF(AK39&gt;=$AK$32,"OK","NG"))</f>
        <v>OK</v>
      </c>
      <c r="AM39" s="24"/>
    </row>
    <row r="40" spans="3:41" s="19" customFormat="1" ht="18.75" customHeight="1" x14ac:dyDescent="0.4">
      <c r="C40" s="24"/>
      <c r="D40" s="25"/>
      <c r="E40" s="25" t="s">
        <v>17</v>
      </c>
      <c r="F40" s="25"/>
      <c r="G40" s="21" t="s">
        <v>38</v>
      </c>
      <c r="H40" s="21" t="s">
        <v>38</v>
      </c>
      <c r="I40" s="21"/>
      <c r="J40" s="21"/>
      <c r="K40" s="21"/>
      <c r="L40" s="21"/>
      <c r="M40" s="21"/>
      <c r="N40" s="21" t="s">
        <v>38</v>
      </c>
      <c r="O40" s="21" t="s">
        <v>38</v>
      </c>
      <c r="P40" s="21"/>
      <c r="Q40" s="21"/>
      <c r="R40" s="21"/>
      <c r="S40" s="21"/>
      <c r="T40" s="21"/>
      <c r="U40" s="21" t="s">
        <v>38</v>
      </c>
      <c r="V40" s="21" t="s">
        <v>38</v>
      </c>
      <c r="W40" s="21" t="s">
        <v>38</v>
      </c>
      <c r="X40" s="21"/>
      <c r="Y40" s="21"/>
      <c r="Z40" s="21"/>
      <c r="AA40" s="21"/>
      <c r="AB40" s="21" t="s">
        <v>38</v>
      </c>
      <c r="AC40" s="21" t="s">
        <v>38</v>
      </c>
      <c r="AD40" s="21"/>
      <c r="AE40" s="21" t="s">
        <v>38</v>
      </c>
      <c r="AF40" s="21"/>
      <c r="AG40" s="21"/>
      <c r="AH40" s="21"/>
      <c r="AJ40" s="53"/>
      <c r="AK40" s="51">
        <f t="shared" si="35"/>
        <v>10</v>
      </c>
      <c r="AL40" s="23" t="str">
        <f>IF(E40="","",IF(AK40&gt;=$AK$32,"OK","NG"))</f>
        <v>OK</v>
      </c>
      <c r="AM40" s="24"/>
    </row>
    <row r="41" spans="3:41" s="19" customFormat="1" ht="18.75" customHeight="1" x14ac:dyDescent="0.4">
      <c r="C41" s="24"/>
      <c r="D41" s="25"/>
      <c r="E41" s="25"/>
      <c r="F41" s="25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J41" s="53"/>
      <c r="AK41" s="51" t="str">
        <f t="shared" si="35"/>
        <v/>
      </c>
      <c r="AL41" s="23" t="str">
        <f>IF(E41="","",IF(AK41&gt;=$AK$32,"OK","NG"))</f>
        <v/>
      </c>
      <c r="AM41" s="24"/>
    </row>
    <row r="42" spans="3:41" s="19" customFormat="1" ht="18.75" customHeight="1" x14ac:dyDescent="0.4">
      <c r="C42" s="24"/>
      <c r="D42" s="25"/>
      <c r="E42" s="25"/>
      <c r="F42" s="25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J42" s="53"/>
      <c r="AK42" s="51" t="str">
        <f t="shared" si="35"/>
        <v/>
      </c>
      <c r="AL42" s="23" t="str">
        <f>IF(E42="","",IF(AK42&gt;=$AK$32,"OK","NG"))</f>
        <v/>
      </c>
      <c r="AM42" s="24"/>
    </row>
    <row r="43" spans="3:41" s="19" customFormat="1" ht="18.75" customHeight="1" x14ac:dyDescent="0.4">
      <c r="C43" s="24" t="s">
        <v>15</v>
      </c>
      <c r="D43" s="25" t="s">
        <v>19</v>
      </c>
      <c r="E43" s="25" t="s">
        <v>16</v>
      </c>
      <c r="F43" s="25"/>
      <c r="G43" s="21" t="s">
        <v>38</v>
      </c>
      <c r="H43" s="21" t="s">
        <v>38</v>
      </c>
      <c r="I43" s="21"/>
      <c r="J43" s="21"/>
      <c r="K43" s="21"/>
      <c r="L43" s="21"/>
      <c r="M43" s="21"/>
      <c r="N43" s="21" t="s">
        <v>38</v>
      </c>
      <c r="O43" s="21" t="s">
        <v>38</v>
      </c>
      <c r="P43" s="21"/>
      <c r="Q43" s="21"/>
      <c r="R43" s="21"/>
      <c r="S43" s="21"/>
      <c r="T43" s="21"/>
      <c r="U43" s="21" t="s">
        <v>38</v>
      </c>
      <c r="V43" s="21" t="s">
        <v>38</v>
      </c>
      <c r="W43" s="21" t="s">
        <v>38</v>
      </c>
      <c r="X43" s="21"/>
      <c r="Y43" s="21"/>
      <c r="Z43" s="21"/>
      <c r="AA43" s="21"/>
      <c r="AB43" s="21" t="s">
        <v>38</v>
      </c>
      <c r="AC43" s="21" t="s">
        <v>38</v>
      </c>
      <c r="AD43" s="21"/>
      <c r="AE43" s="21" t="s">
        <v>38</v>
      </c>
      <c r="AF43" s="21"/>
      <c r="AG43" s="21"/>
      <c r="AH43" s="21"/>
      <c r="AJ43" s="53"/>
      <c r="AK43" s="51">
        <f t="shared" si="35"/>
        <v>10</v>
      </c>
      <c r="AL43" s="23" t="str">
        <f>IF(E43="","",IF(AK43&gt;=$AK$32,"OK","NG"))</f>
        <v>OK</v>
      </c>
      <c r="AM43" s="24"/>
    </row>
    <row r="44" spans="3:41" s="19" customFormat="1" ht="18.75" customHeight="1" x14ac:dyDescent="0.4">
      <c r="C44" s="24"/>
      <c r="D44" s="25"/>
      <c r="E44" s="25"/>
      <c r="F44" s="25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J44" s="53"/>
      <c r="AK44" s="51" t="str">
        <f t="shared" si="35"/>
        <v/>
      </c>
      <c r="AL44" s="23" t="str">
        <f>IF(E44="","",IF(AK44&gt;=$AK$32,"OK","NG"))</f>
        <v/>
      </c>
      <c r="AM44" s="24"/>
    </row>
    <row r="45" spans="3:41" s="19" customFormat="1" ht="18.75" customHeight="1" x14ac:dyDescent="0.4">
      <c r="C45" s="24"/>
      <c r="D45" s="25"/>
      <c r="E45" s="25"/>
      <c r="F45" s="25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J45" s="53"/>
      <c r="AK45" s="51" t="str">
        <f t="shared" si="35"/>
        <v/>
      </c>
      <c r="AL45" s="23" t="str">
        <f>IF(E45="","",IF(AK45&gt;=$AK$32,"OK","NG"))</f>
        <v/>
      </c>
      <c r="AM45" s="24"/>
    </row>
    <row r="46" spans="3:41" s="19" customFormat="1" ht="18.75" customHeight="1" x14ac:dyDescent="0.4">
      <c r="C46" s="24"/>
      <c r="D46" s="25"/>
      <c r="E46" s="25"/>
      <c r="F46" s="25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J46" s="54"/>
      <c r="AK46" s="51" t="str">
        <f t="shared" ref="AK46" si="36">IF(E46="","",COUNTA(G46:AH46))</f>
        <v/>
      </c>
      <c r="AL46" s="23" t="str">
        <f>IF(E46="","",IF(AK46&gt;=$AK$32,"OK","NG"))</f>
        <v/>
      </c>
      <c r="AM46" s="24"/>
    </row>
    <row r="47" spans="3:41" ht="18.75" customHeight="1" x14ac:dyDescent="0.4">
      <c r="AJ47" s="12"/>
      <c r="AK47" s="1"/>
      <c r="AL47" s="7"/>
      <c r="AM47" s="7"/>
    </row>
    <row r="48" spans="3:41" s="19" customFormat="1" ht="18.75" customHeight="1" x14ac:dyDescent="0.4">
      <c r="C48" s="33" t="s">
        <v>34</v>
      </c>
      <c r="D48" s="33"/>
      <c r="E48" s="33"/>
      <c r="F48" s="33"/>
      <c r="G48" s="44">
        <f>+AH30+1</f>
        <v>45927</v>
      </c>
      <c r="H48" s="44">
        <f>+G48+1</f>
        <v>45928</v>
      </c>
      <c r="I48" s="44">
        <f t="shared" ref="I48:AH48" si="37">+H48+1</f>
        <v>45929</v>
      </c>
      <c r="J48" s="44">
        <f t="shared" si="37"/>
        <v>45930</v>
      </c>
      <c r="K48" s="44">
        <f t="shared" si="37"/>
        <v>45931</v>
      </c>
      <c r="L48" s="44">
        <f t="shared" si="37"/>
        <v>45932</v>
      </c>
      <c r="M48" s="44">
        <f t="shared" si="37"/>
        <v>45933</v>
      </c>
      <c r="N48" s="44">
        <f t="shared" si="37"/>
        <v>45934</v>
      </c>
      <c r="O48" s="44">
        <f>+N48+1</f>
        <v>45935</v>
      </c>
      <c r="P48" s="44">
        <f t="shared" ref="P48:AO48" si="38">+O48+1</f>
        <v>45936</v>
      </c>
      <c r="Q48" s="44">
        <f t="shared" si="38"/>
        <v>45937</v>
      </c>
      <c r="R48" s="44">
        <f t="shared" si="38"/>
        <v>45938</v>
      </c>
      <c r="S48" s="44">
        <f t="shared" si="38"/>
        <v>45939</v>
      </c>
      <c r="T48" s="44">
        <f t="shared" si="38"/>
        <v>45940</v>
      </c>
      <c r="U48" s="44">
        <f t="shared" si="38"/>
        <v>45941</v>
      </c>
      <c r="V48" s="44">
        <f t="shared" si="38"/>
        <v>45942</v>
      </c>
      <c r="W48" s="44">
        <f t="shared" si="38"/>
        <v>45943</v>
      </c>
      <c r="X48" s="44">
        <f t="shared" si="38"/>
        <v>45944</v>
      </c>
      <c r="Y48" s="44">
        <f t="shared" si="38"/>
        <v>45945</v>
      </c>
      <c r="Z48" s="44">
        <f t="shared" si="38"/>
        <v>45946</v>
      </c>
      <c r="AA48" s="44">
        <f t="shared" si="38"/>
        <v>45947</v>
      </c>
      <c r="AB48" s="44">
        <f t="shared" si="38"/>
        <v>45948</v>
      </c>
      <c r="AC48" s="44">
        <f t="shared" si="38"/>
        <v>45949</v>
      </c>
      <c r="AD48" s="44">
        <f t="shared" si="38"/>
        <v>45950</v>
      </c>
      <c r="AE48" s="44">
        <f t="shared" si="38"/>
        <v>45951</v>
      </c>
      <c r="AF48" s="44">
        <f t="shared" si="38"/>
        <v>45952</v>
      </c>
      <c r="AG48" s="44">
        <f t="shared" si="38"/>
        <v>45953</v>
      </c>
      <c r="AH48" s="44">
        <f t="shared" si="38"/>
        <v>45954</v>
      </c>
      <c r="AJ48" s="27" t="str">
        <f>C48</f>
        <v>3周期目</v>
      </c>
      <c r="AK48" s="28"/>
      <c r="AL48" s="28"/>
      <c r="AM48" s="29"/>
    </row>
    <row r="49" spans="3:41" s="19" customFormat="1" ht="18.75" customHeight="1" x14ac:dyDescent="0.4">
      <c r="C49" s="33"/>
      <c r="D49" s="33"/>
      <c r="E49" s="33"/>
      <c r="F49" s="33"/>
      <c r="G49" s="2" t="str">
        <f>+TEXT(G48,"aaa")</f>
        <v>土</v>
      </c>
      <c r="H49" s="2" t="str">
        <f t="shared" ref="H49" si="39">+TEXT(H48,"aaa")</f>
        <v>日</v>
      </c>
      <c r="I49" s="2" t="str">
        <f t="shared" ref="I49" si="40">+TEXT(I48,"aaa")</f>
        <v>月</v>
      </c>
      <c r="J49" s="2" t="str">
        <f t="shared" ref="J49" si="41">+TEXT(J48,"aaa")</f>
        <v>火</v>
      </c>
      <c r="K49" s="2" t="str">
        <f t="shared" ref="K49" si="42">+TEXT(K48,"aaa")</f>
        <v>水</v>
      </c>
      <c r="L49" s="2" t="str">
        <f t="shared" ref="L49" si="43">+TEXT(L48,"aaa")</f>
        <v>木</v>
      </c>
      <c r="M49" s="2" t="str">
        <f t="shared" ref="M49" si="44">+TEXT(M48,"aaa")</f>
        <v>金</v>
      </c>
      <c r="N49" s="2" t="str">
        <f t="shared" ref="N49" si="45">+TEXT(N48,"aaa")</f>
        <v>土</v>
      </c>
      <c r="O49" s="2" t="str">
        <f t="shared" ref="O49" si="46">+TEXT(O48,"aaa")</f>
        <v>日</v>
      </c>
      <c r="P49" s="2" t="str">
        <f t="shared" ref="P49" si="47">+TEXT(P48,"aaa")</f>
        <v>月</v>
      </c>
      <c r="Q49" s="2" t="str">
        <f t="shared" ref="Q49" si="48">+TEXT(Q48,"aaa")</f>
        <v>火</v>
      </c>
      <c r="R49" s="2" t="str">
        <f t="shared" ref="R49" si="49">+TEXT(R48,"aaa")</f>
        <v>水</v>
      </c>
      <c r="S49" s="2" t="str">
        <f t="shared" ref="S49" si="50">+TEXT(S48,"aaa")</f>
        <v>木</v>
      </c>
      <c r="T49" s="2" t="str">
        <f t="shared" ref="T49" si="51">+TEXT(T48,"aaa")</f>
        <v>金</v>
      </c>
      <c r="U49" s="2" t="str">
        <f t="shared" ref="U49" si="52">+TEXT(U48,"aaa")</f>
        <v>土</v>
      </c>
      <c r="V49" s="2" t="str">
        <f t="shared" ref="V49" si="53">+TEXT(V48,"aaa")</f>
        <v>日</v>
      </c>
      <c r="W49" s="2" t="str">
        <f t="shared" ref="W49" si="54">+TEXT(W48,"aaa")</f>
        <v>月</v>
      </c>
      <c r="X49" s="2" t="str">
        <f t="shared" ref="X49" si="55">+TEXT(X48,"aaa")</f>
        <v>火</v>
      </c>
      <c r="Y49" s="2" t="str">
        <f t="shared" ref="Y49" si="56">+TEXT(Y48,"aaa")</f>
        <v>水</v>
      </c>
      <c r="Z49" s="2" t="str">
        <f t="shared" ref="Z49" si="57">+TEXT(Z48,"aaa")</f>
        <v>木</v>
      </c>
      <c r="AA49" s="2" t="str">
        <f t="shared" ref="AA49" si="58">+TEXT(AA48,"aaa")</f>
        <v>金</v>
      </c>
      <c r="AB49" s="2" t="str">
        <f t="shared" ref="AB49" si="59">+TEXT(AB48,"aaa")</f>
        <v>土</v>
      </c>
      <c r="AC49" s="2" t="str">
        <f t="shared" ref="AC49" si="60">+TEXT(AC48,"aaa")</f>
        <v>日</v>
      </c>
      <c r="AD49" s="2" t="str">
        <f t="shared" ref="AD49" si="61">+TEXT(AD48,"aaa")</f>
        <v>月</v>
      </c>
      <c r="AE49" s="2" t="str">
        <f t="shared" ref="AE49" si="62">+TEXT(AE48,"aaa")</f>
        <v>火</v>
      </c>
      <c r="AF49" s="2" t="str">
        <f t="shared" ref="AF49" si="63">+TEXT(AF48,"aaa")</f>
        <v>水</v>
      </c>
      <c r="AG49" s="2" t="str">
        <f t="shared" ref="AG49" si="64">+TEXT(AG48,"aaa")</f>
        <v>木</v>
      </c>
      <c r="AH49" s="2" t="str">
        <f t="shared" ref="AH49" si="65">+TEXT(AH48,"aaa")</f>
        <v>金</v>
      </c>
      <c r="AI49" s="45"/>
      <c r="AJ49" s="52" t="s">
        <v>42</v>
      </c>
      <c r="AK49" s="22" t="s">
        <v>20</v>
      </c>
      <c r="AL49" s="22" t="s">
        <v>21</v>
      </c>
      <c r="AM49" s="52"/>
    </row>
    <row r="50" spans="3:41" s="19" customFormat="1" ht="31.5" customHeight="1" x14ac:dyDescent="0.4">
      <c r="C50" s="37" t="s">
        <v>36</v>
      </c>
      <c r="D50" s="38"/>
      <c r="E50" s="38"/>
      <c r="F50" s="39"/>
      <c r="G50" s="47" t="s">
        <v>1</v>
      </c>
      <c r="H50" s="47" t="s">
        <v>1</v>
      </c>
      <c r="I50" s="47"/>
      <c r="J50" s="47"/>
      <c r="K50" s="47"/>
      <c r="L50" s="47"/>
      <c r="M50" s="47"/>
      <c r="N50" s="47" t="s">
        <v>1</v>
      </c>
      <c r="O50" s="47" t="s">
        <v>1</v>
      </c>
      <c r="P50" s="47"/>
      <c r="Q50" s="47"/>
      <c r="R50" s="47"/>
      <c r="S50" s="47"/>
      <c r="T50" s="47"/>
      <c r="U50" s="47" t="s">
        <v>1</v>
      </c>
      <c r="V50" s="47" t="s">
        <v>1</v>
      </c>
      <c r="W50" s="47" t="s">
        <v>1</v>
      </c>
      <c r="X50" s="47"/>
      <c r="Y50" s="47"/>
      <c r="Z50" s="47"/>
      <c r="AA50" s="47"/>
      <c r="AB50" s="47" t="s">
        <v>1</v>
      </c>
      <c r="AC50" s="47" t="s">
        <v>1</v>
      </c>
      <c r="AD50" s="47"/>
      <c r="AE50" s="47"/>
      <c r="AF50" s="47"/>
      <c r="AG50" s="47"/>
      <c r="AH50" s="47"/>
      <c r="AI50" s="46"/>
      <c r="AJ50" s="54"/>
      <c r="AK50" s="51">
        <f>COUNTA(G50:AH50)</f>
        <v>9</v>
      </c>
      <c r="AL50" s="55">
        <f>+AK50/COUNT($G$12:$AH$12)</f>
        <v>0.32142857142857145</v>
      </c>
      <c r="AM50" s="54"/>
    </row>
    <row r="51" spans="3:41" s="19" customFormat="1" ht="18.75" customHeight="1" x14ac:dyDescent="0.4">
      <c r="C51" s="34" t="s">
        <v>8</v>
      </c>
      <c r="D51" s="35"/>
      <c r="E51" s="34" t="s">
        <v>9</v>
      </c>
      <c r="F51" s="35"/>
      <c r="G51" s="48" t="s">
        <v>37</v>
      </c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50"/>
      <c r="AI51" s="46"/>
      <c r="AJ51" s="52" t="s">
        <v>41</v>
      </c>
      <c r="AK51" s="22" t="s">
        <v>20</v>
      </c>
      <c r="AL51" s="24" t="s">
        <v>0</v>
      </c>
      <c r="AM51" s="24"/>
    </row>
    <row r="52" spans="3:41" s="19" customFormat="1" ht="18.75" customHeight="1" x14ac:dyDescent="0.4">
      <c r="C52" s="24" t="s">
        <v>7</v>
      </c>
      <c r="D52" s="25" t="s">
        <v>14</v>
      </c>
      <c r="E52" s="25" t="s">
        <v>10</v>
      </c>
      <c r="F52" s="25"/>
      <c r="G52" s="21" t="s">
        <v>38</v>
      </c>
      <c r="H52" s="21" t="s">
        <v>38</v>
      </c>
      <c r="I52" s="21"/>
      <c r="J52" s="21"/>
      <c r="K52" s="21"/>
      <c r="L52" s="21"/>
      <c r="M52" s="21"/>
      <c r="N52" s="21" t="s">
        <v>38</v>
      </c>
      <c r="O52" s="21" t="s">
        <v>38</v>
      </c>
      <c r="P52" s="21"/>
      <c r="Q52" s="21"/>
      <c r="R52" s="21"/>
      <c r="S52" s="21"/>
      <c r="T52" s="21"/>
      <c r="U52" s="21" t="s">
        <v>38</v>
      </c>
      <c r="V52" s="21" t="s">
        <v>38</v>
      </c>
      <c r="W52" s="21"/>
      <c r="X52" s="21"/>
      <c r="Y52" s="21"/>
      <c r="Z52" s="21"/>
      <c r="AA52" s="21"/>
      <c r="AB52" s="21" t="s">
        <v>38</v>
      </c>
      <c r="AC52" s="21" t="s">
        <v>38</v>
      </c>
      <c r="AD52" s="21"/>
      <c r="AE52" s="21"/>
      <c r="AF52" s="21"/>
      <c r="AG52" s="21"/>
      <c r="AH52" s="21"/>
      <c r="AJ52" s="53"/>
      <c r="AK52" s="51">
        <f t="shared" ref="AK52:AK63" si="66">IF(E52="","",COUNTA(G52:AH52))</f>
        <v>8</v>
      </c>
      <c r="AL52" s="23" t="str">
        <f>IF(E52="","",IF(AK52&gt;=$AK$50,"OK","NG"))</f>
        <v>NG</v>
      </c>
      <c r="AM52" s="30" t="str">
        <f>IF(COUNTIF(AL52:AL64,"NG")&gt;0,"NG","OK")</f>
        <v>NG</v>
      </c>
    </row>
    <row r="53" spans="3:41" s="19" customFormat="1" ht="18.75" customHeight="1" x14ac:dyDescent="0.4">
      <c r="C53" s="24"/>
      <c r="D53" s="25"/>
      <c r="E53" s="25" t="s">
        <v>11</v>
      </c>
      <c r="F53" s="25"/>
      <c r="G53" s="21" t="s">
        <v>38</v>
      </c>
      <c r="H53" s="21" t="s">
        <v>38</v>
      </c>
      <c r="I53" s="21"/>
      <c r="J53" s="21"/>
      <c r="K53" s="21"/>
      <c r="L53" s="21"/>
      <c r="M53" s="21"/>
      <c r="N53" s="21" t="s">
        <v>38</v>
      </c>
      <c r="O53" s="21" t="s">
        <v>38</v>
      </c>
      <c r="P53" s="21"/>
      <c r="Q53" s="21"/>
      <c r="R53" s="21"/>
      <c r="S53" s="21"/>
      <c r="T53" s="21"/>
      <c r="U53" s="21" t="s">
        <v>38</v>
      </c>
      <c r="V53" s="21" t="s">
        <v>38</v>
      </c>
      <c r="W53" s="21" t="s">
        <v>38</v>
      </c>
      <c r="X53" s="21"/>
      <c r="Y53" s="21"/>
      <c r="Z53" s="21"/>
      <c r="AA53" s="21"/>
      <c r="AB53" s="21" t="s">
        <v>38</v>
      </c>
      <c r="AC53" s="21" t="s">
        <v>38</v>
      </c>
      <c r="AD53" s="21"/>
      <c r="AE53" s="21"/>
      <c r="AF53" s="21"/>
      <c r="AG53" s="21"/>
      <c r="AH53" s="21"/>
      <c r="AJ53" s="53"/>
      <c r="AK53" s="51">
        <f t="shared" si="66"/>
        <v>9</v>
      </c>
      <c r="AL53" s="23" t="str">
        <f t="shared" ref="AL53:AL64" si="67">IF(E53="","",IF(AK53&gt;=$AK$50,"OK","NG"))</f>
        <v>OK</v>
      </c>
      <c r="AM53" s="24"/>
    </row>
    <row r="54" spans="3:41" s="19" customFormat="1" ht="18.75" customHeight="1" x14ac:dyDescent="0.4">
      <c r="C54" s="24"/>
      <c r="D54" s="25"/>
      <c r="E54" s="25" t="s">
        <v>12</v>
      </c>
      <c r="F54" s="25"/>
      <c r="G54" s="21" t="s">
        <v>38</v>
      </c>
      <c r="H54" s="21" t="s">
        <v>38</v>
      </c>
      <c r="I54" s="21"/>
      <c r="J54" s="21"/>
      <c r="K54" s="21"/>
      <c r="L54" s="21"/>
      <c r="M54" s="21"/>
      <c r="N54" s="21" t="s">
        <v>38</v>
      </c>
      <c r="O54" s="21" t="s">
        <v>38</v>
      </c>
      <c r="P54" s="21"/>
      <c r="Q54" s="21"/>
      <c r="R54" s="21"/>
      <c r="S54" s="21"/>
      <c r="T54" s="21"/>
      <c r="U54" s="21" t="s">
        <v>38</v>
      </c>
      <c r="V54" s="21" t="s">
        <v>38</v>
      </c>
      <c r="W54" s="21" t="s">
        <v>38</v>
      </c>
      <c r="X54" s="21"/>
      <c r="Y54" s="21"/>
      <c r="Z54" s="21"/>
      <c r="AA54" s="21"/>
      <c r="AB54" s="21" t="s">
        <v>38</v>
      </c>
      <c r="AC54" s="21" t="s">
        <v>38</v>
      </c>
      <c r="AD54" s="21"/>
      <c r="AE54" s="21"/>
      <c r="AF54" s="21"/>
      <c r="AG54" s="21"/>
      <c r="AH54" s="21"/>
      <c r="AJ54" s="53"/>
      <c r="AK54" s="51">
        <f t="shared" si="66"/>
        <v>9</v>
      </c>
      <c r="AL54" s="23" t="str">
        <f t="shared" si="67"/>
        <v>OK</v>
      </c>
      <c r="AM54" s="24"/>
    </row>
    <row r="55" spans="3:41" s="19" customFormat="1" ht="18.75" customHeight="1" x14ac:dyDescent="0.4">
      <c r="C55" s="24"/>
      <c r="D55" s="25"/>
      <c r="E55" s="31"/>
      <c r="F55" s="32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J55" s="53"/>
      <c r="AK55" s="51" t="str">
        <f t="shared" si="66"/>
        <v/>
      </c>
      <c r="AL55" s="23" t="str">
        <f t="shared" si="67"/>
        <v/>
      </c>
      <c r="AM55" s="24"/>
      <c r="AO55" s="19" t="str">
        <f>IF(E55="","",COUNTA(G55:AH55))</f>
        <v/>
      </c>
    </row>
    <row r="56" spans="3:41" s="19" customFormat="1" ht="18.75" customHeight="1" x14ac:dyDescent="0.4">
      <c r="C56" s="24"/>
      <c r="D56" s="25"/>
      <c r="E56" s="25"/>
      <c r="F56" s="25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J56" s="53"/>
      <c r="AK56" s="51" t="str">
        <f t="shared" si="66"/>
        <v/>
      </c>
      <c r="AL56" s="23" t="str">
        <f t="shared" si="67"/>
        <v/>
      </c>
      <c r="AM56" s="24"/>
    </row>
    <row r="57" spans="3:41" s="19" customFormat="1" ht="18.75" customHeight="1" x14ac:dyDescent="0.4">
      <c r="C57" s="24" t="s">
        <v>15</v>
      </c>
      <c r="D57" s="25" t="s">
        <v>18</v>
      </c>
      <c r="E57" s="25" t="s">
        <v>13</v>
      </c>
      <c r="F57" s="25"/>
      <c r="G57" s="21" t="s">
        <v>38</v>
      </c>
      <c r="H57" s="21" t="s">
        <v>38</v>
      </c>
      <c r="I57" s="21"/>
      <c r="J57" s="21"/>
      <c r="K57" s="21"/>
      <c r="L57" s="21"/>
      <c r="M57" s="21"/>
      <c r="N57" s="21" t="s">
        <v>38</v>
      </c>
      <c r="O57" s="21" t="s">
        <v>38</v>
      </c>
      <c r="P57" s="21"/>
      <c r="Q57" s="21"/>
      <c r="R57" s="21"/>
      <c r="S57" s="21"/>
      <c r="T57" s="21"/>
      <c r="U57" s="21" t="s">
        <v>38</v>
      </c>
      <c r="V57" s="21" t="s">
        <v>38</v>
      </c>
      <c r="W57" s="21" t="s">
        <v>38</v>
      </c>
      <c r="X57" s="21"/>
      <c r="Y57" s="21"/>
      <c r="Z57" s="21"/>
      <c r="AA57" s="21"/>
      <c r="AB57" s="21" t="s">
        <v>38</v>
      </c>
      <c r="AC57" s="21" t="s">
        <v>38</v>
      </c>
      <c r="AD57" s="21"/>
      <c r="AE57" s="21"/>
      <c r="AF57" s="21"/>
      <c r="AG57" s="21"/>
      <c r="AH57" s="21"/>
      <c r="AJ57" s="53"/>
      <c r="AK57" s="51">
        <f t="shared" si="66"/>
        <v>9</v>
      </c>
      <c r="AL57" s="23" t="str">
        <f t="shared" si="67"/>
        <v>OK</v>
      </c>
      <c r="AM57" s="24"/>
    </row>
    <row r="58" spans="3:41" s="19" customFormat="1" ht="18.75" customHeight="1" x14ac:dyDescent="0.4">
      <c r="C58" s="24"/>
      <c r="D58" s="25"/>
      <c r="E58" s="25" t="s">
        <v>17</v>
      </c>
      <c r="F58" s="25"/>
      <c r="G58" s="21" t="s">
        <v>38</v>
      </c>
      <c r="H58" s="21" t="s">
        <v>38</v>
      </c>
      <c r="I58" s="21"/>
      <c r="J58" s="21"/>
      <c r="K58" s="21"/>
      <c r="L58" s="21"/>
      <c r="M58" s="21"/>
      <c r="N58" s="21" t="s">
        <v>38</v>
      </c>
      <c r="O58" s="21" t="s">
        <v>38</v>
      </c>
      <c r="P58" s="21"/>
      <c r="Q58" s="21"/>
      <c r="R58" s="21"/>
      <c r="S58" s="21"/>
      <c r="T58" s="21"/>
      <c r="U58" s="21" t="s">
        <v>38</v>
      </c>
      <c r="V58" s="21" t="s">
        <v>38</v>
      </c>
      <c r="W58" s="21" t="s">
        <v>38</v>
      </c>
      <c r="X58" s="21"/>
      <c r="Y58" s="21"/>
      <c r="Z58" s="21"/>
      <c r="AA58" s="21"/>
      <c r="AB58" s="21" t="s">
        <v>38</v>
      </c>
      <c r="AC58" s="21" t="s">
        <v>38</v>
      </c>
      <c r="AD58" s="21"/>
      <c r="AE58" s="21"/>
      <c r="AF58" s="21"/>
      <c r="AG58" s="21"/>
      <c r="AH58" s="21"/>
      <c r="AJ58" s="53"/>
      <c r="AK58" s="51">
        <f t="shared" si="66"/>
        <v>9</v>
      </c>
      <c r="AL58" s="23" t="str">
        <f t="shared" si="67"/>
        <v>OK</v>
      </c>
      <c r="AM58" s="24"/>
    </row>
    <row r="59" spans="3:41" s="19" customFormat="1" ht="18.75" customHeight="1" x14ac:dyDescent="0.4">
      <c r="C59" s="24"/>
      <c r="D59" s="25"/>
      <c r="E59" s="25"/>
      <c r="F59" s="25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J59" s="53"/>
      <c r="AK59" s="51" t="str">
        <f t="shared" si="66"/>
        <v/>
      </c>
      <c r="AL59" s="23" t="str">
        <f t="shared" si="67"/>
        <v/>
      </c>
      <c r="AM59" s="24"/>
    </row>
    <row r="60" spans="3:41" s="19" customFormat="1" ht="18.75" customHeight="1" x14ac:dyDescent="0.4">
      <c r="C60" s="24"/>
      <c r="D60" s="25"/>
      <c r="E60" s="25"/>
      <c r="F60" s="25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J60" s="53"/>
      <c r="AK60" s="51" t="str">
        <f t="shared" si="66"/>
        <v/>
      </c>
      <c r="AL60" s="23" t="str">
        <f t="shared" si="67"/>
        <v/>
      </c>
      <c r="AM60" s="24"/>
    </row>
    <row r="61" spans="3:41" s="19" customFormat="1" ht="18.75" customHeight="1" x14ac:dyDescent="0.4">
      <c r="C61" s="24" t="s">
        <v>15</v>
      </c>
      <c r="D61" s="25" t="s">
        <v>19</v>
      </c>
      <c r="E61" s="25" t="s">
        <v>16</v>
      </c>
      <c r="F61" s="25"/>
      <c r="G61" s="21" t="s">
        <v>38</v>
      </c>
      <c r="H61" s="21" t="s">
        <v>38</v>
      </c>
      <c r="I61" s="21"/>
      <c r="J61" s="21"/>
      <c r="K61" s="21"/>
      <c r="L61" s="21"/>
      <c r="M61" s="21"/>
      <c r="N61" s="21" t="s">
        <v>38</v>
      </c>
      <c r="O61" s="21" t="s">
        <v>38</v>
      </c>
      <c r="P61" s="21"/>
      <c r="Q61" s="21"/>
      <c r="R61" s="21"/>
      <c r="S61" s="21"/>
      <c r="T61" s="21"/>
      <c r="U61" s="21" t="s">
        <v>38</v>
      </c>
      <c r="V61" s="21" t="s">
        <v>38</v>
      </c>
      <c r="W61" s="21" t="s">
        <v>38</v>
      </c>
      <c r="X61" s="21"/>
      <c r="Y61" s="21"/>
      <c r="Z61" s="21"/>
      <c r="AA61" s="21"/>
      <c r="AB61" s="21" t="s">
        <v>38</v>
      </c>
      <c r="AC61" s="21" t="s">
        <v>38</v>
      </c>
      <c r="AD61" s="21"/>
      <c r="AE61" s="21"/>
      <c r="AF61" s="21"/>
      <c r="AG61" s="21"/>
      <c r="AH61" s="21"/>
      <c r="AJ61" s="53"/>
      <c r="AK61" s="51">
        <f t="shared" si="66"/>
        <v>9</v>
      </c>
      <c r="AL61" s="23" t="str">
        <f t="shared" si="67"/>
        <v>OK</v>
      </c>
      <c r="AM61" s="24"/>
    </row>
    <row r="62" spans="3:41" s="19" customFormat="1" ht="18.75" customHeight="1" x14ac:dyDescent="0.4">
      <c r="C62" s="24"/>
      <c r="D62" s="25"/>
      <c r="E62" s="25"/>
      <c r="F62" s="25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J62" s="53"/>
      <c r="AK62" s="51" t="str">
        <f t="shared" si="66"/>
        <v/>
      </c>
      <c r="AL62" s="23" t="str">
        <f t="shared" si="67"/>
        <v/>
      </c>
      <c r="AM62" s="24"/>
    </row>
    <row r="63" spans="3:41" s="19" customFormat="1" ht="18.75" customHeight="1" x14ac:dyDescent="0.4">
      <c r="C63" s="24"/>
      <c r="D63" s="25"/>
      <c r="E63" s="25"/>
      <c r="F63" s="25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J63" s="53"/>
      <c r="AK63" s="51" t="str">
        <f t="shared" si="66"/>
        <v/>
      </c>
      <c r="AL63" s="23" t="str">
        <f t="shared" si="67"/>
        <v/>
      </c>
      <c r="AM63" s="24"/>
    </row>
    <row r="64" spans="3:41" s="19" customFormat="1" ht="18.75" customHeight="1" x14ac:dyDescent="0.4">
      <c r="C64" s="24"/>
      <c r="D64" s="25"/>
      <c r="E64" s="25"/>
      <c r="F64" s="25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J64" s="54"/>
      <c r="AK64" s="51" t="str">
        <f t="shared" ref="AK64" si="68">IF(E64="","",COUNTA(G64:AH64))</f>
        <v/>
      </c>
      <c r="AL64" s="23" t="str">
        <f t="shared" ref="AL64" si="69">IF(E64="","",IF(AK64&gt;=$AK$50,"OK","NG"))</f>
        <v/>
      </c>
      <c r="AM64" s="24"/>
    </row>
    <row r="65" spans="3:41" s="19" customFormat="1" ht="18.75" customHeight="1" x14ac:dyDescent="0.4"/>
    <row r="66" spans="3:41" s="19" customFormat="1" ht="18.75" customHeight="1" x14ac:dyDescent="0.4">
      <c r="C66" s="33" t="s">
        <v>33</v>
      </c>
      <c r="D66" s="33"/>
      <c r="E66" s="33"/>
      <c r="F66" s="33"/>
      <c r="G66" s="44">
        <f>+AH48+1</f>
        <v>45955</v>
      </c>
      <c r="H66" s="44">
        <f>+G66+1</f>
        <v>45956</v>
      </c>
      <c r="I66" s="44">
        <f t="shared" ref="I66:AH66" si="70">+H66+1</f>
        <v>45957</v>
      </c>
      <c r="J66" s="44">
        <f t="shared" si="70"/>
        <v>45958</v>
      </c>
      <c r="K66" s="44">
        <f t="shared" si="70"/>
        <v>45959</v>
      </c>
      <c r="L66" s="44">
        <f t="shared" si="70"/>
        <v>45960</v>
      </c>
      <c r="M66" s="44">
        <f t="shared" si="70"/>
        <v>45961</v>
      </c>
      <c r="N66" s="44">
        <f t="shared" si="70"/>
        <v>45962</v>
      </c>
      <c r="O66" s="44">
        <f>+N66+1</f>
        <v>45963</v>
      </c>
      <c r="P66" s="44">
        <f t="shared" ref="P66:AO66" si="71">+O66+1</f>
        <v>45964</v>
      </c>
      <c r="Q66" s="44">
        <f t="shared" si="71"/>
        <v>45965</v>
      </c>
      <c r="R66" s="44">
        <f t="shared" si="71"/>
        <v>45966</v>
      </c>
      <c r="S66" s="44">
        <f t="shared" si="71"/>
        <v>45967</v>
      </c>
      <c r="T66" s="44">
        <f t="shared" si="71"/>
        <v>45968</v>
      </c>
      <c r="U66" s="44">
        <f t="shared" si="71"/>
        <v>45969</v>
      </c>
      <c r="V66" s="44">
        <f t="shared" si="71"/>
        <v>45970</v>
      </c>
      <c r="W66" s="44">
        <f t="shared" si="71"/>
        <v>45971</v>
      </c>
      <c r="X66" s="44">
        <f t="shared" si="71"/>
        <v>45972</v>
      </c>
      <c r="Y66" s="44">
        <f t="shared" si="71"/>
        <v>45973</v>
      </c>
      <c r="Z66" s="44">
        <f t="shared" si="71"/>
        <v>45974</v>
      </c>
      <c r="AA66" s="44">
        <f t="shared" si="71"/>
        <v>45975</v>
      </c>
      <c r="AB66" s="44">
        <f t="shared" si="71"/>
        <v>45976</v>
      </c>
      <c r="AC66" s="44">
        <f t="shared" si="71"/>
        <v>45977</v>
      </c>
      <c r="AD66" s="44">
        <f t="shared" si="71"/>
        <v>45978</v>
      </c>
      <c r="AE66" s="44">
        <f t="shared" si="71"/>
        <v>45979</v>
      </c>
      <c r="AF66" s="44">
        <f t="shared" si="71"/>
        <v>45980</v>
      </c>
      <c r="AG66" s="44">
        <f t="shared" si="71"/>
        <v>45981</v>
      </c>
      <c r="AH66" s="44">
        <f t="shared" si="71"/>
        <v>45982</v>
      </c>
      <c r="AJ66" s="27" t="str">
        <f>C66</f>
        <v>4周期目</v>
      </c>
      <c r="AK66" s="28"/>
      <c r="AL66" s="28"/>
      <c r="AM66" s="29"/>
    </row>
    <row r="67" spans="3:41" s="19" customFormat="1" ht="18.75" customHeight="1" x14ac:dyDescent="0.4">
      <c r="C67" s="33"/>
      <c r="D67" s="33"/>
      <c r="E67" s="33"/>
      <c r="F67" s="33"/>
      <c r="G67" s="2" t="str">
        <f>+TEXT(G66,"aaa")</f>
        <v>土</v>
      </c>
      <c r="H67" s="2" t="str">
        <f t="shared" ref="H67" si="72">+TEXT(H66,"aaa")</f>
        <v>日</v>
      </c>
      <c r="I67" s="2" t="str">
        <f t="shared" ref="I67" si="73">+TEXT(I66,"aaa")</f>
        <v>月</v>
      </c>
      <c r="J67" s="2" t="str">
        <f t="shared" ref="J67" si="74">+TEXT(J66,"aaa")</f>
        <v>火</v>
      </c>
      <c r="K67" s="2" t="str">
        <f t="shared" ref="K67" si="75">+TEXT(K66,"aaa")</f>
        <v>水</v>
      </c>
      <c r="L67" s="2" t="str">
        <f t="shared" ref="L67" si="76">+TEXT(L66,"aaa")</f>
        <v>木</v>
      </c>
      <c r="M67" s="2" t="str">
        <f t="shared" ref="M67" si="77">+TEXT(M66,"aaa")</f>
        <v>金</v>
      </c>
      <c r="N67" s="2" t="str">
        <f t="shared" ref="N67" si="78">+TEXT(N66,"aaa")</f>
        <v>土</v>
      </c>
      <c r="O67" s="2" t="str">
        <f t="shared" ref="O67" si="79">+TEXT(O66,"aaa")</f>
        <v>日</v>
      </c>
      <c r="P67" s="2" t="str">
        <f t="shared" ref="P67" si="80">+TEXT(P66,"aaa")</f>
        <v>月</v>
      </c>
      <c r="Q67" s="2" t="str">
        <f t="shared" ref="Q67" si="81">+TEXT(Q66,"aaa")</f>
        <v>火</v>
      </c>
      <c r="R67" s="2" t="str">
        <f t="shared" ref="R67" si="82">+TEXT(R66,"aaa")</f>
        <v>水</v>
      </c>
      <c r="S67" s="2" t="str">
        <f t="shared" ref="S67" si="83">+TEXT(S66,"aaa")</f>
        <v>木</v>
      </c>
      <c r="T67" s="2" t="str">
        <f t="shared" ref="T67" si="84">+TEXT(T66,"aaa")</f>
        <v>金</v>
      </c>
      <c r="U67" s="2" t="str">
        <f t="shared" ref="U67" si="85">+TEXT(U66,"aaa")</f>
        <v>土</v>
      </c>
      <c r="V67" s="2" t="str">
        <f t="shared" ref="V67" si="86">+TEXT(V66,"aaa")</f>
        <v>日</v>
      </c>
      <c r="W67" s="2" t="str">
        <f t="shared" ref="W67" si="87">+TEXT(W66,"aaa")</f>
        <v>月</v>
      </c>
      <c r="X67" s="2" t="str">
        <f t="shared" ref="X67" si="88">+TEXT(X66,"aaa")</f>
        <v>火</v>
      </c>
      <c r="Y67" s="2" t="str">
        <f t="shared" ref="Y67" si="89">+TEXT(Y66,"aaa")</f>
        <v>水</v>
      </c>
      <c r="Z67" s="2" t="str">
        <f t="shared" ref="Z67" si="90">+TEXT(Z66,"aaa")</f>
        <v>木</v>
      </c>
      <c r="AA67" s="2" t="str">
        <f t="shared" ref="AA67" si="91">+TEXT(AA66,"aaa")</f>
        <v>金</v>
      </c>
      <c r="AB67" s="2" t="str">
        <f t="shared" ref="AB67" si="92">+TEXT(AB66,"aaa")</f>
        <v>土</v>
      </c>
      <c r="AC67" s="2" t="str">
        <f t="shared" ref="AC67" si="93">+TEXT(AC66,"aaa")</f>
        <v>日</v>
      </c>
      <c r="AD67" s="2" t="str">
        <f t="shared" ref="AD67" si="94">+TEXT(AD66,"aaa")</f>
        <v>月</v>
      </c>
      <c r="AE67" s="2" t="str">
        <f t="shared" ref="AE67" si="95">+TEXT(AE66,"aaa")</f>
        <v>火</v>
      </c>
      <c r="AF67" s="2" t="str">
        <f t="shared" ref="AF67" si="96">+TEXT(AF66,"aaa")</f>
        <v>水</v>
      </c>
      <c r="AG67" s="2" t="str">
        <f t="shared" ref="AG67" si="97">+TEXT(AG66,"aaa")</f>
        <v>木</v>
      </c>
      <c r="AH67" s="2" t="str">
        <f t="shared" ref="AH67" si="98">+TEXT(AH66,"aaa")</f>
        <v>金</v>
      </c>
      <c r="AI67" s="45"/>
      <c r="AJ67" s="52" t="s">
        <v>42</v>
      </c>
      <c r="AK67" s="22" t="s">
        <v>20</v>
      </c>
      <c r="AL67" s="22" t="s">
        <v>21</v>
      </c>
      <c r="AM67" s="52"/>
    </row>
    <row r="68" spans="3:41" s="19" customFormat="1" ht="31.5" customHeight="1" x14ac:dyDescent="0.4">
      <c r="C68" s="37" t="s">
        <v>36</v>
      </c>
      <c r="D68" s="38"/>
      <c r="E68" s="38"/>
      <c r="F68" s="39"/>
      <c r="G68" s="47" t="s">
        <v>1</v>
      </c>
      <c r="H68" s="47" t="s">
        <v>1</v>
      </c>
      <c r="I68" s="47"/>
      <c r="J68" s="47"/>
      <c r="K68" s="47"/>
      <c r="L68" s="47"/>
      <c r="M68" s="47"/>
      <c r="N68" s="47" t="s">
        <v>1</v>
      </c>
      <c r="O68" s="47" t="s">
        <v>1</v>
      </c>
      <c r="P68" s="47" t="s">
        <v>1</v>
      </c>
      <c r="Q68" s="47"/>
      <c r="R68" s="47"/>
      <c r="S68" s="47"/>
      <c r="T68" s="47"/>
      <c r="U68" s="47" t="s">
        <v>1</v>
      </c>
      <c r="V68" s="47" t="s">
        <v>1</v>
      </c>
      <c r="W68" s="47"/>
      <c r="X68" s="47"/>
      <c r="Y68" s="47"/>
      <c r="Z68" s="47"/>
      <c r="AA68" s="47"/>
      <c r="AB68" s="47" t="s">
        <v>1</v>
      </c>
      <c r="AC68" s="47" t="s">
        <v>1</v>
      </c>
      <c r="AD68" s="47"/>
      <c r="AE68" s="47"/>
      <c r="AF68" s="47"/>
      <c r="AG68" s="47"/>
      <c r="AH68" s="47"/>
      <c r="AI68" s="46"/>
      <c r="AJ68" s="54"/>
      <c r="AK68" s="51">
        <f>COUNTA(G68:AH68)</f>
        <v>9</v>
      </c>
      <c r="AL68" s="55">
        <f>+AK68/COUNT($G$12:$AH$12)</f>
        <v>0.32142857142857145</v>
      </c>
      <c r="AM68" s="54"/>
    </row>
    <row r="69" spans="3:41" s="19" customFormat="1" ht="18.75" customHeight="1" x14ac:dyDescent="0.4">
      <c r="C69" s="34" t="s">
        <v>8</v>
      </c>
      <c r="D69" s="35"/>
      <c r="E69" s="34" t="s">
        <v>9</v>
      </c>
      <c r="F69" s="35"/>
      <c r="G69" s="48" t="s">
        <v>37</v>
      </c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50"/>
      <c r="AI69" s="46"/>
      <c r="AJ69" s="52" t="s">
        <v>41</v>
      </c>
      <c r="AK69" s="22" t="s">
        <v>20</v>
      </c>
      <c r="AL69" s="24" t="s">
        <v>0</v>
      </c>
      <c r="AM69" s="24"/>
    </row>
    <row r="70" spans="3:41" s="19" customFormat="1" ht="18.75" customHeight="1" x14ac:dyDescent="0.4">
      <c r="C70" s="24" t="s">
        <v>7</v>
      </c>
      <c r="D70" s="25" t="s">
        <v>14</v>
      </c>
      <c r="E70" s="25" t="s">
        <v>10</v>
      </c>
      <c r="F70" s="25"/>
      <c r="G70" s="21" t="s">
        <v>38</v>
      </c>
      <c r="H70" s="21" t="s">
        <v>38</v>
      </c>
      <c r="I70" s="21"/>
      <c r="J70" s="21"/>
      <c r="K70" s="21"/>
      <c r="L70" s="21"/>
      <c r="M70" s="21" t="s">
        <v>38</v>
      </c>
      <c r="N70" s="21" t="s">
        <v>38</v>
      </c>
      <c r="O70" s="21" t="s">
        <v>38</v>
      </c>
      <c r="P70" s="21"/>
      <c r="Q70" s="21"/>
      <c r="R70" s="21"/>
      <c r="S70" s="21"/>
      <c r="T70" s="21"/>
      <c r="U70" s="21" t="s">
        <v>38</v>
      </c>
      <c r="V70" s="21" t="s">
        <v>38</v>
      </c>
      <c r="W70" s="21"/>
      <c r="X70" s="21"/>
      <c r="Y70" s="21"/>
      <c r="Z70" s="21"/>
      <c r="AA70" s="21"/>
      <c r="AB70" s="21" t="s">
        <v>38</v>
      </c>
      <c r="AC70" s="21" t="s">
        <v>38</v>
      </c>
      <c r="AD70" s="21"/>
      <c r="AE70" s="21"/>
      <c r="AF70" s="21"/>
      <c r="AG70" s="21"/>
      <c r="AH70" s="21"/>
      <c r="AJ70" s="53"/>
      <c r="AK70" s="51">
        <f t="shared" ref="AK70:AK81" si="99">IF(E70="","",COUNTA(G70:AH70))</f>
        <v>9</v>
      </c>
      <c r="AL70" s="23" t="str">
        <f>IF(E70="","",IF(AK70&gt;=$AK$68,"OK","NG"))</f>
        <v>OK</v>
      </c>
      <c r="AM70" s="30" t="str">
        <f>IF(COUNTIF(AL70:AL82,"NG")&gt;0,"NG","OK")</f>
        <v>OK</v>
      </c>
    </row>
    <row r="71" spans="3:41" s="19" customFormat="1" ht="18.75" customHeight="1" x14ac:dyDescent="0.4">
      <c r="C71" s="24"/>
      <c r="D71" s="25"/>
      <c r="E71" s="25" t="s">
        <v>11</v>
      </c>
      <c r="F71" s="25"/>
      <c r="G71" s="21" t="s">
        <v>38</v>
      </c>
      <c r="H71" s="21" t="s">
        <v>38</v>
      </c>
      <c r="I71" s="21"/>
      <c r="J71" s="21"/>
      <c r="K71" s="21"/>
      <c r="L71" s="21"/>
      <c r="M71" s="21" t="s">
        <v>38</v>
      </c>
      <c r="N71" s="21" t="s">
        <v>38</v>
      </c>
      <c r="O71" s="21" t="s">
        <v>38</v>
      </c>
      <c r="P71" s="21"/>
      <c r="Q71" s="21"/>
      <c r="R71" s="21"/>
      <c r="S71" s="21"/>
      <c r="T71" s="21"/>
      <c r="U71" s="21" t="s">
        <v>38</v>
      </c>
      <c r="V71" s="21" t="s">
        <v>38</v>
      </c>
      <c r="W71" s="21"/>
      <c r="X71" s="21"/>
      <c r="Y71" s="21"/>
      <c r="Z71" s="21"/>
      <c r="AA71" s="21"/>
      <c r="AB71" s="21" t="s">
        <v>38</v>
      </c>
      <c r="AC71" s="21" t="s">
        <v>38</v>
      </c>
      <c r="AD71" s="21"/>
      <c r="AE71" s="21"/>
      <c r="AF71" s="21"/>
      <c r="AG71" s="21"/>
      <c r="AH71" s="21"/>
      <c r="AJ71" s="53"/>
      <c r="AK71" s="51">
        <f t="shared" si="99"/>
        <v>9</v>
      </c>
      <c r="AL71" s="23" t="str">
        <f t="shared" ref="AL71:AL82" si="100">IF(E71="","",IF(AK71&gt;=$AK$68,"OK","NG"))</f>
        <v>OK</v>
      </c>
      <c r="AM71" s="24"/>
    </row>
    <row r="72" spans="3:41" s="19" customFormat="1" ht="18.75" customHeight="1" x14ac:dyDescent="0.4">
      <c r="C72" s="24"/>
      <c r="D72" s="25"/>
      <c r="E72" s="25" t="s">
        <v>12</v>
      </c>
      <c r="F72" s="25"/>
      <c r="G72" s="21" t="s">
        <v>38</v>
      </c>
      <c r="H72" s="21" t="s">
        <v>38</v>
      </c>
      <c r="I72" s="21"/>
      <c r="J72" s="21"/>
      <c r="K72" s="21"/>
      <c r="L72" s="21"/>
      <c r="M72" s="21"/>
      <c r="N72" s="21" t="s">
        <v>38</v>
      </c>
      <c r="O72" s="21" t="s">
        <v>38</v>
      </c>
      <c r="P72" s="21" t="s">
        <v>38</v>
      </c>
      <c r="Q72" s="21"/>
      <c r="R72" s="21"/>
      <c r="S72" s="21"/>
      <c r="T72" s="21"/>
      <c r="U72" s="21" t="s">
        <v>38</v>
      </c>
      <c r="V72" s="21" t="s">
        <v>38</v>
      </c>
      <c r="W72" s="21"/>
      <c r="X72" s="21"/>
      <c r="Y72" s="21"/>
      <c r="Z72" s="21"/>
      <c r="AA72" s="21"/>
      <c r="AB72" s="21" t="s">
        <v>38</v>
      </c>
      <c r="AC72" s="21" t="s">
        <v>38</v>
      </c>
      <c r="AD72" s="21"/>
      <c r="AE72" s="21"/>
      <c r="AF72" s="21"/>
      <c r="AG72" s="21"/>
      <c r="AH72" s="21"/>
      <c r="AJ72" s="53"/>
      <c r="AK72" s="51">
        <f t="shared" si="99"/>
        <v>9</v>
      </c>
      <c r="AL72" s="23" t="str">
        <f t="shared" si="100"/>
        <v>OK</v>
      </c>
      <c r="AM72" s="24"/>
    </row>
    <row r="73" spans="3:41" s="19" customFormat="1" ht="18.75" customHeight="1" x14ac:dyDescent="0.4">
      <c r="C73" s="24"/>
      <c r="D73" s="25"/>
      <c r="E73" s="31"/>
      <c r="F73" s="32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J73" s="53"/>
      <c r="AK73" s="51" t="str">
        <f t="shared" si="99"/>
        <v/>
      </c>
      <c r="AL73" s="23" t="str">
        <f t="shared" si="100"/>
        <v/>
      </c>
      <c r="AM73" s="24"/>
      <c r="AO73" s="19" t="str">
        <f>IF(E73="","",COUNTA(G73:AH73))</f>
        <v/>
      </c>
    </row>
    <row r="74" spans="3:41" s="19" customFormat="1" ht="18.75" customHeight="1" x14ac:dyDescent="0.4">
      <c r="C74" s="24"/>
      <c r="D74" s="25"/>
      <c r="E74" s="25"/>
      <c r="F74" s="25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J74" s="53"/>
      <c r="AK74" s="51" t="str">
        <f t="shared" si="99"/>
        <v/>
      </c>
      <c r="AL74" s="23" t="str">
        <f t="shared" si="100"/>
        <v/>
      </c>
      <c r="AM74" s="24"/>
    </row>
    <row r="75" spans="3:41" s="19" customFormat="1" ht="18.75" customHeight="1" x14ac:dyDescent="0.4">
      <c r="C75" s="24" t="s">
        <v>15</v>
      </c>
      <c r="D75" s="25" t="s">
        <v>18</v>
      </c>
      <c r="E75" s="25" t="s">
        <v>13</v>
      </c>
      <c r="F75" s="25"/>
      <c r="G75" s="21" t="s">
        <v>38</v>
      </c>
      <c r="H75" s="21" t="s">
        <v>38</v>
      </c>
      <c r="I75" s="21"/>
      <c r="J75" s="21"/>
      <c r="K75" s="21"/>
      <c r="L75" s="21"/>
      <c r="M75" s="21"/>
      <c r="N75" s="21" t="s">
        <v>38</v>
      </c>
      <c r="O75" s="21" t="s">
        <v>38</v>
      </c>
      <c r="P75" s="21" t="s">
        <v>38</v>
      </c>
      <c r="Q75" s="21" t="s">
        <v>38</v>
      </c>
      <c r="R75" s="21" t="s">
        <v>38</v>
      </c>
      <c r="S75" s="21"/>
      <c r="T75" s="21"/>
      <c r="U75" s="21" t="s">
        <v>38</v>
      </c>
      <c r="V75" s="21" t="s">
        <v>38</v>
      </c>
      <c r="W75" s="21"/>
      <c r="X75" s="21"/>
      <c r="Y75" s="21"/>
      <c r="Z75" s="21"/>
      <c r="AA75" s="21"/>
      <c r="AB75" s="21" t="s">
        <v>38</v>
      </c>
      <c r="AC75" s="21" t="s">
        <v>38</v>
      </c>
      <c r="AD75" s="21"/>
      <c r="AE75" s="21"/>
      <c r="AF75" s="21"/>
      <c r="AG75" s="21"/>
      <c r="AH75" s="21"/>
      <c r="AJ75" s="53"/>
      <c r="AK75" s="51">
        <f t="shared" si="99"/>
        <v>11</v>
      </c>
      <c r="AL75" s="23" t="str">
        <f t="shared" si="100"/>
        <v>OK</v>
      </c>
      <c r="AM75" s="24"/>
    </row>
    <row r="76" spans="3:41" s="19" customFormat="1" ht="18.75" customHeight="1" x14ac:dyDescent="0.4">
      <c r="C76" s="24"/>
      <c r="D76" s="25"/>
      <c r="E76" s="25" t="s">
        <v>17</v>
      </c>
      <c r="F76" s="25"/>
      <c r="G76" s="21" t="s">
        <v>38</v>
      </c>
      <c r="H76" s="21" t="s">
        <v>38</v>
      </c>
      <c r="I76" s="21"/>
      <c r="J76" s="21"/>
      <c r="K76" s="21"/>
      <c r="L76" s="21"/>
      <c r="M76" s="21"/>
      <c r="N76" s="21" t="s">
        <v>38</v>
      </c>
      <c r="O76" s="21" t="s">
        <v>38</v>
      </c>
      <c r="P76" s="21" t="s">
        <v>38</v>
      </c>
      <c r="Q76" s="21"/>
      <c r="R76" s="21"/>
      <c r="S76" s="21"/>
      <c r="T76" s="21"/>
      <c r="U76" s="21" t="s">
        <v>38</v>
      </c>
      <c r="V76" s="21" t="s">
        <v>38</v>
      </c>
      <c r="W76" s="21"/>
      <c r="X76" s="21"/>
      <c r="Y76" s="21"/>
      <c r="Z76" s="21"/>
      <c r="AA76" s="21"/>
      <c r="AB76" s="21" t="s">
        <v>38</v>
      </c>
      <c r="AC76" s="21" t="s">
        <v>38</v>
      </c>
      <c r="AD76" s="21"/>
      <c r="AE76" s="21"/>
      <c r="AF76" s="21"/>
      <c r="AG76" s="21"/>
      <c r="AH76" s="21"/>
      <c r="AJ76" s="53"/>
      <c r="AK76" s="51">
        <f t="shared" si="99"/>
        <v>9</v>
      </c>
      <c r="AL76" s="23" t="str">
        <f t="shared" si="100"/>
        <v>OK</v>
      </c>
      <c r="AM76" s="24"/>
    </row>
    <row r="77" spans="3:41" s="19" customFormat="1" ht="18.75" customHeight="1" x14ac:dyDescent="0.4">
      <c r="C77" s="24"/>
      <c r="D77" s="25"/>
      <c r="E77" s="25"/>
      <c r="F77" s="25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J77" s="53"/>
      <c r="AK77" s="51" t="str">
        <f t="shared" si="99"/>
        <v/>
      </c>
      <c r="AL77" s="23" t="str">
        <f t="shared" si="100"/>
        <v/>
      </c>
      <c r="AM77" s="24"/>
    </row>
    <row r="78" spans="3:41" s="19" customFormat="1" ht="18.75" customHeight="1" x14ac:dyDescent="0.4">
      <c r="C78" s="24"/>
      <c r="D78" s="25"/>
      <c r="E78" s="25"/>
      <c r="F78" s="25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J78" s="53"/>
      <c r="AK78" s="51" t="str">
        <f t="shared" si="99"/>
        <v/>
      </c>
      <c r="AL78" s="23" t="str">
        <f t="shared" si="100"/>
        <v/>
      </c>
      <c r="AM78" s="24"/>
    </row>
    <row r="79" spans="3:41" s="19" customFormat="1" ht="18.75" customHeight="1" x14ac:dyDescent="0.4">
      <c r="C79" s="24" t="s">
        <v>15</v>
      </c>
      <c r="D79" s="25" t="s">
        <v>19</v>
      </c>
      <c r="E79" s="25" t="s">
        <v>16</v>
      </c>
      <c r="F79" s="25"/>
      <c r="G79" s="21" t="s">
        <v>38</v>
      </c>
      <c r="H79" s="21" t="s">
        <v>38</v>
      </c>
      <c r="I79" s="21"/>
      <c r="J79" s="21"/>
      <c r="K79" s="21"/>
      <c r="L79" s="21"/>
      <c r="M79" s="21"/>
      <c r="N79" s="21" t="s">
        <v>38</v>
      </c>
      <c r="O79" s="21" t="s">
        <v>38</v>
      </c>
      <c r="P79" s="21"/>
      <c r="Q79" s="21"/>
      <c r="R79" s="21"/>
      <c r="S79" s="21"/>
      <c r="T79" s="21" t="s">
        <v>38</v>
      </c>
      <c r="U79" s="21" t="s">
        <v>38</v>
      </c>
      <c r="V79" s="21" t="s">
        <v>38</v>
      </c>
      <c r="W79" s="21"/>
      <c r="X79" s="21"/>
      <c r="Y79" s="21"/>
      <c r="Z79" s="21"/>
      <c r="AA79" s="21"/>
      <c r="AB79" s="21" t="s">
        <v>38</v>
      </c>
      <c r="AC79" s="21" t="s">
        <v>38</v>
      </c>
      <c r="AD79" s="21"/>
      <c r="AE79" s="21"/>
      <c r="AF79" s="21"/>
      <c r="AG79" s="21"/>
      <c r="AH79" s="21"/>
      <c r="AJ79" s="53"/>
      <c r="AK79" s="51">
        <f t="shared" si="99"/>
        <v>9</v>
      </c>
      <c r="AL79" s="23" t="str">
        <f t="shared" si="100"/>
        <v>OK</v>
      </c>
      <c r="AM79" s="24"/>
    </row>
    <row r="80" spans="3:41" s="19" customFormat="1" ht="18.75" customHeight="1" x14ac:dyDescent="0.4">
      <c r="C80" s="24"/>
      <c r="D80" s="25"/>
      <c r="E80" s="25"/>
      <c r="F80" s="25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J80" s="53"/>
      <c r="AK80" s="51" t="str">
        <f t="shared" si="99"/>
        <v/>
      </c>
      <c r="AL80" s="23" t="str">
        <f t="shared" si="100"/>
        <v/>
      </c>
      <c r="AM80" s="24"/>
    </row>
    <row r="81" spans="3:41" s="19" customFormat="1" ht="18.75" customHeight="1" x14ac:dyDescent="0.4">
      <c r="C81" s="24"/>
      <c r="D81" s="25"/>
      <c r="E81" s="25"/>
      <c r="F81" s="25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J81" s="53"/>
      <c r="AK81" s="51" t="str">
        <f t="shared" si="99"/>
        <v/>
      </c>
      <c r="AL81" s="23" t="str">
        <f t="shared" si="100"/>
        <v/>
      </c>
      <c r="AM81" s="24"/>
    </row>
    <row r="82" spans="3:41" s="19" customFormat="1" ht="18.75" customHeight="1" x14ac:dyDescent="0.4">
      <c r="C82" s="24"/>
      <c r="D82" s="25"/>
      <c r="E82" s="25"/>
      <c r="F82" s="25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J82" s="54"/>
      <c r="AK82" s="51" t="str">
        <f t="shared" ref="AK82" si="101">IF(E82="","",COUNTA(G82:AH82))</f>
        <v/>
      </c>
      <c r="AL82" s="23" t="str">
        <f t="shared" ref="AL82" si="102">IF(E82="","",IF(AK82&gt;=$AK$68,"OK","NG"))</f>
        <v/>
      </c>
      <c r="AM82" s="24"/>
    </row>
    <row r="84" spans="3:41" s="19" customFormat="1" ht="18.75" customHeight="1" x14ac:dyDescent="0.4">
      <c r="C84" s="33" t="s">
        <v>32</v>
      </c>
      <c r="D84" s="33"/>
      <c r="E84" s="33"/>
      <c r="F84" s="33"/>
      <c r="G84" s="44">
        <f>+AH66+1</f>
        <v>45983</v>
      </c>
      <c r="H84" s="44">
        <f>+G84+1</f>
        <v>45984</v>
      </c>
      <c r="I84" s="44">
        <f t="shared" ref="I84:AH84" si="103">+H84+1</f>
        <v>45985</v>
      </c>
      <c r="J84" s="44">
        <f t="shared" si="103"/>
        <v>45986</v>
      </c>
      <c r="K84" s="44">
        <f t="shared" si="103"/>
        <v>45987</v>
      </c>
      <c r="L84" s="44">
        <f t="shared" si="103"/>
        <v>45988</v>
      </c>
      <c r="M84" s="44">
        <f t="shared" si="103"/>
        <v>45989</v>
      </c>
      <c r="N84" s="44">
        <f t="shared" si="103"/>
        <v>45990</v>
      </c>
      <c r="O84" s="44">
        <f>+N84+1</f>
        <v>45991</v>
      </c>
      <c r="P84" s="44">
        <f t="shared" ref="P84:AO84" si="104">+O84+1</f>
        <v>45992</v>
      </c>
      <c r="Q84" s="44">
        <f t="shared" si="104"/>
        <v>45993</v>
      </c>
      <c r="R84" s="44">
        <f t="shared" si="104"/>
        <v>45994</v>
      </c>
      <c r="S84" s="44">
        <f t="shared" si="104"/>
        <v>45995</v>
      </c>
      <c r="T84" s="44">
        <f t="shared" si="104"/>
        <v>45996</v>
      </c>
      <c r="U84" s="44">
        <f t="shared" si="104"/>
        <v>45997</v>
      </c>
      <c r="V84" s="44">
        <f t="shared" si="104"/>
        <v>45998</v>
      </c>
      <c r="W84" s="44">
        <f t="shared" si="104"/>
        <v>45999</v>
      </c>
      <c r="X84" s="44">
        <f t="shared" si="104"/>
        <v>46000</v>
      </c>
      <c r="Y84" s="44">
        <f t="shared" si="104"/>
        <v>46001</v>
      </c>
      <c r="Z84" s="44">
        <f t="shared" si="104"/>
        <v>46002</v>
      </c>
      <c r="AA84" s="44">
        <f t="shared" si="104"/>
        <v>46003</v>
      </c>
      <c r="AB84" s="44">
        <f t="shared" si="104"/>
        <v>46004</v>
      </c>
      <c r="AC84" s="44">
        <f t="shared" si="104"/>
        <v>46005</v>
      </c>
      <c r="AD84" s="44">
        <f t="shared" si="104"/>
        <v>46006</v>
      </c>
      <c r="AE84" s="44">
        <f t="shared" si="104"/>
        <v>46007</v>
      </c>
      <c r="AF84" s="44">
        <f t="shared" si="104"/>
        <v>46008</v>
      </c>
      <c r="AG84" s="44">
        <f t="shared" si="104"/>
        <v>46009</v>
      </c>
      <c r="AH84" s="44">
        <f t="shared" si="104"/>
        <v>46010</v>
      </c>
      <c r="AJ84" s="27" t="str">
        <f>C84</f>
        <v>5周期目</v>
      </c>
      <c r="AK84" s="28"/>
      <c r="AL84" s="28"/>
      <c r="AM84" s="29"/>
    </row>
    <row r="85" spans="3:41" s="19" customFormat="1" ht="18.75" customHeight="1" x14ac:dyDescent="0.4">
      <c r="C85" s="33"/>
      <c r="D85" s="33"/>
      <c r="E85" s="33"/>
      <c r="F85" s="33"/>
      <c r="G85" s="2" t="str">
        <f>+TEXT(G84,"aaa")</f>
        <v>土</v>
      </c>
      <c r="H85" s="2" t="str">
        <f t="shared" ref="H85" si="105">+TEXT(H84,"aaa")</f>
        <v>日</v>
      </c>
      <c r="I85" s="2" t="str">
        <f t="shared" ref="I85" si="106">+TEXT(I84,"aaa")</f>
        <v>月</v>
      </c>
      <c r="J85" s="2" t="str">
        <f t="shared" ref="J85" si="107">+TEXT(J84,"aaa")</f>
        <v>火</v>
      </c>
      <c r="K85" s="2" t="str">
        <f t="shared" ref="K85" si="108">+TEXT(K84,"aaa")</f>
        <v>水</v>
      </c>
      <c r="L85" s="2" t="str">
        <f t="shared" ref="L85" si="109">+TEXT(L84,"aaa")</f>
        <v>木</v>
      </c>
      <c r="M85" s="2" t="str">
        <f t="shared" ref="M85" si="110">+TEXT(M84,"aaa")</f>
        <v>金</v>
      </c>
      <c r="N85" s="2" t="str">
        <f t="shared" ref="N85" si="111">+TEXT(N84,"aaa")</f>
        <v>土</v>
      </c>
      <c r="O85" s="2" t="str">
        <f t="shared" ref="O85" si="112">+TEXT(O84,"aaa")</f>
        <v>日</v>
      </c>
      <c r="P85" s="2" t="str">
        <f t="shared" ref="P85" si="113">+TEXT(P84,"aaa")</f>
        <v>月</v>
      </c>
      <c r="Q85" s="2" t="str">
        <f t="shared" ref="Q85" si="114">+TEXT(Q84,"aaa")</f>
        <v>火</v>
      </c>
      <c r="R85" s="2" t="str">
        <f t="shared" ref="R85" si="115">+TEXT(R84,"aaa")</f>
        <v>水</v>
      </c>
      <c r="S85" s="2" t="str">
        <f t="shared" ref="S85" si="116">+TEXT(S84,"aaa")</f>
        <v>木</v>
      </c>
      <c r="T85" s="2" t="str">
        <f t="shared" ref="T85" si="117">+TEXT(T84,"aaa")</f>
        <v>金</v>
      </c>
      <c r="U85" s="2" t="str">
        <f t="shared" ref="U85" si="118">+TEXT(U84,"aaa")</f>
        <v>土</v>
      </c>
      <c r="V85" s="2" t="str">
        <f t="shared" ref="V85" si="119">+TEXT(V84,"aaa")</f>
        <v>日</v>
      </c>
      <c r="W85" s="2" t="str">
        <f t="shared" ref="W85" si="120">+TEXT(W84,"aaa")</f>
        <v>月</v>
      </c>
      <c r="X85" s="2" t="str">
        <f t="shared" ref="X85" si="121">+TEXT(X84,"aaa")</f>
        <v>火</v>
      </c>
      <c r="Y85" s="2" t="str">
        <f t="shared" ref="Y85" si="122">+TEXT(Y84,"aaa")</f>
        <v>水</v>
      </c>
      <c r="Z85" s="2" t="str">
        <f t="shared" ref="Z85" si="123">+TEXT(Z84,"aaa")</f>
        <v>木</v>
      </c>
      <c r="AA85" s="2" t="str">
        <f t="shared" ref="AA85" si="124">+TEXT(AA84,"aaa")</f>
        <v>金</v>
      </c>
      <c r="AB85" s="2" t="str">
        <f t="shared" ref="AB85" si="125">+TEXT(AB84,"aaa")</f>
        <v>土</v>
      </c>
      <c r="AC85" s="2" t="str">
        <f t="shared" ref="AC85" si="126">+TEXT(AC84,"aaa")</f>
        <v>日</v>
      </c>
      <c r="AD85" s="2" t="str">
        <f t="shared" ref="AD85" si="127">+TEXT(AD84,"aaa")</f>
        <v>月</v>
      </c>
      <c r="AE85" s="2" t="str">
        <f t="shared" ref="AE85" si="128">+TEXT(AE84,"aaa")</f>
        <v>火</v>
      </c>
      <c r="AF85" s="2" t="str">
        <f t="shared" ref="AF85" si="129">+TEXT(AF84,"aaa")</f>
        <v>水</v>
      </c>
      <c r="AG85" s="2" t="str">
        <f t="shared" ref="AG85" si="130">+TEXT(AG84,"aaa")</f>
        <v>木</v>
      </c>
      <c r="AH85" s="2" t="str">
        <f t="shared" ref="AH85" si="131">+TEXT(AH84,"aaa")</f>
        <v>金</v>
      </c>
      <c r="AI85" s="45"/>
      <c r="AJ85" s="52" t="s">
        <v>42</v>
      </c>
      <c r="AK85" s="22" t="s">
        <v>20</v>
      </c>
      <c r="AL85" s="22" t="s">
        <v>21</v>
      </c>
      <c r="AM85" s="52"/>
    </row>
    <row r="86" spans="3:41" s="19" customFormat="1" ht="31.5" customHeight="1" x14ac:dyDescent="0.4">
      <c r="C86" s="37" t="s">
        <v>36</v>
      </c>
      <c r="D86" s="38"/>
      <c r="E86" s="38"/>
      <c r="F86" s="39"/>
      <c r="G86" s="47" t="s">
        <v>1</v>
      </c>
      <c r="H86" s="47" t="s">
        <v>1</v>
      </c>
      <c r="I86" s="47" t="s">
        <v>1</v>
      </c>
      <c r="J86" s="47"/>
      <c r="K86" s="47"/>
      <c r="L86" s="47"/>
      <c r="M86" s="47"/>
      <c r="N86" s="47" t="s">
        <v>1</v>
      </c>
      <c r="O86" s="47" t="s">
        <v>1</v>
      </c>
      <c r="P86" s="47"/>
      <c r="Q86" s="47"/>
      <c r="R86" s="47"/>
      <c r="S86" s="47"/>
      <c r="T86" s="47"/>
      <c r="U86" s="47" t="s">
        <v>1</v>
      </c>
      <c r="V86" s="47" t="s">
        <v>1</v>
      </c>
      <c r="W86" s="47"/>
      <c r="X86" s="47"/>
      <c r="Y86" s="47"/>
      <c r="Z86" s="47"/>
      <c r="AA86" s="47"/>
      <c r="AB86" s="47" t="s">
        <v>1</v>
      </c>
      <c r="AC86" s="47" t="s">
        <v>1</v>
      </c>
      <c r="AD86" s="47"/>
      <c r="AE86" s="47"/>
      <c r="AF86" s="47"/>
      <c r="AG86" s="47"/>
      <c r="AH86" s="47"/>
      <c r="AI86" s="46"/>
      <c r="AJ86" s="54"/>
      <c r="AK86" s="51">
        <f>COUNTA(G86:AH86)</f>
        <v>9</v>
      </c>
      <c r="AL86" s="55">
        <f>+AK86/COUNT($G$12:$AH$12)</f>
        <v>0.32142857142857145</v>
      </c>
      <c r="AM86" s="54"/>
    </row>
    <row r="87" spans="3:41" s="19" customFormat="1" ht="18.75" customHeight="1" x14ac:dyDescent="0.4">
      <c r="C87" s="34" t="s">
        <v>8</v>
      </c>
      <c r="D87" s="35"/>
      <c r="E87" s="34" t="s">
        <v>9</v>
      </c>
      <c r="F87" s="35"/>
      <c r="G87" s="48" t="s">
        <v>37</v>
      </c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50"/>
      <c r="AI87" s="46"/>
      <c r="AJ87" s="52" t="s">
        <v>41</v>
      </c>
      <c r="AK87" s="22" t="s">
        <v>20</v>
      </c>
      <c r="AL87" s="24" t="s">
        <v>0</v>
      </c>
      <c r="AM87" s="24"/>
    </row>
    <row r="88" spans="3:41" s="19" customFormat="1" ht="18.75" customHeight="1" x14ac:dyDescent="0.4">
      <c r="C88" s="24" t="s">
        <v>7</v>
      </c>
      <c r="D88" s="25" t="s">
        <v>14</v>
      </c>
      <c r="E88" s="25" t="s">
        <v>10</v>
      </c>
      <c r="F88" s="25"/>
      <c r="G88" s="21" t="s">
        <v>38</v>
      </c>
      <c r="H88" s="21" t="s">
        <v>38</v>
      </c>
      <c r="I88" s="21" t="s">
        <v>38</v>
      </c>
      <c r="J88" s="21"/>
      <c r="K88" s="21"/>
      <c r="L88" s="21"/>
      <c r="M88" s="21"/>
      <c r="N88" s="21" t="s">
        <v>38</v>
      </c>
      <c r="O88" s="21" t="s">
        <v>38</v>
      </c>
      <c r="P88" s="21"/>
      <c r="Q88" s="21"/>
      <c r="R88" s="21"/>
      <c r="S88" s="21"/>
      <c r="T88" s="21"/>
      <c r="U88" s="21" t="s">
        <v>38</v>
      </c>
      <c r="V88" s="21" t="s">
        <v>38</v>
      </c>
      <c r="W88" s="21"/>
      <c r="X88" s="21"/>
      <c r="Y88" s="21"/>
      <c r="Z88" s="21"/>
      <c r="AA88" s="21"/>
      <c r="AB88" s="21" t="s">
        <v>38</v>
      </c>
      <c r="AC88" s="21" t="s">
        <v>38</v>
      </c>
      <c r="AD88" s="21"/>
      <c r="AE88" s="21"/>
      <c r="AF88" s="21"/>
      <c r="AG88" s="21"/>
      <c r="AH88" s="21"/>
      <c r="AJ88" s="53"/>
      <c r="AK88" s="51">
        <f t="shared" ref="AK88:AK99" si="132">IF(E88="","",COUNTA(G88:AH88))</f>
        <v>9</v>
      </c>
      <c r="AL88" s="23" t="str">
        <f>IF(E88="","",IF(AK88&gt;=$AK$86,"OK","NG"))</f>
        <v>OK</v>
      </c>
      <c r="AM88" s="30" t="str">
        <f>IF(COUNTIF(AL88:AL100,"NG")&gt;0,"NG","OK")</f>
        <v>OK</v>
      </c>
    </row>
    <row r="89" spans="3:41" s="19" customFormat="1" ht="18.75" customHeight="1" x14ac:dyDescent="0.4">
      <c r="C89" s="24"/>
      <c r="D89" s="25"/>
      <c r="E89" s="25" t="s">
        <v>11</v>
      </c>
      <c r="F89" s="25"/>
      <c r="G89" s="21" t="s">
        <v>38</v>
      </c>
      <c r="H89" s="21" t="s">
        <v>38</v>
      </c>
      <c r="I89" s="21" t="s">
        <v>38</v>
      </c>
      <c r="J89" s="21"/>
      <c r="K89" s="21"/>
      <c r="L89" s="21"/>
      <c r="M89" s="21"/>
      <c r="N89" s="21" t="s">
        <v>38</v>
      </c>
      <c r="O89" s="21" t="s">
        <v>38</v>
      </c>
      <c r="P89" s="21"/>
      <c r="Q89" s="21"/>
      <c r="R89" s="21"/>
      <c r="S89" s="21"/>
      <c r="T89" s="21"/>
      <c r="U89" s="21" t="s">
        <v>38</v>
      </c>
      <c r="V89" s="21" t="s">
        <v>38</v>
      </c>
      <c r="W89" s="21"/>
      <c r="X89" s="21"/>
      <c r="Y89" s="21"/>
      <c r="Z89" s="21"/>
      <c r="AA89" s="21"/>
      <c r="AB89" s="21" t="s">
        <v>38</v>
      </c>
      <c r="AC89" s="21" t="s">
        <v>38</v>
      </c>
      <c r="AD89" s="21"/>
      <c r="AE89" s="21"/>
      <c r="AF89" s="21"/>
      <c r="AG89" s="21"/>
      <c r="AH89" s="21"/>
      <c r="AJ89" s="53"/>
      <c r="AK89" s="51">
        <f t="shared" si="132"/>
        <v>9</v>
      </c>
      <c r="AL89" s="23" t="str">
        <f t="shared" ref="AL89:AL100" si="133">IF(E89="","",IF(AK89&gt;=$AK$86,"OK","NG"))</f>
        <v>OK</v>
      </c>
      <c r="AM89" s="24"/>
    </row>
    <row r="90" spans="3:41" s="19" customFormat="1" ht="18.75" customHeight="1" x14ac:dyDescent="0.4">
      <c r="C90" s="24"/>
      <c r="D90" s="25"/>
      <c r="E90" s="25" t="s">
        <v>12</v>
      </c>
      <c r="F90" s="25"/>
      <c r="G90" s="21" t="s">
        <v>38</v>
      </c>
      <c r="H90" s="21" t="s">
        <v>38</v>
      </c>
      <c r="I90" s="21" t="s">
        <v>38</v>
      </c>
      <c r="J90" s="21"/>
      <c r="K90" s="21"/>
      <c r="L90" s="21"/>
      <c r="M90" s="21"/>
      <c r="N90" s="21" t="s">
        <v>38</v>
      </c>
      <c r="O90" s="21" t="s">
        <v>38</v>
      </c>
      <c r="P90" s="21"/>
      <c r="Q90" s="21"/>
      <c r="R90" s="21"/>
      <c r="S90" s="21"/>
      <c r="T90" s="21"/>
      <c r="U90" s="21" t="s">
        <v>38</v>
      </c>
      <c r="V90" s="21" t="s">
        <v>38</v>
      </c>
      <c r="W90" s="21"/>
      <c r="X90" s="21"/>
      <c r="Y90" s="21"/>
      <c r="Z90" s="21"/>
      <c r="AA90" s="21"/>
      <c r="AB90" s="21" t="s">
        <v>38</v>
      </c>
      <c r="AC90" s="21" t="s">
        <v>38</v>
      </c>
      <c r="AD90" s="21"/>
      <c r="AE90" s="21"/>
      <c r="AF90" s="21"/>
      <c r="AG90" s="21"/>
      <c r="AH90" s="21"/>
      <c r="AJ90" s="53"/>
      <c r="AK90" s="51">
        <f t="shared" si="132"/>
        <v>9</v>
      </c>
      <c r="AL90" s="23" t="str">
        <f t="shared" si="133"/>
        <v>OK</v>
      </c>
      <c r="AM90" s="24"/>
    </row>
    <row r="91" spans="3:41" s="19" customFormat="1" ht="18.75" customHeight="1" x14ac:dyDescent="0.4">
      <c r="C91" s="24"/>
      <c r="D91" s="25"/>
      <c r="E91" s="31"/>
      <c r="F91" s="32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J91" s="53"/>
      <c r="AK91" s="51" t="str">
        <f t="shared" si="132"/>
        <v/>
      </c>
      <c r="AL91" s="23" t="str">
        <f t="shared" si="133"/>
        <v/>
      </c>
      <c r="AM91" s="24"/>
      <c r="AO91" s="19" t="str">
        <f>IF(E91="","",COUNTA(G91:AH91))</f>
        <v/>
      </c>
    </row>
    <row r="92" spans="3:41" s="19" customFormat="1" ht="18.75" customHeight="1" x14ac:dyDescent="0.4">
      <c r="C92" s="24"/>
      <c r="D92" s="25"/>
      <c r="E92" s="25"/>
      <c r="F92" s="25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J92" s="53"/>
      <c r="AK92" s="51" t="str">
        <f t="shared" si="132"/>
        <v/>
      </c>
      <c r="AL92" s="23" t="str">
        <f t="shared" si="133"/>
        <v/>
      </c>
      <c r="AM92" s="24"/>
    </row>
    <row r="93" spans="3:41" s="19" customFormat="1" ht="18.75" customHeight="1" x14ac:dyDescent="0.4">
      <c r="C93" s="24" t="s">
        <v>15</v>
      </c>
      <c r="D93" s="25" t="s">
        <v>18</v>
      </c>
      <c r="E93" s="25" t="s">
        <v>13</v>
      </c>
      <c r="F93" s="25"/>
      <c r="G93" s="21" t="s">
        <v>38</v>
      </c>
      <c r="H93" s="21" t="s">
        <v>38</v>
      </c>
      <c r="I93" s="21" t="s">
        <v>38</v>
      </c>
      <c r="J93" s="21"/>
      <c r="K93" s="21"/>
      <c r="L93" s="21"/>
      <c r="M93" s="21"/>
      <c r="N93" s="21" t="s">
        <v>38</v>
      </c>
      <c r="O93" s="21" t="s">
        <v>38</v>
      </c>
      <c r="P93" s="21"/>
      <c r="Q93" s="21"/>
      <c r="R93" s="21"/>
      <c r="S93" s="21"/>
      <c r="T93" s="21"/>
      <c r="U93" s="21" t="s">
        <v>38</v>
      </c>
      <c r="V93" s="21" t="s">
        <v>38</v>
      </c>
      <c r="W93" s="21"/>
      <c r="X93" s="21"/>
      <c r="Y93" s="21"/>
      <c r="Z93" s="21"/>
      <c r="AA93" s="21"/>
      <c r="AB93" s="21" t="s">
        <v>38</v>
      </c>
      <c r="AC93" s="21" t="s">
        <v>38</v>
      </c>
      <c r="AD93" s="21"/>
      <c r="AE93" s="21"/>
      <c r="AF93" s="21"/>
      <c r="AG93" s="21"/>
      <c r="AH93" s="21"/>
      <c r="AJ93" s="53"/>
      <c r="AK93" s="51">
        <f t="shared" si="132"/>
        <v>9</v>
      </c>
      <c r="AL93" s="23" t="str">
        <f t="shared" si="133"/>
        <v>OK</v>
      </c>
      <c r="AM93" s="24"/>
    </row>
    <row r="94" spans="3:41" s="19" customFormat="1" ht="18.75" customHeight="1" x14ac:dyDescent="0.4">
      <c r="C94" s="24"/>
      <c r="D94" s="25"/>
      <c r="E94" s="25" t="s">
        <v>17</v>
      </c>
      <c r="F94" s="25"/>
      <c r="G94" s="21" t="s">
        <v>38</v>
      </c>
      <c r="H94" s="21" t="s">
        <v>38</v>
      </c>
      <c r="I94" s="21" t="s">
        <v>38</v>
      </c>
      <c r="J94" s="21"/>
      <c r="K94" s="21"/>
      <c r="L94" s="21"/>
      <c r="M94" s="21"/>
      <c r="N94" s="21" t="s">
        <v>38</v>
      </c>
      <c r="O94" s="21" t="s">
        <v>38</v>
      </c>
      <c r="P94" s="21"/>
      <c r="Q94" s="21"/>
      <c r="R94" s="21"/>
      <c r="S94" s="21"/>
      <c r="T94" s="21"/>
      <c r="U94" s="21" t="s">
        <v>38</v>
      </c>
      <c r="V94" s="21" t="s">
        <v>38</v>
      </c>
      <c r="W94" s="21"/>
      <c r="X94" s="21"/>
      <c r="Y94" s="21"/>
      <c r="Z94" s="21"/>
      <c r="AA94" s="21"/>
      <c r="AB94" s="21" t="s">
        <v>38</v>
      </c>
      <c r="AC94" s="21" t="s">
        <v>38</v>
      </c>
      <c r="AD94" s="21"/>
      <c r="AE94" s="21"/>
      <c r="AF94" s="21"/>
      <c r="AG94" s="21"/>
      <c r="AH94" s="21"/>
      <c r="AJ94" s="53"/>
      <c r="AK94" s="51">
        <f t="shared" si="132"/>
        <v>9</v>
      </c>
      <c r="AL94" s="23" t="str">
        <f t="shared" si="133"/>
        <v>OK</v>
      </c>
      <c r="AM94" s="24"/>
    </row>
    <row r="95" spans="3:41" s="19" customFormat="1" ht="18.75" customHeight="1" x14ac:dyDescent="0.4">
      <c r="C95" s="24"/>
      <c r="D95" s="25"/>
      <c r="E95" s="25"/>
      <c r="F95" s="25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J95" s="53"/>
      <c r="AK95" s="51" t="str">
        <f t="shared" si="132"/>
        <v/>
      </c>
      <c r="AL95" s="23" t="str">
        <f t="shared" si="133"/>
        <v/>
      </c>
      <c r="AM95" s="24"/>
    </row>
    <row r="96" spans="3:41" s="19" customFormat="1" ht="18.75" customHeight="1" x14ac:dyDescent="0.4">
      <c r="C96" s="24"/>
      <c r="D96" s="25"/>
      <c r="E96" s="25"/>
      <c r="F96" s="25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J96" s="53"/>
      <c r="AK96" s="51" t="str">
        <f t="shared" si="132"/>
        <v/>
      </c>
      <c r="AL96" s="23" t="str">
        <f t="shared" si="133"/>
        <v/>
      </c>
      <c r="AM96" s="24"/>
    </row>
    <row r="97" spans="3:41" s="19" customFormat="1" ht="18.75" customHeight="1" x14ac:dyDescent="0.4">
      <c r="C97" s="24" t="s">
        <v>15</v>
      </c>
      <c r="D97" s="25" t="s">
        <v>19</v>
      </c>
      <c r="E97" s="25" t="s">
        <v>16</v>
      </c>
      <c r="F97" s="25"/>
      <c r="G97" s="21" t="s">
        <v>38</v>
      </c>
      <c r="H97" s="21" t="s">
        <v>38</v>
      </c>
      <c r="I97" s="21" t="s">
        <v>38</v>
      </c>
      <c r="J97" s="21"/>
      <c r="K97" s="21"/>
      <c r="L97" s="21"/>
      <c r="M97" s="21"/>
      <c r="N97" s="21" t="s">
        <v>38</v>
      </c>
      <c r="O97" s="21" t="s">
        <v>38</v>
      </c>
      <c r="P97" s="21"/>
      <c r="Q97" s="21"/>
      <c r="R97" s="21"/>
      <c r="S97" s="21"/>
      <c r="T97" s="21"/>
      <c r="U97" s="21" t="s">
        <v>38</v>
      </c>
      <c r="V97" s="21" t="s">
        <v>38</v>
      </c>
      <c r="W97" s="21"/>
      <c r="X97" s="21"/>
      <c r="Y97" s="21"/>
      <c r="Z97" s="21"/>
      <c r="AA97" s="21"/>
      <c r="AB97" s="21" t="s">
        <v>38</v>
      </c>
      <c r="AC97" s="21" t="s">
        <v>38</v>
      </c>
      <c r="AD97" s="21"/>
      <c r="AE97" s="21"/>
      <c r="AF97" s="21"/>
      <c r="AG97" s="21"/>
      <c r="AH97" s="21"/>
      <c r="AJ97" s="53"/>
      <c r="AK97" s="51">
        <f t="shared" si="132"/>
        <v>9</v>
      </c>
      <c r="AL97" s="23" t="str">
        <f t="shared" si="133"/>
        <v>OK</v>
      </c>
      <c r="AM97" s="24"/>
    </row>
    <row r="98" spans="3:41" s="19" customFormat="1" ht="18.75" customHeight="1" x14ac:dyDescent="0.4">
      <c r="C98" s="24"/>
      <c r="D98" s="25"/>
      <c r="E98" s="25"/>
      <c r="F98" s="25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J98" s="53"/>
      <c r="AK98" s="51" t="str">
        <f t="shared" si="132"/>
        <v/>
      </c>
      <c r="AL98" s="23" t="str">
        <f t="shared" si="133"/>
        <v/>
      </c>
      <c r="AM98" s="24"/>
    </row>
    <row r="99" spans="3:41" s="19" customFormat="1" ht="18.75" customHeight="1" x14ac:dyDescent="0.4">
      <c r="C99" s="24"/>
      <c r="D99" s="25"/>
      <c r="E99" s="25"/>
      <c r="F99" s="25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J99" s="53"/>
      <c r="AK99" s="51" t="str">
        <f t="shared" si="132"/>
        <v/>
      </c>
      <c r="AL99" s="23" t="str">
        <f t="shared" si="133"/>
        <v/>
      </c>
      <c r="AM99" s="24"/>
    </row>
    <row r="100" spans="3:41" s="19" customFormat="1" ht="18.75" customHeight="1" x14ac:dyDescent="0.4">
      <c r="C100" s="24"/>
      <c r="D100" s="25"/>
      <c r="E100" s="25"/>
      <c r="F100" s="25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J100" s="54"/>
      <c r="AK100" s="51" t="str">
        <f t="shared" ref="AK100" si="134">IF(E100="","",COUNTA(G100:AH100))</f>
        <v/>
      </c>
      <c r="AL100" s="23" t="str">
        <f t="shared" ref="AL100" si="135">IF(E100="","",IF(AK100&gt;=$AK$86,"OK","NG"))</f>
        <v/>
      </c>
      <c r="AM100" s="24"/>
    </row>
    <row r="101" spans="3:41" s="19" customFormat="1" ht="18.75" customHeight="1" x14ac:dyDescent="0.4"/>
    <row r="102" spans="3:41" s="19" customFormat="1" ht="18.75" customHeight="1" x14ac:dyDescent="0.4">
      <c r="C102" s="33" t="s">
        <v>31</v>
      </c>
      <c r="D102" s="33"/>
      <c r="E102" s="33"/>
      <c r="F102" s="33"/>
      <c r="G102" s="44">
        <f>+AH84+1</f>
        <v>46011</v>
      </c>
      <c r="H102" s="44">
        <f>+G102+1</f>
        <v>46012</v>
      </c>
      <c r="I102" s="44">
        <f t="shared" ref="I102:AH102" si="136">+H102+1</f>
        <v>46013</v>
      </c>
      <c r="J102" s="44">
        <f t="shared" si="136"/>
        <v>46014</v>
      </c>
      <c r="K102" s="44">
        <f t="shared" si="136"/>
        <v>46015</v>
      </c>
      <c r="L102" s="44">
        <f t="shared" si="136"/>
        <v>46016</v>
      </c>
      <c r="M102" s="44">
        <f t="shared" si="136"/>
        <v>46017</v>
      </c>
      <c r="N102" s="44">
        <f t="shared" si="136"/>
        <v>46018</v>
      </c>
      <c r="O102" s="44">
        <f>+N102+1</f>
        <v>46019</v>
      </c>
      <c r="P102" s="44">
        <f t="shared" ref="P102:AO102" si="137">+O102+1</f>
        <v>46020</v>
      </c>
      <c r="Q102" s="44">
        <f t="shared" si="137"/>
        <v>46021</v>
      </c>
      <c r="R102" s="44">
        <f t="shared" si="137"/>
        <v>46022</v>
      </c>
      <c r="S102" s="44">
        <f t="shared" si="137"/>
        <v>46023</v>
      </c>
      <c r="T102" s="44">
        <f t="shared" si="137"/>
        <v>46024</v>
      </c>
      <c r="U102" s="44">
        <f t="shared" si="137"/>
        <v>46025</v>
      </c>
      <c r="V102" s="44">
        <f t="shared" si="137"/>
        <v>46026</v>
      </c>
      <c r="W102" s="44">
        <f t="shared" si="137"/>
        <v>46027</v>
      </c>
      <c r="X102" s="44">
        <f t="shared" si="137"/>
        <v>46028</v>
      </c>
      <c r="Y102" s="44">
        <f t="shared" si="137"/>
        <v>46029</v>
      </c>
      <c r="Z102" s="44">
        <f t="shared" si="137"/>
        <v>46030</v>
      </c>
      <c r="AA102" s="44">
        <f t="shared" si="137"/>
        <v>46031</v>
      </c>
      <c r="AB102" s="44">
        <f t="shared" si="137"/>
        <v>46032</v>
      </c>
      <c r="AC102" s="44">
        <f t="shared" si="137"/>
        <v>46033</v>
      </c>
      <c r="AD102" s="44">
        <f t="shared" si="137"/>
        <v>46034</v>
      </c>
      <c r="AE102" s="44">
        <f t="shared" si="137"/>
        <v>46035</v>
      </c>
      <c r="AF102" s="44">
        <f t="shared" si="137"/>
        <v>46036</v>
      </c>
      <c r="AG102" s="44">
        <f t="shared" si="137"/>
        <v>46037</v>
      </c>
      <c r="AH102" s="44">
        <f t="shared" si="137"/>
        <v>46038</v>
      </c>
      <c r="AJ102" s="27" t="str">
        <f>C102</f>
        <v>6周期目</v>
      </c>
      <c r="AK102" s="28"/>
      <c r="AL102" s="28"/>
      <c r="AM102" s="29"/>
    </row>
    <row r="103" spans="3:41" s="19" customFormat="1" ht="18.75" customHeight="1" x14ac:dyDescent="0.4">
      <c r="C103" s="33"/>
      <c r="D103" s="33"/>
      <c r="E103" s="33"/>
      <c r="F103" s="33"/>
      <c r="G103" s="2" t="str">
        <f>+TEXT(G102,"aaa")</f>
        <v>土</v>
      </c>
      <c r="H103" s="2" t="str">
        <f t="shared" ref="H103" si="138">+TEXT(H102,"aaa")</f>
        <v>日</v>
      </c>
      <c r="I103" s="2" t="str">
        <f t="shared" ref="I103" si="139">+TEXT(I102,"aaa")</f>
        <v>月</v>
      </c>
      <c r="J103" s="2" t="str">
        <f t="shared" ref="J103" si="140">+TEXT(J102,"aaa")</f>
        <v>火</v>
      </c>
      <c r="K103" s="2" t="str">
        <f t="shared" ref="K103" si="141">+TEXT(K102,"aaa")</f>
        <v>水</v>
      </c>
      <c r="L103" s="2" t="str">
        <f t="shared" ref="L103" si="142">+TEXT(L102,"aaa")</f>
        <v>木</v>
      </c>
      <c r="M103" s="2" t="str">
        <f t="shared" ref="M103" si="143">+TEXT(M102,"aaa")</f>
        <v>金</v>
      </c>
      <c r="N103" s="2" t="str">
        <f t="shared" ref="N103" si="144">+TEXT(N102,"aaa")</f>
        <v>土</v>
      </c>
      <c r="O103" s="2" t="str">
        <f t="shared" ref="O103" si="145">+TEXT(O102,"aaa")</f>
        <v>日</v>
      </c>
      <c r="P103" s="2" t="str">
        <f t="shared" ref="P103" si="146">+TEXT(P102,"aaa")</f>
        <v>月</v>
      </c>
      <c r="Q103" s="2" t="str">
        <f t="shared" ref="Q103" si="147">+TEXT(Q102,"aaa")</f>
        <v>火</v>
      </c>
      <c r="R103" s="2" t="str">
        <f t="shared" ref="R103" si="148">+TEXT(R102,"aaa")</f>
        <v>水</v>
      </c>
      <c r="S103" s="2" t="str">
        <f t="shared" ref="S103" si="149">+TEXT(S102,"aaa")</f>
        <v>木</v>
      </c>
      <c r="T103" s="2" t="str">
        <f t="shared" ref="T103" si="150">+TEXT(T102,"aaa")</f>
        <v>金</v>
      </c>
      <c r="U103" s="2" t="str">
        <f t="shared" ref="U103" si="151">+TEXT(U102,"aaa")</f>
        <v>土</v>
      </c>
      <c r="V103" s="2" t="str">
        <f t="shared" ref="V103" si="152">+TEXT(V102,"aaa")</f>
        <v>日</v>
      </c>
      <c r="W103" s="2" t="str">
        <f t="shared" ref="W103" si="153">+TEXT(W102,"aaa")</f>
        <v>月</v>
      </c>
      <c r="X103" s="2" t="str">
        <f t="shared" ref="X103" si="154">+TEXT(X102,"aaa")</f>
        <v>火</v>
      </c>
      <c r="Y103" s="2" t="str">
        <f t="shared" ref="Y103" si="155">+TEXT(Y102,"aaa")</f>
        <v>水</v>
      </c>
      <c r="Z103" s="2" t="str">
        <f t="shared" ref="Z103" si="156">+TEXT(Z102,"aaa")</f>
        <v>木</v>
      </c>
      <c r="AA103" s="2" t="str">
        <f t="shared" ref="AA103" si="157">+TEXT(AA102,"aaa")</f>
        <v>金</v>
      </c>
      <c r="AB103" s="2" t="str">
        <f t="shared" ref="AB103" si="158">+TEXT(AB102,"aaa")</f>
        <v>土</v>
      </c>
      <c r="AC103" s="2" t="str">
        <f t="shared" ref="AC103" si="159">+TEXT(AC102,"aaa")</f>
        <v>日</v>
      </c>
      <c r="AD103" s="2" t="str">
        <f t="shared" ref="AD103" si="160">+TEXT(AD102,"aaa")</f>
        <v>月</v>
      </c>
      <c r="AE103" s="2" t="str">
        <f t="shared" ref="AE103" si="161">+TEXT(AE102,"aaa")</f>
        <v>火</v>
      </c>
      <c r="AF103" s="2" t="str">
        <f t="shared" ref="AF103" si="162">+TEXT(AF102,"aaa")</f>
        <v>水</v>
      </c>
      <c r="AG103" s="2" t="str">
        <f t="shared" ref="AG103" si="163">+TEXT(AG102,"aaa")</f>
        <v>木</v>
      </c>
      <c r="AH103" s="2" t="str">
        <f t="shared" ref="AH103" si="164">+TEXT(AH102,"aaa")</f>
        <v>金</v>
      </c>
      <c r="AI103" s="45"/>
      <c r="AJ103" s="52" t="s">
        <v>42</v>
      </c>
      <c r="AK103" s="22" t="s">
        <v>20</v>
      </c>
      <c r="AL103" s="22" t="s">
        <v>21</v>
      </c>
      <c r="AM103" s="52"/>
    </row>
    <row r="104" spans="3:41" s="19" customFormat="1" ht="31.5" customHeight="1" x14ac:dyDescent="0.4">
      <c r="C104" s="37" t="s">
        <v>36</v>
      </c>
      <c r="D104" s="38"/>
      <c r="E104" s="38"/>
      <c r="F104" s="39"/>
      <c r="G104" s="47" t="s">
        <v>1</v>
      </c>
      <c r="H104" s="47" t="s">
        <v>1</v>
      </c>
      <c r="I104" s="47"/>
      <c r="J104" s="47"/>
      <c r="K104" s="47"/>
      <c r="L104" s="47"/>
      <c r="M104" s="47"/>
      <c r="N104" s="47" t="s">
        <v>1</v>
      </c>
      <c r="O104" s="47" t="s">
        <v>1</v>
      </c>
      <c r="P104" s="47" t="s">
        <v>40</v>
      </c>
      <c r="Q104" s="47" t="s">
        <v>40</v>
      </c>
      <c r="R104" s="47" t="s">
        <v>40</v>
      </c>
      <c r="S104" s="47" t="s">
        <v>40</v>
      </c>
      <c r="T104" s="47" t="s">
        <v>40</v>
      </c>
      <c r="U104" s="47" t="s">
        <v>40</v>
      </c>
      <c r="V104" s="47" t="s">
        <v>1</v>
      </c>
      <c r="W104" s="47"/>
      <c r="X104" s="47"/>
      <c r="Y104" s="47"/>
      <c r="Z104" s="47"/>
      <c r="AA104" s="47"/>
      <c r="AB104" s="47" t="s">
        <v>1</v>
      </c>
      <c r="AC104" s="47" t="s">
        <v>1</v>
      </c>
      <c r="AD104" s="47" t="s">
        <v>1</v>
      </c>
      <c r="AE104" s="47"/>
      <c r="AF104" s="47"/>
      <c r="AG104" s="47"/>
      <c r="AH104" s="47"/>
      <c r="AI104" s="46"/>
      <c r="AJ104" s="54"/>
      <c r="AK104" s="51">
        <f>COUNTA(G104:AH104)</f>
        <v>14</v>
      </c>
      <c r="AL104" s="55">
        <f>+AK104/COUNT($G$12:$AH$12)</f>
        <v>0.5</v>
      </c>
      <c r="AM104" s="54"/>
    </row>
    <row r="105" spans="3:41" s="19" customFormat="1" ht="18.75" customHeight="1" x14ac:dyDescent="0.4">
      <c r="C105" s="34" t="s">
        <v>8</v>
      </c>
      <c r="D105" s="35"/>
      <c r="E105" s="34" t="s">
        <v>9</v>
      </c>
      <c r="F105" s="35"/>
      <c r="G105" s="48" t="s">
        <v>37</v>
      </c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50"/>
      <c r="AI105" s="46"/>
      <c r="AJ105" s="52" t="s">
        <v>41</v>
      </c>
      <c r="AK105" s="22" t="s">
        <v>20</v>
      </c>
      <c r="AL105" s="24" t="s">
        <v>0</v>
      </c>
      <c r="AM105" s="24"/>
    </row>
    <row r="106" spans="3:41" s="19" customFormat="1" ht="18.75" customHeight="1" x14ac:dyDescent="0.4">
      <c r="C106" s="24" t="s">
        <v>7</v>
      </c>
      <c r="D106" s="25" t="s">
        <v>14</v>
      </c>
      <c r="E106" s="25" t="s">
        <v>10</v>
      </c>
      <c r="F106" s="25"/>
      <c r="G106" s="21" t="s">
        <v>38</v>
      </c>
      <c r="H106" s="21" t="s">
        <v>38</v>
      </c>
      <c r="I106" s="21"/>
      <c r="J106" s="21"/>
      <c r="K106" s="21"/>
      <c r="L106" s="21"/>
      <c r="M106" s="21"/>
      <c r="N106" s="21" t="s">
        <v>38</v>
      </c>
      <c r="O106" s="21" t="s">
        <v>38</v>
      </c>
      <c r="P106" s="21" t="s">
        <v>38</v>
      </c>
      <c r="Q106" s="21" t="s">
        <v>38</v>
      </c>
      <c r="R106" s="21" t="s">
        <v>38</v>
      </c>
      <c r="S106" s="21" t="s">
        <v>38</v>
      </c>
      <c r="T106" s="21" t="s">
        <v>38</v>
      </c>
      <c r="U106" s="21" t="s">
        <v>38</v>
      </c>
      <c r="V106" s="21" t="s">
        <v>38</v>
      </c>
      <c r="W106" s="21"/>
      <c r="X106" s="21"/>
      <c r="Y106" s="21"/>
      <c r="Z106" s="21"/>
      <c r="AA106" s="21"/>
      <c r="AB106" s="21" t="s">
        <v>38</v>
      </c>
      <c r="AC106" s="21" t="s">
        <v>38</v>
      </c>
      <c r="AD106" s="21" t="s">
        <v>38</v>
      </c>
      <c r="AE106" s="21"/>
      <c r="AF106" s="21"/>
      <c r="AG106" s="21"/>
      <c r="AH106" s="21"/>
      <c r="AJ106" s="53"/>
      <c r="AK106" s="51">
        <f t="shared" ref="AK106:AK117" si="165">IF(E106="","",COUNTA(G106:AH106))</f>
        <v>14</v>
      </c>
      <c r="AL106" s="23" t="str">
        <f>IF(E106="","",IF(AK106&gt;=$AK$104,"OK","NG"))</f>
        <v>OK</v>
      </c>
      <c r="AM106" s="30" t="str">
        <f>IF(COUNTIF(AL106:AL118,"NG")&gt;0,"NG","OK")</f>
        <v>OK</v>
      </c>
    </row>
    <row r="107" spans="3:41" s="19" customFormat="1" ht="18.75" customHeight="1" x14ac:dyDescent="0.4">
      <c r="C107" s="24"/>
      <c r="D107" s="25"/>
      <c r="E107" s="25" t="s">
        <v>11</v>
      </c>
      <c r="F107" s="25"/>
      <c r="G107" s="21" t="s">
        <v>38</v>
      </c>
      <c r="H107" s="21" t="s">
        <v>38</v>
      </c>
      <c r="I107" s="21"/>
      <c r="J107" s="21"/>
      <c r="K107" s="21"/>
      <c r="L107" s="21"/>
      <c r="M107" s="21"/>
      <c r="N107" s="21" t="s">
        <v>38</v>
      </c>
      <c r="O107" s="21" t="s">
        <v>38</v>
      </c>
      <c r="P107" s="21" t="s">
        <v>38</v>
      </c>
      <c r="Q107" s="21" t="s">
        <v>38</v>
      </c>
      <c r="R107" s="21" t="s">
        <v>38</v>
      </c>
      <c r="S107" s="21" t="s">
        <v>38</v>
      </c>
      <c r="T107" s="21" t="s">
        <v>38</v>
      </c>
      <c r="U107" s="21" t="s">
        <v>38</v>
      </c>
      <c r="V107" s="21" t="s">
        <v>38</v>
      </c>
      <c r="W107" s="21"/>
      <c r="X107" s="21"/>
      <c r="Y107" s="21"/>
      <c r="Z107" s="21"/>
      <c r="AA107" s="21"/>
      <c r="AB107" s="21" t="s">
        <v>38</v>
      </c>
      <c r="AC107" s="21" t="s">
        <v>38</v>
      </c>
      <c r="AD107" s="21" t="s">
        <v>38</v>
      </c>
      <c r="AE107" s="21"/>
      <c r="AF107" s="21"/>
      <c r="AG107" s="21"/>
      <c r="AH107" s="21"/>
      <c r="AJ107" s="53"/>
      <c r="AK107" s="51">
        <f t="shared" si="165"/>
        <v>14</v>
      </c>
      <c r="AL107" s="23" t="str">
        <f t="shared" ref="AL107:AL118" si="166">IF(E107="","",IF(AK107&gt;=$AK$104,"OK","NG"))</f>
        <v>OK</v>
      </c>
      <c r="AM107" s="24"/>
    </row>
    <row r="108" spans="3:41" s="19" customFormat="1" ht="18.75" customHeight="1" x14ac:dyDescent="0.4">
      <c r="C108" s="24"/>
      <c r="D108" s="25"/>
      <c r="E108" s="25" t="s">
        <v>12</v>
      </c>
      <c r="F108" s="25"/>
      <c r="G108" s="21" t="s">
        <v>38</v>
      </c>
      <c r="H108" s="21" t="s">
        <v>38</v>
      </c>
      <c r="I108" s="21"/>
      <c r="J108" s="21"/>
      <c r="K108" s="21"/>
      <c r="L108" s="21"/>
      <c r="M108" s="21"/>
      <c r="N108" s="21" t="s">
        <v>38</v>
      </c>
      <c r="O108" s="21" t="s">
        <v>38</v>
      </c>
      <c r="P108" s="21" t="s">
        <v>38</v>
      </c>
      <c r="Q108" s="21" t="s">
        <v>38</v>
      </c>
      <c r="R108" s="21" t="s">
        <v>38</v>
      </c>
      <c r="S108" s="21" t="s">
        <v>38</v>
      </c>
      <c r="T108" s="21" t="s">
        <v>38</v>
      </c>
      <c r="U108" s="21" t="s">
        <v>38</v>
      </c>
      <c r="V108" s="21" t="s">
        <v>38</v>
      </c>
      <c r="W108" s="21"/>
      <c r="X108" s="21"/>
      <c r="Y108" s="21"/>
      <c r="Z108" s="21"/>
      <c r="AA108" s="21"/>
      <c r="AB108" s="21" t="s">
        <v>38</v>
      </c>
      <c r="AC108" s="21" t="s">
        <v>38</v>
      </c>
      <c r="AD108" s="21" t="s">
        <v>38</v>
      </c>
      <c r="AE108" s="21"/>
      <c r="AF108" s="21"/>
      <c r="AG108" s="21"/>
      <c r="AH108" s="21"/>
      <c r="AJ108" s="53"/>
      <c r="AK108" s="51">
        <f t="shared" si="165"/>
        <v>14</v>
      </c>
      <c r="AL108" s="23" t="str">
        <f t="shared" si="166"/>
        <v>OK</v>
      </c>
      <c r="AM108" s="24"/>
    </row>
    <row r="109" spans="3:41" s="19" customFormat="1" ht="18.75" customHeight="1" x14ac:dyDescent="0.4">
      <c r="C109" s="24"/>
      <c r="D109" s="25"/>
      <c r="E109" s="31"/>
      <c r="F109" s="32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J109" s="53"/>
      <c r="AK109" s="51" t="str">
        <f t="shared" si="165"/>
        <v/>
      </c>
      <c r="AL109" s="23" t="str">
        <f t="shared" si="166"/>
        <v/>
      </c>
      <c r="AM109" s="24"/>
      <c r="AO109" s="19" t="str">
        <f>IF(E109="","",COUNTA(G109:AH109))</f>
        <v/>
      </c>
    </row>
    <row r="110" spans="3:41" s="19" customFormat="1" ht="18.75" customHeight="1" x14ac:dyDescent="0.4">
      <c r="C110" s="24"/>
      <c r="D110" s="25"/>
      <c r="E110" s="25"/>
      <c r="F110" s="25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J110" s="53"/>
      <c r="AK110" s="51" t="str">
        <f t="shared" si="165"/>
        <v/>
      </c>
      <c r="AL110" s="23" t="str">
        <f t="shared" si="166"/>
        <v/>
      </c>
      <c r="AM110" s="24"/>
    </row>
    <row r="111" spans="3:41" s="19" customFormat="1" ht="18.75" customHeight="1" x14ac:dyDescent="0.4">
      <c r="C111" s="24" t="s">
        <v>15</v>
      </c>
      <c r="D111" s="25" t="s">
        <v>18</v>
      </c>
      <c r="E111" s="25" t="s">
        <v>13</v>
      </c>
      <c r="F111" s="25"/>
      <c r="G111" s="21" t="s">
        <v>38</v>
      </c>
      <c r="H111" s="21" t="s">
        <v>38</v>
      </c>
      <c r="I111" s="21"/>
      <c r="J111" s="21"/>
      <c r="K111" s="21"/>
      <c r="L111" s="21"/>
      <c r="M111" s="21"/>
      <c r="N111" s="21" t="s">
        <v>38</v>
      </c>
      <c r="O111" s="21" t="s">
        <v>38</v>
      </c>
      <c r="P111" s="21" t="s">
        <v>38</v>
      </c>
      <c r="Q111" s="21" t="s">
        <v>38</v>
      </c>
      <c r="R111" s="21" t="s">
        <v>38</v>
      </c>
      <c r="S111" s="21" t="s">
        <v>38</v>
      </c>
      <c r="T111" s="21" t="s">
        <v>38</v>
      </c>
      <c r="U111" s="21" t="s">
        <v>38</v>
      </c>
      <c r="V111" s="21" t="s">
        <v>38</v>
      </c>
      <c r="W111" s="21"/>
      <c r="X111" s="21"/>
      <c r="Y111" s="21"/>
      <c r="Z111" s="21"/>
      <c r="AA111" s="21"/>
      <c r="AB111" s="21" t="s">
        <v>38</v>
      </c>
      <c r="AC111" s="21" t="s">
        <v>38</v>
      </c>
      <c r="AD111" s="21" t="s">
        <v>38</v>
      </c>
      <c r="AE111" s="21"/>
      <c r="AF111" s="21"/>
      <c r="AG111" s="21"/>
      <c r="AH111" s="21"/>
      <c r="AJ111" s="53"/>
      <c r="AK111" s="51">
        <f t="shared" si="165"/>
        <v>14</v>
      </c>
      <c r="AL111" s="23" t="str">
        <f t="shared" si="166"/>
        <v>OK</v>
      </c>
      <c r="AM111" s="24"/>
    </row>
    <row r="112" spans="3:41" s="19" customFormat="1" ht="18.75" customHeight="1" x14ac:dyDescent="0.4">
      <c r="C112" s="24"/>
      <c r="D112" s="25"/>
      <c r="E112" s="25" t="s">
        <v>17</v>
      </c>
      <c r="F112" s="25"/>
      <c r="G112" s="21" t="s">
        <v>38</v>
      </c>
      <c r="H112" s="21" t="s">
        <v>38</v>
      </c>
      <c r="I112" s="21"/>
      <c r="J112" s="21"/>
      <c r="K112" s="21"/>
      <c r="L112" s="21"/>
      <c r="M112" s="21"/>
      <c r="N112" s="21" t="s">
        <v>38</v>
      </c>
      <c r="O112" s="21" t="s">
        <v>38</v>
      </c>
      <c r="P112" s="21" t="s">
        <v>38</v>
      </c>
      <c r="Q112" s="21" t="s">
        <v>38</v>
      </c>
      <c r="R112" s="21" t="s">
        <v>38</v>
      </c>
      <c r="S112" s="21" t="s">
        <v>38</v>
      </c>
      <c r="T112" s="21" t="s">
        <v>38</v>
      </c>
      <c r="U112" s="21" t="s">
        <v>38</v>
      </c>
      <c r="V112" s="21" t="s">
        <v>38</v>
      </c>
      <c r="W112" s="21"/>
      <c r="X112" s="21"/>
      <c r="Y112" s="21"/>
      <c r="Z112" s="21"/>
      <c r="AA112" s="21"/>
      <c r="AB112" s="21" t="s">
        <v>38</v>
      </c>
      <c r="AC112" s="21" t="s">
        <v>38</v>
      </c>
      <c r="AD112" s="21" t="s">
        <v>38</v>
      </c>
      <c r="AE112" s="21"/>
      <c r="AF112" s="21"/>
      <c r="AG112" s="21"/>
      <c r="AH112" s="21"/>
      <c r="AJ112" s="53"/>
      <c r="AK112" s="51">
        <f t="shared" si="165"/>
        <v>14</v>
      </c>
      <c r="AL112" s="23" t="str">
        <f t="shared" si="166"/>
        <v>OK</v>
      </c>
      <c r="AM112" s="24"/>
    </row>
    <row r="113" spans="3:41" s="19" customFormat="1" ht="18.75" customHeight="1" x14ac:dyDescent="0.4">
      <c r="C113" s="24"/>
      <c r="D113" s="25"/>
      <c r="E113" s="25"/>
      <c r="F113" s="25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J113" s="53"/>
      <c r="AK113" s="51" t="str">
        <f t="shared" si="165"/>
        <v/>
      </c>
      <c r="AL113" s="23" t="str">
        <f t="shared" si="166"/>
        <v/>
      </c>
      <c r="AM113" s="24"/>
    </row>
    <row r="114" spans="3:41" s="19" customFormat="1" ht="18.75" customHeight="1" x14ac:dyDescent="0.4">
      <c r="C114" s="24"/>
      <c r="D114" s="25"/>
      <c r="E114" s="25"/>
      <c r="F114" s="25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J114" s="53"/>
      <c r="AK114" s="51" t="str">
        <f t="shared" si="165"/>
        <v/>
      </c>
      <c r="AL114" s="23" t="str">
        <f t="shared" si="166"/>
        <v/>
      </c>
      <c r="AM114" s="24"/>
    </row>
    <row r="115" spans="3:41" s="19" customFormat="1" ht="18.75" customHeight="1" x14ac:dyDescent="0.4">
      <c r="C115" s="24" t="s">
        <v>15</v>
      </c>
      <c r="D115" s="25" t="s">
        <v>19</v>
      </c>
      <c r="E115" s="25" t="s">
        <v>16</v>
      </c>
      <c r="F115" s="25"/>
      <c r="G115" s="21" t="s">
        <v>38</v>
      </c>
      <c r="H115" s="21" t="s">
        <v>38</v>
      </c>
      <c r="I115" s="21"/>
      <c r="J115" s="21"/>
      <c r="K115" s="21"/>
      <c r="L115" s="21"/>
      <c r="M115" s="21"/>
      <c r="N115" s="21" t="s">
        <v>38</v>
      </c>
      <c r="O115" s="21" t="s">
        <v>38</v>
      </c>
      <c r="P115" s="21" t="s">
        <v>38</v>
      </c>
      <c r="Q115" s="21" t="s">
        <v>38</v>
      </c>
      <c r="R115" s="21" t="s">
        <v>38</v>
      </c>
      <c r="S115" s="21" t="s">
        <v>38</v>
      </c>
      <c r="T115" s="21" t="s">
        <v>38</v>
      </c>
      <c r="U115" s="21" t="s">
        <v>38</v>
      </c>
      <c r="V115" s="21" t="s">
        <v>38</v>
      </c>
      <c r="W115" s="21"/>
      <c r="X115" s="21"/>
      <c r="Y115" s="21"/>
      <c r="Z115" s="21"/>
      <c r="AA115" s="21"/>
      <c r="AB115" s="21" t="s">
        <v>38</v>
      </c>
      <c r="AC115" s="21" t="s">
        <v>38</v>
      </c>
      <c r="AD115" s="21" t="s">
        <v>38</v>
      </c>
      <c r="AE115" s="21"/>
      <c r="AF115" s="21"/>
      <c r="AG115" s="21"/>
      <c r="AH115" s="21"/>
      <c r="AJ115" s="53"/>
      <c r="AK115" s="51">
        <f t="shared" si="165"/>
        <v>14</v>
      </c>
      <c r="AL115" s="23" t="str">
        <f t="shared" si="166"/>
        <v>OK</v>
      </c>
      <c r="AM115" s="24"/>
    </row>
    <row r="116" spans="3:41" s="19" customFormat="1" ht="18.75" customHeight="1" x14ac:dyDescent="0.4">
      <c r="C116" s="24"/>
      <c r="D116" s="25"/>
      <c r="E116" s="25"/>
      <c r="F116" s="25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J116" s="53"/>
      <c r="AK116" s="51" t="str">
        <f t="shared" si="165"/>
        <v/>
      </c>
      <c r="AL116" s="23" t="str">
        <f t="shared" si="166"/>
        <v/>
      </c>
      <c r="AM116" s="24"/>
    </row>
    <row r="117" spans="3:41" s="19" customFormat="1" ht="18.75" customHeight="1" x14ac:dyDescent="0.4">
      <c r="C117" s="24"/>
      <c r="D117" s="25"/>
      <c r="E117" s="25"/>
      <c r="F117" s="25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J117" s="53"/>
      <c r="AK117" s="51" t="str">
        <f t="shared" si="165"/>
        <v/>
      </c>
      <c r="AL117" s="23" t="str">
        <f t="shared" si="166"/>
        <v/>
      </c>
      <c r="AM117" s="24"/>
    </row>
    <row r="118" spans="3:41" s="19" customFormat="1" ht="18.75" customHeight="1" x14ac:dyDescent="0.4">
      <c r="C118" s="24"/>
      <c r="D118" s="25"/>
      <c r="E118" s="25"/>
      <c r="F118" s="25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J118" s="54"/>
      <c r="AK118" s="51" t="str">
        <f t="shared" ref="AK118" si="167">IF(E118="","",COUNTA(G118:AH118))</f>
        <v/>
      </c>
      <c r="AL118" s="23" t="str">
        <f t="shared" ref="AL118" si="168">IF(E118="","",IF(AK118&gt;=$AK$104,"OK","NG"))</f>
        <v/>
      </c>
      <c r="AM118" s="24"/>
    </row>
    <row r="120" spans="3:41" s="19" customFormat="1" ht="18.75" customHeight="1" x14ac:dyDescent="0.4">
      <c r="C120" s="33" t="s">
        <v>30</v>
      </c>
      <c r="D120" s="33"/>
      <c r="E120" s="33"/>
      <c r="F120" s="33"/>
      <c r="G120" s="44">
        <f>+AH102+1</f>
        <v>46039</v>
      </c>
      <c r="H120" s="44">
        <f>+G120+1</f>
        <v>46040</v>
      </c>
      <c r="I120" s="44">
        <f t="shared" ref="I120:AH120" si="169">+H120+1</f>
        <v>46041</v>
      </c>
      <c r="J120" s="44">
        <f t="shared" si="169"/>
        <v>46042</v>
      </c>
      <c r="K120" s="44">
        <f t="shared" si="169"/>
        <v>46043</v>
      </c>
      <c r="L120" s="44">
        <f t="shared" si="169"/>
        <v>46044</v>
      </c>
      <c r="M120" s="44">
        <f t="shared" si="169"/>
        <v>46045</v>
      </c>
      <c r="N120" s="44">
        <f t="shared" si="169"/>
        <v>46046</v>
      </c>
      <c r="O120" s="44">
        <f>+N120+1</f>
        <v>46047</v>
      </c>
      <c r="P120" s="44">
        <f t="shared" ref="P120:AO120" si="170">+O120+1</f>
        <v>46048</v>
      </c>
      <c r="Q120" s="44">
        <f t="shared" si="170"/>
        <v>46049</v>
      </c>
      <c r="R120" s="44">
        <f t="shared" si="170"/>
        <v>46050</v>
      </c>
      <c r="S120" s="44">
        <f t="shared" si="170"/>
        <v>46051</v>
      </c>
      <c r="T120" s="44">
        <f t="shared" si="170"/>
        <v>46052</v>
      </c>
      <c r="U120" s="44">
        <f t="shared" si="170"/>
        <v>46053</v>
      </c>
      <c r="V120" s="44">
        <f t="shared" si="170"/>
        <v>46054</v>
      </c>
      <c r="W120" s="44">
        <f t="shared" si="170"/>
        <v>46055</v>
      </c>
      <c r="X120" s="44">
        <f t="shared" si="170"/>
        <v>46056</v>
      </c>
      <c r="Y120" s="44">
        <f t="shared" si="170"/>
        <v>46057</v>
      </c>
      <c r="Z120" s="44">
        <f t="shared" si="170"/>
        <v>46058</v>
      </c>
      <c r="AA120" s="44">
        <f t="shared" si="170"/>
        <v>46059</v>
      </c>
      <c r="AB120" s="44">
        <f t="shared" si="170"/>
        <v>46060</v>
      </c>
      <c r="AC120" s="44">
        <f t="shared" si="170"/>
        <v>46061</v>
      </c>
      <c r="AD120" s="44">
        <f t="shared" si="170"/>
        <v>46062</v>
      </c>
      <c r="AE120" s="44">
        <f t="shared" si="170"/>
        <v>46063</v>
      </c>
      <c r="AF120" s="44">
        <f t="shared" si="170"/>
        <v>46064</v>
      </c>
      <c r="AG120" s="44">
        <f t="shared" si="170"/>
        <v>46065</v>
      </c>
      <c r="AH120" s="44">
        <f t="shared" si="170"/>
        <v>46066</v>
      </c>
      <c r="AJ120" s="27" t="str">
        <f>C120</f>
        <v>7周期目</v>
      </c>
      <c r="AK120" s="28"/>
      <c r="AL120" s="28"/>
      <c r="AM120" s="29"/>
    </row>
    <row r="121" spans="3:41" s="19" customFormat="1" ht="18.75" customHeight="1" x14ac:dyDescent="0.4">
      <c r="C121" s="33"/>
      <c r="D121" s="33"/>
      <c r="E121" s="33"/>
      <c r="F121" s="33"/>
      <c r="G121" s="2" t="str">
        <f>+TEXT(G120,"aaa")</f>
        <v>土</v>
      </c>
      <c r="H121" s="2" t="str">
        <f t="shared" ref="H121" si="171">+TEXT(H120,"aaa")</f>
        <v>日</v>
      </c>
      <c r="I121" s="2" t="str">
        <f t="shared" ref="I121" si="172">+TEXT(I120,"aaa")</f>
        <v>月</v>
      </c>
      <c r="J121" s="2" t="str">
        <f t="shared" ref="J121" si="173">+TEXT(J120,"aaa")</f>
        <v>火</v>
      </c>
      <c r="K121" s="2" t="str">
        <f t="shared" ref="K121" si="174">+TEXT(K120,"aaa")</f>
        <v>水</v>
      </c>
      <c r="L121" s="2" t="str">
        <f t="shared" ref="L121" si="175">+TEXT(L120,"aaa")</f>
        <v>木</v>
      </c>
      <c r="M121" s="2" t="str">
        <f t="shared" ref="M121" si="176">+TEXT(M120,"aaa")</f>
        <v>金</v>
      </c>
      <c r="N121" s="2" t="str">
        <f t="shared" ref="N121" si="177">+TEXT(N120,"aaa")</f>
        <v>土</v>
      </c>
      <c r="O121" s="2" t="str">
        <f t="shared" ref="O121" si="178">+TEXT(O120,"aaa")</f>
        <v>日</v>
      </c>
      <c r="P121" s="2" t="str">
        <f t="shared" ref="P121" si="179">+TEXT(P120,"aaa")</f>
        <v>月</v>
      </c>
      <c r="Q121" s="2" t="str">
        <f t="shared" ref="Q121" si="180">+TEXT(Q120,"aaa")</f>
        <v>火</v>
      </c>
      <c r="R121" s="2" t="str">
        <f t="shared" ref="R121" si="181">+TEXT(R120,"aaa")</f>
        <v>水</v>
      </c>
      <c r="S121" s="2" t="str">
        <f t="shared" ref="S121" si="182">+TEXT(S120,"aaa")</f>
        <v>木</v>
      </c>
      <c r="T121" s="2" t="str">
        <f t="shared" ref="T121" si="183">+TEXT(T120,"aaa")</f>
        <v>金</v>
      </c>
      <c r="U121" s="2" t="str">
        <f t="shared" ref="U121" si="184">+TEXT(U120,"aaa")</f>
        <v>土</v>
      </c>
      <c r="V121" s="2" t="str">
        <f t="shared" ref="V121" si="185">+TEXT(V120,"aaa")</f>
        <v>日</v>
      </c>
      <c r="W121" s="2" t="str">
        <f t="shared" ref="W121" si="186">+TEXT(W120,"aaa")</f>
        <v>月</v>
      </c>
      <c r="X121" s="2" t="str">
        <f t="shared" ref="X121" si="187">+TEXT(X120,"aaa")</f>
        <v>火</v>
      </c>
      <c r="Y121" s="2" t="str">
        <f t="shared" ref="Y121" si="188">+TEXT(Y120,"aaa")</f>
        <v>水</v>
      </c>
      <c r="Z121" s="2" t="str">
        <f t="shared" ref="Z121" si="189">+TEXT(Z120,"aaa")</f>
        <v>木</v>
      </c>
      <c r="AA121" s="2" t="str">
        <f t="shared" ref="AA121" si="190">+TEXT(AA120,"aaa")</f>
        <v>金</v>
      </c>
      <c r="AB121" s="2" t="str">
        <f t="shared" ref="AB121" si="191">+TEXT(AB120,"aaa")</f>
        <v>土</v>
      </c>
      <c r="AC121" s="2" t="str">
        <f t="shared" ref="AC121" si="192">+TEXT(AC120,"aaa")</f>
        <v>日</v>
      </c>
      <c r="AD121" s="2" t="str">
        <f t="shared" ref="AD121" si="193">+TEXT(AD120,"aaa")</f>
        <v>月</v>
      </c>
      <c r="AE121" s="2" t="str">
        <f t="shared" ref="AE121" si="194">+TEXT(AE120,"aaa")</f>
        <v>火</v>
      </c>
      <c r="AF121" s="2" t="str">
        <f t="shared" ref="AF121" si="195">+TEXT(AF120,"aaa")</f>
        <v>水</v>
      </c>
      <c r="AG121" s="2" t="str">
        <f t="shared" ref="AG121" si="196">+TEXT(AG120,"aaa")</f>
        <v>木</v>
      </c>
      <c r="AH121" s="2" t="str">
        <f t="shared" ref="AH121" si="197">+TEXT(AH120,"aaa")</f>
        <v>金</v>
      </c>
      <c r="AI121" s="45"/>
      <c r="AJ121" s="52" t="s">
        <v>42</v>
      </c>
      <c r="AK121" s="22" t="s">
        <v>20</v>
      </c>
      <c r="AL121" s="22" t="s">
        <v>21</v>
      </c>
      <c r="AM121" s="52"/>
    </row>
    <row r="122" spans="3:41" s="19" customFormat="1" ht="31.5" customHeight="1" x14ac:dyDescent="0.4">
      <c r="C122" s="37" t="s">
        <v>36</v>
      </c>
      <c r="D122" s="38"/>
      <c r="E122" s="38"/>
      <c r="F122" s="39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6"/>
      <c r="AJ122" s="54"/>
      <c r="AK122" s="51">
        <f>COUNTA(G122:AH122)</f>
        <v>0</v>
      </c>
      <c r="AL122" s="55">
        <f>+AK122/COUNT($G$12:$AH$12)</f>
        <v>0</v>
      </c>
      <c r="AM122" s="54"/>
    </row>
    <row r="123" spans="3:41" s="19" customFormat="1" ht="18.75" customHeight="1" x14ac:dyDescent="0.4">
      <c r="C123" s="34" t="s">
        <v>8</v>
      </c>
      <c r="D123" s="35"/>
      <c r="E123" s="34" t="s">
        <v>9</v>
      </c>
      <c r="F123" s="35"/>
      <c r="G123" s="48" t="s">
        <v>37</v>
      </c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50"/>
      <c r="AI123" s="46"/>
      <c r="AJ123" s="52" t="s">
        <v>41</v>
      </c>
      <c r="AK123" s="22" t="s">
        <v>20</v>
      </c>
      <c r="AL123" s="24" t="s">
        <v>0</v>
      </c>
      <c r="AM123" s="24"/>
    </row>
    <row r="124" spans="3:41" s="19" customFormat="1" ht="18.75" customHeight="1" x14ac:dyDescent="0.4">
      <c r="C124" s="24" t="s">
        <v>7</v>
      </c>
      <c r="D124" s="25" t="s">
        <v>14</v>
      </c>
      <c r="E124" s="25" t="s">
        <v>10</v>
      </c>
      <c r="F124" s="25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J124" s="53"/>
      <c r="AK124" s="51">
        <f t="shared" ref="AK124:AK135" si="198">IF(E124="","",COUNTA(G124:AH124))</f>
        <v>0</v>
      </c>
      <c r="AL124" s="23" t="str">
        <f>IF(E124="","",IF(AK124&gt;=$AK$122,"OK","NG"))</f>
        <v>OK</v>
      </c>
      <c r="AM124" s="30" t="str">
        <f>IF(COUNTIF(AL124:AL136,"NG")&gt;0,"NG","OK")</f>
        <v>OK</v>
      </c>
    </row>
    <row r="125" spans="3:41" s="19" customFormat="1" ht="18.75" customHeight="1" x14ac:dyDescent="0.4">
      <c r="C125" s="24"/>
      <c r="D125" s="25"/>
      <c r="E125" s="25" t="s">
        <v>11</v>
      </c>
      <c r="F125" s="25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J125" s="53"/>
      <c r="AK125" s="51">
        <f t="shared" si="198"/>
        <v>0</v>
      </c>
      <c r="AL125" s="23" t="str">
        <f t="shared" ref="AL125:AL136" si="199">IF(E125="","",IF(AK125&gt;=$AK$122,"OK","NG"))</f>
        <v>OK</v>
      </c>
      <c r="AM125" s="24"/>
    </row>
    <row r="126" spans="3:41" s="19" customFormat="1" ht="18.75" customHeight="1" x14ac:dyDescent="0.4">
      <c r="C126" s="24"/>
      <c r="D126" s="25"/>
      <c r="E126" s="25" t="s">
        <v>12</v>
      </c>
      <c r="F126" s="25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J126" s="53"/>
      <c r="AK126" s="51">
        <f t="shared" si="198"/>
        <v>0</v>
      </c>
      <c r="AL126" s="23" t="str">
        <f t="shared" si="199"/>
        <v>OK</v>
      </c>
      <c r="AM126" s="24"/>
    </row>
    <row r="127" spans="3:41" s="19" customFormat="1" ht="18.75" customHeight="1" x14ac:dyDescent="0.4">
      <c r="C127" s="24"/>
      <c r="D127" s="25"/>
      <c r="E127" s="31"/>
      <c r="F127" s="32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J127" s="53"/>
      <c r="AK127" s="51" t="str">
        <f t="shared" si="198"/>
        <v/>
      </c>
      <c r="AL127" s="23" t="str">
        <f t="shared" si="199"/>
        <v/>
      </c>
      <c r="AM127" s="24"/>
      <c r="AO127" s="19" t="str">
        <f>IF(E127="","",COUNTA(G127:AH127))</f>
        <v/>
      </c>
    </row>
    <row r="128" spans="3:41" s="19" customFormat="1" ht="18.75" customHeight="1" x14ac:dyDescent="0.4">
      <c r="C128" s="24"/>
      <c r="D128" s="25"/>
      <c r="E128" s="25"/>
      <c r="F128" s="25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J128" s="53"/>
      <c r="AK128" s="51" t="str">
        <f t="shared" si="198"/>
        <v/>
      </c>
      <c r="AL128" s="23" t="str">
        <f t="shared" si="199"/>
        <v/>
      </c>
      <c r="AM128" s="24"/>
    </row>
    <row r="129" spans="3:39" s="19" customFormat="1" ht="18.75" customHeight="1" x14ac:dyDescent="0.4">
      <c r="C129" s="24" t="s">
        <v>15</v>
      </c>
      <c r="D129" s="25" t="s">
        <v>18</v>
      </c>
      <c r="E129" s="25" t="s">
        <v>13</v>
      </c>
      <c r="F129" s="25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J129" s="53"/>
      <c r="AK129" s="51">
        <f t="shared" si="198"/>
        <v>0</v>
      </c>
      <c r="AL129" s="23" t="str">
        <f t="shared" si="199"/>
        <v>OK</v>
      </c>
      <c r="AM129" s="24"/>
    </row>
    <row r="130" spans="3:39" s="19" customFormat="1" ht="18.75" customHeight="1" x14ac:dyDescent="0.4">
      <c r="C130" s="24"/>
      <c r="D130" s="25"/>
      <c r="E130" s="25" t="s">
        <v>17</v>
      </c>
      <c r="F130" s="25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J130" s="53"/>
      <c r="AK130" s="51">
        <f t="shared" si="198"/>
        <v>0</v>
      </c>
      <c r="AL130" s="23" t="str">
        <f t="shared" si="199"/>
        <v>OK</v>
      </c>
      <c r="AM130" s="24"/>
    </row>
    <row r="131" spans="3:39" s="19" customFormat="1" ht="18.75" customHeight="1" x14ac:dyDescent="0.4">
      <c r="C131" s="24"/>
      <c r="D131" s="25"/>
      <c r="E131" s="25"/>
      <c r="F131" s="25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J131" s="53"/>
      <c r="AK131" s="51" t="str">
        <f t="shared" si="198"/>
        <v/>
      </c>
      <c r="AL131" s="23" t="str">
        <f t="shared" si="199"/>
        <v/>
      </c>
      <c r="AM131" s="24"/>
    </row>
    <row r="132" spans="3:39" s="19" customFormat="1" ht="18.75" customHeight="1" x14ac:dyDescent="0.4">
      <c r="C132" s="24"/>
      <c r="D132" s="25"/>
      <c r="E132" s="25"/>
      <c r="F132" s="25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J132" s="53"/>
      <c r="AK132" s="51" t="str">
        <f t="shared" si="198"/>
        <v/>
      </c>
      <c r="AL132" s="23" t="str">
        <f t="shared" si="199"/>
        <v/>
      </c>
      <c r="AM132" s="24"/>
    </row>
    <row r="133" spans="3:39" s="19" customFormat="1" ht="18.75" customHeight="1" x14ac:dyDescent="0.4">
      <c r="C133" s="24" t="s">
        <v>15</v>
      </c>
      <c r="D133" s="25" t="s">
        <v>19</v>
      </c>
      <c r="E133" s="25" t="s">
        <v>16</v>
      </c>
      <c r="F133" s="25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J133" s="53"/>
      <c r="AK133" s="51">
        <f t="shared" si="198"/>
        <v>0</v>
      </c>
      <c r="AL133" s="23" t="str">
        <f t="shared" si="199"/>
        <v>OK</v>
      </c>
      <c r="AM133" s="24"/>
    </row>
    <row r="134" spans="3:39" s="19" customFormat="1" ht="18.75" customHeight="1" x14ac:dyDescent="0.4">
      <c r="C134" s="24"/>
      <c r="D134" s="25"/>
      <c r="E134" s="25"/>
      <c r="F134" s="25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J134" s="53"/>
      <c r="AK134" s="51" t="str">
        <f t="shared" si="198"/>
        <v/>
      </c>
      <c r="AL134" s="23" t="str">
        <f t="shared" si="199"/>
        <v/>
      </c>
      <c r="AM134" s="24"/>
    </row>
    <row r="135" spans="3:39" s="19" customFormat="1" ht="18.75" customHeight="1" x14ac:dyDescent="0.4">
      <c r="C135" s="24"/>
      <c r="D135" s="25"/>
      <c r="E135" s="25"/>
      <c r="F135" s="25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J135" s="53"/>
      <c r="AK135" s="51" t="str">
        <f t="shared" si="198"/>
        <v/>
      </c>
      <c r="AL135" s="23" t="str">
        <f t="shared" si="199"/>
        <v/>
      </c>
      <c r="AM135" s="24"/>
    </row>
    <row r="136" spans="3:39" s="19" customFormat="1" ht="18.75" customHeight="1" x14ac:dyDescent="0.4">
      <c r="C136" s="24"/>
      <c r="D136" s="25"/>
      <c r="E136" s="25"/>
      <c r="F136" s="25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J136" s="54"/>
      <c r="AK136" s="51" t="str">
        <f t="shared" ref="AK136" si="200">IF(E136="","",COUNTA(G136:AH136))</f>
        <v/>
      </c>
      <c r="AL136" s="23" t="str">
        <f t="shared" ref="AL136" si="201">IF(E136="","",IF(AK136&gt;=$AK$122,"OK","NG"))</f>
        <v/>
      </c>
      <c r="AM136" s="24"/>
    </row>
    <row r="137" spans="3:39" s="19" customFormat="1" ht="18.75" customHeight="1" x14ac:dyDescent="0.4"/>
    <row r="138" spans="3:39" s="19" customFormat="1" ht="18.75" customHeight="1" x14ac:dyDescent="0.4">
      <c r="C138" s="33" t="s">
        <v>29</v>
      </c>
      <c r="D138" s="33"/>
      <c r="E138" s="33"/>
      <c r="F138" s="33"/>
      <c r="G138" s="44">
        <f>+AH120+1</f>
        <v>46067</v>
      </c>
      <c r="H138" s="44">
        <f>+G138+1</f>
        <v>46068</v>
      </c>
      <c r="I138" s="44">
        <f t="shared" ref="I138:AH138" si="202">+H138+1</f>
        <v>46069</v>
      </c>
      <c r="J138" s="44">
        <f t="shared" si="202"/>
        <v>46070</v>
      </c>
      <c r="K138" s="44">
        <f t="shared" si="202"/>
        <v>46071</v>
      </c>
      <c r="L138" s="44">
        <f t="shared" si="202"/>
        <v>46072</v>
      </c>
      <c r="M138" s="44">
        <f t="shared" si="202"/>
        <v>46073</v>
      </c>
      <c r="N138" s="44">
        <f t="shared" si="202"/>
        <v>46074</v>
      </c>
      <c r="O138" s="44">
        <f>+N138+1</f>
        <v>46075</v>
      </c>
      <c r="P138" s="44">
        <f t="shared" ref="P138:AO138" si="203">+O138+1</f>
        <v>46076</v>
      </c>
      <c r="Q138" s="44">
        <f t="shared" si="203"/>
        <v>46077</v>
      </c>
      <c r="R138" s="44">
        <f t="shared" si="203"/>
        <v>46078</v>
      </c>
      <c r="S138" s="44">
        <f t="shared" si="203"/>
        <v>46079</v>
      </c>
      <c r="T138" s="44">
        <f t="shared" si="203"/>
        <v>46080</v>
      </c>
      <c r="U138" s="44">
        <f t="shared" si="203"/>
        <v>46081</v>
      </c>
      <c r="V138" s="44">
        <f t="shared" si="203"/>
        <v>46082</v>
      </c>
      <c r="W138" s="44">
        <f t="shared" si="203"/>
        <v>46083</v>
      </c>
      <c r="X138" s="44">
        <f t="shared" si="203"/>
        <v>46084</v>
      </c>
      <c r="Y138" s="44">
        <f t="shared" si="203"/>
        <v>46085</v>
      </c>
      <c r="Z138" s="44">
        <f t="shared" si="203"/>
        <v>46086</v>
      </c>
      <c r="AA138" s="44">
        <f t="shared" si="203"/>
        <v>46087</v>
      </c>
      <c r="AB138" s="44">
        <f t="shared" si="203"/>
        <v>46088</v>
      </c>
      <c r="AC138" s="44">
        <f t="shared" si="203"/>
        <v>46089</v>
      </c>
      <c r="AD138" s="44">
        <f t="shared" si="203"/>
        <v>46090</v>
      </c>
      <c r="AE138" s="44">
        <f t="shared" si="203"/>
        <v>46091</v>
      </c>
      <c r="AF138" s="44">
        <f t="shared" si="203"/>
        <v>46092</v>
      </c>
      <c r="AG138" s="44">
        <f t="shared" si="203"/>
        <v>46093</v>
      </c>
      <c r="AH138" s="44">
        <f t="shared" si="203"/>
        <v>46094</v>
      </c>
      <c r="AJ138" s="27" t="str">
        <f>C138</f>
        <v>8周期目</v>
      </c>
      <c r="AK138" s="28"/>
      <c r="AL138" s="28"/>
      <c r="AM138" s="29"/>
    </row>
    <row r="139" spans="3:39" s="19" customFormat="1" ht="18.75" customHeight="1" x14ac:dyDescent="0.4">
      <c r="C139" s="33"/>
      <c r="D139" s="33"/>
      <c r="E139" s="33"/>
      <c r="F139" s="33"/>
      <c r="G139" s="2" t="str">
        <f>+TEXT(G138,"aaa")</f>
        <v>土</v>
      </c>
      <c r="H139" s="2" t="str">
        <f t="shared" ref="H139" si="204">+TEXT(H138,"aaa")</f>
        <v>日</v>
      </c>
      <c r="I139" s="2" t="str">
        <f t="shared" ref="I139" si="205">+TEXT(I138,"aaa")</f>
        <v>月</v>
      </c>
      <c r="J139" s="2" t="str">
        <f t="shared" ref="J139" si="206">+TEXT(J138,"aaa")</f>
        <v>火</v>
      </c>
      <c r="K139" s="2" t="str">
        <f t="shared" ref="K139" si="207">+TEXT(K138,"aaa")</f>
        <v>水</v>
      </c>
      <c r="L139" s="2" t="str">
        <f t="shared" ref="L139" si="208">+TEXT(L138,"aaa")</f>
        <v>木</v>
      </c>
      <c r="M139" s="2" t="str">
        <f t="shared" ref="M139" si="209">+TEXT(M138,"aaa")</f>
        <v>金</v>
      </c>
      <c r="N139" s="2" t="str">
        <f t="shared" ref="N139" si="210">+TEXT(N138,"aaa")</f>
        <v>土</v>
      </c>
      <c r="O139" s="2" t="str">
        <f t="shared" ref="O139" si="211">+TEXT(O138,"aaa")</f>
        <v>日</v>
      </c>
      <c r="P139" s="2" t="str">
        <f t="shared" ref="P139" si="212">+TEXT(P138,"aaa")</f>
        <v>月</v>
      </c>
      <c r="Q139" s="2" t="str">
        <f t="shared" ref="Q139" si="213">+TEXT(Q138,"aaa")</f>
        <v>火</v>
      </c>
      <c r="R139" s="2" t="str">
        <f t="shared" ref="R139" si="214">+TEXT(R138,"aaa")</f>
        <v>水</v>
      </c>
      <c r="S139" s="2" t="str">
        <f t="shared" ref="S139" si="215">+TEXT(S138,"aaa")</f>
        <v>木</v>
      </c>
      <c r="T139" s="2" t="str">
        <f t="shared" ref="T139" si="216">+TEXT(T138,"aaa")</f>
        <v>金</v>
      </c>
      <c r="U139" s="2" t="str">
        <f t="shared" ref="U139" si="217">+TEXT(U138,"aaa")</f>
        <v>土</v>
      </c>
      <c r="V139" s="2" t="str">
        <f t="shared" ref="V139" si="218">+TEXT(V138,"aaa")</f>
        <v>日</v>
      </c>
      <c r="W139" s="2" t="str">
        <f t="shared" ref="W139" si="219">+TEXT(W138,"aaa")</f>
        <v>月</v>
      </c>
      <c r="X139" s="2" t="str">
        <f t="shared" ref="X139" si="220">+TEXT(X138,"aaa")</f>
        <v>火</v>
      </c>
      <c r="Y139" s="2" t="str">
        <f t="shared" ref="Y139" si="221">+TEXT(Y138,"aaa")</f>
        <v>水</v>
      </c>
      <c r="Z139" s="2" t="str">
        <f t="shared" ref="Z139" si="222">+TEXT(Z138,"aaa")</f>
        <v>木</v>
      </c>
      <c r="AA139" s="2" t="str">
        <f t="shared" ref="AA139" si="223">+TEXT(AA138,"aaa")</f>
        <v>金</v>
      </c>
      <c r="AB139" s="2" t="str">
        <f t="shared" ref="AB139" si="224">+TEXT(AB138,"aaa")</f>
        <v>土</v>
      </c>
      <c r="AC139" s="2" t="str">
        <f t="shared" ref="AC139" si="225">+TEXT(AC138,"aaa")</f>
        <v>日</v>
      </c>
      <c r="AD139" s="2" t="str">
        <f t="shared" ref="AD139" si="226">+TEXT(AD138,"aaa")</f>
        <v>月</v>
      </c>
      <c r="AE139" s="2" t="str">
        <f t="shared" ref="AE139" si="227">+TEXT(AE138,"aaa")</f>
        <v>火</v>
      </c>
      <c r="AF139" s="2" t="str">
        <f t="shared" ref="AF139" si="228">+TEXT(AF138,"aaa")</f>
        <v>水</v>
      </c>
      <c r="AG139" s="2" t="str">
        <f t="shared" ref="AG139" si="229">+TEXT(AG138,"aaa")</f>
        <v>木</v>
      </c>
      <c r="AH139" s="2" t="str">
        <f t="shared" ref="AH139" si="230">+TEXT(AH138,"aaa")</f>
        <v>金</v>
      </c>
      <c r="AI139" s="45"/>
      <c r="AJ139" s="52" t="s">
        <v>42</v>
      </c>
      <c r="AK139" s="22" t="s">
        <v>20</v>
      </c>
      <c r="AL139" s="22" t="s">
        <v>21</v>
      </c>
      <c r="AM139" s="52"/>
    </row>
    <row r="140" spans="3:39" s="19" customFormat="1" ht="31.5" customHeight="1" x14ac:dyDescent="0.4">
      <c r="C140" s="37" t="s">
        <v>36</v>
      </c>
      <c r="D140" s="38"/>
      <c r="E140" s="38"/>
      <c r="F140" s="39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46"/>
      <c r="AJ140" s="54"/>
      <c r="AK140" s="51">
        <f>COUNTA(G140:AH140)</f>
        <v>0</v>
      </c>
      <c r="AL140" s="55">
        <f>+AK140/COUNT($G$12:$AH$12)</f>
        <v>0</v>
      </c>
      <c r="AM140" s="54"/>
    </row>
    <row r="141" spans="3:39" s="19" customFormat="1" ht="18.75" customHeight="1" x14ac:dyDescent="0.4">
      <c r="C141" s="34" t="s">
        <v>8</v>
      </c>
      <c r="D141" s="35"/>
      <c r="E141" s="34" t="s">
        <v>9</v>
      </c>
      <c r="F141" s="35"/>
      <c r="G141" s="48" t="s">
        <v>37</v>
      </c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50"/>
      <c r="AI141" s="46"/>
      <c r="AJ141" s="52" t="s">
        <v>41</v>
      </c>
      <c r="AK141" s="22" t="s">
        <v>20</v>
      </c>
      <c r="AL141" s="24" t="s">
        <v>0</v>
      </c>
      <c r="AM141" s="24"/>
    </row>
    <row r="142" spans="3:39" s="19" customFormat="1" ht="18.75" customHeight="1" x14ac:dyDescent="0.4">
      <c r="C142" s="24" t="s">
        <v>7</v>
      </c>
      <c r="D142" s="25" t="s">
        <v>14</v>
      </c>
      <c r="E142" s="25" t="s">
        <v>10</v>
      </c>
      <c r="F142" s="25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J142" s="53"/>
      <c r="AK142" s="51">
        <f t="shared" ref="AK142:AK153" si="231">IF(E142="","",COUNTA(G142:AH142))</f>
        <v>0</v>
      </c>
      <c r="AL142" s="23" t="str">
        <f>IF(E142="","",IF(AK142&gt;=$AK$140,"OK","NG"))</f>
        <v>OK</v>
      </c>
      <c r="AM142" s="30" t="str">
        <f>IF(COUNTIF(AL142:AL154,"NG")&gt;0,"NG","OK")</f>
        <v>OK</v>
      </c>
    </row>
    <row r="143" spans="3:39" s="19" customFormat="1" ht="18.75" customHeight="1" x14ac:dyDescent="0.4">
      <c r="C143" s="24"/>
      <c r="D143" s="25"/>
      <c r="E143" s="25" t="s">
        <v>11</v>
      </c>
      <c r="F143" s="25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J143" s="53"/>
      <c r="AK143" s="51">
        <f t="shared" si="231"/>
        <v>0</v>
      </c>
      <c r="AL143" s="23" t="str">
        <f t="shared" ref="AL143:AL154" si="232">IF(E143="","",IF(AK143&gt;=$AK$140,"OK","NG"))</f>
        <v>OK</v>
      </c>
      <c r="AM143" s="24"/>
    </row>
    <row r="144" spans="3:39" s="19" customFormat="1" ht="18.75" customHeight="1" x14ac:dyDescent="0.4">
      <c r="C144" s="24"/>
      <c r="D144" s="25"/>
      <c r="E144" s="25" t="s">
        <v>12</v>
      </c>
      <c r="F144" s="25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J144" s="53"/>
      <c r="AK144" s="51">
        <f t="shared" si="231"/>
        <v>0</v>
      </c>
      <c r="AL144" s="23" t="str">
        <f t="shared" si="232"/>
        <v>OK</v>
      </c>
      <c r="AM144" s="24"/>
    </row>
    <row r="145" spans="3:41" s="19" customFormat="1" ht="18.75" customHeight="1" x14ac:dyDescent="0.4">
      <c r="C145" s="24"/>
      <c r="D145" s="25"/>
      <c r="E145" s="31"/>
      <c r="F145" s="32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J145" s="53"/>
      <c r="AK145" s="51" t="str">
        <f t="shared" si="231"/>
        <v/>
      </c>
      <c r="AL145" s="23" t="str">
        <f t="shared" si="232"/>
        <v/>
      </c>
      <c r="AM145" s="24"/>
      <c r="AO145" s="19" t="str">
        <f>IF(E145="","",COUNTA(G145:AH145))</f>
        <v/>
      </c>
    </row>
    <row r="146" spans="3:41" s="19" customFormat="1" ht="18.75" customHeight="1" x14ac:dyDescent="0.4">
      <c r="C146" s="24"/>
      <c r="D146" s="25"/>
      <c r="E146" s="25"/>
      <c r="F146" s="25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J146" s="53"/>
      <c r="AK146" s="51" t="str">
        <f t="shared" si="231"/>
        <v/>
      </c>
      <c r="AL146" s="23" t="str">
        <f t="shared" si="232"/>
        <v/>
      </c>
      <c r="AM146" s="24"/>
    </row>
    <row r="147" spans="3:41" s="19" customFormat="1" ht="18.75" customHeight="1" x14ac:dyDescent="0.4">
      <c r="C147" s="24" t="s">
        <v>15</v>
      </c>
      <c r="D147" s="25" t="s">
        <v>18</v>
      </c>
      <c r="E147" s="25" t="s">
        <v>13</v>
      </c>
      <c r="F147" s="25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J147" s="53"/>
      <c r="AK147" s="51">
        <f t="shared" si="231"/>
        <v>0</v>
      </c>
      <c r="AL147" s="23" t="str">
        <f t="shared" si="232"/>
        <v>OK</v>
      </c>
      <c r="AM147" s="24"/>
    </row>
    <row r="148" spans="3:41" s="19" customFormat="1" ht="18.75" customHeight="1" x14ac:dyDescent="0.4">
      <c r="C148" s="24"/>
      <c r="D148" s="25"/>
      <c r="E148" s="25" t="s">
        <v>17</v>
      </c>
      <c r="F148" s="25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J148" s="53"/>
      <c r="AK148" s="51">
        <f t="shared" si="231"/>
        <v>0</v>
      </c>
      <c r="AL148" s="23" t="str">
        <f t="shared" si="232"/>
        <v>OK</v>
      </c>
      <c r="AM148" s="24"/>
    </row>
    <row r="149" spans="3:41" s="19" customFormat="1" ht="18.75" customHeight="1" x14ac:dyDescent="0.4">
      <c r="C149" s="24"/>
      <c r="D149" s="25"/>
      <c r="E149" s="25"/>
      <c r="F149" s="25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J149" s="53"/>
      <c r="AK149" s="51" t="str">
        <f t="shared" si="231"/>
        <v/>
      </c>
      <c r="AL149" s="23" t="str">
        <f t="shared" si="232"/>
        <v/>
      </c>
      <c r="AM149" s="24"/>
    </row>
    <row r="150" spans="3:41" s="19" customFormat="1" ht="18.75" customHeight="1" x14ac:dyDescent="0.4">
      <c r="C150" s="24"/>
      <c r="D150" s="25"/>
      <c r="E150" s="25"/>
      <c r="F150" s="25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J150" s="53"/>
      <c r="AK150" s="51" t="str">
        <f t="shared" si="231"/>
        <v/>
      </c>
      <c r="AL150" s="23" t="str">
        <f t="shared" si="232"/>
        <v/>
      </c>
      <c r="AM150" s="24"/>
    </row>
    <row r="151" spans="3:41" s="19" customFormat="1" ht="18.75" customHeight="1" x14ac:dyDescent="0.4">
      <c r="C151" s="24" t="s">
        <v>15</v>
      </c>
      <c r="D151" s="25" t="s">
        <v>19</v>
      </c>
      <c r="E151" s="25" t="s">
        <v>16</v>
      </c>
      <c r="F151" s="25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J151" s="53"/>
      <c r="AK151" s="51">
        <f t="shared" si="231"/>
        <v>0</v>
      </c>
      <c r="AL151" s="23" t="str">
        <f t="shared" si="232"/>
        <v>OK</v>
      </c>
      <c r="AM151" s="24"/>
    </row>
    <row r="152" spans="3:41" s="19" customFormat="1" ht="18.75" customHeight="1" x14ac:dyDescent="0.4">
      <c r="C152" s="24"/>
      <c r="D152" s="25"/>
      <c r="E152" s="25"/>
      <c r="F152" s="25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J152" s="53"/>
      <c r="AK152" s="51" t="str">
        <f t="shared" si="231"/>
        <v/>
      </c>
      <c r="AL152" s="23" t="str">
        <f t="shared" si="232"/>
        <v/>
      </c>
      <c r="AM152" s="24"/>
    </row>
    <row r="153" spans="3:41" s="19" customFormat="1" ht="18.75" customHeight="1" x14ac:dyDescent="0.4">
      <c r="C153" s="24"/>
      <c r="D153" s="25"/>
      <c r="E153" s="25"/>
      <c r="F153" s="25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J153" s="53"/>
      <c r="AK153" s="51" t="str">
        <f t="shared" si="231"/>
        <v/>
      </c>
      <c r="AL153" s="23" t="str">
        <f t="shared" si="232"/>
        <v/>
      </c>
      <c r="AM153" s="24"/>
    </row>
    <row r="154" spans="3:41" s="19" customFormat="1" ht="18.75" customHeight="1" x14ac:dyDescent="0.4">
      <c r="C154" s="24"/>
      <c r="D154" s="25"/>
      <c r="E154" s="25"/>
      <c r="F154" s="25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J154" s="54"/>
      <c r="AK154" s="51" t="str">
        <f t="shared" ref="AK154" si="233">IF(E154="","",COUNTA(G154:AH154))</f>
        <v/>
      </c>
      <c r="AL154" s="23" t="str">
        <f t="shared" ref="AL154" si="234">IF(E154="","",IF(AK154&gt;=$AK$140,"OK","NG"))</f>
        <v/>
      </c>
      <c r="AM154" s="24"/>
    </row>
    <row r="156" spans="3:41" s="19" customFormat="1" ht="18.75" customHeight="1" x14ac:dyDescent="0.4">
      <c r="C156" s="33" t="s">
        <v>28</v>
      </c>
      <c r="D156" s="33"/>
      <c r="E156" s="33"/>
      <c r="F156" s="33"/>
      <c r="G156" s="44">
        <f>+AH138+1</f>
        <v>46095</v>
      </c>
      <c r="H156" s="44">
        <f>+G156+1</f>
        <v>46096</v>
      </c>
      <c r="I156" s="44">
        <f t="shared" ref="I156:AH156" si="235">+H156+1</f>
        <v>46097</v>
      </c>
      <c r="J156" s="44">
        <f t="shared" si="235"/>
        <v>46098</v>
      </c>
      <c r="K156" s="44">
        <f t="shared" si="235"/>
        <v>46099</v>
      </c>
      <c r="L156" s="44">
        <f t="shared" si="235"/>
        <v>46100</v>
      </c>
      <c r="M156" s="44">
        <f t="shared" si="235"/>
        <v>46101</v>
      </c>
      <c r="N156" s="44">
        <f t="shared" si="235"/>
        <v>46102</v>
      </c>
      <c r="O156" s="44">
        <f>+N156+1</f>
        <v>46103</v>
      </c>
      <c r="P156" s="44">
        <f t="shared" ref="P156:AO156" si="236">+O156+1</f>
        <v>46104</v>
      </c>
      <c r="Q156" s="44">
        <f t="shared" si="236"/>
        <v>46105</v>
      </c>
      <c r="R156" s="44">
        <f t="shared" si="236"/>
        <v>46106</v>
      </c>
      <c r="S156" s="44">
        <f t="shared" si="236"/>
        <v>46107</v>
      </c>
      <c r="T156" s="44">
        <f t="shared" si="236"/>
        <v>46108</v>
      </c>
      <c r="U156" s="44">
        <f t="shared" si="236"/>
        <v>46109</v>
      </c>
      <c r="V156" s="44">
        <f t="shared" si="236"/>
        <v>46110</v>
      </c>
      <c r="W156" s="44">
        <f t="shared" si="236"/>
        <v>46111</v>
      </c>
      <c r="X156" s="44">
        <f t="shared" si="236"/>
        <v>46112</v>
      </c>
      <c r="Y156" s="44">
        <f t="shared" si="236"/>
        <v>46113</v>
      </c>
      <c r="Z156" s="44">
        <f t="shared" si="236"/>
        <v>46114</v>
      </c>
      <c r="AA156" s="44">
        <f t="shared" si="236"/>
        <v>46115</v>
      </c>
      <c r="AB156" s="44">
        <f t="shared" si="236"/>
        <v>46116</v>
      </c>
      <c r="AC156" s="44">
        <f t="shared" si="236"/>
        <v>46117</v>
      </c>
      <c r="AD156" s="44">
        <f t="shared" si="236"/>
        <v>46118</v>
      </c>
      <c r="AE156" s="44">
        <f t="shared" si="236"/>
        <v>46119</v>
      </c>
      <c r="AF156" s="44">
        <f t="shared" si="236"/>
        <v>46120</v>
      </c>
      <c r="AG156" s="44">
        <f t="shared" si="236"/>
        <v>46121</v>
      </c>
      <c r="AH156" s="44">
        <f t="shared" si="236"/>
        <v>46122</v>
      </c>
      <c r="AJ156" s="27" t="str">
        <f>C156</f>
        <v>9周期目</v>
      </c>
      <c r="AK156" s="28"/>
      <c r="AL156" s="28"/>
      <c r="AM156" s="29"/>
    </row>
    <row r="157" spans="3:41" s="19" customFormat="1" ht="18.75" customHeight="1" x14ac:dyDescent="0.4">
      <c r="C157" s="33"/>
      <c r="D157" s="33"/>
      <c r="E157" s="33"/>
      <c r="F157" s="33"/>
      <c r="G157" s="2" t="str">
        <f>+TEXT(G156,"aaa")</f>
        <v>土</v>
      </c>
      <c r="H157" s="2" t="str">
        <f t="shared" ref="H157" si="237">+TEXT(H156,"aaa")</f>
        <v>日</v>
      </c>
      <c r="I157" s="2" t="str">
        <f t="shared" ref="I157" si="238">+TEXT(I156,"aaa")</f>
        <v>月</v>
      </c>
      <c r="J157" s="2" t="str">
        <f t="shared" ref="J157" si="239">+TEXT(J156,"aaa")</f>
        <v>火</v>
      </c>
      <c r="K157" s="2" t="str">
        <f t="shared" ref="K157" si="240">+TEXT(K156,"aaa")</f>
        <v>水</v>
      </c>
      <c r="L157" s="2" t="str">
        <f t="shared" ref="L157" si="241">+TEXT(L156,"aaa")</f>
        <v>木</v>
      </c>
      <c r="M157" s="2" t="str">
        <f t="shared" ref="M157" si="242">+TEXT(M156,"aaa")</f>
        <v>金</v>
      </c>
      <c r="N157" s="2" t="str">
        <f t="shared" ref="N157" si="243">+TEXT(N156,"aaa")</f>
        <v>土</v>
      </c>
      <c r="O157" s="2" t="str">
        <f t="shared" ref="O157" si="244">+TEXT(O156,"aaa")</f>
        <v>日</v>
      </c>
      <c r="P157" s="2" t="str">
        <f t="shared" ref="P157" si="245">+TEXT(P156,"aaa")</f>
        <v>月</v>
      </c>
      <c r="Q157" s="2" t="str">
        <f t="shared" ref="Q157" si="246">+TEXT(Q156,"aaa")</f>
        <v>火</v>
      </c>
      <c r="R157" s="2" t="str">
        <f t="shared" ref="R157" si="247">+TEXT(R156,"aaa")</f>
        <v>水</v>
      </c>
      <c r="S157" s="2" t="str">
        <f t="shared" ref="S157" si="248">+TEXT(S156,"aaa")</f>
        <v>木</v>
      </c>
      <c r="T157" s="2" t="str">
        <f t="shared" ref="T157" si="249">+TEXT(T156,"aaa")</f>
        <v>金</v>
      </c>
      <c r="U157" s="2" t="str">
        <f t="shared" ref="U157" si="250">+TEXT(U156,"aaa")</f>
        <v>土</v>
      </c>
      <c r="V157" s="2" t="str">
        <f t="shared" ref="V157" si="251">+TEXT(V156,"aaa")</f>
        <v>日</v>
      </c>
      <c r="W157" s="2" t="str">
        <f t="shared" ref="W157" si="252">+TEXT(W156,"aaa")</f>
        <v>月</v>
      </c>
      <c r="X157" s="2" t="str">
        <f t="shared" ref="X157" si="253">+TEXT(X156,"aaa")</f>
        <v>火</v>
      </c>
      <c r="Y157" s="2" t="str">
        <f t="shared" ref="Y157" si="254">+TEXT(Y156,"aaa")</f>
        <v>水</v>
      </c>
      <c r="Z157" s="2" t="str">
        <f t="shared" ref="Z157" si="255">+TEXT(Z156,"aaa")</f>
        <v>木</v>
      </c>
      <c r="AA157" s="2" t="str">
        <f t="shared" ref="AA157" si="256">+TEXT(AA156,"aaa")</f>
        <v>金</v>
      </c>
      <c r="AB157" s="2" t="str">
        <f t="shared" ref="AB157" si="257">+TEXT(AB156,"aaa")</f>
        <v>土</v>
      </c>
      <c r="AC157" s="2" t="str">
        <f t="shared" ref="AC157" si="258">+TEXT(AC156,"aaa")</f>
        <v>日</v>
      </c>
      <c r="AD157" s="2" t="str">
        <f t="shared" ref="AD157" si="259">+TEXT(AD156,"aaa")</f>
        <v>月</v>
      </c>
      <c r="AE157" s="2" t="str">
        <f t="shared" ref="AE157" si="260">+TEXT(AE156,"aaa")</f>
        <v>火</v>
      </c>
      <c r="AF157" s="2" t="str">
        <f t="shared" ref="AF157" si="261">+TEXT(AF156,"aaa")</f>
        <v>水</v>
      </c>
      <c r="AG157" s="2" t="str">
        <f t="shared" ref="AG157" si="262">+TEXT(AG156,"aaa")</f>
        <v>木</v>
      </c>
      <c r="AH157" s="2" t="str">
        <f t="shared" ref="AH157" si="263">+TEXT(AH156,"aaa")</f>
        <v>金</v>
      </c>
      <c r="AI157" s="45"/>
      <c r="AJ157" s="52" t="s">
        <v>42</v>
      </c>
      <c r="AK157" s="22" t="s">
        <v>20</v>
      </c>
      <c r="AL157" s="22" t="s">
        <v>21</v>
      </c>
      <c r="AM157" s="52"/>
    </row>
    <row r="158" spans="3:41" s="19" customFormat="1" ht="31.5" customHeight="1" x14ac:dyDescent="0.4">
      <c r="C158" s="37" t="s">
        <v>36</v>
      </c>
      <c r="D158" s="38"/>
      <c r="E158" s="38"/>
      <c r="F158" s="39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47"/>
      <c r="AH158" s="47"/>
      <c r="AI158" s="46"/>
      <c r="AJ158" s="54"/>
      <c r="AK158" s="51">
        <f>COUNTA(G158:AH158)</f>
        <v>0</v>
      </c>
      <c r="AL158" s="55">
        <f>+AK158/COUNT($G$12:$AH$12)</f>
        <v>0</v>
      </c>
      <c r="AM158" s="54"/>
    </row>
    <row r="159" spans="3:41" s="19" customFormat="1" ht="18.75" customHeight="1" x14ac:dyDescent="0.4">
      <c r="C159" s="34" t="s">
        <v>8</v>
      </c>
      <c r="D159" s="35"/>
      <c r="E159" s="34" t="s">
        <v>9</v>
      </c>
      <c r="F159" s="35"/>
      <c r="G159" s="48" t="s">
        <v>37</v>
      </c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50"/>
      <c r="AI159" s="46"/>
      <c r="AJ159" s="52" t="s">
        <v>41</v>
      </c>
      <c r="AK159" s="22" t="s">
        <v>20</v>
      </c>
      <c r="AL159" s="24" t="s">
        <v>0</v>
      </c>
      <c r="AM159" s="24"/>
    </row>
    <row r="160" spans="3:41" s="19" customFormat="1" ht="18.75" customHeight="1" x14ac:dyDescent="0.4">
      <c r="C160" s="24" t="s">
        <v>7</v>
      </c>
      <c r="D160" s="25" t="s">
        <v>14</v>
      </c>
      <c r="E160" s="25" t="s">
        <v>10</v>
      </c>
      <c r="F160" s="25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J160" s="53"/>
      <c r="AK160" s="51">
        <f t="shared" ref="AK160:AK171" si="264">IF(E160="","",COUNTA(G160:AH160))</f>
        <v>0</v>
      </c>
      <c r="AL160" s="23" t="str">
        <f>IF(E160="","",IF(AK160&gt;=$AK$158,"OK","NG"))</f>
        <v>OK</v>
      </c>
      <c r="AM160" s="30" t="str">
        <f>IF(COUNTIF(AL160:AL172,"NG")&gt;0,"NG","OK")</f>
        <v>OK</v>
      </c>
    </row>
    <row r="161" spans="3:41" s="19" customFormat="1" ht="18.75" customHeight="1" x14ac:dyDescent="0.4">
      <c r="C161" s="24"/>
      <c r="D161" s="25"/>
      <c r="E161" s="25" t="s">
        <v>11</v>
      </c>
      <c r="F161" s="25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J161" s="53"/>
      <c r="AK161" s="51">
        <f t="shared" si="264"/>
        <v>0</v>
      </c>
      <c r="AL161" s="23" t="str">
        <f t="shared" ref="AL161:AL172" si="265">IF(E161="","",IF(AK161&gt;=$AK$158,"OK","NG"))</f>
        <v>OK</v>
      </c>
      <c r="AM161" s="24"/>
    </row>
    <row r="162" spans="3:41" s="19" customFormat="1" ht="18.75" customHeight="1" x14ac:dyDescent="0.4">
      <c r="C162" s="24"/>
      <c r="D162" s="25"/>
      <c r="E162" s="25" t="s">
        <v>12</v>
      </c>
      <c r="F162" s="25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J162" s="53"/>
      <c r="AK162" s="51">
        <f t="shared" si="264"/>
        <v>0</v>
      </c>
      <c r="AL162" s="23" t="str">
        <f t="shared" si="265"/>
        <v>OK</v>
      </c>
      <c r="AM162" s="24"/>
    </row>
    <row r="163" spans="3:41" s="19" customFormat="1" ht="18.75" customHeight="1" x14ac:dyDescent="0.4">
      <c r="C163" s="24"/>
      <c r="D163" s="25"/>
      <c r="E163" s="31"/>
      <c r="F163" s="32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J163" s="53"/>
      <c r="AK163" s="51" t="str">
        <f t="shared" si="264"/>
        <v/>
      </c>
      <c r="AL163" s="23" t="str">
        <f t="shared" si="265"/>
        <v/>
      </c>
      <c r="AM163" s="24"/>
      <c r="AO163" s="19" t="str">
        <f>IF(E163="","",COUNTA(G163:AH163))</f>
        <v/>
      </c>
    </row>
    <row r="164" spans="3:41" s="19" customFormat="1" ht="18.75" customHeight="1" x14ac:dyDescent="0.4">
      <c r="C164" s="24"/>
      <c r="D164" s="25"/>
      <c r="E164" s="25"/>
      <c r="F164" s="25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J164" s="53"/>
      <c r="AK164" s="51" t="str">
        <f t="shared" si="264"/>
        <v/>
      </c>
      <c r="AL164" s="23" t="str">
        <f t="shared" si="265"/>
        <v/>
      </c>
      <c r="AM164" s="24"/>
    </row>
    <row r="165" spans="3:41" s="19" customFormat="1" ht="18.75" customHeight="1" x14ac:dyDescent="0.4">
      <c r="C165" s="24" t="s">
        <v>15</v>
      </c>
      <c r="D165" s="25" t="s">
        <v>18</v>
      </c>
      <c r="E165" s="25" t="s">
        <v>13</v>
      </c>
      <c r="F165" s="25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J165" s="53"/>
      <c r="AK165" s="51">
        <f t="shared" si="264"/>
        <v>0</v>
      </c>
      <c r="AL165" s="23" t="str">
        <f t="shared" si="265"/>
        <v>OK</v>
      </c>
      <c r="AM165" s="24"/>
    </row>
    <row r="166" spans="3:41" s="19" customFormat="1" ht="18.75" customHeight="1" x14ac:dyDescent="0.4">
      <c r="C166" s="24"/>
      <c r="D166" s="25"/>
      <c r="E166" s="25" t="s">
        <v>17</v>
      </c>
      <c r="F166" s="25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J166" s="53"/>
      <c r="AK166" s="51">
        <f t="shared" si="264"/>
        <v>0</v>
      </c>
      <c r="AL166" s="23" t="str">
        <f t="shared" si="265"/>
        <v>OK</v>
      </c>
      <c r="AM166" s="24"/>
    </row>
    <row r="167" spans="3:41" s="19" customFormat="1" ht="18.75" customHeight="1" x14ac:dyDescent="0.4">
      <c r="C167" s="24"/>
      <c r="D167" s="25"/>
      <c r="E167" s="25"/>
      <c r="F167" s="25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J167" s="53"/>
      <c r="AK167" s="51" t="str">
        <f t="shared" si="264"/>
        <v/>
      </c>
      <c r="AL167" s="23" t="str">
        <f t="shared" si="265"/>
        <v/>
      </c>
      <c r="AM167" s="24"/>
    </row>
    <row r="168" spans="3:41" s="19" customFormat="1" ht="18.75" customHeight="1" x14ac:dyDescent="0.4">
      <c r="C168" s="24"/>
      <c r="D168" s="25"/>
      <c r="E168" s="25"/>
      <c r="F168" s="25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J168" s="53"/>
      <c r="AK168" s="51" t="str">
        <f t="shared" si="264"/>
        <v/>
      </c>
      <c r="AL168" s="23" t="str">
        <f t="shared" si="265"/>
        <v/>
      </c>
      <c r="AM168" s="24"/>
    </row>
    <row r="169" spans="3:41" s="19" customFormat="1" ht="18.75" customHeight="1" x14ac:dyDescent="0.4">
      <c r="C169" s="24" t="s">
        <v>15</v>
      </c>
      <c r="D169" s="25" t="s">
        <v>19</v>
      </c>
      <c r="E169" s="25" t="s">
        <v>16</v>
      </c>
      <c r="F169" s="25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J169" s="53"/>
      <c r="AK169" s="51">
        <f t="shared" si="264"/>
        <v>0</v>
      </c>
      <c r="AL169" s="23" t="str">
        <f t="shared" si="265"/>
        <v>OK</v>
      </c>
      <c r="AM169" s="24"/>
    </row>
    <row r="170" spans="3:41" s="19" customFormat="1" ht="18.75" customHeight="1" x14ac:dyDescent="0.4">
      <c r="C170" s="24"/>
      <c r="D170" s="25"/>
      <c r="E170" s="25"/>
      <c r="F170" s="25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J170" s="53"/>
      <c r="AK170" s="51" t="str">
        <f t="shared" si="264"/>
        <v/>
      </c>
      <c r="AL170" s="23" t="str">
        <f t="shared" si="265"/>
        <v/>
      </c>
      <c r="AM170" s="24"/>
    </row>
    <row r="171" spans="3:41" s="19" customFormat="1" ht="18.75" customHeight="1" x14ac:dyDescent="0.4">
      <c r="C171" s="24"/>
      <c r="D171" s="25"/>
      <c r="E171" s="25"/>
      <c r="F171" s="25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J171" s="53"/>
      <c r="AK171" s="51" t="str">
        <f t="shared" si="264"/>
        <v/>
      </c>
      <c r="AL171" s="23" t="str">
        <f t="shared" si="265"/>
        <v/>
      </c>
      <c r="AM171" s="24"/>
    </row>
    <row r="172" spans="3:41" s="19" customFormat="1" ht="18.75" customHeight="1" x14ac:dyDescent="0.4">
      <c r="C172" s="24"/>
      <c r="D172" s="25"/>
      <c r="E172" s="25"/>
      <c r="F172" s="25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J172" s="54"/>
      <c r="AK172" s="51" t="str">
        <f t="shared" ref="AK172" si="266">IF(E172="","",COUNTA(G172:AH172))</f>
        <v/>
      </c>
      <c r="AL172" s="23" t="str">
        <f t="shared" ref="AL172" si="267">IF(E172="","",IF(AK172&gt;=$AK$158,"OK","NG"))</f>
        <v/>
      </c>
      <c r="AM172" s="24"/>
    </row>
    <row r="173" spans="3:41" s="19" customFormat="1" ht="18.75" customHeight="1" x14ac:dyDescent="0.4"/>
    <row r="174" spans="3:41" s="19" customFormat="1" ht="18.75" customHeight="1" x14ac:dyDescent="0.4">
      <c r="C174" s="33" t="s">
        <v>27</v>
      </c>
      <c r="D174" s="33"/>
      <c r="E174" s="33"/>
      <c r="F174" s="33"/>
      <c r="G174" s="44">
        <f>+AH156+1</f>
        <v>46123</v>
      </c>
      <c r="H174" s="44">
        <f>+G174+1</f>
        <v>46124</v>
      </c>
      <c r="I174" s="44">
        <f t="shared" ref="I174:AH174" si="268">+H174+1</f>
        <v>46125</v>
      </c>
      <c r="J174" s="44">
        <f t="shared" si="268"/>
        <v>46126</v>
      </c>
      <c r="K174" s="44">
        <f t="shared" si="268"/>
        <v>46127</v>
      </c>
      <c r="L174" s="44">
        <f t="shared" si="268"/>
        <v>46128</v>
      </c>
      <c r="M174" s="44">
        <f t="shared" si="268"/>
        <v>46129</v>
      </c>
      <c r="N174" s="44">
        <f t="shared" si="268"/>
        <v>46130</v>
      </c>
      <c r="O174" s="44">
        <f>+N174+1</f>
        <v>46131</v>
      </c>
      <c r="P174" s="44">
        <f t="shared" ref="P174:AO174" si="269">+O174+1</f>
        <v>46132</v>
      </c>
      <c r="Q174" s="44">
        <f t="shared" si="269"/>
        <v>46133</v>
      </c>
      <c r="R174" s="44">
        <f t="shared" si="269"/>
        <v>46134</v>
      </c>
      <c r="S174" s="44">
        <f t="shared" si="269"/>
        <v>46135</v>
      </c>
      <c r="T174" s="44">
        <f t="shared" si="269"/>
        <v>46136</v>
      </c>
      <c r="U174" s="44">
        <f t="shared" si="269"/>
        <v>46137</v>
      </c>
      <c r="V174" s="44">
        <f t="shared" si="269"/>
        <v>46138</v>
      </c>
      <c r="W174" s="44">
        <f t="shared" si="269"/>
        <v>46139</v>
      </c>
      <c r="X174" s="44">
        <f t="shared" si="269"/>
        <v>46140</v>
      </c>
      <c r="Y174" s="44">
        <f t="shared" si="269"/>
        <v>46141</v>
      </c>
      <c r="Z174" s="44">
        <f t="shared" si="269"/>
        <v>46142</v>
      </c>
      <c r="AA174" s="44">
        <f t="shared" si="269"/>
        <v>46143</v>
      </c>
      <c r="AB174" s="44">
        <f t="shared" si="269"/>
        <v>46144</v>
      </c>
      <c r="AC174" s="44">
        <f t="shared" si="269"/>
        <v>46145</v>
      </c>
      <c r="AD174" s="44">
        <f t="shared" si="269"/>
        <v>46146</v>
      </c>
      <c r="AE174" s="44">
        <f t="shared" si="269"/>
        <v>46147</v>
      </c>
      <c r="AF174" s="44">
        <f t="shared" si="269"/>
        <v>46148</v>
      </c>
      <c r="AG174" s="44">
        <f t="shared" si="269"/>
        <v>46149</v>
      </c>
      <c r="AH174" s="44">
        <f t="shared" si="269"/>
        <v>46150</v>
      </c>
      <c r="AJ174" s="27" t="str">
        <f>C174</f>
        <v>10周期目</v>
      </c>
      <c r="AK174" s="28"/>
      <c r="AL174" s="28"/>
      <c r="AM174" s="29"/>
    </row>
    <row r="175" spans="3:41" s="19" customFormat="1" ht="18.75" customHeight="1" x14ac:dyDescent="0.4">
      <c r="C175" s="33"/>
      <c r="D175" s="33"/>
      <c r="E175" s="33"/>
      <c r="F175" s="33"/>
      <c r="G175" s="2" t="str">
        <f>+TEXT(G174,"aaa")</f>
        <v>土</v>
      </c>
      <c r="H175" s="2" t="str">
        <f t="shared" ref="H175" si="270">+TEXT(H174,"aaa")</f>
        <v>日</v>
      </c>
      <c r="I175" s="2" t="str">
        <f t="shared" ref="I175" si="271">+TEXT(I174,"aaa")</f>
        <v>月</v>
      </c>
      <c r="J175" s="2" t="str">
        <f t="shared" ref="J175" si="272">+TEXT(J174,"aaa")</f>
        <v>火</v>
      </c>
      <c r="K175" s="2" t="str">
        <f t="shared" ref="K175" si="273">+TEXT(K174,"aaa")</f>
        <v>水</v>
      </c>
      <c r="L175" s="2" t="str">
        <f t="shared" ref="L175" si="274">+TEXT(L174,"aaa")</f>
        <v>木</v>
      </c>
      <c r="M175" s="2" t="str">
        <f t="shared" ref="M175" si="275">+TEXT(M174,"aaa")</f>
        <v>金</v>
      </c>
      <c r="N175" s="2" t="str">
        <f t="shared" ref="N175" si="276">+TEXT(N174,"aaa")</f>
        <v>土</v>
      </c>
      <c r="O175" s="2" t="str">
        <f t="shared" ref="O175" si="277">+TEXT(O174,"aaa")</f>
        <v>日</v>
      </c>
      <c r="P175" s="2" t="str">
        <f t="shared" ref="P175" si="278">+TEXT(P174,"aaa")</f>
        <v>月</v>
      </c>
      <c r="Q175" s="2" t="str">
        <f t="shared" ref="Q175" si="279">+TEXT(Q174,"aaa")</f>
        <v>火</v>
      </c>
      <c r="R175" s="2" t="str">
        <f t="shared" ref="R175" si="280">+TEXT(R174,"aaa")</f>
        <v>水</v>
      </c>
      <c r="S175" s="2" t="str">
        <f t="shared" ref="S175" si="281">+TEXT(S174,"aaa")</f>
        <v>木</v>
      </c>
      <c r="T175" s="2" t="str">
        <f t="shared" ref="T175" si="282">+TEXT(T174,"aaa")</f>
        <v>金</v>
      </c>
      <c r="U175" s="2" t="str">
        <f t="shared" ref="U175" si="283">+TEXT(U174,"aaa")</f>
        <v>土</v>
      </c>
      <c r="V175" s="2" t="str">
        <f t="shared" ref="V175" si="284">+TEXT(V174,"aaa")</f>
        <v>日</v>
      </c>
      <c r="W175" s="2" t="str">
        <f t="shared" ref="W175" si="285">+TEXT(W174,"aaa")</f>
        <v>月</v>
      </c>
      <c r="X175" s="2" t="str">
        <f t="shared" ref="X175" si="286">+TEXT(X174,"aaa")</f>
        <v>火</v>
      </c>
      <c r="Y175" s="2" t="str">
        <f t="shared" ref="Y175" si="287">+TEXT(Y174,"aaa")</f>
        <v>水</v>
      </c>
      <c r="Z175" s="2" t="str">
        <f t="shared" ref="Z175" si="288">+TEXT(Z174,"aaa")</f>
        <v>木</v>
      </c>
      <c r="AA175" s="2" t="str">
        <f t="shared" ref="AA175" si="289">+TEXT(AA174,"aaa")</f>
        <v>金</v>
      </c>
      <c r="AB175" s="2" t="str">
        <f t="shared" ref="AB175" si="290">+TEXT(AB174,"aaa")</f>
        <v>土</v>
      </c>
      <c r="AC175" s="2" t="str">
        <f t="shared" ref="AC175" si="291">+TEXT(AC174,"aaa")</f>
        <v>日</v>
      </c>
      <c r="AD175" s="2" t="str">
        <f t="shared" ref="AD175" si="292">+TEXT(AD174,"aaa")</f>
        <v>月</v>
      </c>
      <c r="AE175" s="2" t="str">
        <f t="shared" ref="AE175" si="293">+TEXT(AE174,"aaa")</f>
        <v>火</v>
      </c>
      <c r="AF175" s="2" t="str">
        <f t="shared" ref="AF175" si="294">+TEXT(AF174,"aaa")</f>
        <v>水</v>
      </c>
      <c r="AG175" s="2" t="str">
        <f t="shared" ref="AG175" si="295">+TEXT(AG174,"aaa")</f>
        <v>木</v>
      </c>
      <c r="AH175" s="2" t="str">
        <f t="shared" ref="AH175" si="296">+TEXT(AH174,"aaa")</f>
        <v>金</v>
      </c>
      <c r="AI175" s="45"/>
      <c r="AJ175" s="52" t="s">
        <v>42</v>
      </c>
      <c r="AK175" s="22" t="s">
        <v>20</v>
      </c>
      <c r="AL175" s="22" t="s">
        <v>21</v>
      </c>
      <c r="AM175" s="52"/>
    </row>
    <row r="176" spans="3:41" s="19" customFormat="1" ht="31.5" customHeight="1" x14ac:dyDescent="0.4">
      <c r="C176" s="37" t="s">
        <v>36</v>
      </c>
      <c r="D176" s="38"/>
      <c r="E176" s="38"/>
      <c r="F176" s="39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46"/>
      <c r="AJ176" s="54"/>
      <c r="AK176" s="51">
        <f>COUNTA(G176:AH176)</f>
        <v>0</v>
      </c>
      <c r="AL176" s="55">
        <f>+AK176/COUNT($G$12:$AH$12)</f>
        <v>0</v>
      </c>
      <c r="AM176" s="54"/>
    </row>
    <row r="177" spans="3:41" s="19" customFormat="1" ht="18.75" customHeight="1" x14ac:dyDescent="0.4">
      <c r="C177" s="34" t="s">
        <v>8</v>
      </c>
      <c r="D177" s="35"/>
      <c r="E177" s="34" t="s">
        <v>9</v>
      </c>
      <c r="F177" s="35"/>
      <c r="G177" s="48" t="s">
        <v>37</v>
      </c>
      <c r="H177" s="49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50"/>
      <c r="AI177" s="46"/>
      <c r="AJ177" s="52" t="s">
        <v>41</v>
      </c>
      <c r="AK177" s="22" t="s">
        <v>20</v>
      </c>
      <c r="AL177" s="24" t="s">
        <v>0</v>
      </c>
      <c r="AM177" s="24"/>
    </row>
    <row r="178" spans="3:41" s="19" customFormat="1" ht="18.75" customHeight="1" x14ac:dyDescent="0.4">
      <c r="C178" s="24" t="s">
        <v>7</v>
      </c>
      <c r="D178" s="25" t="s">
        <v>14</v>
      </c>
      <c r="E178" s="25" t="s">
        <v>10</v>
      </c>
      <c r="F178" s="25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J178" s="53"/>
      <c r="AK178" s="51">
        <f t="shared" ref="AK178:AK189" si="297">IF(E178="","",COUNTA(G178:AH178))</f>
        <v>0</v>
      </c>
      <c r="AL178" s="23" t="str">
        <f>IF(E178="","",IF(AK178&gt;=$AK$176,"OK","NG"))</f>
        <v>OK</v>
      </c>
      <c r="AM178" s="30" t="str">
        <f>IF(COUNTIF(AL178:AL190,"NG")&gt;0,"NG","OK")</f>
        <v>OK</v>
      </c>
    </row>
    <row r="179" spans="3:41" s="19" customFormat="1" ht="18.75" customHeight="1" x14ac:dyDescent="0.4">
      <c r="C179" s="24"/>
      <c r="D179" s="25"/>
      <c r="E179" s="25" t="s">
        <v>11</v>
      </c>
      <c r="F179" s="25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J179" s="53"/>
      <c r="AK179" s="51">
        <f t="shared" si="297"/>
        <v>0</v>
      </c>
      <c r="AL179" s="23" t="str">
        <f t="shared" ref="AL179:AL189" si="298">IF(E179="","",IF(AK179&gt;=$AK$176,"OK","NG"))</f>
        <v>OK</v>
      </c>
      <c r="AM179" s="24"/>
    </row>
    <row r="180" spans="3:41" s="19" customFormat="1" ht="18.75" customHeight="1" x14ac:dyDescent="0.4">
      <c r="C180" s="24"/>
      <c r="D180" s="25"/>
      <c r="E180" s="25" t="s">
        <v>12</v>
      </c>
      <c r="F180" s="25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J180" s="53"/>
      <c r="AK180" s="51">
        <f t="shared" si="297"/>
        <v>0</v>
      </c>
      <c r="AL180" s="23" t="str">
        <f t="shared" si="298"/>
        <v>OK</v>
      </c>
      <c r="AM180" s="24"/>
    </row>
    <row r="181" spans="3:41" s="19" customFormat="1" ht="18.75" customHeight="1" x14ac:dyDescent="0.4">
      <c r="C181" s="24"/>
      <c r="D181" s="25"/>
      <c r="E181" s="31"/>
      <c r="F181" s="32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J181" s="53"/>
      <c r="AK181" s="51" t="str">
        <f t="shared" si="297"/>
        <v/>
      </c>
      <c r="AL181" s="23" t="str">
        <f t="shared" si="298"/>
        <v/>
      </c>
      <c r="AM181" s="24"/>
      <c r="AO181" s="19" t="str">
        <f>IF(E181="","",COUNTA(G181:AH181))</f>
        <v/>
      </c>
    </row>
    <row r="182" spans="3:41" s="19" customFormat="1" ht="18.75" customHeight="1" x14ac:dyDescent="0.4">
      <c r="C182" s="24"/>
      <c r="D182" s="25"/>
      <c r="E182" s="25"/>
      <c r="F182" s="25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J182" s="53"/>
      <c r="AK182" s="51" t="str">
        <f t="shared" si="297"/>
        <v/>
      </c>
      <c r="AL182" s="23" t="str">
        <f t="shared" si="298"/>
        <v/>
      </c>
      <c r="AM182" s="24"/>
    </row>
    <row r="183" spans="3:41" s="19" customFormat="1" ht="18.75" customHeight="1" x14ac:dyDescent="0.4">
      <c r="C183" s="24" t="s">
        <v>15</v>
      </c>
      <c r="D183" s="25" t="s">
        <v>18</v>
      </c>
      <c r="E183" s="25" t="s">
        <v>13</v>
      </c>
      <c r="F183" s="25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J183" s="53"/>
      <c r="AK183" s="51">
        <f t="shared" si="297"/>
        <v>0</v>
      </c>
      <c r="AL183" s="23" t="str">
        <f t="shared" si="298"/>
        <v>OK</v>
      </c>
      <c r="AM183" s="24"/>
    </row>
    <row r="184" spans="3:41" s="19" customFormat="1" ht="18.75" customHeight="1" x14ac:dyDescent="0.4">
      <c r="C184" s="24"/>
      <c r="D184" s="25"/>
      <c r="E184" s="25" t="s">
        <v>17</v>
      </c>
      <c r="F184" s="25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J184" s="53"/>
      <c r="AK184" s="51">
        <f t="shared" si="297"/>
        <v>0</v>
      </c>
      <c r="AL184" s="23" t="str">
        <f t="shared" si="298"/>
        <v>OK</v>
      </c>
      <c r="AM184" s="24"/>
    </row>
    <row r="185" spans="3:41" s="19" customFormat="1" ht="18.75" customHeight="1" x14ac:dyDescent="0.4">
      <c r="C185" s="24"/>
      <c r="D185" s="25"/>
      <c r="E185" s="25"/>
      <c r="F185" s="25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J185" s="53"/>
      <c r="AK185" s="51" t="str">
        <f t="shared" si="297"/>
        <v/>
      </c>
      <c r="AL185" s="23" t="str">
        <f t="shared" si="298"/>
        <v/>
      </c>
      <c r="AM185" s="24"/>
    </row>
    <row r="186" spans="3:41" s="19" customFormat="1" ht="18.75" customHeight="1" x14ac:dyDescent="0.4">
      <c r="C186" s="24"/>
      <c r="D186" s="25"/>
      <c r="E186" s="25"/>
      <c r="F186" s="25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J186" s="53"/>
      <c r="AK186" s="51" t="str">
        <f t="shared" si="297"/>
        <v/>
      </c>
      <c r="AL186" s="23" t="str">
        <f t="shared" si="298"/>
        <v/>
      </c>
      <c r="AM186" s="24"/>
    </row>
    <row r="187" spans="3:41" s="19" customFormat="1" ht="18.75" customHeight="1" x14ac:dyDescent="0.4">
      <c r="C187" s="24" t="s">
        <v>15</v>
      </c>
      <c r="D187" s="25" t="s">
        <v>19</v>
      </c>
      <c r="E187" s="25" t="s">
        <v>16</v>
      </c>
      <c r="F187" s="25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J187" s="53"/>
      <c r="AK187" s="51">
        <f t="shared" si="297"/>
        <v>0</v>
      </c>
      <c r="AL187" s="23" t="str">
        <f t="shared" si="298"/>
        <v>OK</v>
      </c>
      <c r="AM187" s="24"/>
    </row>
    <row r="188" spans="3:41" s="19" customFormat="1" ht="18.75" customHeight="1" x14ac:dyDescent="0.4">
      <c r="C188" s="24"/>
      <c r="D188" s="25"/>
      <c r="E188" s="25"/>
      <c r="F188" s="25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J188" s="53"/>
      <c r="AK188" s="51" t="str">
        <f t="shared" si="297"/>
        <v/>
      </c>
      <c r="AL188" s="23" t="str">
        <f t="shared" si="298"/>
        <v/>
      </c>
      <c r="AM188" s="24"/>
    </row>
    <row r="189" spans="3:41" s="19" customFormat="1" ht="18.75" customHeight="1" x14ac:dyDescent="0.4">
      <c r="C189" s="24"/>
      <c r="D189" s="25"/>
      <c r="E189" s="25"/>
      <c r="F189" s="25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J189" s="53"/>
      <c r="AK189" s="51" t="str">
        <f t="shared" si="297"/>
        <v/>
      </c>
      <c r="AL189" s="23" t="str">
        <f t="shared" si="298"/>
        <v/>
      </c>
      <c r="AM189" s="24"/>
    </row>
    <row r="190" spans="3:41" s="19" customFormat="1" ht="18.75" customHeight="1" x14ac:dyDescent="0.4">
      <c r="C190" s="24"/>
      <c r="D190" s="25"/>
      <c r="E190" s="25"/>
      <c r="F190" s="25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J190" s="54"/>
      <c r="AK190" s="51" t="str">
        <f t="shared" ref="AK190" si="299">IF(E190="","",COUNTA(G190:AH190))</f>
        <v/>
      </c>
      <c r="AL190" s="23" t="str">
        <f t="shared" ref="AL190" si="300">IF(E190="","",IF(AK190&gt;=$AK$176,"OK","NG"))</f>
        <v/>
      </c>
      <c r="AM190" s="24"/>
    </row>
    <row r="192" spans="3:41" s="19" customFormat="1" ht="18.75" customHeight="1" x14ac:dyDescent="0.4">
      <c r="C192" s="33" t="s">
        <v>26</v>
      </c>
      <c r="D192" s="33"/>
      <c r="E192" s="33"/>
      <c r="F192" s="33"/>
      <c r="G192" s="44">
        <f>+AH174+1</f>
        <v>46151</v>
      </c>
      <c r="H192" s="44">
        <f>+G192+1</f>
        <v>46152</v>
      </c>
      <c r="I192" s="44">
        <f t="shared" ref="I192:AH192" si="301">+H192+1</f>
        <v>46153</v>
      </c>
      <c r="J192" s="44">
        <f t="shared" si="301"/>
        <v>46154</v>
      </c>
      <c r="K192" s="44">
        <f t="shared" si="301"/>
        <v>46155</v>
      </c>
      <c r="L192" s="44">
        <f t="shared" si="301"/>
        <v>46156</v>
      </c>
      <c r="M192" s="44">
        <f t="shared" si="301"/>
        <v>46157</v>
      </c>
      <c r="N192" s="44">
        <f t="shared" si="301"/>
        <v>46158</v>
      </c>
      <c r="O192" s="44">
        <f>+N192+1</f>
        <v>46159</v>
      </c>
      <c r="P192" s="44">
        <f t="shared" ref="P192:AO192" si="302">+O192+1</f>
        <v>46160</v>
      </c>
      <c r="Q192" s="44">
        <f t="shared" si="302"/>
        <v>46161</v>
      </c>
      <c r="R192" s="44">
        <f t="shared" si="302"/>
        <v>46162</v>
      </c>
      <c r="S192" s="44">
        <f t="shared" si="302"/>
        <v>46163</v>
      </c>
      <c r="T192" s="44">
        <f t="shared" si="302"/>
        <v>46164</v>
      </c>
      <c r="U192" s="44">
        <f t="shared" si="302"/>
        <v>46165</v>
      </c>
      <c r="V192" s="44">
        <f t="shared" si="302"/>
        <v>46166</v>
      </c>
      <c r="W192" s="44">
        <f t="shared" si="302"/>
        <v>46167</v>
      </c>
      <c r="X192" s="44">
        <f t="shared" si="302"/>
        <v>46168</v>
      </c>
      <c r="Y192" s="44">
        <f t="shared" si="302"/>
        <v>46169</v>
      </c>
      <c r="Z192" s="44">
        <f t="shared" si="302"/>
        <v>46170</v>
      </c>
      <c r="AA192" s="44">
        <f t="shared" si="302"/>
        <v>46171</v>
      </c>
      <c r="AB192" s="44">
        <f t="shared" si="302"/>
        <v>46172</v>
      </c>
      <c r="AC192" s="44">
        <f t="shared" si="302"/>
        <v>46173</v>
      </c>
      <c r="AD192" s="44">
        <f t="shared" si="302"/>
        <v>46174</v>
      </c>
      <c r="AE192" s="44">
        <f t="shared" si="302"/>
        <v>46175</v>
      </c>
      <c r="AF192" s="44">
        <f t="shared" si="302"/>
        <v>46176</v>
      </c>
      <c r="AG192" s="44">
        <f t="shared" si="302"/>
        <v>46177</v>
      </c>
      <c r="AH192" s="44">
        <f t="shared" si="302"/>
        <v>46178</v>
      </c>
      <c r="AJ192" s="27" t="str">
        <f>C192</f>
        <v>11周期目</v>
      </c>
      <c r="AK192" s="28"/>
      <c r="AL192" s="28"/>
      <c r="AM192" s="29"/>
    </row>
    <row r="193" spans="3:41" s="19" customFormat="1" ht="18.75" customHeight="1" x14ac:dyDescent="0.4">
      <c r="C193" s="33"/>
      <c r="D193" s="33"/>
      <c r="E193" s="33"/>
      <c r="F193" s="33"/>
      <c r="G193" s="2" t="str">
        <f>+TEXT(G192,"aaa")</f>
        <v>土</v>
      </c>
      <c r="H193" s="2" t="str">
        <f t="shared" ref="H193" si="303">+TEXT(H192,"aaa")</f>
        <v>日</v>
      </c>
      <c r="I193" s="2" t="str">
        <f t="shared" ref="I193" si="304">+TEXT(I192,"aaa")</f>
        <v>月</v>
      </c>
      <c r="J193" s="2" t="str">
        <f t="shared" ref="J193" si="305">+TEXT(J192,"aaa")</f>
        <v>火</v>
      </c>
      <c r="K193" s="2" t="str">
        <f t="shared" ref="K193" si="306">+TEXT(K192,"aaa")</f>
        <v>水</v>
      </c>
      <c r="L193" s="2" t="str">
        <f t="shared" ref="L193" si="307">+TEXT(L192,"aaa")</f>
        <v>木</v>
      </c>
      <c r="M193" s="2" t="str">
        <f t="shared" ref="M193" si="308">+TEXT(M192,"aaa")</f>
        <v>金</v>
      </c>
      <c r="N193" s="2" t="str">
        <f t="shared" ref="N193" si="309">+TEXT(N192,"aaa")</f>
        <v>土</v>
      </c>
      <c r="O193" s="2" t="str">
        <f t="shared" ref="O193" si="310">+TEXT(O192,"aaa")</f>
        <v>日</v>
      </c>
      <c r="P193" s="2" t="str">
        <f t="shared" ref="P193" si="311">+TEXT(P192,"aaa")</f>
        <v>月</v>
      </c>
      <c r="Q193" s="2" t="str">
        <f t="shared" ref="Q193" si="312">+TEXT(Q192,"aaa")</f>
        <v>火</v>
      </c>
      <c r="R193" s="2" t="str">
        <f t="shared" ref="R193" si="313">+TEXT(R192,"aaa")</f>
        <v>水</v>
      </c>
      <c r="S193" s="2" t="str">
        <f t="shared" ref="S193" si="314">+TEXT(S192,"aaa")</f>
        <v>木</v>
      </c>
      <c r="T193" s="2" t="str">
        <f t="shared" ref="T193" si="315">+TEXT(T192,"aaa")</f>
        <v>金</v>
      </c>
      <c r="U193" s="2" t="str">
        <f t="shared" ref="U193" si="316">+TEXT(U192,"aaa")</f>
        <v>土</v>
      </c>
      <c r="V193" s="2" t="str">
        <f t="shared" ref="V193" si="317">+TEXT(V192,"aaa")</f>
        <v>日</v>
      </c>
      <c r="W193" s="2" t="str">
        <f t="shared" ref="W193" si="318">+TEXT(W192,"aaa")</f>
        <v>月</v>
      </c>
      <c r="X193" s="2" t="str">
        <f t="shared" ref="X193" si="319">+TEXT(X192,"aaa")</f>
        <v>火</v>
      </c>
      <c r="Y193" s="2" t="str">
        <f t="shared" ref="Y193" si="320">+TEXT(Y192,"aaa")</f>
        <v>水</v>
      </c>
      <c r="Z193" s="2" t="str">
        <f t="shared" ref="Z193" si="321">+TEXT(Z192,"aaa")</f>
        <v>木</v>
      </c>
      <c r="AA193" s="2" t="str">
        <f t="shared" ref="AA193" si="322">+TEXT(AA192,"aaa")</f>
        <v>金</v>
      </c>
      <c r="AB193" s="2" t="str">
        <f t="shared" ref="AB193" si="323">+TEXT(AB192,"aaa")</f>
        <v>土</v>
      </c>
      <c r="AC193" s="2" t="str">
        <f t="shared" ref="AC193" si="324">+TEXT(AC192,"aaa")</f>
        <v>日</v>
      </c>
      <c r="AD193" s="2" t="str">
        <f t="shared" ref="AD193" si="325">+TEXT(AD192,"aaa")</f>
        <v>月</v>
      </c>
      <c r="AE193" s="2" t="str">
        <f t="shared" ref="AE193" si="326">+TEXT(AE192,"aaa")</f>
        <v>火</v>
      </c>
      <c r="AF193" s="2" t="str">
        <f t="shared" ref="AF193" si="327">+TEXT(AF192,"aaa")</f>
        <v>水</v>
      </c>
      <c r="AG193" s="2" t="str">
        <f t="shared" ref="AG193" si="328">+TEXT(AG192,"aaa")</f>
        <v>木</v>
      </c>
      <c r="AH193" s="2" t="str">
        <f t="shared" ref="AH193" si="329">+TEXT(AH192,"aaa")</f>
        <v>金</v>
      </c>
      <c r="AI193" s="45"/>
      <c r="AJ193" s="52" t="s">
        <v>42</v>
      </c>
      <c r="AK193" s="22" t="s">
        <v>20</v>
      </c>
      <c r="AL193" s="22" t="s">
        <v>21</v>
      </c>
      <c r="AM193" s="52"/>
    </row>
    <row r="194" spans="3:41" s="19" customFormat="1" ht="31.5" customHeight="1" x14ac:dyDescent="0.4">
      <c r="C194" s="37" t="s">
        <v>36</v>
      </c>
      <c r="D194" s="38"/>
      <c r="E194" s="38"/>
      <c r="F194" s="39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6"/>
      <c r="AJ194" s="54"/>
      <c r="AK194" s="51">
        <f>COUNTA(G194:AH194)</f>
        <v>0</v>
      </c>
      <c r="AL194" s="55">
        <f>+AK194/COUNT($G$12:$AH$12)</f>
        <v>0</v>
      </c>
      <c r="AM194" s="54"/>
    </row>
    <row r="195" spans="3:41" s="19" customFormat="1" ht="18.75" customHeight="1" x14ac:dyDescent="0.4">
      <c r="C195" s="34" t="s">
        <v>8</v>
      </c>
      <c r="D195" s="35"/>
      <c r="E195" s="34" t="s">
        <v>9</v>
      </c>
      <c r="F195" s="35"/>
      <c r="G195" s="48" t="s">
        <v>37</v>
      </c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50"/>
      <c r="AI195" s="46"/>
      <c r="AJ195" s="52" t="s">
        <v>41</v>
      </c>
      <c r="AK195" s="22" t="s">
        <v>20</v>
      </c>
      <c r="AL195" s="24" t="s">
        <v>0</v>
      </c>
      <c r="AM195" s="24"/>
    </row>
    <row r="196" spans="3:41" s="19" customFormat="1" ht="18.75" customHeight="1" x14ac:dyDescent="0.4">
      <c r="C196" s="24" t="s">
        <v>7</v>
      </c>
      <c r="D196" s="25" t="s">
        <v>14</v>
      </c>
      <c r="E196" s="25" t="s">
        <v>10</v>
      </c>
      <c r="F196" s="25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J196" s="53"/>
      <c r="AK196" s="51">
        <f t="shared" ref="AK196:AK207" si="330">IF(E196="","",COUNTA(G196:AH196))</f>
        <v>0</v>
      </c>
      <c r="AL196" s="23" t="str">
        <f>IF(E196="","",IF(AK196&gt;=$AK$194,"OK","NG"))</f>
        <v>OK</v>
      </c>
      <c r="AM196" s="30" t="str">
        <f>IF(COUNTIF(AL196:AL208,"NG")&gt;0,"NG","OK")</f>
        <v>OK</v>
      </c>
    </row>
    <row r="197" spans="3:41" s="19" customFormat="1" ht="18.75" customHeight="1" x14ac:dyDescent="0.4">
      <c r="C197" s="24"/>
      <c r="D197" s="25"/>
      <c r="E197" s="25" t="s">
        <v>11</v>
      </c>
      <c r="F197" s="25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J197" s="53"/>
      <c r="AK197" s="51">
        <f t="shared" si="330"/>
        <v>0</v>
      </c>
      <c r="AL197" s="23" t="str">
        <f t="shared" ref="AL197:AL208" si="331">IF(E197="","",IF(AK197&gt;=$AK$194,"OK","NG"))</f>
        <v>OK</v>
      </c>
      <c r="AM197" s="24"/>
    </row>
    <row r="198" spans="3:41" s="19" customFormat="1" ht="18.75" customHeight="1" x14ac:dyDescent="0.4">
      <c r="C198" s="24"/>
      <c r="D198" s="25"/>
      <c r="E198" s="25" t="s">
        <v>12</v>
      </c>
      <c r="F198" s="25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J198" s="53"/>
      <c r="AK198" s="51">
        <f t="shared" si="330"/>
        <v>0</v>
      </c>
      <c r="AL198" s="23" t="str">
        <f t="shared" si="331"/>
        <v>OK</v>
      </c>
      <c r="AM198" s="24"/>
    </row>
    <row r="199" spans="3:41" s="19" customFormat="1" ht="18.75" customHeight="1" x14ac:dyDescent="0.4">
      <c r="C199" s="24"/>
      <c r="D199" s="25"/>
      <c r="E199" s="31"/>
      <c r="F199" s="32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J199" s="53"/>
      <c r="AK199" s="51" t="str">
        <f t="shared" si="330"/>
        <v/>
      </c>
      <c r="AL199" s="23" t="str">
        <f t="shared" si="331"/>
        <v/>
      </c>
      <c r="AM199" s="24"/>
      <c r="AO199" s="19" t="str">
        <f>IF(E199="","",COUNTA(G199:AH199))</f>
        <v/>
      </c>
    </row>
    <row r="200" spans="3:41" s="19" customFormat="1" ht="18.75" customHeight="1" x14ac:dyDescent="0.4">
      <c r="C200" s="24"/>
      <c r="D200" s="25"/>
      <c r="E200" s="25"/>
      <c r="F200" s="25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J200" s="53"/>
      <c r="AK200" s="51" t="str">
        <f t="shared" si="330"/>
        <v/>
      </c>
      <c r="AL200" s="23" t="str">
        <f t="shared" si="331"/>
        <v/>
      </c>
      <c r="AM200" s="24"/>
    </row>
    <row r="201" spans="3:41" s="19" customFormat="1" ht="18.75" customHeight="1" x14ac:dyDescent="0.4">
      <c r="C201" s="24" t="s">
        <v>15</v>
      </c>
      <c r="D201" s="25" t="s">
        <v>18</v>
      </c>
      <c r="E201" s="25" t="s">
        <v>13</v>
      </c>
      <c r="F201" s="25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J201" s="53"/>
      <c r="AK201" s="51">
        <f t="shared" si="330"/>
        <v>0</v>
      </c>
      <c r="AL201" s="23" t="str">
        <f t="shared" si="331"/>
        <v>OK</v>
      </c>
      <c r="AM201" s="24"/>
    </row>
    <row r="202" spans="3:41" s="19" customFormat="1" ht="18.75" customHeight="1" x14ac:dyDescent="0.4">
      <c r="C202" s="24"/>
      <c r="D202" s="25"/>
      <c r="E202" s="25" t="s">
        <v>17</v>
      </c>
      <c r="F202" s="25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J202" s="53"/>
      <c r="AK202" s="51">
        <f t="shared" si="330"/>
        <v>0</v>
      </c>
      <c r="AL202" s="23" t="str">
        <f t="shared" si="331"/>
        <v>OK</v>
      </c>
      <c r="AM202" s="24"/>
    </row>
    <row r="203" spans="3:41" s="19" customFormat="1" ht="18.75" customHeight="1" x14ac:dyDescent="0.4">
      <c r="C203" s="24"/>
      <c r="D203" s="25"/>
      <c r="E203" s="25"/>
      <c r="F203" s="25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J203" s="53"/>
      <c r="AK203" s="51" t="str">
        <f t="shared" si="330"/>
        <v/>
      </c>
      <c r="AL203" s="23" t="str">
        <f t="shared" si="331"/>
        <v/>
      </c>
      <c r="AM203" s="24"/>
    </row>
    <row r="204" spans="3:41" s="19" customFormat="1" ht="18.75" customHeight="1" x14ac:dyDescent="0.4">
      <c r="C204" s="24"/>
      <c r="D204" s="25"/>
      <c r="E204" s="25"/>
      <c r="F204" s="25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J204" s="53"/>
      <c r="AK204" s="51" t="str">
        <f t="shared" si="330"/>
        <v/>
      </c>
      <c r="AL204" s="23" t="str">
        <f t="shared" si="331"/>
        <v/>
      </c>
      <c r="AM204" s="24"/>
    </row>
    <row r="205" spans="3:41" s="19" customFormat="1" ht="18.75" customHeight="1" x14ac:dyDescent="0.4">
      <c r="C205" s="24" t="s">
        <v>15</v>
      </c>
      <c r="D205" s="25" t="s">
        <v>19</v>
      </c>
      <c r="E205" s="25" t="s">
        <v>16</v>
      </c>
      <c r="F205" s="25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J205" s="53"/>
      <c r="AK205" s="51">
        <f t="shared" si="330"/>
        <v>0</v>
      </c>
      <c r="AL205" s="23" t="str">
        <f t="shared" si="331"/>
        <v>OK</v>
      </c>
      <c r="AM205" s="24"/>
    </row>
    <row r="206" spans="3:41" s="19" customFormat="1" ht="18.75" customHeight="1" x14ac:dyDescent="0.4">
      <c r="C206" s="24"/>
      <c r="D206" s="25"/>
      <c r="E206" s="25"/>
      <c r="F206" s="25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J206" s="53"/>
      <c r="AK206" s="51" t="str">
        <f t="shared" si="330"/>
        <v/>
      </c>
      <c r="AL206" s="23" t="str">
        <f t="shared" si="331"/>
        <v/>
      </c>
      <c r="AM206" s="24"/>
    </row>
    <row r="207" spans="3:41" s="19" customFormat="1" ht="18.75" customHeight="1" x14ac:dyDescent="0.4">
      <c r="C207" s="24"/>
      <c r="D207" s="25"/>
      <c r="E207" s="25"/>
      <c r="F207" s="25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J207" s="53"/>
      <c r="AK207" s="51" t="str">
        <f t="shared" si="330"/>
        <v/>
      </c>
      <c r="AL207" s="23" t="str">
        <f t="shared" si="331"/>
        <v/>
      </c>
      <c r="AM207" s="24"/>
    </row>
    <row r="208" spans="3:41" s="19" customFormat="1" ht="18.75" customHeight="1" x14ac:dyDescent="0.4">
      <c r="C208" s="24"/>
      <c r="D208" s="25"/>
      <c r="E208" s="25"/>
      <c r="F208" s="25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J208" s="54"/>
      <c r="AK208" s="51" t="str">
        <f t="shared" ref="AK208" si="332">IF(E208="","",COUNTA(G208:AH208))</f>
        <v/>
      </c>
      <c r="AL208" s="23" t="str">
        <f t="shared" ref="AL208" si="333">IF(E208="","",IF(AK208&gt;=$AK$194,"OK","NG"))</f>
        <v/>
      </c>
      <c r="AM208" s="24"/>
    </row>
    <row r="209" spans="3:41" s="19" customFormat="1" ht="18.75" customHeight="1" x14ac:dyDescent="0.4"/>
    <row r="210" spans="3:41" s="19" customFormat="1" ht="18.75" customHeight="1" x14ac:dyDescent="0.4">
      <c r="C210" s="33" t="s">
        <v>25</v>
      </c>
      <c r="D210" s="33"/>
      <c r="E210" s="33"/>
      <c r="F210" s="33"/>
      <c r="G210" s="44">
        <f>+AH192+1</f>
        <v>46179</v>
      </c>
      <c r="H210" s="44">
        <f>+G210+1</f>
        <v>46180</v>
      </c>
      <c r="I210" s="44">
        <f t="shared" ref="I210:AH210" si="334">+H210+1</f>
        <v>46181</v>
      </c>
      <c r="J210" s="44">
        <f t="shared" si="334"/>
        <v>46182</v>
      </c>
      <c r="K210" s="44">
        <f t="shared" si="334"/>
        <v>46183</v>
      </c>
      <c r="L210" s="44">
        <f t="shared" si="334"/>
        <v>46184</v>
      </c>
      <c r="M210" s="44">
        <f t="shared" si="334"/>
        <v>46185</v>
      </c>
      <c r="N210" s="44">
        <f t="shared" si="334"/>
        <v>46186</v>
      </c>
      <c r="O210" s="44">
        <f>+N210+1</f>
        <v>46187</v>
      </c>
      <c r="P210" s="44">
        <f t="shared" ref="P210:AO210" si="335">+O210+1</f>
        <v>46188</v>
      </c>
      <c r="Q210" s="44">
        <f t="shared" si="335"/>
        <v>46189</v>
      </c>
      <c r="R210" s="44">
        <f t="shared" si="335"/>
        <v>46190</v>
      </c>
      <c r="S210" s="44">
        <f t="shared" si="335"/>
        <v>46191</v>
      </c>
      <c r="T210" s="44">
        <f t="shared" si="335"/>
        <v>46192</v>
      </c>
      <c r="U210" s="44">
        <f t="shared" si="335"/>
        <v>46193</v>
      </c>
      <c r="V210" s="44">
        <f t="shared" si="335"/>
        <v>46194</v>
      </c>
      <c r="W210" s="44">
        <f t="shared" si="335"/>
        <v>46195</v>
      </c>
      <c r="X210" s="44">
        <f t="shared" si="335"/>
        <v>46196</v>
      </c>
      <c r="Y210" s="44">
        <f t="shared" si="335"/>
        <v>46197</v>
      </c>
      <c r="Z210" s="44">
        <f t="shared" si="335"/>
        <v>46198</v>
      </c>
      <c r="AA210" s="44">
        <f t="shared" si="335"/>
        <v>46199</v>
      </c>
      <c r="AB210" s="44">
        <f t="shared" si="335"/>
        <v>46200</v>
      </c>
      <c r="AC210" s="44">
        <f t="shared" si="335"/>
        <v>46201</v>
      </c>
      <c r="AD210" s="44">
        <f t="shared" si="335"/>
        <v>46202</v>
      </c>
      <c r="AE210" s="44">
        <f t="shared" si="335"/>
        <v>46203</v>
      </c>
      <c r="AF210" s="44">
        <f t="shared" si="335"/>
        <v>46204</v>
      </c>
      <c r="AG210" s="44">
        <f t="shared" si="335"/>
        <v>46205</v>
      </c>
      <c r="AH210" s="44">
        <f t="shared" si="335"/>
        <v>46206</v>
      </c>
      <c r="AJ210" s="27" t="str">
        <f>C210</f>
        <v>12周期目</v>
      </c>
      <c r="AK210" s="28"/>
      <c r="AL210" s="28"/>
      <c r="AM210" s="29"/>
    </row>
    <row r="211" spans="3:41" s="19" customFormat="1" ht="18.75" customHeight="1" x14ac:dyDescent="0.4">
      <c r="C211" s="33"/>
      <c r="D211" s="33"/>
      <c r="E211" s="33"/>
      <c r="F211" s="33"/>
      <c r="G211" s="2" t="str">
        <f>+TEXT(G210,"aaa")</f>
        <v>土</v>
      </c>
      <c r="H211" s="2" t="str">
        <f t="shared" ref="H211" si="336">+TEXT(H210,"aaa")</f>
        <v>日</v>
      </c>
      <c r="I211" s="2" t="str">
        <f t="shared" ref="I211" si="337">+TEXT(I210,"aaa")</f>
        <v>月</v>
      </c>
      <c r="J211" s="2" t="str">
        <f t="shared" ref="J211" si="338">+TEXT(J210,"aaa")</f>
        <v>火</v>
      </c>
      <c r="K211" s="2" t="str">
        <f t="shared" ref="K211" si="339">+TEXT(K210,"aaa")</f>
        <v>水</v>
      </c>
      <c r="L211" s="2" t="str">
        <f t="shared" ref="L211" si="340">+TEXT(L210,"aaa")</f>
        <v>木</v>
      </c>
      <c r="M211" s="2" t="str">
        <f t="shared" ref="M211" si="341">+TEXT(M210,"aaa")</f>
        <v>金</v>
      </c>
      <c r="N211" s="2" t="str">
        <f t="shared" ref="N211" si="342">+TEXT(N210,"aaa")</f>
        <v>土</v>
      </c>
      <c r="O211" s="2" t="str">
        <f t="shared" ref="O211" si="343">+TEXT(O210,"aaa")</f>
        <v>日</v>
      </c>
      <c r="P211" s="2" t="str">
        <f t="shared" ref="P211" si="344">+TEXT(P210,"aaa")</f>
        <v>月</v>
      </c>
      <c r="Q211" s="2" t="str">
        <f t="shared" ref="Q211" si="345">+TEXT(Q210,"aaa")</f>
        <v>火</v>
      </c>
      <c r="R211" s="2" t="str">
        <f t="shared" ref="R211" si="346">+TEXT(R210,"aaa")</f>
        <v>水</v>
      </c>
      <c r="S211" s="2" t="str">
        <f t="shared" ref="S211" si="347">+TEXT(S210,"aaa")</f>
        <v>木</v>
      </c>
      <c r="T211" s="2" t="str">
        <f t="shared" ref="T211" si="348">+TEXT(T210,"aaa")</f>
        <v>金</v>
      </c>
      <c r="U211" s="2" t="str">
        <f t="shared" ref="U211" si="349">+TEXT(U210,"aaa")</f>
        <v>土</v>
      </c>
      <c r="V211" s="2" t="str">
        <f t="shared" ref="V211" si="350">+TEXT(V210,"aaa")</f>
        <v>日</v>
      </c>
      <c r="W211" s="2" t="str">
        <f t="shared" ref="W211" si="351">+TEXT(W210,"aaa")</f>
        <v>月</v>
      </c>
      <c r="X211" s="2" t="str">
        <f t="shared" ref="X211" si="352">+TEXT(X210,"aaa")</f>
        <v>火</v>
      </c>
      <c r="Y211" s="2" t="str">
        <f t="shared" ref="Y211" si="353">+TEXT(Y210,"aaa")</f>
        <v>水</v>
      </c>
      <c r="Z211" s="2" t="str">
        <f t="shared" ref="Z211" si="354">+TEXT(Z210,"aaa")</f>
        <v>木</v>
      </c>
      <c r="AA211" s="2" t="str">
        <f t="shared" ref="AA211" si="355">+TEXT(AA210,"aaa")</f>
        <v>金</v>
      </c>
      <c r="AB211" s="2" t="str">
        <f t="shared" ref="AB211" si="356">+TEXT(AB210,"aaa")</f>
        <v>土</v>
      </c>
      <c r="AC211" s="2" t="str">
        <f t="shared" ref="AC211" si="357">+TEXT(AC210,"aaa")</f>
        <v>日</v>
      </c>
      <c r="AD211" s="2" t="str">
        <f t="shared" ref="AD211" si="358">+TEXT(AD210,"aaa")</f>
        <v>月</v>
      </c>
      <c r="AE211" s="2" t="str">
        <f t="shared" ref="AE211" si="359">+TEXT(AE210,"aaa")</f>
        <v>火</v>
      </c>
      <c r="AF211" s="2" t="str">
        <f t="shared" ref="AF211" si="360">+TEXT(AF210,"aaa")</f>
        <v>水</v>
      </c>
      <c r="AG211" s="2" t="str">
        <f t="shared" ref="AG211" si="361">+TEXT(AG210,"aaa")</f>
        <v>木</v>
      </c>
      <c r="AH211" s="2" t="str">
        <f t="shared" ref="AH211" si="362">+TEXT(AH210,"aaa")</f>
        <v>金</v>
      </c>
      <c r="AI211" s="45"/>
      <c r="AJ211" s="52" t="s">
        <v>42</v>
      </c>
      <c r="AK211" s="22" t="s">
        <v>20</v>
      </c>
      <c r="AL211" s="22" t="s">
        <v>21</v>
      </c>
      <c r="AM211" s="52"/>
    </row>
    <row r="212" spans="3:41" s="19" customFormat="1" ht="31.5" customHeight="1" x14ac:dyDescent="0.4">
      <c r="C212" s="37" t="s">
        <v>36</v>
      </c>
      <c r="D212" s="38"/>
      <c r="E212" s="38"/>
      <c r="F212" s="39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6"/>
      <c r="AJ212" s="54"/>
      <c r="AK212" s="51">
        <f>COUNTA(G212:AH212)</f>
        <v>0</v>
      </c>
      <c r="AL212" s="55">
        <f>+AK212/COUNT($G$12:$AH$12)</f>
        <v>0</v>
      </c>
      <c r="AM212" s="54"/>
    </row>
    <row r="213" spans="3:41" s="19" customFormat="1" ht="18.75" customHeight="1" x14ac:dyDescent="0.4">
      <c r="C213" s="34" t="s">
        <v>8</v>
      </c>
      <c r="D213" s="35"/>
      <c r="E213" s="34" t="s">
        <v>9</v>
      </c>
      <c r="F213" s="35"/>
      <c r="G213" s="48" t="s">
        <v>37</v>
      </c>
      <c r="H213" s="49"/>
      <c r="I213" s="49"/>
      <c r="J213" s="49"/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50"/>
      <c r="AI213" s="46"/>
      <c r="AJ213" s="52" t="s">
        <v>41</v>
      </c>
      <c r="AK213" s="22" t="s">
        <v>20</v>
      </c>
      <c r="AL213" s="24" t="s">
        <v>0</v>
      </c>
      <c r="AM213" s="24"/>
    </row>
    <row r="214" spans="3:41" s="19" customFormat="1" ht="18.75" customHeight="1" x14ac:dyDescent="0.4">
      <c r="C214" s="24" t="s">
        <v>7</v>
      </c>
      <c r="D214" s="25" t="s">
        <v>14</v>
      </c>
      <c r="E214" s="25" t="s">
        <v>10</v>
      </c>
      <c r="F214" s="25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J214" s="53"/>
      <c r="AK214" s="51">
        <f t="shared" ref="AK214:AK225" si="363">IF(E214="","",COUNTA(G214:AH214))</f>
        <v>0</v>
      </c>
      <c r="AL214" s="23" t="str">
        <f>IF(E214="","",IF(AK214&gt;=$AK$212,"OK","NG"))</f>
        <v>OK</v>
      </c>
      <c r="AM214" s="30" t="str">
        <f>IF(COUNTIF(AL214:AL226,"NG")&gt;0,"NG","OK")</f>
        <v>OK</v>
      </c>
    </row>
    <row r="215" spans="3:41" s="19" customFormat="1" ht="18.75" customHeight="1" x14ac:dyDescent="0.4">
      <c r="C215" s="24"/>
      <c r="D215" s="25"/>
      <c r="E215" s="25" t="s">
        <v>11</v>
      </c>
      <c r="F215" s="25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J215" s="53"/>
      <c r="AK215" s="51">
        <f t="shared" si="363"/>
        <v>0</v>
      </c>
      <c r="AL215" s="23" t="str">
        <f t="shared" ref="AL215:AL226" si="364">IF(E215="","",IF(AK215&gt;=$AK$212,"OK","NG"))</f>
        <v>OK</v>
      </c>
      <c r="AM215" s="24"/>
    </row>
    <row r="216" spans="3:41" s="19" customFormat="1" ht="18.75" customHeight="1" x14ac:dyDescent="0.4">
      <c r="C216" s="24"/>
      <c r="D216" s="25"/>
      <c r="E216" s="25" t="s">
        <v>12</v>
      </c>
      <c r="F216" s="25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J216" s="53"/>
      <c r="AK216" s="51">
        <f t="shared" si="363"/>
        <v>0</v>
      </c>
      <c r="AL216" s="23" t="str">
        <f t="shared" si="364"/>
        <v>OK</v>
      </c>
      <c r="AM216" s="24"/>
    </row>
    <row r="217" spans="3:41" s="19" customFormat="1" ht="18.75" customHeight="1" x14ac:dyDescent="0.4">
      <c r="C217" s="24"/>
      <c r="D217" s="25"/>
      <c r="E217" s="31"/>
      <c r="F217" s="32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J217" s="53"/>
      <c r="AK217" s="51" t="str">
        <f t="shared" si="363"/>
        <v/>
      </c>
      <c r="AL217" s="23" t="str">
        <f t="shared" si="364"/>
        <v/>
      </c>
      <c r="AM217" s="24"/>
      <c r="AO217" s="19" t="str">
        <f>IF(E217="","",COUNTA(G217:AH217))</f>
        <v/>
      </c>
    </row>
    <row r="218" spans="3:41" s="19" customFormat="1" ht="18.75" customHeight="1" x14ac:dyDescent="0.4">
      <c r="C218" s="24"/>
      <c r="D218" s="25"/>
      <c r="E218" s="25"/>
      <c r="F218" s="25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J218" s="53"/>
      <c r="AK218" s="51" t="str">
        <f t="shared" si="363"/>
        <v/>
      </c>
      <c r="AL218" s="23" t="str">
        <f t="shared" si="364"/>
        <v/>
      </c>
      <c r="AM218" s="24"/>
    </row>
    <row r="219" spans="3:41" s="19" customFormat="1" ht="18.75" customHeight="1" x14ac:dyDescent="0.4">
      <c r="C219" s="24" t="s">
        <v>15</v>
      </c>
      <c r="D219" s="25" t="s">
        <v>18</v>
      </c>
      <c r="E219" s="25" t="s">
        <v>13</v>
      </c>
      <c r="F219" s="25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J219" s="53"/>
      <c r="AK219" s="51">
        <f t="shared" si="363"/>
        <v>0</v>
      </c>
      <c r="AL219" s="23" t="str">
        <f t="shared" si="364"/>
        <v>OK</v>
      </c>
      <c r="AM219" s="24"/>
    </row>
    <row r="220" spans="3:41" s="19" customFormat="1" ht="18.75" customHeight="1" x14ac:dyDescent="0.4">
      <c r="C220" s="24"/>
      <c r="D220" s="25"/>
      <c r="E220" s="25" t="s">
        <v>17</v>
      </c>
      <c r="F220" s="25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J220" s="53"/>
      <c r="AK220" s="51">
        <f t="shared" si="363"/>
        <v>0</v>
      </c>
      <c r="AL220" s="23" t="str">
        <f t="shared" si="364"/>
        <v>OK</v>
      </c>
      <c r="AM220" s="24"/>
    </row>
    <row r="221" spans="3:41" s="19" customFormat="1" ht="18.75" customHeight="1" x14ac:dyDescent="0.4">
      <c r="C221" s="24"/>
      <c r="D221" s="25"/>
      <c r="E221" s="25"/>
      <c r="F221" s="25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J221" s="53"/>
      <c r="AK221" s="51" t="str">
        <f t="shared" si="363"/>
        <v/>
      </c>
      <c r="AL221" s="23" t="str">
        <f t="shared" si="364"/>
        <v/>
      </c>
      <c r="AM221" s="24"/>
    </row>
    <row r="222" spans="3:41" s="19" customFormat="1" ht="18.75" customHeight="1" x14ac:dyDescent="0.4">
      <c r="C222" s="24"/>
      <c r="D222" s="25"/>
      <c r="E222" s="25"/>
      <c r="F222" s="25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J222" s="53"/>
      <c r="AK222" s="51" t="str">
        <f t="shared" si="363"/>
        <v/>
      </c>
      <c r="AL222" s="23" t="str">
        <f t="shared" si="364"/>
        <v/>
      </c>
      <c r="AM222" s="24"/>
    </row>
    <row r="223" spans="3:41" s="19" customFormat="1" ht="18.75" customHeight="1" x14ac:dyDescent="0.4">
      <c r="C223" s="24" t="s">
        <v>15</v>
      </c>
      <c r="D223" s="25" t="s">
        <v>19</v>
      </c>
      <c r="E223" s="25" t="s">
        <v>16</v>
      </c>
      <c r="F223" s="25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J223" s="53"/>
      <c r="AK223" s="51">
        <f t="shared" si="363"/>
        <v>0</v>
      </c>
      <c r="AL223" s="23" t="str">
        <f t="shared" si="364"/>
        <v>OK</v>
      </c>
      <c r="AM223" s="24"/>
    </row>
    <row r="224" spans="3:41" s="19" customFormat="1" ht="18.75" customHeight="1" x14ac:dyDescent="0.4">
      <c r="C224" s="24"/>
      <c r="D224" s="25"/>
      <c r="E224" s="25"/>
      <c r="F224" s="25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J224" s="53"/>
      <c r="AK224" s="51" t="str">
        <f t="shared" si="363"/>
        <v/>
      </c>
      <c r="AL224" s="23" t="str">
        <f t="shared" si="364"/>
        <v/>
      </c>
      <c r="AM224" s="24"/>
    </row>
    <row r="225" spans="3:39" s="19" customFormat="1" ht="18.75" customHeight="1" x14ac:dyDescent="0.4">
      <c r="C225" s="24"/>
      <c r="D225" s="25"/>
      <c r="E225" s="25"/>
      <c r="F225" s="25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J225" s="53"/>
      <c r="AK225" s="51" t="str">
        <f t="shared" si="363"/>
        <v/>
      </c>
      <c r="AL225" s="23" t="str">
        <f t="shared" si="364"/>
        <v/>
      </c>
      <c r="AM225" s="24"/>
    </row>
    <row r="226" spans="3:39" s="19" customFormat="1" ht="18.75" customHeight="1" x14ac:dyDescent="0.4">
      <c r="C226" s="24"/>
      <c r="D226" s="25"/>
      <c r="E226" s="25"/>
      <c r="F226" s="25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J226" s="54"/>
      <c r="AK226" s="51" t="str">
        <f t="shared" ref="AK226" si="365">IF(E226="","",COUNTA(G226:AH226))</f>
        <v/>
      </c>
      <c r="AL226" s="23" t="str">
        <f t="shared" ref="AL226" si="366">IF(E226="","",IF(AK226&gt;=$AK$212,"OK","NG"))</f>
        <v/>
      </c>
      <c r="AM226" s="24"/>
    </row>
  </sheetData>
  <mergeCells count="364">
    <mergeCell ref="C223:C226"/>
    <mergeCell ref="D223:D226"/>
    <mergeCell ref="E223:F223"/>
    <mergeCell ref="E224:F224"/>
    <mergeCell ref="E225:F225"/>
    <mergeCell ref="E226:F226"/>
    <mergeCell ref="C210:F211"/>
    <mergeCell ref="AJ210:AM210"/>
    <mergeCell ref="AJ211:AJ212"/>
    <mergeCell ref="AM211:AM212"/>
    <mergeCell ref="C212:F212"/>
    <mergeCell ref="C213:D213"/>
    <mergeCell ref="E213:F213"/>
    <mergeCell ref="G213:AH213"/>
    <mergeCell ref="AJ213:AJ226"/>
    <mergeCell ref="AL213:AM213"/>
    <mergeCell ref="C214:C218"/>
    <mergeCell ref="D214:D218"/>
    <mergeCell ref="E214:F214"/>
    <mergeCell ref="AM214:AM226"/>
    <mergeCell ref="E215:F215"/>
    <mergeCell ref="E216:F216"/>
    <mergeCell ref="E217:F217"/>
    <mergeCell ref="E218:F218"/>
    <mergeCell ref="C219:C222"/>
    <mergeCell ref="D219:D222"/>
    <mergeCell ref="E219:F219"/>
    <mergeCell ref="E220:F220"/>
    <mergeCell ref="E221:F221"/>
    <mergeCell ref="E222:F222"/>
    <mergeCell ref="AM193:AM194"/>
    <mergeCell ref="C194:F194"/>
    <mergeCell ref="C195:D195"/>
    <mergeCell ref="G195:AH195"/>
    <mergeCell ref="AJ195:AJ208"/>
    <mergeCell ref="AL195:AM195"/>
    <mergeCell ref="C196:C200"/>
    <mergeCell ref="D196:D200"/>
    <mergeCell ref="AM196:AM208"/>
    <mergeCell ref="C205:C208"/>
    <mergeCell ref="D205:D208"/>
    <mergeCell ref="E205:F205"/>
    <mergeCell ref="E206:F206"/>
    <mergeCell ref="E207:F207"/>
    <mergeCell ref="E208:F208"/>
    <mergeCell ref="E171:F171"/>
    <mergeCell ref="E172:F172"/>
    <mergeCell ref="C174:F175"/>
    <mergeCell ref="AJ175:AJ176"/>
    <mergeCell ref="AM175:AM176"/>
    <mergeCell ref="C176:F176"/>
    <mergeCell ref="C177:D177"/>
    <mergeCell ref="G177:AH177"/>
    <mergeCell ref="AJ177:AJ190"/>
    <mergeCell ref="AL177:AM177"/>
    <mergeCell ref="C178:C182"/>
    <mergeCell ref="D178:D182"/>
    <mergeCell ref="AM178:AM190"/>
    <mergeCell ref="C183:C186"/>
    <mergeCell ref="D183:D186"/>
    <mergeCell ref="C187:C190"/>
    <mergeCell ref="D187:D190"/>
    <mergeCell ref="E189:F189"/>
    <mergeCell ref="E190:F190"/>
    <mergeCell ref="C156:F157"/>
    <mergeCell ref="AJ156:AM156"/>
    <mergeCell ref="AJ157:AJ158"/>
    <mergeCell ref="AM157:AM158"/>
    <mergeCell ref="C158:F158"/>
    <mergeCell ref="C159:D159"/>
    <mergeCell ref="E159:F159"/>
    <mergeCell ref="G159:AH159"/>
    <mergeCell ref="AJ159:AJ172"/>
    <mergeCell ref="AL159:AM159"/>
    <mergeCell ref="C160:C164"/>
    <mergeCell ref="D160:D164"/>
    <mergeCell ref="E160:F160"/>
    <mergeCell ref="AM160:AM172"/>
    <mergeCell ref="E161:F161"/>
    <mergeCell ref="E162:F162"/>
    <mergeCell ref="E163:F163"/>
    <mergeCell ref="E164:F164"/>
    <mergeCell ref="C165:C168"/>
    <mergeCell ref="D165:D168"/>
    <mergeCell ref="C169:C172"/>
    <mergeCell ref="D169:D172"/>
    <mergeCell ref="E169:F169"/>
    <mergeCell ref="E170:F170"/>
    <mergeCell ref="C138:F139"/>
    <mergeCell ref="AJ138:AM138"/>
    <mergeCell ref="AJ139:AJ140"/>
    <mergeCell ref="AM139:AM140"/>
    <mergeCell ref="C140:F140"/>
    <mergeCell ref="C141:D141"/>
    <mergeCell ref="E141:F141"/>
    <mergeCell ref="G141:AH141"/>
    <mergeCell ref="AJ141:AJ154"/>
    <mergeCell ref="AL141:AM141"/>
    <mergeCell ref="C142:C146"/>
    <mergeCell ref="D142:D146"/>
    <mergeCell ref="E142:F142"/>
    <mergeCell ref="AM142:AM154"/>
    <mergeCell ref="C147:C150"/>
    <mergeCell ref="D147:D150"/>
    <mergeCell ref="C151:C154"/>
    <mergeCell ref="D151:D154"/>
    <mergeCell ref="C120:F121"/>
    <mergeCell ref="AJ120:AM120"/>
    <mergeCell ref="AJ121:AJ122"/>
    <mergeCell ref="AM121:AM122"/>
    <mergeCell ref="C122:F122"/>
    <mergeCell ref="C123:D123"/>
    <mergeCell ref="G123:AH123"/>
    <mergeCell ref="AJ123:AJ136"/>
    <mergeCell ref="AL123:AM123"/>
    <mergeCell ref="C124:C128"/>
    <mergeCell ref="D124:D128"/>
    <mergeCell ref="AM124:AM136"/>
    <mergeCell ref="E125:F125"/>
    <mergeCell ref="E126:F126"/>
    <mergeCell ref="C129:C132"/>
    <mergeCell ref="D129:D132"/>
    <mergeCell ref="AL105:AM105"/>
    <mergeCell ref="C106:C110"/>
    <mergeCell ref="D106:D110"/>
    <mergeCell ref="AM106:AM118"/>
    <mergeCell ref="E109:F109"/>
    <mergeCell ref="E110:F110"/>
    <mergeCell ref="C111:C114"/>
    <mergeCell ref="D111:D114"/>
    <mergeCell ref="C115:C118"/>
    <mergeCell ref="D115:D118"/>
    <mergeCell ref="E92:F92"/>
    <mergeCell ref="C93:C96"/>
    <mergeCell ref="D93:D96"/>
    <mergeCell ref="E93:F93"/>
    <mergeCell ref="E94:F94"/>
    <mergeCell ref="C97:C100"/>
    <mergeCell ref="D97:D100"/>
    <mergeCell ref="C102:F103"/>
    <mergeCell ref="AJ102:AM102"/>
    <mergeCell ref="AJ103:AJ104"/>
    <mergeCell ref="AM103:AM104"/>
    <mergeCell ref="C104:F104"/>
    <mergeCell ref="E62:F62"/>
    <mergeCell ref="C66:F67"/>
    <mergeCell ref="AJ66:AM66"/>
    <mergeCell ref="AJ67:AJ68"/>
    <mergeCell ref="AM67:AM68"/>
    <mergeCell ref="C68:F68"/>
    <mergeCell ref="C69:D69"/>
    <mergeCell ref="G69:AH69"/>
    <mergeCell ref="AJ69:AJ82"/>
    <mergeCell ref="AL69:AM69"/>
    <mergeCell ref="C70:C74"/>
    <mergeCell ref="D70:D74"/>
    <mergeCell ref="AM70:AM82"/>
    <mergeCell ref="C75:C78"/>
    <mergeCell ref="D75:D78"/>
    <mergeCell ref="E77:F77"/>
    <mergeCell ref="E78:F78"/>
    <mergeCell ref="C79:C82"/>
    <mergeCell ref="D79:D82"/>
    <mergeCell ref="C48:F49"/>
    <mergeCell ref="AJ48:AM48"/>
    <mergeCell ref="AJ49:AJ50"/>
    <mergeCell ref="AM49:AM50"/>
    <mergeCell ref="C50:F50"/>
    <mergeCell ref="C51:D51"/>
    <mergeCell ref="E51:F51"/>
    <mergeCell ref="G51:AH51"/>
    <mergeCell ref="AJ51:AJ64"/>
    <mergeCell ref="AL51:AM51"/>
    <mergeCell ref="C52:C56"/>
    <mergeCell ref="D52:D56"/>
    <mergeCell ref="E52:F52"/>
    <mergeCell ref="AM52:AM64"/>
    <mergeCell ref="E53:F53"/>
    <mergeCell ref="C57:C60"/>
    <mergeCell ref="D57:D60"/>
    <mergeCell ref="E57:F57"/>
    <mergeCell ref="E58:F58"/>
    <mergeCell ref="E59:F59"/>
    <mergeCell ref="E60:F60"/>
    <mergeCell ref="C61:C64"/>
    <mergeCell ref="D61:D64"/>
    <mergeCell ref="E61:F61"/>
    <mergeCell ref="C33:D33"/>
    <mergeCell ref="E33:F33"/>
    <mergeCell ref="G33:AH33"/>
    <mergeCell ref="AJ33:AJ46"/>
    <mergeCell ref="AL33:AM33"/>
    <mergeCell ref="C34:C38"/>
    <mergeCell ref="D34:D38"/>
    <mergeCell ref="E34:F34"/>
    <mergeCell ref="AM34:AM46"/>
    <mergeCell ref="E35:F35"/>
    <mergeCell ref="E36:F36"/>
    <mergeCell ref="E37:F37"/>
    <mergeCell ref="E38:F38"/>
    <mergeCell ref="C39:C42"/>
    <mergeCell ref="D39:D42"/>
    <mergeCell ref="E41:F41"/>
    <mergeCell ref="E42:F42"/>
    <mergeCell ref="C43:C46"/>
    <mergeCell ref="D43:D46"/>
    <mergeCell ref="E43:F43"/>
    <mergeCell ref="E44:F44"/>
    <mergeCell ref="E45:F45"/>
    <mergeCell ref="E46:F46"/>
    <mergeCell ref="AM13:AM14"/>
    <mergeCell ref="AL15:AM15"/>
    <mergeCell ref="C15:D15"/>
    <mergeCell ref="C30:F31"/>
    <mergeCell ref="AJ30:AM30"/>
    <mergeCell ref="AJ31:AJ32"/>
    <mergeCell ref="AM31:AM32"/>
    <mergeCell ref="C32:F32"/>
    <mergeCell ref="E15:F15"/>
    <mergeCell ref="C12:F13"/>
    <mergeCell ref="C14:F14"/>
    <mergeCell ref="G15:AH15"/>
    <mergeCell ref="AJ13:AJ14"/>
    <mergeCell ref="AJ15:AJ28"/>
    <mergeCell ref="B1:AN1"/>
    <mergeCell ref="D5:K5"/>
    <mergeCell ref="H7:J7"/>
    <mergeCell ref="K7:P7"/>
    <mergeCell ref="AJ12:AM12"/>
    <mergeCell ref="C16:C20"/>
    <mergeCell ref="D16:D20"/>
    <mergeCell ref="E16:F16"/>
    <mergeCell ref="AM16:AM28"/>
    <mergeCell ref="E17:F17"/>
    <mergeCell ref="C25:C28"/>
    <mergeCell ref="D25:D28"/>
    <mergeCell ref="E25:F25"/>
    <mergeCell ref="E26:F26"/>
    <mergeCell ref="E27:F27"/>
    <mergeCell ref="E28:F28"/>
    <mergeCell ref="E18:F18"/>
    <mergeCell ref="E19:F19"/>
    <mergeCell ref="E20:F20"/>
    <mergeCell ref="C21:C24"/>
    <mergeCell ref="D21:D24"/>
    <mergeCell ref="E21:F21"/>
    <mergeCell ref="E22:F22"/>
    <mergeCell ref="E23:F23"/>
    <mergeCell ref="E24:F24"/>
    <mergeCell ref="E39:F39"/>
    <mergeCell ref="E40:F40"/>
    <mergeCell ref="E54:F54"/>
    <mergeCell ref="E55:F55"/>
    <mergeCell ref="E56:F56"/>
    <mergeCell ref="E63:F63"/>
    <mergeCell ref="E64:F64"/>
    <mergeCell ref="E73:F73"/>
    <mergeCell ref="E74:F74"/>
    <mergeCell ref="E75:F75"/>
    <mergeCell ref="E76:F76"/>
    <mergeCell ref="E69:F69"/>
    <mergeCell ref="E70:F70"/>
    <mergeCell ref="E71:F71"/>
    <mergeCell ref="E72:F72"/>
    <mergeCell ref="E79:F79"/>
    <mergeCell ref="E80:F80"/>
    <mergeCell ref="E81:F81"/>
    <mergeCell ref="E82:F82"/>
    <mergeCell ref="E87:F87"/>
    <mergeCell ref="E88:F88"/>
    <mergeCell ref="E95:F95"/>
    <mergeCell ref="C84:F85"/>
    <mergeCell ref="AJ84:AM84"/>
    <mergeCell ref="AJ85:AJ86"/>
    <mergeCell ref="AM85:AM86"/>
    <mergeCell ref="C86:F86"/>
    <mergeCell ref="C87:D87"/>
    <mergeCell ref="G87:AH87"/>
    <mergeCell ref="AJ87:AJ100"/>
    <mergeCell ref="AL87:AM87"/>
    <mergeCell ref="C88:C92"/>
    <mergeCell ref="D88:D92"/>
    <mergeCell ref="AM88:AM100"/>
    <mergeCell ref="E89:F89"/>
    <mergeCell ref="E90:F90"/>
    <mergeCell ref="E91:F91"/>
    <mergeCell ref="E96:F96"/>
    <mergeCell ref="E97:F97"/>
    <mergeCell ref="E105:F105"/>
    <mergeCell ref="E106:F106"/>
    <mergeCell ref="E107:F107"/>
    <mergeCell ref="E108:F108"/>
    <mergeCell ref="E98:F98"/>
    <mergeCell ref="E99:F99"/>
    <mergeCell ref="E100:F100"/>
    <mergeCell ref="C105:D105"/>
    <mergeCell ref="G105:AH105"/>
    <mergeCell ref="AJ105:AJ118"/>
    <mergeCell ref="E111:F111"/>
    <mergeCell ref="E112:F112"/>
    <mergeCell ref="E113:F113"/>
    <mergeCell ref="E123:F123"/>
    <mergeCell ref="E124:F124"/>
    <mergeCell ref="E114:F114"/>
    <mergeCell ref="E115:F115"/>
    <mergeCell ref="E116:F116"/>
    <mergeCell ref="E117:F117"/>
    <mergeCell ref="E118:F118"/>
    <mergeCell ref="E127:F127"/>
    <mergeCell ref="E128:F128"/>
    <mergeCell ref="E129:F129"/>
    <mergeCell ref="E130:F130"/>
    <mergeCell ref="E131:F131"/>
    <mergeCell ref="E132:F132"/>
    <mergeCell ref="C133:C136"/>
    <mergeCell ref="D133:D136"/>
    <mergeCell ref="E133:F133"/>
    <mergeCell ref="E134:F134"/>
    <mergeCell ref="E135:F135"/>
    <mergeCell ref="E136:F136"/>
    <mergeCell ref="E143:F143"/>
    <mergeCell ref="E144:F144"/>
    <mergeCell ref="E145:F145"/>
    <mergeCell ref="E153:F153"/>
    <mergeCell ref="E154:F154"/>
    <mergeCell ref="E146:F146"/>
    <mergeCell ref="E147:F147"/>
    <mergeCell ref="E148:F148"/>
    <mergeCell ref="E149:F149"/>
    <mergeCell ref="E150:F150"/>
    <mergeCell ref="E151:F151"/>
    <mergeCell ref="E152:F152"/>
    <mergeCell ref="E165:F165"/>
    <mergeCell ref="E166:F166"/>
    <mergeCell ref="E167:F167"/>
    <mergeCell ref="E168:F168"/>
    <mergeCell ref="AJ174:AM174"/>
    <mergeCell ref="E177:F177"/>
    <mergeCell ref="E185:F185"/>
    <mergeCell ref="E186:F186"/>
    <mergeCell ref="E187:F187"/>
    <mergeCell ref="E188:F188"/>
    <mergeCell ref="E178:F178"/>
    <mergeCell ref="E179:F179"/>
    <mergeCell ref="E180:F180"/>
    <mergeCell ref="E181:F181"/>
    <mergeCell ref="E182:F182"/>
    <mergeCell ref="E183:F183"/>
    <mergeCell ref="E184:F184"/>
    <mergeCell ref="C201:C204"/>
    <mergeCell ref="D201:D204"/>
    <mergeCell ref="E201:F201"/>
    <mergeCell ref="E202:F202"/>
    <mergeCell ref="E203:F203"/>
    <mergeCell ref="E204:F204"/>
    <mergeCell ref="E195:F195"/>
    <mergeCell ref="E196:F196"/>
    <mergeCell ref="E197:F197"/>
    <mergeCell ref="E198:F198"/>
    <mergeCell ref="E199:F199"/>
    <mergeCell ref="E200:F200"/>
    <mergeCell ref="C192:F193"/>
    <mergeCell ref="AJ192:AM192"/>
    <mergeCell ref="AJ193:AJ194"/>
  </mergeCells>
  <phoneticPr fontId="1"/>
  <conditionalFormatting sqref="AM4">
    <cfRule type="cellIs" dxfId="37" priority="38" operator="equal">
      <formula>"NG"</formula>
    </cfRule>
  </conditionalFormatting>
  <conditionalFormatting sqref="AL16:AM28">
    <cfRule type="cellIs" dxfId="36" priority="24" operator="equal">
      <formula>"NG"</formula>
    </cfRule>
  </conditionalFormatting>
  <conditionalFormatting sqref="AL34:AM46">
    <cfRule type="cellIs" dxfId="35" priority="11" operator="equal">
      <formula>"NG"</formula>
    </cfRule>
  </conditionalFormatting>
  <conditionalFormatting sqref="AL214:AM226">
    <cfRule type="cellIs" dxfId="24" priority="1" operator="equal">
      <formula>"NG"</formula>
    </cfRule>
  </conditionalFormatting>
  <conditionalFormatting sqref="AL52:AM64">
    <cfRule type="cellIs" dxfId="22" priority="10" operator="equal">
      <formula>"NG"</formula>
    </cfRule>
  </conditionalFormatting>
  <conditionalFormatting sqref="AL70:AM82">
    <cfRule type="cellIs" dxfId="21" priority="9" operator="equal">
      <formula>"NG"</formula>
    </cfRule>
  </conditionalFormatting>
  <conditionalFormatting sqref="AL88:AM100">
    <cfRule type="cellIs" dxfId="20" priority="8" operator="equal">
      <formula>"NG"</formula>
    </cfRule>
  </conditionalFormatting>
  <conditionalFormatting sqref="AL106:AM118">
    <cfRule type="cellIs" dxfId="19" priority="7" operator="equal">
      <formula>"NG"</formula>
    </cfRule>
  </conditionalFormatting>
  <conditionalFormatting sqref="AL124:AM136">
    <cfRule type="cellIs" dxfId="18" priority="6" operator="equal">
      <formula>"NG"</formula>
    </cfRule>
  </conditionalFormatting>
  <conditionalFormatting sqref="AL142:AM154">
    <cfRule type="cellIs" dxfId="17" priority="5" operator="equal">
      <formula>"NG"</formula>
    </cfRule>
  </conditionalFormatting>
  <conditionalFormatting sqref="AL160:AM172">
    <cfRule type="cellIs" dxfId="16" priority="4" operator="equal">
      <formula>"NG"</formula>
    </cfRule>
  </conditionalFormatting>
  <conditionalFormatting sqref="AL178:AM190">
    <cfRule type="cellIs" dxfId="15" priority="3" operator="equal">
      <formula>"NG"</formula>
    </cfRule>
  </conditionalFormatting>
  <conditionalFormatting sqref="AL196:AM208">
    <cfRule type="cellIs" dxfId="14" priority="2" operator="equal">
      <formula>"NG"</formula>
    </cfRule>
  </conditionalFormatting>
  <dataValidations count="2">
    <dataValidation type="list" allowBlank="1" showInputMessage="1" showErrorMessage="1" sqref="G212:AH212 G14:AH14 G32:AH32 G50:AH50 G68:AH68 G86:AH86 G122:AH122 G140:AH140 G158:AH158 G176:AH176 G194:AH194 G104:AH104">
      <formula1>"休,夏休,年末年始"</formula1>
    </dataValidation>
    <dataValidation type="list" allowBlank="1" showInputMessage="1" showErrorMessage="1" sqref="G214:AH226 G16:AH28 G34:AH46 G52:AH64 G70:AH82 G106:AH118 G124:AH136 G142:AH154 G160:AH172 G178:AH190 G196:AH208 G88:AH100">
      <formula1>"○"</formula1>
    </dataValidation>
  </dataValidations>
  <pageMargins left="0.51181102362204722" right="0.11811023622047245" top="0.74803149606299213" bottom="0.55118110236220474" header="0.31496062992125984" footer="0.31496062992125984"/>
  <pageSetup paperSize="9" scale="28" fitToHeight="0" orientation="portrait" r:id="rId1"/>
  <rowBreaks count="1" manualBreakCount="1">
    <brk id="137" max="4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O226"/>
  <sheetViews>
    <sheetView view="pageBreakPreview" zoomScale="85" zoomScaleNormal="25" zoomScaleSheetLayoutView="85" workbookViewId="0">
      <selection activeCell="AN223" sqref="AN223"/>
    </sheetView>
  </sheetViews>
  <sheetFormatPr defaultColWidth="9" defaultRowHeight="18.75" x14ac:dyDescent="0.4"/>
  <cols>
    <col min="1" max="1" width="4.625" customWidth="1"/>
    <col min="2" max="2" width="2.375" customWidth="1"/>
    <col min="3" max="3" width="6.625" customWidth="1"/>
    <col min="4" max="4" width="20.625" customWidth="1"/>
    <col min="5" max="5" width="3.625" customWidth="1"/>
    <col min="6" max="6" width="20.625" customWidth="1"/>
    <col min="7" max="34" width="4.5" customWidth="1"/>
    <col min="35" max="35" width="2.625" customWidth="1"/>
    <col min="36" max="39" width="8.625" customWidth="1"/>
    <col min="49" max="49" width="3.125" customWidth="1"/>
  </cols>
  <sheetData>
    <row r="1" spans="2:40" ht="25.5" x14ac:dyDescent="0.4">
      <c r="B1" s="36" t="s">
        <v>44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56"/>
    </row>
    <row r="3" spans="2:40" ht="18.75" customHeight="1" x14ac:dyDescent="0.4">
      <c r="B3" t="s">
        <v>5</v>
      </c>
      <c r="W3" s="3"/>
      <c r="AJ3" s="13"/>
      <c r="AK3" s="4"/>
      <c r="AL3" s="4"/>
      <c r="AM3" s="7"/>
    </row>
    <row r="4" spans="2:40" ht="8.1" customHeight="1" x14ac:dyDescent="0.4">
      <c r="W4" s="3"/>
      <c r="AJ4" s="12"/>
      <c r="AK4" s="1"/>
      <c r="AL4" s="7"/>
      <c r="AM4" s="7"/>
    </row>
    <row r="5" spans="2:40" ht="18.75" customHeight="1" x14ac:dyDescent="0.4">
      <c r="C5" s="18" t="s">
        <v>2</v>
      </c>
      <c r="D5" s="25"/>
      <c r="E5" s="25"/>
      <c r="F5" s="25"/>
      <c r="G5" s="25"/>
      <c r="H5" s="25"/>
      <c r="I5" s="25"/>
      <c r="J5" s="25"/>
      <c r="K5" s="25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J5" s="14"/>
      <c r="AK5" s="1"/>
      <c r="AL5" s="7"/>
      <c r="AM5" s="7"/>
    </row>
    <row r="6" spans="2:40" ht="8.1" customHeight="1" x14ac:dyDescent="0.4">
      <c r="AJ6" s="12"/>
      <c r="AK6" s="1"/>
      <c r="AL6" s="7"/>
      <c r="AM6" s="7"/>
    </row>
    <row r="7" spans="2:40" ht="18.75" customHeight="1" x14ac:dyDescent="0.4">
      <c r="C7" s="23" t="s">
        <v>3</v>
      </c>
      <c r="D7" s="16"/>
      <c r="E7" s="8" t="s">
        <v>4</v>
      </c>
      <c r="F7" s="16"/>
      <c r="G7" s="9"/>
      <c r="H7" s="26" t="s">
        <v>22</v>
      </c>
      <c r="I7" s="26"/>
      <c r="J7" s="26"/>
      <c r="K7" s="40"/>
      <c r="L7" s="41"/>
      <c r="M7" s="41"/>
      <c r="N7" s="41"/>
      <c r="O7" s="41"/>
      <c r="P7" s="42"/>
      <c r="Q7" s="43"/>
      <c r="R7" s="10"/>
      <c r="S7" s="11"/>
      <c r="T7" s="10"/>
      <c r="U7" s="10"/>
      <c r="V7" s="9"/>
      <c r="W7" s="9"/>
      <c r="X7" s="9"/>
      <c r="Y7" s="9"/>
      <c r="Z7" s="9"/>
      <c r="AA7" s="9"/>
      <c r="AB7" s="9"/>
      <c r="AH7" s="1"/>
      <c r="AJ7" s="4"/>
      <c r="AK7" s="1"/>
      <c r="AL7" s="7"/>
      <c r="AM7" s="7"/>
    </row>
    <row r="8" spans="2:40" ht="18.75" customHeight="1" x14ac:dyDescent="0.4">
      <c r="C8" s="7"/>
      <c r="D8" s="9"/>
      <c r="E8" s="9"/>
      <c r="F8" s="9"/>
      <c r="G8" s="9"/>
      <c r="H8" s="9" t="s">
        <v>23</v>
      </c>
      <c r="I8" s="9"/>
      <c r="J8" s="9"/>
      <c r="K8" s="9"/>
      <c r="L8" s="9"/>
      <c r="M8" s="9"/>
      <c r="N8" s="9"/>
      <c r="O8" s="9"/>
      <c r="P8" s="9"/>
      <c r="Q8" s="43"/>
      <c r="R8" s="10"/>
      <c r="S8" s="11"/>
      <c r="T8" s="10"/>
      <c r="U8" s="10"/>
      <c r="V8" s="9"/>
      <c r="W8" s="9"/>
      <c r="X8" s="9"/>
      <c r="Y8" s="9"/>
      <c r="Z8" s="9"/>
      <c r="AA8" s="9"/>
      <c r="AB8" s="9"/>
      <c r="AH8" s="1"/>
      <c r="AJ8" s="4"/>
      <c r="AK8" s="1"/>
      <c r="AL8" s="7"/>
      <c r="AM8" s="7"/>
    </row>
    <row r="9" spans="2:40" ht="18.75" customHeight="1" x14ac:dyDescent="0.4">
      <c r="AJ9" s="4"/>
      <c r="AK9" s="5"/>
      <c r="AL9" s="6"/>
      <c r="AM9" s="7"/>
    </row>
    <row r="10" spans="2:40" s="19" customFormat="1" ht="18.75" customHeight="1" x14ac:dyDescent="0.4">
      <c r="B10" s="19" t="s">
        <v>6</v>
      </c>
    </row>
    <row r="11" spans="2:40" s="19" customFormat="1" ht="8.1" customHeight="1" x14ac:dyDescent="0.4"/>
    <row r="12" spans="2:40" s="19" customFormat="1" ht="18.75" customHeight="1" x14ac:dyDescent="0.4">
      <c r="C12" s="33" t="s">
        <v>24</v>
      </c>
      <c r="D12" s="33"/>
      <c r="E12" s="33"/>
      <c r="F12" s="33"/>
      <c r="G12" s="44">
        <f>+K7</f>
        <v>0</v>
      </c>
      <c r="H12" s="44">
        <f>+G12+1</f>
        <v>1</v>
      </c>
      <c r="I12" s="44">
        <f t="shared" ref="I12:AH12" si="0">+H12+1</f>
        <v>2</v>
      </c>
      <c r="J12" s="44">
        <f t="shared" si="0"/>
        <v>3</v>
      </c>
      <c r="K12" s="44">
        <f t="shared" si="0"/>
        <v>4</v>
      </c>
      <c r="L12" s="44">
        <f t="shared" si="0"/>
        <v>5</v>
      </c>
      <c r="M12" s="44">
        <f t="shared" si="0"/>
        <v>6</v>
      </c>
      <c r="N12" s="44">
        <f t="shared" si="0"/>
        <v>7</v>
      </c>
      <c r="O12" s="44">
        <f>+N12+1</f>
        <v>8</v>
      </c>
      <c r="P12" s="44">
        <f t="shared" si="0"/>
        <v>9</v>
      </c>
      <c r="Q12" s="44">
        <f t="shared" si="0"/>
        <v>10</v>
      </c>
      <c r="R12" s="44">
        <f t="shared" si="0"/>
        <v>11</v>
      </c>
      <c r="S12" s="44">
        <f t="shared" si="0"/>
        <v>12</v>
      </c>
      <c r="T12" s="44">
        <f t="shared" si="0"/>
        <v>13</v>
      </c>
      <c r="U12" s="44">
        <f t="shared" si="0"/>
        <v>14</v>
      </c>
      <c r="V12" s="44">
        <f t="shared" si="0"/>
        <v>15</v>
      </c>
      <c r="W12" s="44">
        <f t="shared" si="0"/>
        <v>16</v>
      </c>
      <c r="X12" s="44">
        <f t="shared" si="0"/>
        <v>17</v>
      </c>
      <c r="Y12" s="44">
        <f t="shared" si="0"/>
        <v>18</v>
      </c>
      <c r="Z12" s="44">
        <f t="shared" si="0"/>
        <v>19</v>
      </c>
      <c r="AA12" s="44">
        <f t="shared" si="0"/>
        <v>20</v>
      </c>
      <c r="AB12" s="44">
        <f t="shared" si="0"/>
        <v>21</v>
      </c>
      <c r="AC12" s="44">
        <f t="shared" si="0"/>
        <v>22</v>
      </c>
      <c r="AD12" s="44">
        <f t="shared" si="0"/>
        <v>23</v>
      </c>
      <c r="AE12" s="44">
        <f t="shared" si="0"/>
        <v>24</v>
      </c>
      <c r="AF12" s="44">
        <f t="shared" si="0"/>
        <v>25</v>
      </c>
      <c r="AG12" s="44">
        <f t="shared" si="0"/>
        <v>26</v>
      </c>
      <c r="AH12" s="44">
        <f t="shared" si="0"/>
        <v>27</v>
      </c>
      <c r="AJ12" s="27" t="str">
        <f>C12</f>
        <v>1周期目</v>
      </c>
      <c r="AK12" s="28"/>
      <c r="AL12" s="28"/>
      <c r="AM12" s="29"/>
    </row>
    <row r="13" spans="2:40" s="19" customFormat="1" ht="18.75" customHeight="1" x14ac:dyDescent="0.4">
      <c r="C13" s="33"/>
      <c r="D13" s="33"/>
      <c r="E13" s="33"/>
      <c r="F13" s="33"/>
      <c r="G13" s="2" t="str">
        <f>+TEXT(G12,"aaa")</f>
        <v>土</v>
      </c>
      <c r="H13" s="2" t="str">
        <f t="shared" ref="H13:AH13" si="1">+TEXT(H12,"aaa")</f>
        <v>日</v>
      </c>
      <c r="I13" s="2" t="str">
        <f t="shared" si="1"/>
        <v>月</v>
      </c>
      <c r="J13" s="2" t="str">
        <f t="shared" si="1"/>
        <v>火</v>
      </c>
      <c r="K13" s="2" t="str">
        <f t="shared" si="1"/>
        <v>水</v>
      </c>
      <c r="L13" s="2" t="str">
        <f t="shared" si="1"/>
        <v>木</v>
      </c>
      <c r="M13" s="2" t="str">
        <f t="shared" si="1"/>
        <v>金</v>
      </c>
      <c r="N13" s="2" t="str">
        <f t="shared" si="1"/>
        <v>土</v>
      </c>
      <c r="O13" s="2" t="str">
        <f t="shared" si="1"/>
        <v>日</v>
      </c>
      <c r="P13" s="2" t="str">
        <f t="shared" si="1"/>
        <v>月</v>
      </c>
      <c r="Q13" s="2" t="str">
        <f t="shared" si="1"/>
        <v>火</v>
      </c>
      <c r="R13" s="2" t="str">
        <f t="shared" si="1"/>
        <v>水</v>
      </c>
      <c r="S13" s="2" t="str">
        <f t="shared" si="1"/>
        <v>木</v>
      </c>
      <c r="T13" s="2" t="str">
        <f t="shared" si="1"/>
        <v>金</v>
      </c>
      <c r="U13" s="2" t="str">
        <f t="shared" si="1"/>
        <v>土</v>
      </c>
      <c r="V13" s="2" t="str">
        <f t="shared" si="1"/>
        <v>日</v>
      </c>
      <c r="W13" s="2" t="str">
        <f t="shared" si="1"/>
        <v>月</v>
      </c>
      <c r="X13" s="2" t="str">
        <f t="shared" si="1"/>
        <v>火</v>
      </c>
      <c r="Y13" s="2" t="str">
        <f t="shared" si="1"/>
        <v>水</v>
      </c>
      <c r="Z13" s="2" t="str">
        <f t="shared" si="1"/>
        <v>木</v>
      </c>
      <c r="AA13" s="2" t="str">
        <f t="shared" si="1"/>
        <v>金</v>
      </c>
      <c r="AB13" s="2" t="str">
        <f t="shared" si="1"/>
        <v>土</v>
      </c>
      <c r="AC13" s="2" t="str">
        <f t="shared" si="1"/>
        <v>日</v>
      </c>
      <c r="AD13" s="2" t="str">
        <f t="shared" si="1"/>
        <v>月</v>
      </c>
      <c r="AE13" s="2" t="str">
        <f t="shared" si="1"/>
        <v>火</v>
      </c>
      <c r="AF13" s="2" t="str">
        <f t="shared" si="1"/>
        <v>水</v>
      </c>
      <c r="AG13" s="2" t="str">
        <f t="shared" si="1"/>
        <v>木</v>
      </c>
      <c r="AH13" s="2" t="str">
        <f t="shared" si="1"/>
        <v>金</v>
      </c>
      <c r="AI13" s="45"/>
      <c r="AJ13" s="52" t="s">
        <v>42</v>
      </c>
      <c r="AK13" s="22" t="s">
        <v>20</v>
      </c>
      <c r="AL13" s="22" t="s">
        <v>21</v>
      </c>
      <c r="AM13" s="52"/>
    </row>
    <row r="14" spans="2:40" s="19" customFormat="1" ht="31.5" customHeight="1" x14ac:dyDescent="0.4">
      <c r="C14" s="37" t="s">
        <v>36</v>
      </c>
      <c r="D14" s="38"/>
      <c r="E14" s="38"/>
      <c r="F14" s="39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6"/>
      <c r="AJ14" s="54"/>
      <c r="AK14" s="51">
        <f>COUNTA(G14:AH14)</f>
        <v>0</v>
      </c>
      <c r="AL14" s="55">
        <f>+AK14/COUNT($G$12:$AH$12)</f>
        <v>0</v>
      </c>
      <c r="AM14" s="54"/>
    </row>
    <row r="15" spans="2:40" s="19" customFormat="1" ht="18.75" customHeight="1" x14ac:dyDescent="0.4">
      <c r="C15" s="34" t="s">
        <v>8</v>
      </c>
      <c r="D15" s="35"/>
      <c r="E15" s="34" t="s">
        <v>9</v>
      </c>
      <c r="F15" s="35"/>
      <c r="G15" s="48" t="s">
        <v>37</v>
      </c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50"/>
      <c r="AI15" s="46"/>
      <c r="AJ15" s="52" t="s">
        <v>41</v>
      </c>
      <c r="AK15" s="22" t="s">
        <v>20</v>
      </c>
      <c r="AL15" s="24" t="s">
        <v>0</v>
      </c>
      <c r="AM15" s="24"/>
    </row>
    <row r="16" spans="2:40" s="19" customFormat="1" ht="18.75" customHeight="1" x14ac:dyDescent="0.4">
      <c r="C16" s="24" t="s">
        <v>7</v>
      </c>
      <c r="D16" s="25" t="s">
        <v>14</v>
      </c>
      <c r="E16" s="25"/>
      <c r="F16" s="25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J16" s="53"/>
      <c r="AK16" s="51" t="str">
        <f t="shared" ref="AK16:AK27" si="2">IF(E16="","",COUNTA(G16:AH16))</f>
        <v/>
      </c>
      <c r="AL16" s="23" t="str">
        <f>IF(E16="","",IF(AK16&gt;=$AK$14,"OK","NG"))</f>
        <v/>
      </c>
      <c r="AM16" s="30" t="str">
        <f>IF(COUNTIF(AL16:AL28,"NG")&gt;0,"NG","OK")</f>
        <v>OK</v>
      </c>
    </row>
    <row r="17" spans="3:41" s="19" customFormat="1" ht="18.75" customHeight="1" x14ac:dyDescent="0.4">
      <c r="C17" s="24"/>
      <c r="D17" s="25"/>
      <c r="E17" s="25"/>
      <c r="F17" s="25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J17" s="53"/>
      <c r="AK17" s="51" t="str">
        <f t="shared" si="2"/>
        <v/>
      </c>
      <c r="AL17" s="23" t="str">
        <f t="shared" ref="AL17:AL28" si="3">IF(E17="","",IF(AK17&gt;=$AK$14,"OK","NG"))</f>
        <v/>
      </c>
      <c r="AM17" s="24"/>
    </row>
    <row r="18" spans="3:41" s="19" customFormat="1" ht="18.75" customHeight="1" x14ac:dyDescent="0.4">
      <c r="C18" s="24"/>
      <c r="D18" s="25"/>
      <c r="E18" s="25"/>
      <c r="F18" s="25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J18" s="53"/>
      <c r="AK18" s="51" t="str">
        <f t="shared" si="2"/>
        <v/>
      </c>
      <c r="AL18" s="23" t="str">
        <f t="shared" si="3"/>
        <v/>
      </c>
      <c r="AM18" s="24"/>
    </row>
    <row r="19" spans="3:41" s="19" customFormat="1" ht="18.75" customHeight="1" x14ac:dyDescent="0.4">
      <c r="C19" s="24"/>
      <c r="D19" s="25"/>
      <c r="E19" s="31"/>
      <c r="F19" s="32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J19" s="53"/>
      <c r="AK19" s="51" t="str">
        <f t="shared" si="2"/>
        <v/>
      </c>
      <c r="AL19" s="23" t="str">
        <f t="shared" si="3"/>
        <v/>
      </c>
      <c r="AM19" s="24"/>
      <c r="AO19" s="19" t="str">
        <f>IF(E19="","",COUNTA(G19:AH19))</f>
        <v/>
      </c>
    </row>
    <row r="20" spans="3:41" s="19" customFormat="1" ht="18.75" customHeight="1" x14ac:dyDescent="0.4">
      <c r="C20" s="24"/>
      <c r="D20" s="25"/>
      <c r="E20" s="25"/>
      <c r="F20" s="25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J20" s="53"/>
      <c r="AK20" s="51" t="str">
        <f t="shared" si="2"/>
        <v/>
      </c>
      <c r="AL20" s="23" t="str">
        <f t="shared" si="3"/>
        <v/>
      </c>
      <c r="AM20" s="24"/>
    </row>
    <row r="21" spans="3:41" s="19" customFormat="1" ht="18.75" customHeight="1" x14ac:dyDescent="0.4">
      <c r="C21" s="24" t="s">
        <v>15</v>
      </c>
      <c r="D21" s="25" t="s">
        <v>18</v>
      </c>
      <c r="E21" s="25"/>
      <c r="F21" s="25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J21" s="53"/>
      <c r="AK21" s="51" t="str">
        <f t="shared" si="2"/>
        <v/>
      </c>
      <c r="AL21" s="23" t="str">
        <f t="shared" si="3"/>
        <v/>
      </c>
      <c r="AM21" s="24"/>
    </row>
    <row r="22" spans="3:41" s="19" customFormat="1" ht="18.75" customHeight="1" x14ac:dyDescent="0.4">
      <c r="C22" s="24"/>
      <c r="D22" s="25"/>
      <c r="E22" s="25"/>
      <c r="F22" s="25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J22" s="53"/>
      <c r="AK22" s="51" t="str">
        <f t="shared" si="2"/>
        <v/>
      </c>
      <c r="AL22" s="23" t="str">
        <f t="shared" si="3"/>
        <v/>
      </c>
      <c r="AM22" s="24"/>
    </row>
    <row r="23" spans="3:41" s="19" customFormat="1" ht="18.75" customHeight="1" x14ac:dyDescent="0.4">
      <c r="C23" s="24"/>
      <c r="D23" s="25"/>
      <c r="E23" s="25"/>
      <c r="F23" s="25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J23" s="53"/>
      <c r="AK23" s="51" t="str">
        <f t="shared" si="2"/>
        <v/>
      </c>
      <c r="AL23" s="23" t="str">
        <f t="shared" si="3"/>
        <v/>
      </c>
      <c r="AM23" s="24"/>
    </row>
    <row r="24" spans="3:41" s="19" customFormat="1" ht="18.75" customHeight="1" x14ac:dyDescent="0.4">
      <c r="C24" s="24"/>
      <c r="D24" s="25"/>
      <c r="E24" s="25"/>
      <c r="F24" s="25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J24" s="53"/>
      <c r="AK24" s="51" t="str">
        <f t="shared" si="2"/>
        <v/>
      </c>
      <c r="AL24" s="23" t="str">
        <f t="shared" si="3"/>
        <v/>
      </c>
      <c r="AM24" s="24"/>
    </row>
    <row r="25" spans="3:41" s="19" customFormat="1" ht="18.75" customHeight="1" x14ac:dyDescent="0.4">
      <c r="C25" s="24" t="s">
        <v>15</v>
      </c>
      <c r="D25" s="25" t="s">
        <v>19</v>
      </c>
      <c r="E25" s="25"/>
      <c r="F25" s="25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J25" s="53"/>
      <c r="AK25" s="51" t="str">
        <f t="shared" si="2"/>
        <v/>
      </c>
      <c r="AL25" s="23" t="str">
        <f t="shared" si="3"/>
        <v/>
      </c>
      <c r="AM25" s="24"/>
    </row>
    <row r="26" spans="3:41" s="19" customFormat="1" ht="18.75" customHeight="1" x14ac:dyDescent="0.4">
      <c r="C26" s="24"/>
      <c r="D26" s="25"/>
      <c r="E26" s="25"/>
      <c r="F26" s="25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J26" s="53"/>
      <c r="AK26" s="51" t="str">
        <f t="shared" si="2"/>
        <v/>
      </c>
      <c r="AL26" s="23" t="str">
        <f t="shared" si="3"/>
        <v/>
      </c>
      <c r="AM26" s="24"/>
    </row>
    <row r="27" spans="3:41" s="19" customFormat="1" ht="18.75" customHeight="1" x14ac:dyDescent="0.4">
      <c r="C27" s="24"/>
      <c r="D27" s="25"/>
      <c r="E27" s="25"/>
      <c r="F27" s="25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J27" s="53"/>
      <c r="AK27" s="51" t="str">
        <f t="shared" si="2"/>
        <v/>
      </c>
      <c r="AL27" s="23" t="str">
        <f t="shared" si="3"/>
        <v/>
      </c>
      <c r="AM27" s="24"/>
    </row>
    <row r="28" spans="3:41" s="19" customFormat="1" ht="18.75" customHeight="1" x14ac:dyDescent="0.4">
      <c r="C28" s="24"/>
      <c r="D28" s="25"/>
      <c r="E28" s="25"/>
      <c r="F28" s="25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J28" s="54"/>
      <c r="AK28" s="51" t="str">
        <f t="shared" ref="AK28" si="4">IF(E28="","",COUNTA(G28:AH28))</f>
        <v/>
      </c>
      <c r="AL28" s="23" t="str">
        <f t="shared" ref="AL28" si="5">IF(E28="","",IF(AK28&gt;=$AK$14,"OK","NG"))</f>
        <v/>
      </c>
      <c r="AM28" s="24"/>
    </row>
    <row r="29" spans="3:41" s="19" customFormat="1" ht="18.75" customHeight="1" x14ac:dyDescent="0.4"/>
    <row r="30" spans="3:41" s="19" customFormat="1" ht="18.75" customHeight="1" x14ac:dyDescent="0.4">
      <c r="C30" s="33" t="s">
        <v>35</v>
      </c>
      <c r="D30" s="33"/>
      <c r="E30" s="33"/>
      <c r="F30" s="33"/>
      <c r="G30" s="44">
        <f>+AH12+1</f>
        <v>28</v>
      </c>
      <c r="H30" s="44">
        <f>+G30+1</f>
        <v>29</v>
      </c>
      <c r="I30" s="44">
        <f t="shared" ref="I30:AH30" si="6">+H30+1</f>
        <v>30</v>
      </c>
      <c r="J30" s="44">
        <f t="shared" si="6"/>
        <v>31</v>
      </c>
      <c r="K30" s="44">
        <f t="shared" si="6"/>
        <v>32</v>
      </c>
      <c r="L30" s="44">
        <f t="shared" si="6"/>
        <v>33</v>
      </c>
      <c r="M30" s="44">
        <f t="shared" si="6"/>
        <v>34</v>
      </c>
      <c r="N30" s="44">
        <f t="shared" si="6"/>
        <v>35</v>
      </c>
      <c r="O30" s="44">
        <f>+N30+1</f>
        <v>36</v>
      </c>
      <c r="P30" s="44">
        <f t="shared" ref="P30:AO30" si="7">+O30+1</f>
        <v>37</v>
      </c>
      <c r="Q30" s="44">
        <f t="shared" si="7"/>
        <v>38</v>
      </c>
      <c r="R30" s="44">
        <f t="shared" si="7"/>
        <v>39</v>
      </c>
      <c r="S30" s="44">
        <f t="shared" si="7"/>
        <v>40</v>
      </c>
      <c r="T30" s="44">
        <f t="shared" si="7"/>
        <v>41</v>
      </c>
      <c r="U30" s="44">
        <f t="shared" si="7"/>
        <v>42</v>
      </c>
      <c r="V30" s="44">
        <f t="shared" si="7"/>
        <v>43</v>
      </c>
      <c r="W30" s="44">
        <f t="shared" si="7"/>
        <v>44</v>
      </c>
      <c r="X30" s="44">
        <f t="shared" si="7"/>
        <v>45</v>
      </c>
      <c r="Y30" s="44">
        <f t="shared" si="7"/>
        <v>46</v>
      </c>
      <c r="Z30" s="44">
        <f t="shared" si="7"/>
        <v>47</v>
      </c>
      <c r="AA30" s="44">
        <f t="shared" si="7"/>
        <v>48</v>
      </c>
      <c r="AB30" s="44">
        <f t="shared" si="7"/>
        <v>49</v>
      </c>
      <c r="AC30" s="44">
        <f t="shared" si="7"/>
        <v>50</v>
      </c>
      <c r="AD30" s="44">
        <f t="shared" si="7"/>
        <v>51</v>
      </c>
      <c r="AE30" s="44">
        <f t="shared" si="7"/>
        <v>52</v>
      </c>
      <c r="AF30" s="44">
        <f t="shared" si="7"/>
        <v>53</v>
      </c>
      <c r="AG30" s="44">
        <f t="shared" si="7"/>
        <v>54</v>
      </c>
      <c r="AH30" s="44">
        <f t="shared" si="7"/>
        <v>55</v>
      </c>
      <c r="AJ30" s="27" t="str">
        <f>C30</f>
        <v>2周期目</v>
      </c>
      <c r="AK30" s="28"/>
      <c r="AL30" s="28"/>
      <c r="AM30" s="29"/>
    </row>
    <row r="31" spans="3:41" s="19" customFormat="1" ht="18.75" customHeight="1" x14ac:dyDescent="0.4">
      <c r="C31" s="33"/>
      <c r="D31" s="33"/>
      <c r="E31" s="33"/>
      <c r="F31" s="33"/>
      <c r="G31" s="2" t="str">
        <f>+TEXT(G30,"aaa")</f>
        <v>土</v>
      </c>
      <c r="H31" s="2" t="str">
        <f t="shared" ref="H31:AH31" si="8">+TEXT(H30,"aaa")</f>
        <v>日</v>
      </c>
      <c r="I31" s="2" t="str">
        <f t="shared" si="8"/>
        <v>月</v>
      </c>
      <c r="J31" s="2" t="str">
        <f t="shared" si="8"/>
        <v>火</v>
      </c>
      <c r="K31" s="2" t="str">
        <f t="shared" si="8"/>
        <v>水</v>
      </c>
      <c r="L31" s="2" t="str">
        <f t="shared" si="8"/>
        <v>木</v>
      </c>
      <c r="M31" s="2" t="str">
        <f t="shared" si="8"/>
        <v>金</v>
      </c>
      <c r="N31" s="2" t="str">
        <f t="shared" si="8"/>
        <v>土</v>
      </c>
      <c r="O31" s="2" t="str">
        <f t="shared" si="8"/>
        <v>日</v>
      </c>
      <c r="P31" s="2" t="str">
        <f t="shared" si="8"/>
        <v>月</v>
      </c>
      <c r="Q31" s="2" t="str">
        <f t="shared" si="8"/>
        <v>火</v>
      </c>
      <c r="R31" s="2" t="str">
        <f t="shared" si="8"/>
        <v>水</v>
      </c>
      <c r="S31" s="2" t="str">
        <f t="shared" si="8"/>
        <v>木</v>
      </c>
      <c r="T31" s="2" t="str">
        <f t="shared" si="8"/>
        <v>金</v>
      </c>
      <c r="U31" s="2" t="str">
        <f t="shared" si="8"/>
        <v>土</v>
      </c>
      <c r="V31" s="2" t="str">
        <f t="shared" si="8"/>
        <v>日</v>
      </c>
      <c r="W31" s="2" t="str">
        <f t="shared" si="8"/>
        <v>月</v>
      </c>
      <c r="X31" s="2" t="str">
        <f t="shared" si="8"/>
        <v>火</v>
      </c>
      <c r="Y31" s="2" t="str">
        <f t="shared" si="8"/>
        <v>水</v>
      </c>
      <c r="Z31" s="2" t="str">
        <f t="shared" si="8"/>
        <v>木</v>
      </c>
      <c r="AA31" s="2" t="str">
        <f t="shared" si="8"/>
        <v>金</v>
      </c>
      <c r="AB31" s="2" t="str">
        <f t="shared" si="8"/>
        <v>土</v>
      </c>
      <c r="AC31" s="2" t="str">
        <f t="shared" si="8"/>
        <v>日</v>
      </c>
      <c r="AD31" s="2" t="str">
        <f t="shared" si="8"/>
        <v>月</v>
      </c>
      <c r="AE31" s="2" t="str">
        <f t="shared" si="8"/>
        <v>火</v>
      </c>
      <c r="AF31" s="2" t="str">
        <f t="shared" si="8"/>
        <v>水</v>
      </c>
      <c r="AG31" s="2" t="str">
        <f t="shared" si="8"/>
        <v>木</v>
      </c>
      <c r="AH31" s="2" t="str">
        <f t="shared" si="8"/>
        <v>金</v>
      </c>
      <c r="AI31" s="45"/>
      <c r="AJ31" s="52" t="s">
        <v>42</v>
      </c>
      <c r="AK31" s="22" t="s">
        <v>20</v>
      </c>
      <c r="AL31" s="22" t="s">
        <v>21</v>
      </c>
      <c r="AM31" s="52"/>
    </row>
    <row r="32" spans="3:41" s="19" customFormat="1" ht="31.5" customHeight="1" x14ac:dyDescent="0.4">
      <c r="C32" s="37" t="s">
        <v>36</v>
      </c>
      <c r="D32" s="38"/>
      <c r="E32" s="38"/>
      <c r="F32" s="39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6"/>
      <c r="AJ32" s="54"/>
      <c r="AK32" s="51">
        <f>COUNTA(G32:AH32)</f>
        <v>0</v>
      </c>
      <c r="AL32" s="55">
        <f>+AK32/COUNT($G$12:$AH$12)</f>
        <v>0</v>
      </c>
      <c r="AM32" s="54"/>
    </row>
    <row r="33" spans="3:41" s="19" customFormat="1" ht="18.75" customHeight="1" x14ac:dyDescent="0.4">
      <c r="C33" s="34" t="s">
        <v>8</v>
      </c>
      <c r="D33" s="35"/>
      <c r="E33" s="34" t="s">
        <v>9</v>
      </c>
      <c r="F33" s="35"/>
      <c r="G33" s="48" t="s">
        <v>37</v>
      </c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50"/>
      <c r="AI33" s="46"/>
      <c r="AJ33" s="52" t="s">
        <v>41</v>
      </c>
      <c r="AK33" s="22" t="s">
        <v>20</v>
      </c>
      <c r="AL33" s="24" t="s">
        <v>0</v>
      </c>
      <c r="AM33" s="24"/>
    </row>
    <row r="34" spans="3:41" s="19" customFormat="1" ht="18.75" customHeight="1" x14ac:dyDescent="0.4">
      <c r="C34" s="24" t="s">
        <v>7</v>
      </c>
      <c r="D34" s="25" t="s">
        <v>14</v>
      </c>
      <c r="E34" s="25"/>
      <c r="F34" s="25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J34" s="53"/>
      <c r="AK34" s="51" t="str">
        <f t="shared" ref="AK34:AK45" si="9">IF(E34="","",COUNTA(G34:AH34))</f>
        <v/>
      </c>
      <c r="AL34" s="23" t="str">
        <f>IF(E34="","",IF(AK34&gt;=$AK$32,"OK","NG"))</f>
        <v/>
      </c>
      <c r="AM34" s="30" t="str">
        <f>IF(COUNTIF(AL34:AL46,"NG")&gt;0,"NG","OK")</f>
        <v>OK</v>
      </c>
    </row>
    <row r="35" spans="3:41" s="19" customFormat="1" ht="18.75" customHeight="1" x14ac:dyDescent="0.4">
      <c r="C35" s="24"/>
      <c r="D35" s="25"/>
      <c r="E35" s="25"/>
      <c r="F35" s="25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J35" s="53"/>
      <c r="AK35" s="51" t="str">
        <f t="shared" si="9"/>
        <v/>
      </c>
      <c r="AL35" s="23" t="str">
        <f>IF(E35="","",IF(AK35&gt;=$AK$32,"OK","NG"))</f>
        <v/>
      </c>
      <c r="AM35" s="24"/>
    </row>
    <row r="36" spans="3:41" s="19" customFormat="1" ht="18.75" customHeight="1" x14ac:dyDescent="0.4">
      <c r="C36" s="24"/>
      <c r="D36" s="25"/>
      <c r="E36" s="25"/>
      <c r="F36" s="25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J36" s="53"/>
      <c r="AK36" s="51" t="str">
        <f t="shared" si="9"/>
        <v/>
      </c>
      <c r="AL36" s="23" t="str">
        <f>IF(E36="","",IF(AK36&gt;=$AK$32,"OK","NG"))</f>
        <v/>
      </c>
      <c r="AM36" s="24"/>
    </row>
    <row r="37" spans="3:41" s="19" customFormat="1" ht="18.75" customHeight="1" x14ac:dyDescent="0.4">
      <c r="C37" s="24"/>
      <c r="D37" s="25"/>
      <c r="E37" s="31"/>
      <c r="F37" s="32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J37" s="53"/>
      <c r="AK37" s="51" t="str">
        <f t="shared" si="9"/>
        <v/>
      </c>
      <c r="AL37" s="23" t="str">
        <f>IF(E37="","",IF(AK37&gt;=$AK$32,"OK","NG"))</f>
        <v/>
      </c>
      <c r="AM37" s="24"/>
      <c r="AO37" s="19" t="str">
        <f>IF(E37="","",COUNTA(G37:AH37))</f>
        <v/>
      </c>
    </row>
    <row r="38" spans="3:41" s="19" customFormat="1" ht="18.75" customHeight="1" x14ac:dyDescent="0.4">
      <c r="C38" s="24"/>
      <c r="D38" s="25"/>
      <c r="E38" s="25"/>
      <c r="F38" s="25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J38" s="53"/>
      <c r="AK38" s="51" t="str">
        <f t="shared" si="9"/>
        <v/>
      </c>
      <c r="AL38" s="23" t="str">
        <f>IF(E38="","",IF(AK38&gt;=$AK$32,"OK","NG"))</f>
        <v/>
      </c>
      <c r="AM38" s="24"/>
    </row>
    <row r="39" spans="3:41" s="19" customFormat="1" ht="18.75" customHeight="1" x14ac:dyDescent="0.4">
      <c r="C39" s="24" t="s">
        <v>15</v>
      </c>
      <c r="D39" s="25" t="s">
        <v>18</v>
      </c>
      <c r="E39" s="25"/>
      <c r="F39" s="25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J39" s="53"/>
      <c r="AK39" s="51" t="str">
        <f t="shared" si="9"/>
        <v/>
      </c>
      <c r="AL39" s="23" t="str">
        <f>IF(E39="","",IF(AK39&gt;=$AK$32,"OK","NG"))</f>
        <v/>
      </c>
      <c r="AM39" s="24"/>
    </row>
    <row r="40" spans="3:41" s="19" customFormat="1" ht="18.75" customHeight="1" x14ac:dyDescent="0.4">
      <c r="C40" s="24"/>
      <c r="D40" s="25"/>
      <c r="E40" s="25"/>
      <c r="F40" s="25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J40" s="53"/>
      <c r="AK40" s="51" t="str">
        <f t="shared" si="9"/>
        <v/>
      </c>
      <c r="AL40" s="23" t="str">
        <f>IF(E40="","",IF(AK40&gt;=$AK$32,"OK","NG"))</f>
        <v/>
      </c>
      <c r="AM40" s="24"/>
    </row>
    <row r="41" spans="3:41" s="19" customFormat="1" ht="18.75" customHeight="1" x14ac:dyDescent="0.4">
      <c r="C41" s="24"/>
      <c r="D41" s="25"/>
      <c r="E41" s="25"/>
      <c r="F41" s="25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J41" s="53"/>
      <c r="AK41" s="51" t="str">
        <f t="shared" si="9"/>
        <v/>
      </c>
      <c r="AL41" s="23" t="str">
        <f>IF(E41="","",IF(AK41&gt;=$AK$32,"OK","NG"))</f>
        <v/>
      </c>
      <c r="AM41" s="24"/>
    </row>
    <row r="42" spans="3:41" s="19" customFormat="1" ht="18.75" customHeight="1" x14ac:dyDescent="0.4">
      <c r="C42" s="24"/>
      <c r="D42" s="25"/>
      <c r="E42" s="25"/>
      <c r="F42" s="25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J42" s="53"/>
      <c r="AK42" s="51" t="str">
        <f t="shared" si="9"/>
        <v/>
      </c>
      <c r="AL42" s="23" t="str">
        <f>IF(E42="","",IF(AK42&gt;=$AK$32,"OK","NG"))</f>
        <v/>
      </c>
      <c r="AM42" s="24"/>
    </row>
    <row r="43" spans="3:41" s="19" customFormat="1" ht="18.75" customHeight="1" x14ac:dyDescent="0.4">
      <c r="C43" s="24" t="s">
        <v>15</v>
      </c>
      <c r="D43" s="25" t="s">
        <v>19</v>
      </c>
      <c r="E43" s="25"/>
      <c r="F43" s="25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J43" s="53"/>
      <c r="AK43" s="51" t="str">
        <f t="shared" si="9"/>
        <v/>
      </c>
      <c r="AL43" s="23" t="str">
        <f>IF(E43="","",IF(AK43&gt;=$AK$32,"OK","NG"))</f>
        <v/>
      </c>
      <c r="AM43" s="24"/>
    </row>
    <row r="44" spans="3:41" s="19" customFormat="1" ht="18.75" customHeight="1" x14ac:dyDescent="0.4">
      <c r="C44" s="24"/>
      <c r="D44" s="25"/>
      <c r="E44" s="25"/>
      <c r="F44" s="25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J44" s="53"/>
      <c r="AK44" s="51" t="str">
        <f t="shared" si="9"/>
        <v/>
      </c>
      <c r="AL44" s="23" t="str">
        <f>IF(E44="","",IF(AK44&gt;=$AK$32,"OK","NG"))</f>
        <v/>
      </c>
      <c r="AM44" s="24"/>
    </row>
    <row r="45" spans="3:41" s="19" customFormat="1" ht="18.75" customHeight="1" x14ac:dyDescent="0.4">
      <c r="C45" s="24"/>
      <c r="D45" s="25"/>
      <c r="E45" s="25"/>
      <c r="F45" s="25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J45" s="53"/>
      <c r="AK45" s="51" t="str">
        <f t="shared" si="9"/>
        <v/>
      </c>
      <c r="AL45" s="23" t="str">
        <f>IF(E45="","",IF(AK45&gt;=$AK$32,"OK","NG"))</f>
        <v/>
      </c>
      <c r="AM45" s="24"/>
    </row>
    <row r="46" spans="3:41" s="19" customFormat="1" ht="18.75" customHeight="1" x14ac:dyDescent="0.4">
      <c r="C46" s="24"/>
      <c r="D46" s="25"/>
      <c r="E46" s="25"/>
      <c r="F46" s="25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J46" s="54"/>
      <c r="AK46" s="51" t="str">
        <f t="shared" ref="AK46" si="10">IF(E46="","",COUNTA(G46:AH46))</f>
        <v/>
      </c>
      <c r="AL46" s="23" t="str">
        <f>IF(E46="","",IF(AK46&gt;=$AK$32,"OK","NG"))</f>
        <v/>
      </c>
      <c r="AM46" s="24"/>
    </row>
    <row r="47" spans="3:41" ht="18.75" customHeight="1" x14ac:dyDescent="0.4">
      <c r="AJ47" s="12"/>
      <c r="AK47" s="1"/>
      <c r="AL47" s="7"/>
      <c r="AM47" s="7"/>
    </row>
    <row r="48" spans="3:41" s="19" customFormat="1" ht="18.75" customHeight="1" x14ac:dyDescent="0.4">
      <c r="C48" s="33" t="s">
        <v>34</v>
      </c>
      <c r="D48" s="33"/>
      <c r="E48" s="33"/>
      <c r="F48" s="33"/>
      <c r="G48" s="44">
        <f>+AH30+1</f>
        <v>56</v>
      </c>
      <c r="H48" s="44">
        <f>+G48+1</f>
        <v>57</v>
      </c>
      <c r="I48" s="44">
        <f t="shared" ref="I48:AH48" si="11">+H48+1</f>
        <v>58</v>
      </c>
      <c r="J48" s="44">
        <f t="shared" si="11"/>
        <v>59</v>
      </c>
      <c r="K48" s="44">
        <f t="shared" si="11"/>
        <v>60</v>
      </c>
      <c r="L48" s="44">
        <f t="shared" si="11"/>
        <v>61</v>
      </c>
      <c r="M48" s="44">
        <f t="shared" si="11"/>
        <v>62</v>
      </c>
      <c r="N48" s="44">
        <f t="shared" si="11"/>
        <v>63</v>
      </c>
      <c r="O48" s="44">
        <f>+N48+1</f>
        <v>64</v>
      </c>
      <c r="P48" s="44">
        <f t="shared" ref="P48:AO48" si="12">+O48+1</f>
        <v>65</v>
      </c>
      <c r="Q48" s="44">
        <f t="shared" si="12"/>
        <v>66</v>
      </c>
      <c r="R48" s="44">
        <f t="shared" si="12"/>
        <v>67</v>
      </c>
      <c r="S48" s="44">
        <f t="shared" si="12"/>
        <v>68</v>
      </c>
      <c r="T48" s="44">
        <f t="shared" si="12"/>
        <v>69</v>
      </c>
      <c r="U48" s="44">
        <f t="shared" si="12"/>
        <v>70</v>
      </c>
      <c r="V48" s="44">
        <f t="shared" si="12"/>
        <v>71</v>
      </c>
      <c r="W48" s="44">
        <f t="shared" si="12"/>
        <v>72</v>
      </c>
      <c r="X48" s="44">
        <f t="shared" si="12"/>
        <v>73</v>
      </c>
      <c r="Y48" s="44">
        <f t="shared" si="12"/>
        <v>74</v>
      </c>
      <c r="Z48" s="44">
        <f t="shared" si="12"/>
        <v>75</v>
      </c>
      <c r="AA48" s="44">
        <f t="shared" si="12"/>
        <v>76</v>
      </c>
      <c r="AB48" s="44">
        <f t="shared" si="12"/>
        <v>77</v>
      </c>
      <c r="AC48" s="44">
        <f t="shared" si="12"/>
        <v>78</v>
      </c>
      <c r="AD48" s="44">
        <f t="shared" si="12"/>
        <v>79</v>
      </c>
      <c r="AE48" s="44">
        <f t="shared" si="12"/>
        <v>80</v>
      </c>
      <c r="AF48" s="44">
        <f t="shared" si="12"/>
        <v>81</v>
      </c>
      <c r="AG48" s="44">
        <f t="shared" si="12"/>
        <v>82</v>
      </c>
      <c r="AH48" s="44">
        <f t="shared" si="12"/>
        <v>83</v>
      </c>
      <c r="AJ48" s="27" t="str">
        <f>C48</f>
        <v>3周期目</v>
      </c>
      <c r="AK48" s="28"/>
      <c r="AL48" s="28"/>
      <c r="AM48" s="29"/>
    </row>
    <row r="49" spans="3:41" s="19" customFormat="1" ht="18.75" customHeight="1" x14ac:dyDescent="0.4">
      <c r="C49" s="33"/>
      <c r="D49" s="33"/>
      <c r="E49" s="33"/>
      <c r="F49" s="33"/>
      <c r="G49" s="2" t="str">
        <f>+TEXT(G48,"aaa")</f>
        <v>土</v>
      </c>
      <c r="H49" s="2" t="str">
        <f t="shared" ref="H49:AH49" si="13">+TEXT(H48,"aaa")</f>
        <v>日</v>
      </c>
      <c r="I49" s="2" t="str">
        <f t="shared" si="13"/>
        <v>月</v>
      </c>
      <c r="J49" s="2" t="str">
        <f t="shared" si="13"/>
        <v>火</v>
      </c>
      <c r="K49" s="2" t="str">
        <f t="shared" si="13"/>
        <v>水</v>
      </c>
      <c r="L49" s="2" t="str">
        <f t="shared" si="13"/>
        <v>木</v>
      </c>
      <c r="M49" s="2" t="str">
        <f t="shared" si="13"/>
        <v>金</v>
      </c>
      <c r="N49" s="2" t="str">
        <f t="shared" si="13"/>
        <v>土</v>
      </c>
      <c r="O49" s="2" t="str">
        <f t="shared" si="13"/>
        <v>日</v>
      </c>
      <c r="P49" s="2" t="str">
        <f t="shared" si="13"/>
        <v>月</v>
      </c>
      <c r="Q49" s="2" t="str">
        <f t="shared" si="13"/>
        <v>火</v>
      </c>
      <c r="R49" s="2" t="str">
        <f t="shared" si="13"/>
        <v>水</v>
      </c>
      <c r="S49" s="2" t="str">
        <f t="shared" si="13"/>
        <v>木</v>
      </c>
      <c r="T49" s="2" t="str">
        <f t="shared" si="13"/>
        <v>金</v>
      </c>
      <c r="U49" s="2" t="str">
        <f t="shared" si="13"/>
        <v>土</v>
      </c>
      <c r="V49" s="2" t="str">
        <f t="shared" si="13"/>
        <v>日</v>
      </c>
      <c r="W49" s="2" t="str">
        <f t="shared" si="13"/>
        <v>月</v>
      </c>
      <c r="X49" s="2" t="str">
        <f t="shared" si="13"/>
        <v>火</v>
      </c>
      <c r="Y49" s="2" t="str">
        <f t="shared" si="13"/>
        <v>水</v>
      </c>
      <c r="Z49" s="2" t="str">
        <f t="shared" si="13"/>
        <v>木</v>
      </c>
      <c r="AA49" s="2" t="str">
        <f t="shared" si="13"/>
        <v>金</v>
      </c>
      <c r="AB49" s="2" t="str">
        <f t="shared" si="13"/>
        <v>土</v>
      </c>
      <c r="AC49" s="2" t="str">
        <f t="shared" si="13"/>
        <v>日</v>
      </c>
      <c r="AD49" s="2" t="str">
        <f t="shared" si="13"/>
        <v>月</v>
      </c>
      <c r="AE49" s="2" t="str">
        <f t="shared" si="13"/>
        <v>火</v>
      </c>
      <c r="AF49" s="2" t="str">
        <f t="shared" si="13"/>
        <v>水</v>
      </c>
      <c r="AG49" s="2" t="str">
        <f t="shared" si="13"/>
        <v>木</v>
      </c>
      <c r="AH49" s="2" t="str">
        <f t="shared" si="13"/>
        <v>金</v>
      </c>
      <c r="AI49" s="45"/>
      <c r="AJ49" s="52" t="s">
        <v>42</v>
      </c>
      <c r="AK49" s="22" t="s">
        <v>20</v>
      </c>
      <c r="AL49" s="22" t="s">
        <v>21</v>
      </c>
      <c r="AM49" s="52"/>
    </row>
    <row r="50" spans="3:41" s="19" customFormat="1" ht="31.5" customHeight="1" x14ac:dyDescent="0.4">
      <c r="C50" s="37" t="s">
        <v>36</v>
      </c>
      <c r="D50" s="38"/>
      <c r="E50" s="38"/>
      <c r="F50" s="39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6"/>
      <c r="AJ50" s="54"/>
      <c r="AK50" s="51">
        <f>COUNTA(G50:AH50)</f>
        <v>0</v>
      </c>
      <c r="AL50" s="55">
        <f>+AK50/COUNT($G$12:$AH$12)</f>
        <v>0</v>
      </c>
      <c r="AM50" s="54"/>
    </row>
    <row r="51" spans="3:41" s="19" customFormat="1" ht="18.75" customHeight="1" x14ac:dyDescent="0.4">
      <c r="C51" s="34" t="s">
        <v>8</v>
      </c>
      <c r="D51" s="35"/>
      <c r="E51" s="34" t="s">
        <v>9</v>
      </c>
      <c r="F51" s="35"/>
      <c r="G51" s="48" t="s">
        <v>37</v>
      </c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50"/>
      <c r="AI51" s="46"/>
      <c r="AJ51" s="52" t="s">
        <v>41</v>
      </c>
      <c r="AK51" s="22" t="s">
        <v>20</v>
      </c>
      <c r="AL51" s="24" t="s">
        <v>0</v>
      </c>
      <c r="AM51" s="24"/>
    </row>
    <row r="52" spans="3:41" s="19" customFormat="1" ht="18.75" customHeight="1" x14ac:dyDescent="0.4">
      <c r="C52" s="24" t="s">
        <v>7</v>
      </c>
      <c r="D52" s="25" t="s">
        <v>14</v>
      </c>
      <c r="E52" s="25"/>
      <c r="F52" s="25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J52" s="53"/>
      <c r="AK52" s="51" t="str">
        <f t="shared" ref="AK52:AK63" si="14">IF(E52="","",COUNTA(G52:AH52))</f>
        <v/>
      </c>
      <c r="AL52" s="23" t="str">
        <f>IF(E52="","",IF(AK52&gt;=$AK$50,"OK","NG"))</f>
        <v/>
      </c>
      <c r="AM52" s="30" t="str">
        <f>IF(COUNTIF(AL52:AL64,"NG")&gt;0,"NG","OK")</f>
        <v>OK</v>
      </c>
    </row>
    <row r="53" spans="3:41" s="19" customFormat="1" ht="18.75" customHeight="1" x14ac:dyDescent="0.4">
      <c r="C53" s="24"/>
      <c r="D53" s="25"/>
      <c r="E53" s="25"/>
      <c r="F53" s="25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J53" s="53"/>
      <c r="AK53" s="51" t="str">
        <f t="shared" si="14"/>
        <v/>
      </c>
      <c r="AL53" s="23" t="str">
        <f t="shared" ref="AL53:AL64" si="15">IF(E53="","",IF(AK53&gt;=$AK$50,"OK","NG"))</f>
        <v/>
      </c>
      <c r="AM53" s="24"/>
    </row>
    <row r="54" spans="3:41" s="19" customFormat="1" ht="18.75" customHeight="1" x14ac:dyDescent="0.4">
      <c r="C54" s="24"/>
      <c r="D54" s="25"/>
      <c r="E54" s="25"/>
      <c r="F54" s="25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J54" s="53"/>
      <c r="AK54" s="51" t="str">
        <f t="shared" si="14"/>
        <v/>
      </c>
      <c r="AL54" s="23" t="str">
        <f t="shared" si="15"/>
        <v/>
      </c>
      <c r="AM54" s="24"/>
    </row>
    <row r="55" spans="3:41" s="19" customFormat="1" ht="18.75" customHeight="1" x14ac:dyDescent="0.4">
      <c r="C55" s="24"/>
      <c r="D55" s="25"/>
      <c r="E55" s="31"/>
      <c r="F55" s="32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J55" s="53"/>
      <c r="AK55" s="51" t="str">
        <f t="shared" si="14"/>
        <v/>
      </c>
      <c r="AL55" s="23" t="str">
        <f t="shared" si="15"/>
        <v/>
      </c>
      <c r="AM55" s="24"/>
      <c r="AO55" s="19" t="str">
        <f>IF(E55="","",COUNTA(G55:AH55))</f>
        <v/>
      </c>
    </row>
    <row r="56" spans="3:41" s="19" customFormat="1" ht="18.75" customHeight="1" x14ac:dyDescent="0.4">
      <c r="C56" s="24"/>
      <c r="D56" s="25"/>
      <c r="E56" s="25"/>
      <c r="F56" s="25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J56" s="53"/>
      <c r="AK56" s="51" t="str">
        <f t="shared" si="14"/>
        <v/>
      </c>
      <c r="AL56" s="23" t="str">
        <f t="shared" si="15"/>
        <v/>
      </c>
      <c r="AM56" s="24"/>
    </row>
    <row r="57" spans="3:41" s="19" customFormat="1" ht="18.75" customHeight="1" x14ac:dyDescent="0.4">
      <c r="C57" s="24" t="s">
        <v>15</v>
      </c>
      <c r="D57" s="25" t="s">
        <v>18</v>
      </c>
      <c r="E57" s="25"/>
      <c r="F57" s="25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J57" s="53"/>
      <c r="AK57" s="51" t="str">
        <f t="shared" si="14"/>
        <v/>
      </c>
      <c r="AL57" s="23" t="str">
        <f t="shared" si="15"/>
        <v/>
      </c>
      <c r="AM57" s="24"/>
    </row>
    <row r="58" spans="3:41" s="19" customFormat="1" ht="18.75" customHeight="1" x14ac:dyDescent="0.4">
      <c r="C58" s="24"/>
      <c r="D58" s="25"/>
      <c r="E58" s="25"/>
      <c r="F58" s="25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J58" s="53"/>
      <c r="AK58" s="51" t="str">
        <f t="shared" si="14"/>
        <v/>
      </c>
      <c r="AL58" s="23" t="str">
        <f t="shared" si="15"/>
        <v/>
      </c>
      <c r="AM58" s="24"/>
    </row>
    <row r="59" spans="3:41" s="19" customFormat="1" ht="18.75" customHeight="1" x14ac:dyDescent="0.4">
      <c r="C59" s="24"/>
      <c r="D59" s="25"/>
      <c r="E59" s="25"/>
      <c r="F59" s="25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J59" s="53"/>
      <c r="AK59" s="51" t="str">
        <f t="shared" si="14"/>
        <v/>
      </c>
      <c r="AL59" s="23" t="str">
        <f t="shared" si="15"/>
        <v/>
      </c>
      <c r="AM59" s="24"/>
    </row>
    <row r="60" spans="3:41" s="19" customFormat="1" ht="18.75" customHeight="1" x14ac:dyDescent="0.4">
      <c r="C60" s="24"/>
      <c r="D60" s="25"/>
      <c r="E60" s="25"/>
      <c r="F60" s="25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J60" s="53"/>
      <c r="AK60" s="51" t="str">
        <f t="shared" si="14"/>
        <v/>
      </c>
      <c r="AL60" s="23" t="str">
        <f t="shared" si="15"/>
        <v/>
      </c>
      <c r="AM60" s="24"/>
    </row>
    <row r="61" spans="3:41" s="19" customFormat="1" ht="18.75" customHeight="1" x14ac:dyDescent="0.4">
      <c r="C61" s="24" t="s">
        <v>15</v>
      </c>
      <c r="D61" s="25" t="s">
        <v>19</v>
      </c>
      <c r="E61" s="25"/>
      <c r="F61" s="25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J61" s="53"/>
      <c r="AK61" s="51" t="str">
        <f t="shared" si="14"/>
        <v/>
      </c>
      <c r="AL61" s="23" t="str">
        <f t="shared" si="15"/>
        <v/>
      </c>
      <c r="AM61" s="24"/>
    </row>
    <row r="62" spans="3:41" s="19" customFormat="1" ht="18.75" customHeight="1" x14ac:dyDescent="0.4">
      <c r="C62" s="24"/>
      <c r="D62" s="25"/>
      <c r="E62" s="25"/>
      <c r="F62" s="25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J62" s="53"/>
      <c r="AK62" s="51" t="str">
        <f t="shared" si="14"/>
        <v/>
      </c>
      <c r="AL62" s="23" t="str">
        <f t="shared" si="15"/>
        <v/>
      </c>
      <c r="AM62" s="24"/>
    </row>
    <row r="63" spans="3:41" s="19" customFormat="1" ht="18.75" customHeight="1" x14ac:dyDescent="0.4">
      <c r="C63" s="24"/>
      <c r="D63" s="25"/>
      <c r="E63" s="25"/>
      <c r="F63" s="25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J63" s="53"/>
      <c r="AK63" s="51" t="str">
        <f t="shared" si="14"/>
        <v/>
      </c>
      <c r="AL63" s="23" t="str">
        <f t="shared" si="15"/>
        <v/>
      </c>
      <c r="AM63" s="24"/>
    </row>
    <row r="64" spans="3:41" s="19" customFormat="1" ht="18.75" customHeight="1" x14ac:dyDescent="0.4">
      <c r="C64" s="24"/>
      <c r="D64" s="25"/>
      <c r="E64" s="25"/>
      <c r="F64" s="25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J64" s="54"/>
      <c r="AK64" s="51" t="str">
        <f t="shared" ref="AK64" si="16">IF(E64="","",COUNTA(G64:AH64))</f>
        <v/>
      </c>
      <c r="AL64" s="23" t="str">
        <f t="shared" ref="AL64" si="17">IF(E64="","",IF(AK64&gt;=$AK$50,"OK","NG"))</f>
        <v/>
      </c>
      <c r="AM64" s="24"/>
    </row>
    <row r="65" spans="3:41" s="19" customFormat="1" ht="18.75" customHeight="1" x14ac:dyDescent="0.4"/>
    <row r="66" spans="3:41" s="19" customFormat="1" ht="18.75" customHeight="1" x14ac:dyDescent="0.4">
      <c r="C66" s="33" t="s">
        <v>33</v>
      </c>
      <c r="D66" s="33"/>
      <c r="E66" s="33"/>
      <c r="F66" s="33"/>
      <c r="G66" s="44">
        <f>+AH48+1</f>
        <v>84</v>
      </c>
      <c r="H66" s="44">
        <f>+G66+1</f>
        <v>85</v>
      </c>
      <c r="I66" s="44">
        <f t="shared" ref="I66:AH66" si="18">+H66+1</f>
        <v>86</v>
      </c>
      <c r="J66" s="44">
        <f t="shared" si="18"/>
        <v>87</v>
      </c>
      <c r="K66" s="44">
        <f t="shared" si="18"/>
        <v>88</v>
      </c>
      <c r="L66" s="44">
        <f t="shared" si="18"/>
        <v>89</v>
      </c>
      <c r="M66" s="44">
        <f t="shared" si="18"/>
        <v>90</v>
      </c>
      <c r="N66" s="44">
        <f t="shared" si="18"/>
        <v>91</v>
      </c>
      <c r="O66" s="44">
        <f>+N66+1</f>
        <v>92</v>
      </c>
      <c r="P66" s="44">
        <f t="shared" ref="P66:AO66" si="19">+O66+1</f>
        <v>93</v>
      </c>
      <c r="Q66" s="44">
        <f t="shared" si="19"/>
        <v>94</v>
      </c>
      <c r="R66" s="44">
        <f t="shared" si="19"/>
        <v>95</v>
      </c>
      <c r="S66" s="44">
        <f t="shared" si="19"/>
        <v>96</v>
      </c>
      <c r="T66" s="44">
        <f t="shared" si="19"/>
        <v>97</v>
      </c>
      <c r="U66" s="44">
        <f t="shared" si="19"/>
        <v>98</v>
      </c>
      <c r="V66" s="44">
        <f t="shared" si="19"/>
        <v>99</v>
      </c>
      <c r="W66" s="44">
        <f t="shared" si="19"/>
        <v>100</v>
      </c>
      <c r="X66" s="44">
        <f t="shared" si="19"/>
        <v>101</v>
      </c>
      <c r="Y66" s="44">
        <f t="shared" si="19"/>
        <v>102</v>
      </c>
      <c r="Z66" s="44">
        <f t="shared" si="19"/>
        <v>103</v>
      </c>
      <c r="AA66" s="44">
        <f t="shared" si="19"/>
        <v>104</v>
      </c>
      <c r="AB66" s="44">
        <f t="shared" si="19"/>
        <v>105</v>
      </c>
      <c r="AC66" s="44">
        <f t="shared" si="19"/>
        <v>106</v>
      </c>
      <c r="AD66" s="44">
        <f t="shared" si="19"/>
        <v>107</v>
      </c>
      <c r="AE66" s="44">
        <f t="shared" si="19"/>
        <v>108</v>
      </c>
      <c r="AF66" s="44">
        <f t="shared" si="19"/>
        <v>109</v>
      </c>
      <c r="AG66" s="44">
        <f t="shared" si="19"/>
        <v>110</v>
      </c>
      <c r="AH66" s="44">
        <f t="shared" si="19"/>
        <v>111</v>
      </c>
      <c r="AJ66" s="27" t="str">
        <f>C66</f>
        <v>4周期目</v>
      </c>
      <c r="AK66" s="28"/>
      <c r="AL66" s="28"/>
      <c r="AM66" s="29"/>
    </row>
    <row r="67" spans="3:41" s="19" customFormat="1" ht="18.75" customHeight="1" x14ac:dyDescent="0.4">
      <c r="C67" s="33"/>
      <c r="D67" s="33"/>
      <c r="E67" s="33"/>
      <c r="F67" s="33"/>
      <c r="G67" s="2" t="str">
        <f>+TEXT(G66,"aaa")</f>
        <v>土</v>
      </c>
      <c r="H67" s="2" t="str">
        <f t="shared" ref="H67:AH67" si="20">+TEXT(H66,"aaa")</f>
        <v>日</v>
      </c>
      <c r="I67" s="2" t="str">
        <f t="shared" si="20"/>
        <v>月</v>
      </c>
      <c r="J67" s="2" t="str">
        <f t="shared" si="20"/>
        <v>火</v>
      </c>
      <c r="K67" s="2" t="str">
        <f t="shared" si="20"/>
        <v>水</v>
      </c>
      <c r="L67" s="2" t="str">
        <f t="shared" si="20"/>
        <v>木</v>
      </c>
      <c r="M67" s="2" t="str">
        <f t="shared" si="20"/>
        <v>金</v>
      </c>
      <c r="N67" s="2" t="str">
        <f t="shared" si="20"/>
        <v>土</v>
      </c>
      <c r="O67" s="2" t="str">
        <f t="shared" si="20"/>
        <v>日</v>
      </c>
      <c r="P67" s="2" t="str">
        <f t="shared" si="20"/>
        <v>月</v>
      </c>
      <c r="Q67" s="2" t="str">
        <f t="shared" si="20"/>
        <v>火</v>
      </c>
      <c r="R67" s="2" t="str">
        <f t="shared" si="20"/>
        <v>水</v>
      </c>
      <c r="S67" s="2" t="str">
        <f t="shared" si="20"/>
        <v>木</v>
      </c>
      <c r="T67" s="2" t="str">
        <f t="shared" si="20"/>
        <v>金</v>
      </c>
      <c r="U67" s="2" t="str">
        <f t="shared" si="20"/>
        <v>土</v>
      </c>
      <c r="V67" s="2" t="str">
        <f t="shared" si="20"/>
        <v>日</v>
      </c>
      <c r="W67" s="2" t="str">
        <f t="shared" si="20"/>
        <v>月</v>
      </c>
      <c r="X67" s="2" t="str">
        <f t="shared" si="20"/>
        <v>火</v>
      </c>
      <c r="Y67" s="2" t="str">
        <f t="shared" si="20"/>
        <v>水</v>
      </c>
      <c r="Z67" s="2" t="str">
        <f t="shared" si="20"/>
        <v>木</v>
      </c>
      <c r="AA67" s="2" t="str">
        <f t="shared" si="20"/>
        <v>金</v>
      </c>
      <c r="AB67" s="2" t="str">
        <f t="shared" si="20"/>
        <v>土</v>
      </c>
      <c r="AC67" s="2" t="str">
        <f t="shared" si="20"/>
        <v>日</v>
      </c>
      <c r="AD67" s="2" t="str">
        <f t="shared" si="20"/>
        <v>月</v>
      </c>
      <c r="AE67" s="2" t="str">
        <f t="shared" si="20"/>
        <v>火</v>
      </c>
      <c r="AF67" s="2" t="str">
        <f t="shared" si="20"/>
        <v>水</v>
      </c>
      <c r="AG67" s="2" t="str">
        <f t="shared" si="20"/>
        <v>木</v>
      </c>
      <c r="AH67" s="2" t="str">
        <f t="shared" si="20"/>
        <v>金</v>
      </c>
      <c r="AI67" s="45"/>
      <c r="AJ67" s="52" t="s">
        <v>42</v>
      </c>
      <c r="AK67" s="22" t="s">
        <v>20</v>
      </c>
      <c r="AL67" s="22" t="s">
        <v>21</v>
      </c>
      <c r="AM67" s="52"/>
    </row>
    <row r="68" spans="3:41" s="19" customFormat="1" ht="31.5" customHeight="1" x14ac:dyDescent="0.4">
      <c r="C68" s="37" t="s">
        <v>36</v>
      </c>
      <c r="D68" s="38"/>
      <c r="E68" s="38"/>
      <c r="F68" s="39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6"/>
      <c r="AJ68" s="54"/>
      <c r="AK68" s="51">
        <f>COUNTA(G68:AH68)</f>
        <v>0</v>
      </c>
      <c r="AL68" s="55">
        <f>+AK68/COUNT($G$12:$AH$12)</f>
        <v>0</v>
      </c>
      <c r="AM68" s="54"/>
    </row>
    <row r="69" spans="3:41" s="19" customFormat="1" ht="18.75" customHeight="1" x14ac:dyDescent="0.4">
      <c r="C69" s="34" t="s">
        <v>8</v>
      </c>
      <c r="D69" s="35"/>
      <c r="E69" s="34" t="s">
        <v>9</v>
      </c>
      <c r="F69" s="35"/>
      <c r="G69" s="48" t="s">
        <v>37</v>
      </c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50"/>
      <c r="AI69" s="46"/>
      <c r="AJ69" s="52" t="s">
        <v>41</v>
      </c>
      <c r="AK69" s="22" t="s">
        <v>20</v>
      </c>
      <c r="AL69" s="24" t="s">
        <v>0</v>
      </c>
      <c r="AM69" s="24"/>
    </row>
    <row r="70" spans="3:41" s="19" customFormat="1" ht="18.75" customHeight="1" x14ac:dyDescent="0.4">
      <c r="C70" s="24" t="s">
        <v>7</v>
      </c>
      <c r="D70" s="25" t="s">
        <v>14</v>
      </c>
      <c r="E70" s="25"/>
      <c r="F70" s="25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J70" s="53"/>
      <c r="AK70" s="51" t="str">
        <f t="shared" ref="AK70:AK81" si="21">IF(E70="","",COUNTA(G70:AH70))</f>
        <v/>
      </c>
      <c r="AL70" s="23" t="str">
        <f>IF(E70="","",IF(AK70&gt;=$AK$68,"OK","NG"))</f>
        <v/>
      </c>
      <c r="AM70" s="30" t="str">
        <f>IF(COUNTIF(AL70:AL82,"NG")&gt;0,"NG","OK")</f>
        <v>OK</v>
      </c>
    </row>
    <row r="71" spans="3:41" s="19" customFormat="1" ht="18.75" customHeight="1" x14ac:dyDescent="0.4">
      <c r="C71" s="24"/>
      <c r="D71" s="25"/>
      <c r="E71" s="25"/>
      <c r="F71" s="25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J71" s="53"/>
      <c r="AK71" s="51" t="str">
        <f t="shared" si="21"/>
        <v/>
      </c>
      <c r="AL71" s="23" t="str">
        <f t="shared" ref="AL71:AL82" si="22">IF(E71="","",IF(AK71&gt;=$AK$68,"OK","NG"))</f>
        <v/>
      </c>
      <c r="AM71" s="24"/>
    </row>
    <row r="72" spans="3:41" s="19" customFormat="1" ht="18.75" customHeight="1" x14ac:dyDescent="0.4">
      <c r="C72" s="24"/>
      <c r="D72" s="25"/>
      <c r="E72" s="25"/>
      <c r="F72" s="25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J72" s="53"/>
      <c r="AK72" s="51" t="str">
        <f t="shared" si="21"/>
        <v/>
      </c>
      <c r="AL72" s="23" t="str">
        <f t="shared" si="22"/>
        <v/>
      </c>
      <c r="AM72" s="24"/>
    </row>
    <row r="73" spans="3:41" s="19" customFormat="1" ht="18.75" customHeight="1" x14ac:dyDescent="0.4">
      <c r="C73" s="24"/>
      <c r="D73" s="25"/>
      <c r="E73" s="31"/>
      <c r="F73" s="32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J73" s="53"/>
      <c r="AK73" s="51" t="str">
        <f t="shared" si="21"/>
        <v/>
      </c>
      <c r="AL73" s="23" t="str">
        <f t="shared" si="22"/>
        <v/>
      </c>
      <c r="AM73" s="24"/>
      <c r="AO73" s="19" t="str">
        <f>IF(E73="","",COUNTA(G73:AH73))</f>
        <v/>
      </c>
    </row>
    <row r="74" spans="3:41" s="19" customFormat="1" ht="18.75" customHeight="1" x14ac:dyDescent="0.4">
      <c r="C74" s="24"/>
      <c r="D74" s="25"/>
      <c r="E74" s="25"/>
      <c r="F74" s="25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J74" s="53"/>
      <c r="AK74" s="51" t="str">
        <f t="shared" si="21"/>
        <v/>
      </c>
      <c r="AL74" s="23" t="str">
        <f t="shared" si="22"/>
        <v/>
      </c>
      <c r="AM74" s="24"/>
    </row>
    <row r="75" spans="3:41" s="19" customFormat="1" ht="18.75" customHeight="1" x14ac:dyDescent="0.4">
      <c r="C75" s="24" t="s">
        <v>15</v>
      </c>
      <c r="D75" s="25" t="s">
        <v>18</v>
      </c>
      <c r="E75" s="25"/>
      <c r="F75" s="25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J75" s="53"/>
      <c r="AK75" s="51" t="str">
        <f t="shared" si="21"/>
        <v/>
      </c>
      <c r="AL75" s="23" t="str">
        <f t="shared" si="22"/>
        <v/>
      </c>
      <c r="AM75" s="24"/>
    </row>
    <row r="76" spans="3:41" s="19" customFormat="1" ht="18.75" customHeight="1" x14ac:dyDescent="0.4">
      <c r="C76" s="24"/>
      <c r="D76" s="25"/>
      <c r="E76" s="25"/>
      <c r="F76" s="25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J76" s="53"/>
      <c r="AK76" s="51" t="str">
        <f t="shared" si="21"/>
        <v/>
      </c>
      <c r="AL76" s="23" t="str">
        <f t="shared" si="22"/>
        <v/>
      </c>
      <c r="AM76" s="24"/>
    </row>
    <row r="77" spans="3:41" s="19" customFormat="1" ht="18.75" customHeight="1" x14ac:dyDescent="0.4">
      <c r="C77" s="24"/>
      <c r="D77" s="25"/>
      <c r="E77" s="25"/>
      <c r="F77" s="25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J77" s="53"/>
      <c r="AK77" s="51" t="str">
        <f t="shared" si="21"/>
        <v/>
      </c>
      <c r="AL77" s="23" t="str">
        <f t="shared" si="22"/>
        <v/>
      </c>
      <c r="AM77" s="24"/>
    </row>
    <row r="78" spans="3:41" s="19" customFormat="1" ht="18.75" customHeight="1" x14ac:dyDescent="0.4">
      <c r="C78" s="24"/>
      <c r="D78" s="25"/>
      <c r="E78" s="25"/>
      <c r="F78" s="25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J78" s="53"/>
      <c r="AK78" s="51" t="str">
        <f t="shared" si="21"/>
        <v/>
      </c>
      <c r="AL78" s="23" t="str">
        <f t="shared" si="22"/>
        <v/>
      </c>
      <c r="AM78" s="24"/>
    </row>
    <row r="79" spans="3:41" s="19" customFormat="1" ht="18.75" customHeight="1" x14ac:dyDescent="0.4">
      <c r="C79" s="24" t="s">
        <v>15</v>
      </c>
      <c r="D79" s="25" t="s">
        <v>19</v>
      </c>
      <c r="E79" s="25"/>
      <c r="F79" s="25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J79" s="53"/>
      <c r="AK79" s="51" t="str">
        <f t="shared" si="21"/>
        <v/>
      </c>
      <c r="AL79" s="23" t="str">
        <f t="shared" si="22"/>
        <v/>
      </c>
      <c r="AM79" s="24"/>
    </row>
    <row r="80" spans="3:41" s="19" customFormat="1" ht="18.75" customHeight="1" x14ac:dyDescent="0.4">
      <c r="C80" s="24"/>
      <c r="D80" s="25"/>
      <c r="E80" s="25"/>
      <c r="F80" s="25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J80" s="53"/>
      <c r="AK80" s="51" t="str">
        <f t="shared" si="21"/>
        <v/>
      </c>
      <c r="AL80" s="23" t="str">
        <f t="shared" si="22"/>
        <v/>
      </c>
      <c r="AM80" s="24"/>
    </row>
    <row r="81" spans="3:41" s="19" customFormat="1" ht="18.75" customHeight="1" x14ac:dyDescent="0.4">
      <c r="C81" s="24"/>
      <c r="D81" s="25"/>
      <c r="E81" s="25"/>
      <c r="F81" s="25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J81" s="53"/>
      <c r="AK81" s="51" t="str">
        <f t="shared" si="21"/>
        <v/>
      </c>
      <c r="AL81" s="23" t="str">
        <f t="shared" si="22"/>
        <v/>
      </c>
      <c r="AM81" s="24"/>
    </row>
    <row r="82" spans="3:41" s="19" customFormat="1" ht="18.75" customHeight="1" x14ac:dyDescent="0.4">
      <c r="C82" s="24"/>
      <c r="D82" s="25"/>
      <c r="E82" s="25"/>
      <c r="F82" s="25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J82" s="54"/>
      <c r="AK82" s="51" t="str">
        <f t="shared" ref="AK82" si="23">IF(E82="","",COUNTA(G82:AH82))</f>
        <v/>
      </c>
      <c r="AL82" s="23" t="str">
        <f t="shared" ref="AL82" si="24">IF(E82="","",IF(AK82&gt;=$AK$68,"OK","NG"))</f>
        <v/>
      </c>
      <c r="AM82" s="24"/>
    </row>
    <row r="84" spans="3:41" s="19" customFormat="1" ht="18.75" customHeight="1" x14ac:dyDescent="0.4">
      <c r="C84" s="33" t="s">
        <v>32</v>
      </c>
      <c r="D84" s="33"/>
      <c r="E84" s="33"/>
      <c r="F84" s="33"/>
      <c r="G84" s="44">
        <f>+AH66+1</f>
        <v>112</v>
      </c>
      <c r="H84" s="44">
        <f>+G84+1</f>
        <v>113</v>
      </c>
      <c r="I84" s="44">
        <f t="shared" ref="I84:AH84" si="25">+H84+1</f>
        <v>114</v>
      </c>
      <c r="J84" s="44">
        <f t="shared" si="25"/>
        <v>115</v>
      </c>
      <c r="K84" s="44">
        <f t="shared" si="25"/>
        <v>116</v>
      </c>
      <c r="L84" s="44">
        <f t="shared" si="25"/>
        <v>117</v>
      </c>
      <c r="M84" s="44">
        <f t="shared" si="25"/>
        <v>118</v>
      </c>
      <c r="N84" s="44">
        <f t="shared" si="25"/>
        <v>119</v>
      </c>
      <c r="O84" s="44">
        <f>+N84+1</f>
        <v>120</v>
      </c>
      <c r="P84" s="44">
        <f t="shared" ref="P84:AO84" si="26">+O84+1</f>
        <v>121</v>
      </c>
      <c r="Q84" s="44">
        <f t="shared" si="26"/>
        <v>122</v>
      </c>
      <c r="R84" s="44">
        <f t="shared" si="26"/>
        <v>123</v>
      </c>
      <c r="S84" s="44">
        <f t="shared" si="26"/>
        <v>124</v>
      </c>
      <c r="T84" s="44">
        <f t="shared" si="26"/>
        <v>125</v>
      </c>
      <c r="U84" s="44">
        <f t="shared" si="26"/>
        <v>126</v>
      </c>
      <c r="V84" s="44">
        <f t="shared" si="26"/>
        <v>127</v>
      </c>
      <c r="W84" s="44">
        <f t="shared" si="26"/>
        <v>128</v>
      </c>
      <c r="X84" s="44">
        <f t="shared" si="26"/>
        <v>129</v>
      </c>
      <c r="Y84" s="44">
        <f t="shared" si="26"/>
        <v>130</v>
      </c>
      <c r="Z84" s="44">
        <f t="shared" si="26"/>
        <v>131</v>
      </c>
      <c r="AA84" s="44">
        <f t="shared" si="26"/>
        <v>132</v>
      </c>
      <c r="AB84" s="44">
        <f t="shared" si="26"/>
        <v>133</v>
      </c>
      <c r="AC84" s="44">
        <f t="shared" si="26"/>
        <v>134</v>
      </c>
      <c r="AD84" s="44">
        <f t="shared" si="26"/>
        <v>135</v>
      </c>
      <c r="AE84" s="44">
        <f t="shared" si="26"/>
        <v>136</v>
      </c>
      <c r="AF84" s="44">
        <f t="shared" si="26"/>
        <v>137</v>
      </c>
      <c r="AG84" s="44">
        <f t="shared" si="26"/>
        <v>138</v>
      </c>
      <c r="AH84" s="44">
        <f t="shared" si="26"/>
        <v>139</v>
      </c>
      <c r="AJ84" s="27" t="str">
        <f>C84</f>
        <v>5周期目</v>
      </c>
      <c r="AK84" s="28"/>
      <c r="AL84" s="28"/>
      <c r="AM84" s="29"/>
    </row>
    <row r="85" spans="3:41" s="19" customFormat="1" ht="18.75" customHeight="1" x14ac:dyDescent="0.4">
      <c r="C85" s="33"/>
      <c r="D85" s="33"/>
      <c r="E85" s="33"/>
      <c r="F85" s="33"/>
      <c r="G85" s="2" t="str">
        <f>+TEXT(G84,"aaa")</f>
        <v>土</v>
      </c>
      <c r="H85" s="2" t="str">
        <f t="shared" ref="H85:AH85" si="27">+TEXT(H84,"aaa")</f>
        <v>日</v>
      </c>
      <c r="I85" s="2" t="str">
        <f t="shared" si="27"/>
        <v>月</v>
      </c>
      <c r="J85" s="2" t="str">
        <f t="shared" si="27"/>
        <v>火</v>
      </c>
      <c r="K85" s="2" t="str">
        <f t="shared" si="27"/>
        <v>水</v>
      </c>
      <c r="L85" s="2" t="str">
        <f t="shared" si="27"/>
        <v>木</v>
      </c>
      <c r="M85" s="2" t="str">
        <f t="shared" si="27"/>
        <v>金</v>
      </c>
      <c r="N85" s="2" t="str">
        <f t="shared" si="27"/>
        <v>土</v>
      </c>
      <c r="O85" s="2" t="str">
        <f t="shared" si="27"/>
        <v>日</v>
      </c>
      <c r="P85" s="2" t="str">
        <f t="shared" si="27"/>
        <v>月</v>
      </c>
      <c r="Q85" s="2" t="str">
        <f t="shared" si="27"/>
        <v>火</v>
      </c>
      <c r="R85" s="2" t="str">
        <f t="shared" si="27"/>
        <v>水</v>
      </c>
      <c r="S85" s="2" t="str">
        <f t="shared" si="27"/>
        <v>木</v>
      </c>
      <c r="T85" s="2" t="str">
        <f t="shared" si="27"/>
        <v>金</v>
      </c>
      <c r="U85" s="2" t="str">
        <f t="shared" si="27"/>
        <v>土</v>
      </c>
      <c r="V85" s="2" t="str">
        <f t="shared" si="27"/>
        <v>日</v>
      </c>
      <c r="W85" s="2" t="str">
        <f t="shared" si="27"/>
        <v>月</v>
      </c>
      <c r="X85" s="2" t="str">
        <f t="shared" si="27"/>
        <v>火</v>
      </c>
      <c r="Y85" s="2" t="str">
        <f t="shared" si="27"/>
        <v>水</v>
      </c>
      <c r="Z85" s="2" t="str">
        <f t="shared" si="27"/>
        <v>木</v>
      </c>
      <c r="AA85" s="2" t="str">
        <f t="shared" si="27"/>
        <v>金</v>
      </c>
      <c r="AB85" s="2" t="str">
        <f t="shared" si="27"/>
        <v>土</v>
      </c>
      <c r="AC85" s="2" t="str">
        <f t="shared" si="27"/>
        <v>日</v>
      </c>
      <c r="AD85" s="2" t="str">
        <f t="shared" si="27"/>
        <v>月</v>
      </c>
      <c r="AE85" s="2" t="str">
        <f t="shared" si="27"/>
        <v>火</v>
      </c>
      <c r="AF85" s="2" t="str">
        <f t="shared" si="27"/>
        <v>水</v>
      </c>
      <c r="AG85" s="2" t="str">
        <f t="shared" si="27"/>
        <v>木</v>
      </c>
      <c r="AH85" s="2" t="str">
        <f t="shared" si="27"/>
        <v>金</v>
      </c>
      <c r="AI85" s="45"/>
      <c r="AJ85" s="52" t="s">
        <v>42</v>
      </c>
      <c r="AK85" s="22" t="s">
        <v>20</v>
      </c>
      <c r="AL85" s="22" t="s">
        <v>21</v>
      </c>
      <c r="AM85" s="52"/>
    </row>
    <row r="86" spans="3:41" s="19" customFormat="1" ht="31.5" customHeight="1" x14ac:dyDescent="0.4">
      <c r="C86" s="37" t="s">
        <v>36</v>
      </c>
      <c r="D86" s="38"/>
      <c r="E86" s="38"/>
      <c r="F86" s="39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6"/>
      <c r="AJ86" s="54"/>
      <c r="AK86" s="51">
        <f>COUNTA(G86:AH86)</f>
        <v>0</v>
      </c>
      <c r="AL86" s="55">
        <f>+AK86/COUNT($G$12:$AH$12)</f>
        <v>0</v>
      </c>
      <c r="AM86" s="54"/>
    </row>
    <row r="87" spans="3:41" s="19" customFormat="1" ht="18.75" customHeight="1" x14ac:dyDescent="0.4">
      <c r="C87" s="34" t="s">
        <v>8</v>
      </c>
      <c r="D87" s="35"/>
      <c r="E87" s="34" t="s">
        <v>9</v>
      </c>
      <c r="F87" s="35"/>
      <c r="G87" s="48" t="s">
        <v>37</v>
      </c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50"/>
      <c r="AI87" s="46"/>
      <c r="AJ87" s="52" t="s">
        <v>41</v>
      </c>
      <c r="AK87" s="22" t="s">
        <v>20</v>
      </c>
      <c r="AL87" s="24" t="s">
        <v>0</v>
      </c>
      <c r="AM87" s="24"/>
    </row>
    <row r="88" spans="3:41" s="19" customFormat="1" ht="18.75" customHeight="1" x14ac:dyDescent="0.4">
      <c r="C88" s="24" t="s">
        <v>7</v>
      </c>
      <c r="D88" s="25" t="s">
        <v>14</v>
      </c>
      <c r="E88" s="25"/>
      <c r="F88" s="25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J88" s="53"/>
      <c r="AK88" s="51" t="str">
        <f t="shared" ref="AK88:AK99" si="28">IF(E88="","",COUNTA(G88:AH88))</f>
        <v/>
      </c>
      <c r="AL88" s="23" t="str">
        <f>IF(E88="","",IF(AK88&gt;=$AK$86,"OK","NG"))</f>
        <v/>
      </c>
      <c r="AM88" s="30" t="str">
        <f>IF(COUNTIF(AL88:AL100,"NG")&gt;0,"NG","OK")</f>
        <v>OK</v>
      </c>
    </row>
    <row r="89" spans="3:41" s="19" customFormat="1" ht="18.75" customHeight="1" x14ac:dyDescent="0.4">
      <c r="C89" s="24"/>
      <c r="D89" s="25"/>
      <c r="E89" s="25"/>
      <c r="F89" s="25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J89" s="53"/>
      <c r="AK89" s="51" t="str">
        <f t="shared" si="28"/>
        <v/>
      </c>
      <c r="AL89" s="23" t="str">
        <f t="shared" ref="AL89:AL100" si="29">IF(E89="","",IF(AK89&gt;=$AK$86,"OK","NG"))</f>
        <v/>
      </c>
      <c r="AM89" s="24"/>
    </row>
    <row r="90" spans="3:41" s="19" customFormat="1" ht="18.75" customHeight="1" x14ac:dyDescent="0.4">
      <c r="C90" s="24"/>
      <c r="D90" s="25"/>
      <c r="E90" s="25"/>
      <c r="F90" s="25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J90" s="53"/>
      <c r="AK90" s="51" t="str">
        <f t="shared" si="28"/>
        <v/>
      </c>
      <c r="AL90" s="23" t="str">
        <f t="shared" si="29"/>
        <v/>
      </c>
      <c r="AM90" s="24"/>
    </row>
    <row r="91" spans="3:41" s="19" customFormat="1" ht="18.75" customHeight="1" x14ac:dyDescent="0.4">
      <c r="C91" s="24"/>
      <c r="D91" s="25"/>
      <c r="E91" s="31"/>
      <c r="F91" s="32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J91" s="53"/>
      <c r="AK91" s="51" t="str">
        <f t="shared" si="28"/>
        <v/>
      </c>
      <c r="AL91" s="23" t="str">
        <f t="shared" si="29"/>
        <v/>
      </c>
      <c r="AM91" s="24"/>
      <c r="AO91" s="19" t="str">
        <f>IF(E91="","",COUNTA(G91:AH91))</f>
        <v/>
      </c>
    </row>
    <row r="92" spans="3:41" s="19" customFormat="1" ht="18.75" customHeight="1" x14ac:dyDescent="0.4">
      <c r="C92" s="24"/>
      <c r="D92" s="25"/>
      <c r="E92" s="25"/>
      <c r="F92" s="25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J92" s="53"/>
      <c r="AK92" s="51" t="str">
        <f t="shared" si="28"/>
        <v/>
      </c>
      <c r="AL92" s="23" t="str">
        <f t="shared" si="29"/>
        <v/>
      </c>
      <c r="AM92" s="24"/>
    </row>
    <row r="93" spans="3:41" s="19" customFormat="1" ht="18.75" customHeight="1" x14ac:dyDescent="0.4">
      <c r="C93" s="24" t="s">
        <v>15</v>
      </c>
      <c r="D93" s="25" t="s">
        <v>18</v>
      </c>
      <c r="E93" s="25"/>
      <c r="F93" s="25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J93" s="53"/>
      <c r="AK93" s="51" t="str">
        <f t="shared" si="28"/>
        <v/>
      </c>
      <c r="AL93" s="23" t="str">
        <f t="shared" si="29"/>
        <v/>
      </c>
      <c r="AM93" s="24"/>
    </row>
    <row r="94" spans="3:41" s="19" customFormat="1" ht="18.75" customHeight="1" x14ac:dyDescent="0.4">
      <c r="C94" s="24"/>
      <c r="D94" s="25"/>
      <c r="E94" s="25"/>
      <c r="F94" s="25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J94" s="53"/>
      <c r="AK94" s="51" t="str">
        <f t="shared" si="28"/>
        <v/>
      </c>
      <c r="AL94" s="23" t="str">
        <f t="shared" si="29"/>
        <v/>
      </c>
      <c r="AM94" s="24"/>
    </row>
    <row r="95" spans="3:41" s="19" customFormat="1" ht="18.75" customHeight="1" x14ac:dyDescent="0.4">
      <c r="C95" s="24"/>
      <c r="D95" s="25"/>
      <c r="E95" s="25"/>
      <c r="F95" s="25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J95" s="53"/>
      <c r="AK95" s="51" t="str">
        <f t="shared" si="28"/>
        <v/>
      </c>
      <c r="AL95" s="23" t="str">
        <f t="shared" si="29"/>
        <v/>
      </c>
      <c r="AM95" s="24"/>
    </row>
    <row r="96" spans="3:41" s="19" customFormat="1" ht="18.75" customHeight="1" x14ac:dyDescent="0.4">
      <c r="C96" s="24"/>
      <c r="D96" s="25"/>
      <c r="E96" s="25"/>
      <c r="F96" s="25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J96" s="53"/>
      <c r="AK96" s="51" t="str">
        <f t="shared" si="28"/>
        <v/>
      </c>
      <c r="AL96" s="23" t="str">
        <f t="shared" si="29"/>
        <v/>
      </c>
      <c r="AM96" s="24"/>
    </row>
    <row r="97" spans="3:41" s="19" customFormat="1" ht="18.75" customHeight="1" x14ac:dyDescent="0.4">
      <c r="C97" s="24" t="s">
        <v>15</v>
      </c>
      <c r="D97" s="25" t="s">
        <v>19</v>
      </c>
      <c r="E97" s="25"/>
      <c r="F97" s="25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J97" s="53"/>
      <c r="AK97" s="51" t="str">
        <f t="shared" si="28"/>
        <v/>
      </c>
      <c r="AL97" s="23" t="str">
        <f t="shared" si="29"/>
        <v/>
      </c>
      <c r="AM97" s="24"/>
    </row>
    <row r="98" spans="3:41" s="19" customFormat="1" ht="18.75" customHeight="1" x14ac:dyDescent="0.4">
      <c r="C98" s="24"/>
      <c r="D98" s="25"/>
      <c r="E98" s="25"/>
      <c r="F98" s="25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J98" s="53"/>
      <c r="AK98" s="51" t="str">
        <f t="shared" si="28"/>
        <v/>
      </c>
      <c r="AL98" s="23" t="str">
        <f t="shared" si="29"/>
        <v/>
      </c>
      <c r="AM98" s="24"/>
    </row>
    <row r="99" spans="3:41" s="19" customFormat="1" ht="18.75" customHeight="1" x14ac:dyDescent="0.4">
      <c r="C99" s="24"/>
      <c r="D99" s="25"/>
      <c r="E99" s="25"/>
      <c r="F99" s="25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J99" s="53"/>
      <c r="AK99" s="51" t="str">
        <f t="shared" si="28"/>
        <v/>
      </c>
      <c r="AL99" s="23" t="str">
        <f t="shared" si="29"/>
        <v/>
      </c>
      <c r="AM99" s="24"/>
    </row>
    <row r="100" spans="3:41" s="19" customFormat="1" ht="18.75" customHeight="1" x14ac:dyDescent="0.4">
      <c r="C100" s="24"/>
      <c r="D100" s="25"/>
      <c r="E100" s="25"/>
      <c r="F100" s="25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J100" s="54"/>
      <c r="AK100" s="51" t="str">
        <f t="shared" ref="AK100" si="30">IF(E100="","",COUNTA(G100:AH100))</f>
        <v/>
      </c>
      <c r="AL100" s="23" t="str">
        <f t="shared" ref="AL100" si="31">IF(E100="","",IF(AK100&gt;=$AK$86,"OK","NG"))</f>
        <v/>
      </c>
      <c r="AM100" s="24"/>
    </row>
    <row r="101" spans="3:41" s="19" customFormat="1" ht="18.75" customHeight="1" x14ac:dyDescent="0.4"/>
    <row r="102" spans="3:41" s="19" customFormat="1" ht="18.75" customHeight="1" x14ac:dyDescent="0.4">
      <c r="C102" s="33" t="s">
        <v>31</v>
      </c>
      <c r="D102" s="33"/>
      <c r="E102" s="33"/>
      <c r="F102" s="33"/>
      <c r="G102" s="44">
        <f>+AH84+1</f>
        <v>140</v>
      </c>
      <c r="H102" s="44">
        <f>+G102+1</f>
        <v>141</v>
      </c>
      <c r="I102" s="44">
        <f t="shared" ref="I102:AH102" si="32">+H102+1</f>
        <v>142</v>
      </c>
      <c r="J102" s="44">
        <f t="shared" si="32"/>
        <v>143</v>
      </c>
      <c r="K102" s="44">
        <f t="shared" si="32"/>
        <v>144</v>
      </c>
      <c r="L102" s="44">
        <f t="shared" si="32"/>
        <v>145</v>
      </c>
      <c r="M102" s="44">
        <f t="shared" si="32"/>
        <v>146</v>
      </c>
      <c r="N102" s="44">
        <f t="shared" si="32"/>
        <v>147</v>
      </c>
      <c r="O102" s="44">
        <f>+N102+1</f>
        <v>148</v>
      </c>
      <c r="P102" s="44">
        <f t="shared" ref="P102:AO102" si="33">+O102+1</f>
        <v>149</v>
      </c>
      <c r="Q102" s="44">
        <f t="shared" si="33"/>
        <v>150</v>
      </c>
      <c r="R102" s="44">
        <f t="shared" si="33"/>
        <v>151</v>
      </c>
      <c r="S102" s="44">
        <f t="shared" si="33"/>
        <v>152</v>
      </c>
      <c r="T102" s="44">
        <f t="shared" si="33"/>
        <v>153</v>
      </c>
      <c r="U102" s="44">
        <f t="shared" si="33"/>
        <v>154</v>
      </c>
      <c r="V102" s="44">
        <f t="shared" si="33"/>
        <v>155</v>
      </c>
      <c r="W102" s="44">
        <f t="shared" si="33"/>
        <v>156</v>
      </c>
      <c r="X102" s="44">
        <f t="shared" si="33"/>
        <v>157</v>
      </c>
      <c r="Y102" s="44">
        <f t="shared" si="33"/>
        <v>158</v>
      </c>
      <c r="Z102" s="44">
        <f t="shared" si="33"/>
        <v>159</v>
      </c>
      <c r="AA102" s="44">
        <f t="shared" si="33"/>
        <v>160</v>
      </c>
      <c r="AB102" s="44">
        <f t="shared" si="33"/>
        <v>161</v>
      </c>
      <c r="AC102" s="44">
        <f t="shared" si="33"/>
        <v>162</v>
      </c>
      <c r="AD102" s="44">
        <f t="shared" si="33"/>
        <v>163</v>
      </c>
      <c r="AE102" s="44">
        <f t="shared" si="33"/>
        <v>164</v>
      </c>
      <c r="AF102" s="44">
        <f t="shared" si="33"/>
        <v>165</v>
      </c>
      <c r="AG102" s="44">
        <f t="shared" si="33"/>
        <v>166</v>
      </c>
      <c r="AH102" s="44">
        <f t="shared" si="33"/>
        <v>167</v>
      </c>
      <c r="AJ102" s="27" t="str">
        <f>C102</f>
        <v>6周期目</v>
      </c>
      <c r="AK102" s="28"/>
      <c r="AL102" s="28"/>
      <c r="AM102" s="29"/>
    </row>
    <row r="103" spans="3:41" s="19" customFormat="1" ht="18.75" customHeight="1" x14ac:dyDescent="0.4">
      <c r="C103" s="33"/>
      <c r="D103" s="33"/>
      <c r="E103" s="33"/>
      <c r="F103" s="33"/>
      <c r="G103" s="2" t="str">
        <f>+TEXT(G102,"aaa")</f>
        <v>土</v>
      </c>
      <c r="H103" s="2" t="str">
        <f t="shared" ref="H103:AH103" si="34">+TEXT(H102,"aaa")</f>
        <v>日</v>
      </c>
      <c r="I103" s="2" t="str">
        <f t="shared" si="34"/>
        <v>月</v>
      </c>
      <c r="J103" s="2" t="str">
        <f t="shared" si="34"/>
        <v>火</v>
      </c>
      <c r="K103" s="2" t="str">
        <f t="shared" si="34"/>
        <v>水</v>
      </c>
      <c r="L103" s="2" t="str">
        <f t="shared" si="34"/>
        <v>木</v>
      </c>
      <c r="M103" s="2" t="str">
        <f t="shared" si="34"/>
        <v>金</v>
      </c>
      <c r="N103" s="2" t="str">
        <f t="shared" si="34"/>
        <v>土</v>
      </c>
      <c r="O103" s="2" t="str">
        <f t="shared" si="34"/>
        <v>日</v>
      </c>
      <c r="P103" s="2" t="str">
        <f t="shared" si="34"/>
        <v>月</v>
      </c>
      <c r="Q103" s="2" t="str">
        <f t="shared" si="34"/>
        <v>火</v>
      </c>
      <c r="R103" s="2" t="str">
        <f t="shared" si="34"/>
        <v>水</v>
      </c>
      <c r="S103" s="2" t="str">
        <f t="shared" si="34"/>
        <v>木</v>
      </c>
      <c r="T103" s="2" t="str">
        <f t="shared" si="34"/>
        <v>金</v>
      </c>
      <c r="U103" s="2" t="str">
        <f t="shared" si="34"/>
        <v>土</v>
      </c>
      <c r="V103" s="2" t="str">
        <f t="shared" si="34"/>
        <v>日</v>
      </c>
      <c r="W103" s="2" t="str">
        <f t="shared" si="34"/>
        <v>月</v>
      </c>
      <c r="X103" s="2" t="str">
        <f t="shared" si="34"/>
        <v>火</v>
      </c>
      <c r="Y103" s="2" t="str">
        <f t="shared" si="34"/>
        <v>水</v>
      </c>
      <c r="Z103" s="2" t="str">
        <f t="shared" si="34"/>
        <v>木</v>
      </c>
      <c r="AA103" s="2" t="str">
        <f t="shared" si="34"/>
        <v>金</v>
      </c>
      <c r="AB103" s="2" t="str">
        <f t="shared" si="34"/>
        <v>土</v>
      </c>
      <c r="AC103" s="2" t="str">
        <f t="shared" si="34"/>
        <v>日</v>
      </c>
      <c r="AD103" s="2" t="str">
        <f t="shared" si="34"/>
        <v>月</v>
      </c>
      <c r="AE103" s="2" t="str">
        <f t="shared" si="34"/>
        <v>火</v>
      </c>
      <c r="AF103" s="2" t="str">
        <f t="shared" si="34"/>
        <v>水</v>
      </c>
      <c r="AG103" s="2" t="str">
        <f t="shared" si="34"/>
        <v>木</v>
      </c>
      <c r="AH103" s="2" t="str">
        <f t="shared" si="34"/>
        <v>金</v>
      </c>
      <c r="AI103" s="45"/>
      <c r="AJ103" s="52" t="s">
        <v>42</v>
      </c>
      <c r="AK103" s="22" t="s">
        <v>20</v>
      </c>
      <c r="AL103" s="22" t="s">
        <v>21</v>
      </c>
      <c r="AM103" s="52"/>
    </row>
    <row r="104" spans="3:41" s="19" customFormat="1" ht="31.5" customHeight="1" x14ac:dyDescent="0.4">
      <c r="C104" s="37" t="s">
        <v>36</v>
      </c>
      <c r="D104" s="38"/>
      <c r="E104" s="38"/>
      <c r="F104" s="39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6"/>
      <c r="AJ104" s="54"/>
      <c r="AK104" s="51">
        <f>COUNTA(G104:AH104)</f>
        <v>0</v>
      </c>
      <c r="AL104" s="55">
        <f>+AK104/COUNT($G$12:$AH$12)</f>
        <v>0</v>
      </c>
      <c r="AM104" s="54"/>
    </row>
    <row r="105" spans="3:41" s="19" customFormat="1" ht="18.75" customHeight="1" x14ac:dyDescent="0.4">
      <c r="C105" s="34" t="s">
        <v>8</v>
      </c>
      <c r="D105" s="35"/>
      <c r="E105" s="34" t="s">
        <v>9</v>
      </c>
      <c r="F105" s="35"/>
      <c r="G105" s="48" t="s">
        <v>37</v>
      </c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50"/>
      <c r="AI105" s="46"/>
      <c r="AJ105" s="52" t="s">
        <v>41</v>
      </c>
      <c r="AK105" s="22" t="s">
        <v>20</v>
      </c>
      <c r="AL105" s="24" t="s">
        <v>0</v>
      </c>
      <c r="AM105" s="24"/>
    </row>
    <row r="106" spans="3:41" s="19" customFormat="1" ht="18.75" customHeight="1" x14ac:dyDescent="0.4">
      <c r="C106" s="24" t="s">
        <v>7</v>
      </c>
      <c r="D106" s="25" t="s">
        <v>14</v>
      </c>
      <c r="E106" s="25"/>
      <c r="F106" s="25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J106" s="53"/>
      <c r="AK106" s="51" t="str">
        <f t="shared" ref="AK106:AK117" si="35">IF(E106="","",COUNTA(G106:AH106))</f>
        <v/>
      </c>
      <c r="AL106" s="23" t="str">
        <f>IF(E106="","",IF(AK106&gt;=$AK$104,"OK","NG"))</f>
        <v/>
      </c>
      <c r="AM106" s="30" t="str">
        <f>IF(COUNTIF(AL106:AL118,"NG")&gt;0,"NG","OK")</f>
        <v>OK</v>
      </c>
    </row>
    <row r="107" spans="3:41" s="19" customFormat="1" ht="18.75" customHeight="1" x14ac:dyDescent="0.4">
      <c r="C107" s="24"/>
      <c r="D107" s="25"/>
      <c r="E107" s="25"/>
      <c r="F107" s="25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J107" s="53"/>
      <c r="AK107" s="51" t="str">
        <f t="shared" si="35"/>
        <v/>
      </c>
      <c r="AL107" s="23" t="str">
        <f t="shared" ref="AL107:AL118" si="36">IF(E107="","",IF(AK107&gt;=$AK$104,"OK","NG"))</f>
        <v/>
      </c>
      <c r="AM107" s="24"/>
    </row>
    <row r="108" spans="3:41" s="19" customFormat="1" ht="18.75" customHeight="1" x14ac:dyDescent="0.4">
      <c r="C108" s="24"/>
      <c r="D108" s="25"/>
      <c r="E108" s="25"/>
      <c r="F108" s="25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J108" s="53"/>
      <c r="AK108" s="51" t="str">
        <f t="shared" si="35"/>
        <v/>
      </c>
      <c r="AL108" s="23" t="str">
        <f t="shared" si="36"/>
        <v/>
      </c>
      <c r="AM108" s="24"/>
    </row>
    <row r="109" spans="3:41" s="19" customFormat="1" ht="18.75" customHeight="1" x14ac:dyDescent="0.4">
      <c r="C109" s="24"/>
      <c r="D109" s="25"/>
      <c r="E109" s="31"/>
      <c r="F109" s="32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J109" s="53"/>
      <c r="AK109" s="51" t="str">
        <f t="shared" si="35"/>
        <v/>
      </c>
      <c r="AL109" s="23" t="str">
        <f t="shared" si="36"/>
        <v/>
      </c>
      <c r="AM109" s="24"/>
      <c r="AO109" s="19" t="str">
        <f>IF(E109="","",COUNTA(G109:AH109))</f>
        <v/>
      </c>
    </row>
    <row r="110" spans="3:41" s="19" customFormat="1" ht="18.75" customHeight="1" x14ac:dyDescent="0.4">
      <c r="C110" s="24"/>
      <c r="D110" s="25"/>
      <c r="E110" s="25"/>
      <c r="F110" s="25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J110" s="53"/>
      <c r="AK110" s="51" t="str">
        <f t="shared" si="35"/>
        <v/>
      </c>
      <c r="AL110" s="23" t="str">
        <f t="shared" si="36"/>
        <v/>
      </c>
      <c r="AM110" s="24"/>
    </row>
    <row r="111" spans="3:41" s="19" customFormat="1" ht="18.75" customHeight="1" x14ac:dyDescent="0.4">
      <c r="C111" s="24" t="s">
        <v>15</v>
      </c>
      <c r="D111" s="25" t="s">
        <v>18</v>
      </c>
      <c r="E111" s="25"/>
      <c r="F111" s="25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J111" s="53"/>
      <c r="AK111" s="51" t="str">
        <f t="shared" si="35"/>
        <v/>
      </c>
      <c r="AL111" s="23" t="str">
        <f t="shared" si="36"/>
        <v/>
      </c>
      <c r="AM111" s="24"/>
    </row>
    <row r="112" spans="3:41" s="19" customFormat="1" ht="18.75" customHeight="1" x14ac:dyDescent="0.4">
      <c r="C112" s="24"/>
      <c r="D112" s="25"/>
      <c r="E112" s="25"/>
      <c r="F112" s="25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J112" s="53"/>
      <c r="AK112" s="51" t="str">
        <f t="shared" si="35"/>
        <v/>
      </c>
      <c r="AL112" s="23" t="str">
        <f t="shared" si="36"/>
        <v/>
      </c>
      <c r="AM112" s="24"/>
    </row>
    <row r="113" spans="3:41" s="19" customFormat="1" ht="18.75" customHeight="1" x14ac:dyDescent="0.4">
      <c r="C113" s="24"/>
      <c r="D113" s="25"/>
      <c r="E113" s="25"/>
      <c r="F113" s="25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J113" s="53"/>
      <c r="AK113" s="51" t="str">
        <f t="shared" si="35"/>
        <v/>
      </c>
      <c r="AL113" s="23" t="str">
        <f t="shared" si="36"/>
        <v/>
      </c>
      <c r="AM113" s="24"/>
    </row>
    <row r="114" spans="3:41" s="19" customFormat="1" ht="18.75" customHeight="1" x14ac:dyDescent="0.4">
      <c r="C114" s="24"/>
      <c r="D114" s="25"/>
      <c r="E114" s="25"/>
      <c r="F114" s="25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J114" s="53"/>
      <c r="AK114" s="51" t="str">
        <f t="shared" si="35"/>
        <v/>
      </c>
      <c r="AL114" s="23" t="str">
        <f t="shared" si="36"/>
        <v/>
      </c>
      <c r="AM114" s="24"/>
    </row>
    <row r="115" spans="3:41" s="19" customFormat="1" ht="18.75" customHeight="1" x14ac:dyDescent="0.4">
      <c r="C115" s="24" t="s">
        <v>15</v>
      </c>
      <c r="D115" s="25" t="s">
        <v>19</v>
      </c>
      <c r="E115" s="25"/>
      <c r="F115" s="25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J115" s="53"/>
      <c r="AK115" s="51" t="str">
        <f t="shared" si="35"/>
        <v/>
      </c>
      <c r="AL115" s="23" t="str">
        <f t="shared" si="36"/>
        <v/>
      </c>
      <c r="AM115" s="24"/>
    </row>
    <row r="116" spans="3:41" s="19" customFormat="1" ht="18.75" customHeight="1" x14ac:dyDescent="0.4">
      <c r="C116" s="24"/>
      <c r="D116" s="25"/>
      <c r="E116" s="25"/>
      <c r="F116" s="25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J116" s="53"/>
      <c r="AK116" s="51" t="str">
        <f t="shared" si="35"/>
        <v/>
      </c>
      <c r="AL116" s="23" t="str">
        <f t="shared" si="36"/>
        <v/>
      </c>
      <c r="AM116" s="24"/>
    </row>
    <row r="117" spans="3:41" s="19" customFormat="1" ht="18.75" customHeight="1" x14ac:dyDescent="0.4">
      <c r="C117" s="24"/>
      <c r="D117" s="25"/>
      <c r="E117" s="25"/>
      <c r="F117" s="25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J117" s="53"/>
      <c r="AK117" s="51" t="str">
        <f t="shared" si="35"/>
        <v/>
      </c>
      <c r="AL117" s="23" t="str">
        <f t="shared" si="36"/>
        <v/>
      </c>
      <c r="AM117" s="24"/>
    </row>
    <row r="118" spans="3:41" s="19" customFormat="1" ht="18.75" customHeight="1" x14ac:dyDescent="0.4">
      <c r="C118" s="24"/>
      <c r="D118" s="25"/>
      <c r="E118" s="25"/>
      <c r="F118" s="25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J118" s="54"/>
      <c r="AK118" s="51" t="str">
        <f t="shared" ref="AK118" si="37">IF(E118="","",COUNTA(G118:AH118))</f>
        <v/>
      </c>
      <c r="AL118" s="23" t="str">
        <f t="shared" ref="AL118" si="38">IF(E118="","",IF(AK118&gt;=$AK$104,"OK","NG"))</f>
        <v/>
      </c>
      <c r="AM118" s="24"/>
    </row>
    <row r="120" spans="3:41" s="19" customFormat="1" ht="18.75" customHeight="1" x14ac:dyDescent="0.4">
      <c r="C120" s="33" t="s">
        <v>30</v>
      </c>
      <c r="D120" s="33"/>
      <c r="E120" s="33"/>
      <c r="F120" s="33"/>
      <c r="G120" s="44">
        <f>+AH102+1</f>
        <v>168</v>
      </c>
      <c r="H120" s="44">
        <f>+G120+1</f>
        <v>169</v>
      </c>
      <c r="I120" s="44">
        <f t="shared" ref="I120:AH120" si="39">+H120+1</f>
        <v>170</v>
      </c>
      <c r="J120" s="44">
        <f t="shared" si="39"/>
        <v>171</v>
      </c>
      <c r="K120" s="44">
        <f t="shared" si="39"/>
        <v>172</v>
      </c>
      <c r="L120" s="44">
        <f t="shared" si="39"/>
        <v>173</v>
      </c>
      <c r="M120" s="44">
        <f t="shared" si="39"/>
        <v>174</v>
      </c>
      <c r="N120" s="44">
        <f t="shared" si="39"/>
        <v>175</v>
      </c>
      <c r="O120" s="44">
        <f>+N120+1</f>
        <v>176</v>
      </c>
      <c r="P120" s="44">
        <f t="shared" ref="P120:AO120" si="40">+O120+1</f>
        <v>177</v>
      </c>
      <c r="Q120" s="44">
        <f t="shared" si="40"/>
        <v>178</v>
      </c>
      <c r="R120" s="44">
        <f t="shared" si="40"/>
        <v>179</v>
      </c>
      <c r="S120" s="44">
        <f t="shared" si="40"/>
        <v>180</v>
      </c>
      <c r="T120" s="44">
        <f t="shared" si="40"/>
        <v>181</v>
      </c>
      <c r="U120" s="44">
        <f t="shared" si="40"/>
        <v>182</v>
      </c>
      <c r="V120" s="44">
        <f t="shared" si="40"/>
        <v>183</v>
      </c>
      <c r="W120" s="44">
        <f t="shared" si="40"/>
        <v>184</v>
      </c>
      <c r="X120" s="44">
        <f t="shared" si="40"/>
        <v>185</v>
      </c>
      <c r="Y120" s="44">
        <f t="shared" si="40"/>
        <v>186</v>
      </c>
      <c r="Z120" s="44">
        <f t="shared" si="40"/>
        <v>187</v>
      </c>
      <c r="AA120" s="44">
        <f t="shared" si="40"/>
        <v>188</v>
      </c>
      <c r="AB120" s="44">
        <f t="shared" si="40"/>
        <v>189</v>
      </c>
      <c r="AC120" s="44">
        <f t="shared" si="40"/>
        <v>190</v>
      </c>
      <c r="AD120" s="44">
        <f t="shared" si="40"/>
        <v>191</v>
      </c>
      <c r="AE120" s="44">
        <f t="shared" si="40"/>
        <v>192</v>
      </c>
      <c r="AF120" s="44">
        <f t="shared" si="40"/>
        <v>193</v>
      </c>
      <c r="AG120" s="44">
        <f t="shared" si="40"/>
        <v>194</v>
      </c>
      <c r="AH120" s="44">
        <f t="shared" si="40"/>
        <v>195</v>
      </c>
      <c r="AJ120" s="27" t="str">
        <f>C120</f>
        <v>7周期目</v>
      </c>
      <c r="AK120" s="28"/>
      <c r="AL120" s="28"/>
      <c r="AM120" s="29"/>
    </row>
    <row r="121" spans="3:41" s="19" customFormat="1" ht="18.75" customHeight="1" x14ac:dyDescent="0.4">
      <c r="C121" s="33"/>
      <c r="D121" s="33"/>
      <c r="E121" s="33"/>
      <c r="F121" s="33"/>
      <c r="G121" s="2" t="str">
        <f>+TEXT(G120,"aaa")</f>
        <v>土</v>
      </c>
      <c r="H121" s="2" t="str">
        <f t="shared" ref="H121:AH121" si="41">+TEXT(H120,"aaa")</f>
        <v>日</v>
      </c>
      <c r="I121" s="2" t="str">
        <f t="shared" si="41"/>
        <v>月</v>
      </c>
      <c r="J121" s="2" t="str">
        <f t="shared" si="41"/>
        <v>火</v>
      </c>
      <c r="K121" s="2" t="str">
        <f t="shared" si="41"/>
        <v>水</v>
      </c>
      <c r="L121" s="2" t="str">
        <f t="shared" si="41"/>
        <v>木</v>
      </c>
      <c r="M121" s="2" t="str">
        <f t="shared" si="41"/>
        <v>金</v>
      </c>
      <c r="N121" s="2" t="str">
        <f t="shared" si="41"/>
        <v>土</v>
      </c>
      <c r="O121" s="2" t="str">
        <f t="shared" si="41"/>
        <v>日</v>
      </c>
      <c r="P121" s="2" t="str">
        <f t="shared" si="41"/>
        <v>月</v>
      </c>
      <c r="Q121" s="2" t="str">
        <f t="shared" si="41"/>
        <v>火</v>
      </c>
      <c r="R121" s="2" t="str">
        <f t="shared" si="41"/>
        <v>水</v>
      </c>
      <c r="S121" s="2" t="str">
        <f t="shared" si="41"/>
        <v>木</v>
      </c>
      <c r="T121" s="2" t="str">
        <f t="shared" si="41"/>
        <v>金</v>
      </c>
      <c r="U121" s="2" t="str">
        <f t="shared" si="41"/>
        <v>土</v>
      </c>
      <c r="V121" s="2" t="str">
        <f t="shared" si="41"/>
        <v>日</v>
      </c>
      <c r="W121" s="2" t="str">
        <f t="shared" si="41"/>
        <v>月</v>
      </c>
      <c r="X121" s="2" t="str">
        <f t="shared" si="41"/>
        <v>火</v>
      </c>
      <c r="Y121" s="2" t="str">
        <f t="shared" si="41"/>
        <v>水</v>
      </c>
      <c r="Z121" s="2" t="str">
        <f t="shared" si="41"/>
        <v>木</v>
      </c>
      <c r="AA121" s="2" t="str">
        <f t="shared" si="41"/>
        <v>金</v>
      </c>
      <c r="AB121" s="2" t="str">
        <f t="shared" si="41"/>
        <v>土</v>
      </c>
      <c r="AC121" s="2" t="str">
        <f t="shared" si="41"/>
        <v>日</v>
      </c>
      <c r="AD121" s="2" t="str">
        <f t="shared" si="41"/>
        <v>月</v>
      </c>
      <c r="AE121" s="2" t="str">
        <f t="shared" si="41"/>
        <v>火</v>
      </c>
      <c r="AF121" s="2" t="str">
        <f t="shared" si="41"/>
        <v>水</v>
      </c>
      <c r="AG121" s="2" t="str">
        <f t="shared" si="41"/>
        <v>木</v>
      </c>
      <c r="AH121" s="2" t="str">
        <f t="shared" si="41"/>
        <v>金</v>
      </c>
      <c r="AI121" s="45"/>
      <c r="AJ121" s="52" t="s">
        <v>42</v>
      </c>
      <c r="AK121" s="22" t="s">
        <v>20</v>
      </c>
      <c r="AL121" s="22" t="s">
        <v>21</v>
      </c>
      <c r="AM121" s="52"/>
    </row>
    <row r="122" spans="3:41" s="19" customFormat="1" ht="31.5" customHeight="1" x14ac:dyDescent="0.4">
      <c r="C122" s="37" t="s">
        <v>36</v>
      </c>
      <c r="D122" s="38"/>
      <c r="E122" s="38"/>
      <c r="F122" s="39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6"/>
      <c r="AJ122" s="54"/>
      <c r="AK122" s="51">
        <f>COUNTA(G122:AH122)</f>
        <v>0</v>
      </c>
      <c r="AL122" s="55">
        <f>+AK122/COUNT($G$12:$AH$12)</f>
        <v>0</v>
      </c>
      <c r="AM122" s="54"/>
    </row>
    <row r="123" spans="3:41" s="19" customFormat="1" ht="18.75" customHeight="1" x14ac:dyDescent="0.4">
      <c r="C123" s="34" t="s">
        <v>8</v>
      </c>
      <c r="D123" s="35"/>
      <c r="E123" s="34" t="s">
        <v>9</v>
      </c>
      <c r="F123" s="35"/>
      <c r="G123" s="48" t="s">
        <v>37</v>
      </c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50"/>
      <c r="AI123" s="46"/>
      <c r="AJ123" s="52" t="s">
        <v>41</v>
      </c>
      <c r="AK123" s="22" t="s">
        <v>20</v>
      </c>
      <c r="AL123" s="24" t="s">
        <v>0</v>
      </c>
      <c r="AM123" s="24"/>
    </row>
    <row r="124" spans="3:41" s="19" customFormat="1" ht="18.75" customHeight="1" x14ac:dyDescent="0.4">
      <c r="C124" s="24" t="s">
        <v>7</v>
      </c>
      <c r="D124" s="25" t="s">
        <v>14</v>
      </c>
      <c r="E124" s="25"/>
      <c r="F124" s="25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J124" s="53"/>
      <c r="AK124" s="51" t="str">
        <f t="shared" ref="AK124:AK135" si="42">IF(E124="","",COUNTA(G124:AH124))</f>
        <v/>
      </c>
      <c r="AL124" s="23" t="str">
        <f>IF(E124="","",IF(AK124&gt;=$AK$122,"OK","NG"))</f>
        <v/>
      </c>
      <c r="AM124" s="30" t="str">
        <f>IF(COUNTIF(AL124:AL136,"NG")&gt;0,"NG","OK")</f>
        <v>OK</v>
      </c>
    </row>
    <row r="125" spans="3:41" s="19" customFormat="1" ht="18.75" customHeight="1" x14ac:dyDescent="0.4">
      <c r="C125" s="24"/>
      <c r="D125" s="25"/>
      <c r="E125" s="25"/>
      <c r="F125" s="25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J125" s="53"/>
      <c r="AK125" s="51" t="str">
        <f t="shared" si="42"/>
        <v/>
      </c>
      <c r="AL125" s="23" t="str">
        <f t="shared" ref="AL125:AL136" si="43">IF(E125="","",IF(AK125&gt;=$AK$122,"OK","NG"))</f>
        <v/>
      </c>
      <c r="AM125" s="24"/>
    </row>
    <row r="126" spans="3:41" s="19" customFormat="1" ht="18.75" customHeight="1" x14ac:dyDescent="0.4">
      <c r="C126" s="24"/>
      <c r="D126" s="25"/>
      <c r="E126" s="25"/>
      <c r="F126" s="25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J126" s="53"/>
      <c r="AK126" s="51" t="str">
        <f t="shared" si="42"/>
        <v/>
      </c>
      <c r="AL126" s="23" t="str">
        <f t="shared" si="43"/>
        <v/>
      </c>
      <c r="AM126" s="24"/>
    </row>
    <row r="127" spans="3:41" s="19" customFormat="1" ht="18.75" customHeight="1" x14ac:dyDescent="0.4">
      <c r="C127" s="24"/>
      <c r="D127" s="25"/>
      <c r="E127" s="31"/>
      <c r="F127" s="32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J127" s="53"/>
      <c r="AK127" s="51" t="str">
        <f t="shared" si="42"/>
        <v/>
      </c>
      <c r="AL127" s="23" t="str">
        <f t="shared" si="43"/>
        <v/>
      </c>
      <c r="AM127" s="24"/>
      <c r="AO127" s="19" t="str">
        <f>IF(E127="","",COUNTA(G127:AH127))</f>
        <v/>
      </c>
    </row>
    <row r="128" spans="3:41" s="19" customFormat="1" ht="18.75" customHeight="1" x14ac:dyDescent="0.4">
      <c r="C128" s="24"/>
      <c r="D128" s="25"/>
      <c r="E128" s="25"/>
      <c r="F128" s="25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J128" s="53"/>
      <c r="AK128" s="51" t="str">
        <f t="shared" si="42"/>
        <v/>
      </c>
      <c r="AL128" s="23" t="str">
        <f t="shared" si="43"/>
        <v/>
      </c>
      <c r="AM128" s="24"/>
    </row>
    <row r="129" spans="3:39" s="19" customFormat="1" ht="18.75" customHeight="1" x14ac:dyDescent="0.4">
      <c r="C129" s="24" t="s">
        <v>15</v>
      </c>
      <c r="D129" s="25" t="s">
        <v>18</v>
      </c>
      <c r="E129" s="25"/>
      <c r="F129" s="25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J129" s="53"/>
      <c r="AK129" s="51" t="str">
        <f t="shared" si="42"/>
        <v/>
      </c>
      <c r="AL129" s="23" t="str">
        <f t="shared" si="43"/>
        <v/>
      </c>
      <c r="AM129" s="24"/>
    </row>
    <row r="130" spans="3:39" s="19" customFormat="1" ht="18.75" customHeight="1" x14ac:dyDescent="0.4">
      <c r="C130" s="24"/>
      <c r="D130" s="25"/>
      <c r="E130" s="25"/>
      <c r="F130" s="25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J130" s="53"/>
      <c r="AK130" s="51" t="str">
        <f t="shared" si="42"/>
        <v/>
      </c>
      <c r="AL130" s="23" t="str">
        <f t="shared" si="43"/>
        <v/>
      </c>
      <c r="AM130" s="24"/>
    </row>
    <row r="131" spans="3:39" s="19" customFormat="1" ht="18.75" customHeight="1" x14ac:dyDescent="0.4">
      <c r="C131" s="24"/>
      <c r="D131" s="25"/>
      <c r="E131" s="25"/>
      <c r="F131" s="25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J131" s="53"/>
      <c r="AK131" s="51" t="str">
        <f t="shared" si="42"/>
        <v/>
      </c>
      <c r="AL131" s="23" t="str">
        <f t="shared" si="43"/>
        <v/>
      </c>
      <c r="AM131" s="24"/>
    </row>
    <row r="132" spans="3:39" s="19" customFormat="1" ht="18.75" customHeight="1" x14ac:dyDescent="0.4">
      <c r="C132" s="24"/>
      <c r="D132" s="25"/>
      <c r="E132" s="25"/>
      <c r="F132" s="25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J132" s="53"/>
      <c r="AK132" s="51" t="str">
        <f t="shared" si="42"/>
        <v/>
      </c>
      <c r="AL132" s="23" t="str">
        <f t="shared" si="43"/>
        <v/>
      </c>
      <c r="AM132" s="24"/>
    </row>
    <row r="133" spans="3:39" s="19" customFormat="1" ht="18.75" customHeight="1" x14ac:dyDescent="0.4">
      <c r="C133" s="24" t="s">
        <v>15</v>
      </c>
      <c r="D133" s="25" t="s">
        <v>19</v>
      </c>
      <c r="E133" s="25"/>
      <c r="F133" s="25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J133" s="53"/>
      <c r="AK133" s="51" t="str">
        <f t="shared" si="42"/>
        <v/>
      </c>
      <c r="AL133" s="23" t="str">
        <f t="shared" si="43"/>
        <v/>
      </c>
      <c r="AM133" s="24"/>
    </row>
    <row r="134" spans="3:39" s="19" customFormat="1" ht="18.75" customHeight="1" x14ac:dyDescent="0.4">
      <c r="C134" s="24"/>
      <c r="D134" s="25"/>
      <c r="E134" s="25"/>
      <c r="F134" s="25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J134" s="53"/>
      <c r="AK134" s="51" t="str">
        <f t="shared" si="42"/>
        <v/>
      </c>
      <c r="AL134" s="23" t="str">
        <f t="shared" si="43"/>
        <v/>
      </c>
      <c r="AM134" s="24"/>
    </row>
    <row r="135" spans="3:39" s="19" customFormat="1" ht="18.75" customHeight="1" x14ac:dyDescent="0.4">
      <c r="C135" s="24"/>
      <c r="D135" s="25"/>
      <c r="E135" s="25"/>
      <c r="F135" s="25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J135" s="53"/>
      <c r="AK135" s="51" t="str">
        <f t="shared" si="42"/>
        <v/>
      </c>
      <c r="AL135" s="23" t="str">
        <f t="shared" si="43"/>
        <v/>
      </c>
      <c r="AM135" s="24"/>
    </row>
    <row r="136" spans="3:39" s="19" customFormat="1" ht="18.75" customHeight="1" x14ac:dyDescent="0.4">
      <c r="C136" s="24"/>
      <c r="D136" s="25"/>
      <c r="E136" s="25"/>
      <c r="F136" s="25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J136" s="54"/>
      <c r="AK136" s="51" t="str">
        <f t="shared" ref="AK136" si="44">IF(E136="","",COUNTA(G136:AH136))</f>
        <v/>
      </c>
      <c r="AL136" s="23" t="str">
        <f t="shared" ref="AL136" si="45">IF(E136="","",IF(AK136&gt;=$AK$122,"OK","NG"))</f>
        <v/>
      </c>
      <c r="AM136" s="24"/>
    </row>
    <row r="137" spans="3:39" s="19" customFormat="1" ht="18.75" customHeight="1" x14ac:dyDescent="0.4"/>
    <row r="138" spans="3:39" s="19" customFormat="1" ht="18.75" customHeight="1" x14ac:dyDescent="0.4">
      <c r="C138" s="33" t="s">
        <v>29</v>
      </c>
      <c r="D138" s="33"/>
      <c r="E138" s="33"/>
      <c r="F138" s="33"/>
      <c r="G138" s="44">
        <f>+AH120+1</f>
        <v>196</v>
      </c>
      <c r="H138" s="44">
        <f>+G138+1</f>
        <v>197</v>
      </c>
      <c r="I138" s="44">
        <f t="shared" ref="I138:AH138" si="46">+H138+1</f>
        <v>198</v>
      </c>
      <c r="J138" s="44">
        <f t="shared" si="46"/>
        <v>199</v>
      </c>
      <c r="K138" s="44">
        <f t="shared" si="46"/>
        <v>200</v>
      </c>
      <c r="L138" s="44">
        <f t="shared" si="46"/>
        <v>201</v>
      </c>
      <c r="M138" s="44">
        <f t="shared" si="46"/>
        <v>202</v>
      </c>
      <c r="N138" s="44">
        <f t="shared" si="46"/>
        <v>203</v>
      </c>
      <c r="O138" s="44">
        <f>+N138+1</f>
        <v>204</v>
      </c>
      <c r="P138" s="44">
        <f t="shared" ref="P138:AO138" si="47">+O138+1</f>
        <v>205</v>
      </c>
      <c r="Q138" s="44">
        <f t="shared" si="47"/>
        <v>206</v>
      </c>
      <c r="R138" s="44">
        <f t="shared" si="47"/>
        <v>207</v>
      </c>
      <c r="S138" s="44">
        <f t="shared" si="47"/>
        <v>208</v>
      </c>
      <c r="T138" s="44">
        <f t="shared" si="47"/>
        <v>209</v>
      </c>
      <c r="U138" s="44">
        <f t="shared" si="47"/>
        <v>210</v>
      </c>
      <c r="V138" s="44">
        <f t="shared" si="47"/>
        <v>211</v>
      </c>
      <c r="W138" s="44">
        <f t="shared" si="47"/>
        <v>212</v>
      </c>
      <c r="X138" s="44">
        <f t="shared" si="47"/>
        <v>213</v>
      </c>
      <c r="Y138" s="44">
        <f t="shared" si="47"/>
        <v>214</v>
      </c>
      <c r="Z138" s="44">
        <f t="shared" si="47"/>
        <v>215</v>
      </c>
      <c r="AA138" s="44">
        <f t="shared" si="47"/>
        <v>216</v>
      </c>
      <c r="AB138" s="44">
        <f t="shared" si="47"/>
        <v>217</v>
      </c>
      <c r="AC138" s="44">
        <f t="shared" si="47"/>
        <v>218</v>
      </c>
      <c r="AD138" s="44">
        <f t="shared" si="47"/>
        <v>219</v>
      </c>
      <c r="AE138" s="44">
        <f t="shared" si="47"/>
        <v>220</v>
      </c>
      <c r="AF138" s="44">
        <f t="shared" si="47"/>
        <v>221</v>
      </c>
      <c r="AG138" s="44">
        <f t="shared" si="47"/>
        <v>222</v>
      </c>
      <c r="AH138" s="44">
        <f t="shared" si="47"/>
        <v>223</v>
      </c>
      <c r="AJ138" s="27" t="str">
        <f>C138</f>
        <v>8周期目</v>
      </c>
      <c r="AK138" s="28"/>
      <c r="AL138" s="28"/>
      <c r="AM138" s="29"/>
    </row>
    <row r="139" spans="3:39" s="19" customFormat="1" ht="18.75" customHeight="1" x14ac:dyDescent="0.4">
      <c r="C139" s="33"/>
      <c r="D139" s="33"/>
      <c r="E139" s="33"/>
      <c r="F139" s="33"/>
      <c r="G139" s="2" t="str">
        <f>+TEXT(G138,"aaa")</f>
        <v>土</v>
      </c>
      <c r="H139" s="2" t="str">
        <f t="shared" ref="H139:AH139" si="48">+TEXT(H138,"aaa")</f>
        <v>日</v>
      </c>
      <c r="I139" s="2" t="str">
        <f t="shared" si="48"/>
        <v>月</v>
      </c>
      <c r="J139" s="2" t="str">
        <f t="shared" si="48"/>
        <v>火</v>
      </c>
      <c r="K139" s="2" t="str">
        <f t="shared" si="48"/>
        <v>水</v>
      </c>
      <c r="L139" s="2" t="str">
        <f t="shared" si="48"/>
        <v>木</v>
      </c>
      <c r="M139" s="2" t="str">
        <f t="shared" si="48"/>
        <v>金</v>
      </c>
      <c r="N139" s="2" t="str">
        <f t="shared" si="48"/>
        <v>土</v>
      </c>
      <c r="O139" s="2" t="str">
        <f t="shared" si="48"/>
        <v>日</v>
      </c>
      <c r="P139" s="2" t="str">
        <f t="shared" si="48"/>
        <v>月</v>
      </c>
      <c r="Q139" s="2" t="str">
        <f t="shared" si="48"/>
        <v>火</v>
      </c>
      <c r="R139" s="2" t="str">
        <f t="shared" si="48"/>
        <v>水</v>
      </c>
      <c r="S139" s="2" t="str">
        <f t="shared" si="48"/>
        <v>木</v>
      </c>
      <c r="T139" s="2" t="str">
        <f t="shared" si="48"/>
        <v>金</v>
      </c>
      <c r="U139" s="2" t="str">
        <f t="shared" si="48"/>
        <v>土</v>
      </c>
      <c r="V139" s="2" t="str">
        <f t="shared" si="48"/>
        <v>日</v>
      </c>
      <c r="W139" s="2" t="str">
        <f t="shared" si="48"/>
        <v>月</v>
      </c>
      <c r="X139" s="2" t="str">
        <f t="shared" si="48"/>
        <v>火</v>
      </c>
      <c r="Y139" s="2" t="str">
        <f t="shared" si="48"/>
        <v>水</v>
      </c>
      <c r="Z139" s="2" t="str">
        <f t="shared" si="48"/>
        <v>木</v>
      </c>
      <c r="AA139" s="2" t="str">
        <f t="shared" si="48"/>
        <v>金</v>
      </c>
      <c r="AB139" s="2" t="str">
        <f t="shared" si="48"/>
        <v>土</v>
      </c>
      <c r="AC139" s="2" t="str">
        <f t="shared" si="48"/>
        <v>日</v>
      </c>
      <c r="AD139" s="2" t="str">
        <f t="shared" si="48"/>
        <v>月</v>
      </c>
      <c r="AE139" s="2" t="str">
        <f t="shared" si="48"/>
        <v>火</v>
      </c>
      <c r="AF139" s="2" t="str">
        <f t="shared" si="48"/>
        <v>水</v>
      </c>
      <c r="AG139" s="2" t="str">
        <f t="shared" si="48"/>
        <v>木</v>
      </c>
      <c r="AH139" s="2" t="str">
        <f t="shared" si="48"/>
        <v>金</v>
      </c>
      <c r="AI139" s="45"/>
      <c r="AJ139" s="52" t="s">
        <v>42</v>
      </c>
      <c r="AK139" s="22" t="s">
        <v>20</v>
      </c>
      <c r="AL139" s="22" t="s">
        <v>21</v>
      </c>
      <c r="AM139" s="52"/>
    </row>
    <row r="140" spans="3:39" s="19" customFormat="1" ht="31.5" customHeight="1" x14ac:dyDescent="0.4">
      <c r="C140" s="37" t="s">
        <v>36</v>
      </c>
      <c r="D140" s="38"/>
      <c r="E140" s="38"/>
      <c r="F140" s="39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46"/>
      <c r="AJ140" s="54"/>
      <c r="AK140" s="51">
        <f>COUNTA(G140:AH140)</f>
        <v>0</v>
      </c>
      <c r="AL140" s="55">
        <f>+AK140/COUNT($G$12:$AH$12)</f>
        <v>0</v>
      </c>
      <c r="AM140" s="54"/>
    </row>
    <row r="141" spans="3:39" s="19" customFormat="1" ht="18.75" customHeight="1" x14ac:dyDescent="0.4">
      <c r="C141" s="34" t="s">
        <v>8</v>
      </c>
      <c r="D141" s="35"/>
      <c r="E141" s="34" t="s">
        <v>9</v>
      </c>
      <c r="F141" s="35"/>
      <c r="G141" s="48" t="s">
        <v>37</v>
      </c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50"/>
      <c r="AI141" s="46"/>
      <c r="AJ141" s="52" t="s">
        <v>41</v>
      </c>
      <c r="AK141" s="22" t="s">
        <v>20</v>
      </c>
      <c r="AL141" s="24" t="s">
        <v>0</v>
      </c>
      <c r="AM141" s="24"/>
    </row>
    <row r="142" spans="3:39" s="19" customFormat="1" ht="18.75" customHeight="1" x14ac:dyDescent="0.4">
      <c r="C142" s="24" t="s">
        <v>7</v>
      </c>
      <c r="D142" s="25" t="s">
        <v>14</v>
      </c>
      <c r="E142" s="25"/>
      <c r="F142" s="25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J142" s="53"/>
      <c r="AK142" s="51" t="str">
        <f t="shared" ref="AK142:AK153" si="49">IF(E142="","",COUNTA(G142:AH142))</f>
        <v/>
      </c>
      <c r="AL142" s="23" t="str">
        <f>IF(E142="","",IF(AK142&gt;=$AK$140,"OK","NG"))</f>
        <v/>
      </c>
      <c r="AM142" s="30" t="str">
        <f>IF(COUNTIF(AL142:AL154,"NG")&gt;0,"NG","OK")</f>
        <v>OK</v>
      </c>
    </row>
    <row r="143" spans="3:39" s="19" customFormat="1" ht="18.75" customHeight="1" x14ac:dyDescent="0.4">
      <c r="C143" s="24"/>
      <c r="D143" s="25"/>
      <c r="E143" s="25"/>
      <c r="F143" s="25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J143" s="53"/>
      <c r="AK143" s="51" t="str">
        <f t="shared" si="49"/>
        <v/>
      </c>
      <c r="AL143" s="23" t="str">
        <f t="shared" ref="AL143:AL154" si="50">IF(E143="","",IF(AK143&gt;=$AK$140,"OK","NG"))</f>
        <v/>
      </c>
      <c r="AM143" s="24"/>
    </row>
    <row r="144" spans="3:39" s="19" customFormat="1" ht="18.75" customHeight="1" x14ac:dyDescent="0.4">
      <c r="C144" s="24"/>
      <c r="D144" s="25"/>
      <c r="E144" s="25"/>
      <c r="F144" s="25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J144" s="53"/>
      <c r="AK144" s="51" t="str">
        <f t="shared" si="49"/>
        <v/>
      </c>
      <c r="AL144" s="23" t="str">
        <f t="shared" si="50"/>
        <v/>
      </c>
      <c r="AM144" s="24"/>
    </row>
    <row r="145" spans="3:41" s="19" customFormat="1" ht="18.75" customHeight="1" x14ac:dyDescent="0.4">
      <c r="C145" s="24"/>
      <c r="D145" s="25"/>
      <c r="E145" s="31"/>
      <c r="F145" s="32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J145" s="53"/>
      <c r="AK145" s="51" t="str">
        <f t="shared" si="49"/>
        <v/>
      </c>
      <c r="AL145" s="23" t="str">
        <f t="shared" si="50"/>
        <v/>
      </c>
      <c r="AM145" s="24"/>
      <c r="AO145" s="19" t="str">
        <f>IF(E145="","",COUNTA(G145:AH145))</f>
        <v/>
      </c>
    </row>
    <row r="146" spans="3:41" s="19" customFormat="1" ht="18.75" customHeight="1" x14ac:dyDescent="0.4">
      <c r="C146" s="24"/>
      <c r="D146" s="25"/>
      <c r="E146" s="25"/>
      <c r="F146" s="25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J146" s="53"/>
      <c r="AK146" s="51" t="str">
        <f t="shared" si="49"/>
        <v/>
      </c>
      <c r="AL146" s="23" t="str">
        <f t="shared" si="50"/>
        <v/>
      </c>
      <c r="AM146" s="24"/>
    </row>
    <row r="147" spans="3:41" s="19" customFormat="1" ht="18.75" customHeight="1" x14ac:dyDescent="0.4">
      <c r="C147" s="24" t="s">
        <v>15</v>
      </c>
      <c r="D147" s="25" t="s">
        <v>18</v>
      </c>
      <c r="E147" s="25"/>
      <c r="F147" s="25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J147" s="53"/>
      <c r="AK147" s="51" t="str">
        <f t="shared" si="49"/>
        <v/>
      </c>
      <c r="AL147" s="23" t="str">
        <f t="shared" si="50"/>
        <v/>
      </c>
      <c r="AM147" s="24"/>
    </row>
    <row r="148" spans="3:41" s="19" customFormat="1" ht="18.75" customHeight="1" x14ac:dyDescent="0.4">
      <c r="C148" s="24"/>
      <c r="D148" s="25"/>
      <c r="E148" s="25"/>
      <c r="F148" s="25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J148" s="53"/>
      <c r="AK148" s="51" t="str">
        <f t="shared" si="49"/>
        <v/>
      </c>
      <c r="AL148" s="23" t="str">
        <f t="shared" si="50"/>
        <v/>
      </c>
      <c r="AM148" s="24"/>
    </row>
    <row r="149" spans="3:41" s="19" customFormat="1" ht="18.75" customHeight="1" x14ac:dyDescent="0.4">
      <c r="C149" s="24"/>
      <c r="D149" s="25"/>
      <c r="E149" s="25"/>
      <c r="F149" s="25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J149" s="53"/>
      <c r="AK149" s="51" t="str">
        <f t="shared" si="49"/>
        <v/>
      </c>
      <c r="AL149" s="23" t="str">
        <f t="shared" si="50"/>
        <v/>
      </c>
      <c r="AM149" s="24"/>
    </row>
    <row r="150" spans="3:41" s="19" customFormat="1" ht="18.75" customHeight="1" x14ac:dyDescent="0.4">
      <c r="C150" s="24"/>
      <c r="D150" s="25"/>
      <c r="E150" s="25"/>
      <c r="F150" s="25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J150" s="53"/>
      <c r="AK150" s="51" t="str">
        <f t="shared" si="49"/>
        <v/>
      </c>
      <c r="AL150" s="23" t="str">
        <f t="shared" si="50"/>
        <v/>
      </c>
      <c r="AM150" s="24"/>
    </row>
    <row r="151" spans="3:41" s="19" customFormat="1" ht="18.75" customHeight="1" x14ac:dyDescent="0.4">
      <c r="C151" s="24" t="s">
        <v>15</v>
      </c>
      <c r="D151" s="25" t="s">
        <v>19</v>
      </c>
      <c r="E151" s="25"/>
      <c r="F151" s="25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J151" s="53"/>
      <c r="AK151" s="51" t="str">
        <f t="shared" si="49"/>
        <v/>
      </c>
      <c r="AL151" s="23" t="str">
        <f t="shared" si="50"/>
        <v/>
      </c>
      <c r="AM151" s="24"/>
    </row>
    <row r="152" spans="3:41" s="19" customFormat="1" ht="18.75" customHeight="1" x14ac:dyDescent="0.4">
      <c r="C152" s="24"/>
      <c r="D152" s="25"/>
      <c r="E152" s="25"/>
      <c r="F152" s="25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J152" s="53"/>
      <c r="AK152" s="51" t="str">
        <f t="shared" si="49"/>
        <v/>
      </c>
      <c r="AL152" s="23" t="str">
        <f t="shared" si="50"/>
        <v/>
      </c>
      <c r="AM152" s="24"/>
    </row>
    <row r="153" spans="3:41" s="19" customFormat="1" ht="18.75" customHeight="1" x14ac:dyDescent="0.4">
      <c r="C153" s="24"/>
      <c r="D153" s="25"/>
      <c r="E153" s="25"/>
      <c r="F153" s="25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J153" s="53"/>
      <c r="AK153" s="51" t="str">
        <f t="shared" si="49"/>
        <v/>
      </c>
      <c r="AL153" s="23" t="str">
        <f t="shared" si="50"/>
        <v/>
      </c>
      <c r="AM153" s="24"/>
    </row>
    <row r="154" spans="3:41" s="19" customFormat="1" ht="18.75" customHeight="1" x14ac:dyDescent="0.4">
      <c r="C154" s="24"/>
      <c r="D154" s="25"/>
      <c r="E154" s="25"/>
      <c r="F154" s="25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J154" s="54"/>
      <c r="AK154" s="51" t="str">
        <f t="shared" ref="AK154" si="51">IF(E154="","",COUNTA(G154:AH154))</f>
        <v/>
      </c>
      <c r="AL154" s="23" t="str">
        <f t="shared" ref="AL154" si="52">IF(E154="","",IF(AK154&gt;=$AK$140,"OK","NG"))</f>
        <v/>
      </c>
      <c r="AM154" s="24"/>
    </row>
    <row r="156" spans="3:41" s="19" customFormat="1" ht="18.75" customHeight="1" x14ac:dyDescent="0.4">
      <c r="C156" s="33" t="s">
        <v>28</v>
      </c>
      <c r="D156" s="33"/>
      <c r="E156" s="33"/>
      <c r="F156" s="33"/>
      <c r="G156" s="44">
        <f>+AH138+1</f>
        <v>224</v>
      </c>
      <c r="H156" s="44">
        <f>+G156+1</f>
        <v>225</v>
      </c>
      <c r="I156" s="44">
        <f t="shared" ref="I156:AH156" si="53">+H156+1</f>
        <v>226</v>
      </c>
      <c r="J156" s="44">
        <f t="shared" si="53"/>
        <v>227</v>
      </c>
      <c r="K156" s="44">
        <f t="shared" si="53"/>
        <v>228</v>
      </c>
      <c r="L156" s="44">
        <f t="shared" si="53"/>
        <v>229</v>
      </c>
      <c r="M156" s="44">
        <f t="shared" si="53"/>
        <v>230</v>
      </c>
      <c r="N156" s="44">
        <f t="shared" si="53"/>
        <v>231</v>
      </c>
      <c r="O156" s="44">
        <f>+N156+1</f>
        <v>232</v>
      </c>
      <c r="P156" s="44">
        <f t="shared" ref="P156:AO156" si="54">+O156+1</f>
        <v>233</v>
      </c>
      <c r="Q156" s="44">
        <f t="shared" si="54"/>
        <v>234</v>
      </c>
      <c r="R156" s="44">
        <f t="shared" si="54"/>
        <v>235</v>
      </c>
      <c r="S156" s="44">
        <f t="shared" si="54"/>
        <v>236</v>
      </c>
      <c r="T156" s="44">
        <f t="shared" si="54"/>
        <v>237</v>
      </c>
      <c r="U156" s="44">
        <f t="shared" si="54"/>
        <v>238</v>
      </c>
      <c r="V156" s="44">
        <f t="shared" si="54"/>
        <v>239</v>
      </c>
      <c r="W156" s="44">
        <f t="shared" si="54"/>
        <v>240</v>
      </c>
      <c r="X156" s="44">
        <f t="shared" si="54"/>
        <v>241</v>
      </c>
      <c r="Y156" s="44">
        <f t="shared" si="54"/>
        <v>242</v>
      </c>
      <c r="Z156" s="44">
        <f t="shared" si="54"/>
        <v>243</v>
      </c>
      <c r="AA156" s="44">
        <f t="shared" si="54"/>
        <v>244</v>
      </c>
      <c r="AB156" s="44">
        <f t="shared" si="54"/>
        <v>245</v>
      </c>
      <c r="AC156" s="44">
        <f t="shared" si="54"/>
        <v>246</v>
      </c>
      <c r="AD156" s="44">
        <f t="shared" si="54"/>
        <v>247</v>
      </c>
      <c r="AE156" s="44">
        <f t="shared" si="54"/>
        <v>248</v>
      </c>
      <c r="AF156" s="44">
        <f t="shared" si="54"/>
        <v>249</v>
      </c>
      <c r="AG156" s="44">
        <f t="shared" si="54"/>
        <v>250</v>
      </c>
      <c r="AH156" s="44">
        <f t="shared" si="54"/>
        <v>251</v>
      </c>
      <c r="AJ156" s="27" t="str">
        <f>C156</f>
        <v>9周期目</v>
      </c>
      <c r="AK156" s="28"/>
      <c r="AL156" s="28"/>
      <c r="AM156" s="29"/>
    </row>
    <row r="157" spans="3:41" s="19" customFormat="1" ht="18.75" customHeight="1" x14ac:dyDescent="0.4">
      <c r="C157" s="33"/>
      <c r="D157" s="33"/>
      <c r="E157" s="33"/>
      <c r="F157" s="33"/>
      <c r="G157" s="2" t="str">
        <f>+TEXT(G156,"aaa")</f>
        <v>土</v>
      </c>
      <c r="H157" s="2" t="str">
        <f t="shared" ref="H157:AH157" si="55">+TEXT(H156,"aaa")</f>
        <v>日</v>
      </c>
      <c r="I157" s="2" t="str">
        <f t="shared" si="55"/>
        <v>月</v>
      </c>
      <c r="J157" s="2" t="str">
        <f t="shared" si="55"/>
        <v>火</v>
      </c>
      <c r="K157" s="2" t="str">
        <f t="shared" si="55"/>
        <v>水</v>
      </c>
      <c r="L157" s="2" t="str">
        <f t="shared" si="55"/>
        <v>木</v>
      </c>
      <c r="M157" s="2" t="str">
        <f t="shared" si="55"/>
        <v>金</v>
      </c>
      <c r="N157" s="2" t="str">
        <f t="shared" si="55"/>
        <v>土</v>
      </c>
      <c r="O157" s="2" t="str">
        <f t="shared" si="55"/>
        <v>日</v>
      </c>
      <c r="P157" s="2" t="str">
        <f t="shared" si="55"/>
        <v>月</v>
      </c>
      <c r="Q157" s="2" t="str">
        <f t="shared" si="55"/>
        <v>火</v>
      </c>
      <c r="R157" s="2" t="str">
        <f t="shared" si="55"/>
        <v>水</v>
      </c>
      <c r="S157" s="2" t="str">
        <f t="shared" si="55"/>
        <v>木</v>
      </c>
      <c r="T157" s="2" t="str">
        <f t="shared" si="55"/>
        <v>金</v>
      </c>
      <c r="U157" s="2" t="str">
        <f t="shared" si="55"/>
        <v>土</v>
      </c>
      <c r="V157" s="2" t="str">
        <f t="shared" si="55"/>
        <v>日</v>
      </c>
      <c r="W157" s="2" t="str">
        <f t="shared" si="55"/>
        <v>月</v>
      </c>
      <c r="X157" s="2" t="str">
        <f t="shared" si="55"/>
        <v>火</v>
      </c>
      <c r="Y157" s="2" t="str">
        <f t="shared" si="55"/>
        <v>水</v>
      </c>
      <c r="Z157" s="2" t="str">
        <f t="shared" si="55"/>
        <v>木</v>
      </c>
      <c r="AA157" s="2" t="str">
        <f t="shared" si="55"/>
        <v>金</v>
      </c>
      <c r="AB157" s="2" t="str">
        <f t="shared" si="55"/>
        <v>土</v>
      </c>
      <c r="AC157" s="2" t="str">
        <f t="shared" si="55"/>
        <v>日</v>
      </c>
      <c r="AD157" s="2" t="str">
        <f t="shared" si="55"/>
        <v>月</v>
      </c>
      <c r="AE157" s="2" t="str">
        <f t="shared" si="55"/>
        <v>火</v>
      </c>
      <c r="AF157" s="2" t="str">
        <f t="shared" si="55"/>
        <v>水</v>
      </c>
      <c r="AG157" s="2" t="str">
        <f t="shared" si="55"/>
        <v>木</v>
      </c>
      <c r="AH157" s="2" t="str">
        <f t="shared" si="55"/>
        <v>金</v>
      </c>
      <c r="AI157" s="45"/>
      <c r="AJ157" s="52" t="s">
        <v>42</v>
      </c>
      <c r="AK157" s="22" t="s">
        <v>20</v>
      </c>
      <c r="AL157" s="22" t="s">
        <v>21</v>
      </c>
      <c r="AM157" s="52"/>
    </row>
    <row r="158" spans="3:41" s="19" customFormat="1" ht="31.5" customHeight="1" x14ac:dyDescent="0.4">
      <c r="C158" s="37" t="s">
        <v>36</v>
      </c>
      <c r="D158" s="38"/>
      <c r="E158" s="38"/>
      <c r="F158" s="39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47"/>
      <c r="AH158" s="47"/>
      <c r="AI158" s="46"/>
      <c r="AJ158" s="54"/>
      <c r="AK158" s="51">
        <f>COUNTA(G158:AH158)</f>
        <v>0</v>
      </c>
      <c r="AL158" s="55">
        <f>+AK158/COUNT($G$12:$AH$12)</f>
        <v>0</v>
      </c>
      <c r="AM158" s="54"/>
    </row>
    <row r="159" spans="3:41" s="19" customFormat="1" ht="18.75" customHeight="1" x14ac:dyDescent="0.4">
      <c r="C159" s="34" t="s">
        <v>8</v>
      </c>
      <c r="D159" s="35"/>
      <c r="E159" s="34" t="s">
        <v>9</v>
      </c>
      <c r="F159" s="35"/>
      <c r="G159" s="48" t="s">
        <v>37</v>
      </c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50"/>
      <c r="AI159" s="46"/>
      <c r="AJ159" s="52" t="s">
        <v>41</v>
      </c>
      <c r="AK159" s="22" t="s">
        <v>20</v>
      </c>
      <c r="AL159" s="24" t="s">
        <v>0</v>
      </c>
      <c r="AM159" s="24"/>
    </row>
    <row r="160" spans="3:41" s="19" customFormat="1" ht="18.75" customHeight="1" x14ac:dyDescent="0.4">
      <c r="C160" s="24" t="s">
        <v>7</v>
      </c>
      <c r="D160" s="25" t="s">
        <v>14</v>
      </c>
      <c r="E160" s="25"/>
      <c r="F160" s="25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J160" s="53"/>
      <c r="AK160" s="51" t="str">
        <f t="shared" ref="AK160:AK171" si="56">IF(E160="","",COUNTA(G160:AH160))</f>
        <v/>
      </c>
      <c r="AL160" s="23" t="str">
        <f>IF(E160="","",IF(AK160&gt;=$AK$158,"OK","NG"))</f>
        <v/>
      </c>
      <c r="AM160" s="30" t="str">
        <f>IF(COUNTIF(AL160:AL172,"NG")&gt;0,"NG","OK")</f>
        <v>OK</v>
      </c>
    </row>
    <row r="161" spans="3:41" s="19" customFormat="1" ht="18.75" customHeight="1" x14ac:dyDescent="0.4">
      <c r="C161" s="24"/>
      <c r="D161" s="25"/>
      <c r="E161" s="25"/>
      <c r="F161" s="25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J161" s="53"/>
      <c r="AK161" s="51" t="str">
        <f t="shared" si="56"/>
        <v/>
      </c>
      <c r="AL161" s="23" t="str">
        <f t="shared" ref="AL161:AL172" si="57">IF(E161="","",IF(AK161&gt;=$AK$158,"OK","NG"))</f>
        <v/>
      </c>
      <c r="AM161" s="24"/>
    </row>
    <row r="162" spans="3:41" s="19" customFormat="1" ht="18.75" customHeight="1" x14ac:dyDescent="0.4">
      <c r="C162" s="24"/>
      <c r="D162" s="25"/>
      <c r="E162" s="25"/>
      <c r="F162" s="25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J162" s="53"/>
      <c r="AK162" s="51" t="str">
        <f t="shared" si="56"/>
        <v/>
      </c>
      <c r="AL162" s="23" t="str">
        <f t="shared" si="57"/>
        <v/>
      </c>
      <c r="AM162" s="24"/>
    </row>
    <row r="163" spans="3:41" s="19" customFormat="1" ht="18.75" customHeight="1" x14ac:dyDescent="0.4">
      <c r="C163" s="24"/>
      <c r="D163" s="25"/>
      <c r="E163" s="31"/>
      <c r="F163" s="32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J163" s="53"/>
      <c r="AK163" s="51" t="str">
        <f t="shared" si="56"/>
        <v/>
      </c>
      <c r="AL163" s="23" t="str">
        <f t="shared" si="57"/>
        <v/>
      </c>
      <c r="AM163" s="24"/>
      <c r="AO163" s="19" t="str">
        <f>IF(E163="","",COUNTA(G163:AH163))</f>
        <v/>
      </c>
    </row>
    <row r="164" spans="3:41" s="19" customFormat="1" ht="18.75" customHeight="1" x14ac:dyDescent="0.4">
      <c r="C164" s="24"/>
      <c r="D164" s="25"/>
      <c r="E164" s="25"/>
      <c r="F164" s="25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J164" s="53"/>
      <c r="AK164" s="51" t="str">
        <f t="shared" si="56"/>
        <v/>
      </c>
      <c r="AL164" s="23" t="str">
        <f t="shared" si="57"/>
        <v/>
      </c>
      <c r="AM164" s="24"/>
    </row>
    <row r="165" spans="3:41" s="19" customFormat="1" ht="18.75" customHeight="1" x14ac:dyDescent="0.4">
      <c r="C165" s="24" t="s">
        <v>15</v>
      </c>
      <c r="D165" s="25" t="s">
        <v>18</v>
      </c>
      <c r="E165" s="25"/>
      <c r="F165" s="25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J165" s="53"/>
      <c r="AK165" s="51" t="str">
        <f t="shared" si="56"/>
        <v/>
      </c>
      <c r="AL165" s="23" t="str">
        <f t="shared" si="57"/>
        <v/>
      </c>
      <c r="AM165" s="24"/>
    </row>
    <row r="166" spans="3:41" s="19" customFormat="1" ht="18.75" customHeight="1" x14ac:dyDescent="0.4">
      <c r="C166" s="24"/>
      <c r="D166" s="25"/>
      <c r="E166" s="25"/>
      <c r="F166" s="25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J166" s="53"/>
      <c r="AK166" s="51" t="str">
        <f t="shared" si="56"/>
        <v/>
      </c>
      <c r="AL166" s="23" t="str">
        <f t="shared" si="57"/>
        <v/>
      </c>
      <c r="AM166" s="24"/>
    </row>
    <row r="167" spans="3:41" s="19" customFormat="1" ht="18.75" customHeight="1" x14ac:dyDescent="0.4">
      <c r="C167" s="24"/>
      <c r="D167" s="25"/>
      <c r="E167" s="25"/>
      <c r="F167" s="25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J167" s="53"/>
      <c r="AK167" s="51" t="str">
        <f t="shared" si="56"/>
        <v/>
      </c>
      <c r="AL167" s="23" t="str">
        <f t="shared" si="57"/>
        <v/>
      </c>
      <c r="AM167" s="24"/>
    </row>
    <row r="168" spans="3:41" s="19" customFormat="1" ht="18.75" customHeight="1" x14ac:dyDescent="0.4">
      <c r="C168" s="24"/>
      <c r="D168" s="25"/>
      <c r="E168" s="25"/>
      <c r="F168" s="25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J168" s="53"/>
      <c r="AK168" s="51" t="str">
        <f t="shared" si="56"/>
        <v/>
      </c>
      <c r="AL168" s="23" t="str">
        <f t="shared" si="57"/>
        <v/>
      </c>
      <c r="AM168" s="24"/>
    </row>
    <row r="169" spans="3:41" s="19" customFormat="1" ht="18.75" customHeight="1" x14ac:dyDescent="0.4">
      <c r="C169" s="24" t="s">
        <v>15</v>
      </c>
      <c r="D169" s="25" t="s">
        <v>19</v>
      </c>
      <c r="E169" s="25"/>
      <c r="F169" s="25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J169" s="53"/>
      <c r="AK169" s="51" t="str">
        <f t="shared" si="56"/>
        <v/>
      </c>
      <c r="AL169" s="23" t="str">
        <f t="shared" si="57"/>
        <v/>
      </c>
      <c r="AM169" s="24"/>
    </row>
    <row r="170" spans="3:41" s="19" customFormat="1" ht="18.75" customHeight="1" x14ac:dyDescent="0.4">
      <c r="C170" s="24"/>
      <c r="D170" s="25"/>
      <c r="E170" s="25"/>
      <c r="F170" s="25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J170" s="53"/>
      <c r="AK170" s="51" t="str">
        <f t="shared" si="56"/>
        <v/>
      </c>
      <c r="AL170" s="23" t="str">
        <f t="shared" si="57"/>
        <v/>
      </c>
      <c r="AM170" s="24"/>
    </row>
    <row r="171" spans="3:41" s="19" customFormat="1" ht="18.75" customHeight="1" x14ac:dyDescent="0.4">
      <c r="C171" s="24"/>
      <c r="D171" s="25"/>
      <c r="E171" s="25"/>
      <c r="F171" s="25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J171" s="53"/>
      <c r="AK171" s="51" t="str">
        <f t="shared" si="56"/>
        <v/>
      </c>
      <c r="AL171" s="23" t="str">
        <f t="shared" si="57"/>
        <v/>
      </c>
      <c r="AM171" s="24"/>
    </row>
    <row r="172" spans="3:41" s="19" customFormat="1" ht="18.75" customHeight="1" x14ac:dyDescent="0.4">
      <c r="C172" s="24"/>
      <c r="D172" s="25"/>
      <c r="E172" s="25"/>
      <c r="F172" s="25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J172" s="54"/>
      <c r="AK172" s="51" t="str">
        <f t="shared" ref="AK172" si="58">IF(E172="","",COUNTA(G172:AH172))</f>
        <v/>
      </c>
      <c r="AL172" s="23" t="str">
        <f t="shared" ref="AL172" si="59">IF(E172="","",IF(AK172&gt;=$AK$158,"OK","NG"))</f>
        <v/>
      </c>
      <c r="AM172" s="24"/>
    </row>
    <row r="173" spans="3:41" s="19" customFormat="1" ht="18.75" customHeight="1" x14ac:dyDescent="0.4"/>
    <row r="174" spans="3:41" s="19" customFormat="1" ht="18.75" customHeight="1" x14ac:dyDescent="0.4">
      <c r="C174" s="33" t="s">
        <v>27</v>
      </c>
      <c r="D174" s="33"/>
      <c r="E174" s="33"/>
      <c r="F174" s="33"/>
      <c r="G174" s="44">
        <f>+AH156+1</f>
        <v>252</v>
      </c>
      <c r="H174" s="44">
        <f>+G174+1</f>
        <v>253</v>
      </c>
      <c r="I174" s="44">
        <f t="shared" ref="I174:AH174" si="60">+H174+1</f>
        <v>254</v>
      </c>
      <c r="J174" s="44">
        <f t="shared" si="60"/>
        <v>255</v>
      </c>
      <c r="K174" s="44">
        <f t="shared" si="60"/>
        <v>256</v>
      </c>
      <c r="L174" s="44">
        <f t="shared" si="60"/>
        <v>257</v>
      </c>
      <c r="M174" s="44">
        <f t="shared" si="60"/>
        <v>258</v>
      </c>
      <c r="N174" s="44">
        <f t="shared" si="60"/>
        <v>259</v>
      </c>
      <c r="O174" s="44">
        <f>+N174+1</f>
        <v>260</v>
      </c>
      <c r="P174" s="44">
        <f t="shared" ref="P174:AO174" si="61">+O174+1</f>
        <v>261</v>
      </c>
      <c r="Q174" s="44">
        <f t="shared" si="61"/>
        <v>262</v>
      </c>
      <c r="R174" s="44">
        <f t="shared" si="61"/>
        <v>263</v>
      </c>
      <c r="S174" s="44">
        <f t="shared" si="61"/>
        <v>264</v>
      </c>
      <c r="T174" s="44">
        <f t="shared" si="61"/>
        <v>265</v>
      </c>
      <c r="U174" s="44">
        <f t="shared" si="61"/>
        <v>266</v>
      </c>
      <c r="V174" s="44">
        <f t="shared" si="61"/>
        <v>267</v>
      </c>
      <c r="W174" s="44">
        <f t="shared" si="61"/>
        <v>268</v>
      </c>
      <c r="X174" s="44">
        <f t="shared" si="61"/>
        <v>269</v>
      </c>
      <c r="Y174" s="44">
        <f t="shared" si="61"/>
        <v>270</v>
      </c>
      <c r="Z174" s="44">
        <f t="shared" si="61"/>
        <v>271</v>
      </c>
      <c r="AA174" s="44">
        <f t="shared" si="61"/>
        <v>272</v>
      </c>
      <c r="AB174" s="44">
        <f t="shared" si="61"/>
        <v>273</v>
      </c>
      <c r="AC174" s="44">
        <f t="shared" si="61"/>
        <v>274</v>
      </c>
      <c r="AD174" s="44">
        <f t="shared" si="61"/>
        <v>275</v>
      </c>
      <c r="AE174" s="44">
        <f t="shared" si="61"/>
        <v>276</v>
      </c>
      <c r="AF174" s="44">
        <f t="shared" si="61"/>
        <v>277</v>
      </c>
      <c r="AG174" s="44">
        <f t="shared" si="61"/>
        <v>278</v>
      </c>
      <c r="AH174" s="44">
        <f t="shared" si="61"/>
        <v>279</v>
      </c>
      <c r="AJ174" s="27" t="str">
        <f>C174</f>
        <v>10周期目</v>
      </c>
      <c r="AK174" s="28"/>
      <c r="AL174" s="28"/>
      <c r="AM174" s="29"/>
    </row>
    <row r="175" spans="3:41" s="19" customFormat="1" ht="18.75" customHeight="1" x14ac:dyDescent="0.4">
      <c r="C175" s="33"/>
      <c r="D175" s="33"/>
      <c r="E175" s="33"/>
      <c r="F175" s="33"/>
      <c r="G175" s="2" t="str">
        <f>+TEXT(G174,"aaa")</f>
        <v>土</v>
      </c>
      <c r="H175" s="2" t="str">
        <f t="shared" ref="H175:AH175" si="62">+TEXT(H174,"aaa")</f>
        <v>日</v>
      </c>
      <c r="I175" s="2" t="str">
        <f t="shared" si="62"/>
        <v>月</v>
      </c>
      <c r="J175" s="2" t="str">
        <f t="shared" si="62"/>
        <v>火</v>
      </c>
      <c r="K175" s="2" t="str">
        <f t="shared" si="62"/>
        <v>水</v>
      </c>
      <c r="L175" s="2" t="str">
        <f t="shared" si="62"/>
        <v>木</v>
      </c>
      <c r="M175" s="2" t="str">
        <f t="shared" si="62"/>
        <v>金</v>
      </c>
      <c r="N175" s="2" t="str">
        <f t="shared" si="62"/>
        <v>土</v>
      </c>
      <c r="O175" s="2" t="str">
        <f t="shared" si="62"/>
        <v>日</v>
      </c>
      <c r="P175" s="2" t="str">
        <f t="shared" si="62"/>
        <v>月</v>
      </c>
      <c r="Q175" s="2" t="str">
        <f t="shared" si="62"/>
        <v>火</v>
      </c>
      <c r="R175" s="2" t="str">
        <f t="shared" si="62"/>
        <v>水</v>
      </c>
      <c r="S175" s="2" t="str">
        <f t="shared" si="62"/>
        <v>木</v>
      </c>
      <c r="T175" s="2" t="str">
        <f t="shared" si="62"/>
        <v>金</v>
      </c>
      <c r="U175" s="2" t="str">
        <f t="shared" si="62"/>
        <v>土</v>
      </c>
      <c r="V175" s="2" t="str">
        <f t="shared" si="62"/>
        <v>日</v>
      </c>
      <c r="W175" s="2" t="str">
        <f t="shared" si="62"/>
        <v>月</v>
      </c>
      <c r="X175" s="2" t="str">
        <f t="shared" si="62"/>
        <v>火</v>
      </c>
      <c r="Y175" s="2" t="str">
        <f t="shared" si="62"/>
        <v>水</v>
      </c>
      <c r="Z175" s="2" t="str">
        <f t="shared" si="62"/>
        <v>木</v>
      </c>
      <c r="AA175" s="2" t="str">
        <f t="shared" si="62"/>
        <v>金</v>
      </c>
      <c r="AB175" s="2" t="str">
        <f t="shared" si="62"/>
        <v>土</v>
      </c>
      <c r="AC175" s="2" t="str">
        <f t="shared" si="62"/>
        <v>日</v>
      </c>
      <c r="AD175" s="2" t="str">
        <f t="shared" si="62"/>
        <v>月</v>
      </c>
      <c r="AE175" s="2" t="str">
        <f t="shared" si="62"/>
        <v>火</v>
      </c>
      <c r="AF175" s="2" t="str">
        <f t="shared" si="62"/>
        <v>水</v>
      </c>
      <c r="AG175" s="2" t="str">
        <f t="shared" si="62"/>
        <v>木</v>
      </c>
      <c r="AH175" s="2" t="str">
        <f t="shared" si="62"/>
        <v>金</v>
      </c>
      <c r="AI175" s="45"/>
      <c r="AJ175" s="52" t="s">
        <v>42</v>
      </c>
      <c r="AK175" s="22" t="s">
        <v>20</v>
      </c>
      <c r="AL175" s="22" t="s">
        <v>21</v>
      </c>
      <c r="AM175" s="52"/>
    </row>
    <row r="176" spans="3:41" s="19" customFormat="1" ht="31.5" customHeight="1" x14ac:dyDescent="0.4">
      <c r="C176" s="37" t="s">
        <v>36</v>
      </c>
      <c r="D176" s="38"/>
      <c r="E176" s="38"/>
      <c r="F176" s="39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46"/>
      <c r="AJ176" s="54"/>
      <c r="AK176" s="51">
        <f>COUNTA(G176:AH176)</f>
        <v>0</v>
      </c>
      <c r="AL176" s="55">
        <f>+AK176/COUNT($G$12:$AH$12)</f>
        <v>0</v>
      </c>
      <c r="AM176" s="54"/>
    </row>
    <row r="177" spans="3:41" s="19" customFormat="1" ht="18.75" customHeight="1" x14ac:dyDescent="0.4">
      <c r="C177" s="34" t="s">
        <v>8</v>
      </c>
      <c r="D177" s="35"/>
      <c r="E177" s="34" t="s">
        <v>9</v>
      </c>
      <c r="F177" s="35"/>
      <c r="G177" s="48" t="s">
        <v>37</v>
      </c>
      <c r="H177" s="49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50"/>
      <c r="AI177" s="46"/>
      <c r="AJ177" s="52" t="s">
        <v>41</v>
      </c>
      <c r="AK177" s="22" t="s">
        <v>20</v>
      </c>
      <c r="AL177" s="24" t="s">
        <v>0</v>
      </c>
      <c r="AM177" s="24"/>
    </row>
    <row r="178" spans="3:41" s="19" customFormat="1" ht="18.75" customHeight="1" x14ac:dyDescent="0.4">
      <c r="C178" s="24" t="s">
        <v>7</v>
      </c>
      <c r="D178" s="25" t="s">
        <v>14</v>
      </c>
      <c r="E178" s="25"/>
      <c r="F178" s="25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J178" s="53"/>
      <c r="AK178" s="51" t="str">
        <f t="shared" ref="AK178:AK189" si="63">IF(E178="","",COUNTA(G178:AH178))</f>
        <v/>
      </c>
      <c r="AL178" s="23" t="str">
        <f>IF(E178="","",IF(AK178&gt;=$AK$176,"OK","NG"))</f>
        <v/>
      </c>
      <c r="AM178" s="30" t="str">
        <f>IF(COUNTIF(AL178:AL190,"NG")&gt;0,"NG","OK")</f>
        <v>OK</v>
      </c>
    </row>
    <row r="179" spans="3:41" s="19" customFormat="1" ht="18.75" customHeight="1" x14ac:dyDescent="0.4">
      <c r="C179" s="24"/>
      <c r="D179" s="25"/>
      <c r="E179" s="25"/>
      <c r="F179" s="25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J179" s="53"/>
      <c r="AK179" s="51" t="str">
        <f t="shared" si="63"/>
        <v/>
      </c>
      <c r="AL179" s="23" t="str">
        <f t="shared" ref="AL179:AL189" si="64">IF(E179="","",IF(AK179&gt;=$AK$176,"OK","NG"))</f>
        <v/>
      </c>
      <c r="AM179" s="24"/>
    </row>
    <row r="180" spans="3:41" s="19" customFormat="1" ht="18.75" customHeight="1" x14ac:dyDescent="0.4">
      <c r="C180" s="24"/>
      <c r="D180" s="25"/>
      <c r="E180" s="25"/>
      <c r="F180" s="25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J180" s="53"/>
      <c r="AK180" s="51" t="str">
        <f t="shared" si="63"/>
        <v/>
      </c>
      <c r="AL180" s="23" t="str">
        <f t="shared" si="64"/>
        <v/>
      </c>
      <c r="AM180" s="24"/>
    </row>
    <row r="181" spans="3:41" s="19" customFormat="1" ht="18.75" customHeight="1" x14ac:dyDescent="0.4">
      <c r="C181" s="24"/>
      <c r="D181" s="25"/>
      <c r="E181" s="31"/>
      <c r="F181" s="32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J181" s="53"/>
      <c r="AK181" s="51" t="str">
        <f t="shared" si="63"/>
        <v/>
      </c>
      <c r="AL181" s="23" t="str">
        <f t="shared" si="64"/>
        <v/>
      </c>
      <c r="AM181" s="24"/>
      <c r="AO181" s="19" t="str">
        <f>IF(E181="","",COUNTA(G181:AH181))</f>
        <v/>
      </c>
    </row>
    <row r="182" spans="3:41" s="19" customFormat="1" ht="18.75" customHeight="1" x14ac:dyDescent="0.4">
      <c r="C182" s="24"/>
      <c r="D182" s="25"/>
      <c r="E182" s="25"/>
      <c r="F182" s="25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J182" s="53"/>
      <c r="AK182" s="51" t="str">
        <f t="shared" si="63"/>
        <v/>
      </c>
      <c r="AL182" s="23" t="str">
        <f t="shared" si="64"/>
        <v/>
      </c>
      <c r="AM182" s="24"/>
    </row>
    <row r="183" spans="3:41" s="19" customFormat="1" ht="18.75" customHeight="1" x14ac:dyDescent="0.4">
      <c r="C183" s="24" t="s">
        <v>15</v>
      </c>
      <c r="D183" s="25" t="s">
        <v>18</v>
      </c>
      <c r="E183" s="25"/>
      <c r="F183" s="25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J183" s="53"/>
      <c r="AK183" s="51" t="str">
        <f t="shared" si="63"/>
        <v/>
      </c>
      <c r="AL183" s="23" t="str">
        <f t="shared" si="64"/>
        <v/>
      </c>
      <c r="AM183" s="24"/>
    </row>
    <row r="184" spans="3:41" s="19" customFormat="1" ht="18.75" customHeight="1" x14ac:dyDescent="0.4">
      <c r="C184" s="24"/>
      <c r="D184" s="25"/>
      <c r="E184" s="25"/>
      <c r="F184" s="25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J184" s="53"/>
      <c r="AK184" s="51" t="str">
        <f t="shared" si="63"/>
        <v/>
      </c>
      <c r="AL184" s="23" t="str">
        <f t="shared" si="64"/>
        <v/>
      </c>
      <c r="AM184" s="24"/>
    </row>
    <row r="185" spans="3:41" s="19" customFormat="1" ht="18.75" customHeight="1" x14ac:dyDescent="0.4">
      <c r="C185" s="24"/>
      <c r="D185" s="25"/>
      <c r="E185" s="25"/>
      <c r="F185" s="25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J185" s="53"/>
      <c r="AK185" s="51" t="str">
        <f t="shared" si="63"/>
        <v/>
      </c>
      <c r="AL185" s="23" t="str">
        <f t="shared" si="64"/>
        <v/>
      </c>
      <c r="AM185" s="24"/>
    </row>
    <row r="186" spans="3:41" s="19" customFormat="1" ht="18.75" customHeight="1" x14ac:dyDescent="0.4">
      <c r="C186" s="24"/>
      <c r="D186" s="25"/>
      <c r="E186" s="25"/>
      <c r="F186" s="25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J186" s="53"/>
      <c r="AK186" s="51" t="str">
        <f t="shared" si="63"/>
        <v/>
      </c>
      <c r="AL186" s="23" t="str">
        <f t="shared" si="64"/>
        <v/>
      </c>
      <c r="AM186" s="24"/>
    </row>
    <row r="187" spans="3:41" s="19" customFormat="1" ht="18.75" customHeight="1" x14ac:dyDescent="0.4">
      <c r="C187" s="24" t="s">
        <v>15</v>
      </c>
      <c r="D187" s="25" t="s">
        <v>19</v>
      </c>
      <c r="E187" s="25"/>
      <c r="F187" s="25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J187" s="53"/>
      <c r="AK187" s="51" t="str">
        <f t="shared" si="63"/>
        <v/>
      </c>
      <c r="AL187" s="23" t="str">
        <f t="shared" si="64"/>
        <v/>
      </c>
      <c r="AM187" s="24"/>
    </row>
    <row r="188" spans="3:41" s="19" customFormat="1" ht="18.75" customHeight="1" x14ac:dyDescent="0.4">
      <c r="C188" s="24"/>
      <c r="D188" s="25"/>
      <c r="E188" s="25"/>
      <c r="F188" s="25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J188" s="53"/>
      <c r="AK188" s="51" t="str">
        <f t="shared" si="63"/>
        <v/>
      </c>
      <c r="AL188" s="23" t="str">
        <f t="shared" si="64"/>
        <v/>
      </c>
      <c r="AM188" s="24"/>
    </row>
    <row r="189" spans="3:41" s="19" customFormat="1" ht="18.75" customHeight="1" x14ac:dyDescent="0.4">
      <c r="C189" s="24"/>
      <c r="D189" s="25"/>
      <c r="E189" s="25"/>
      <c r="F189" s="25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J189" s="53"/>
      <c r="AK189" s="51" t="str">
        <f t="shared" si="63"/>
        <v/>
      </c>
      <c r="AL189" s="23" t="str">
        <f t="shared" si="64"/>
        <v/>
      </c>
      <c r="AM189" s="24"/>
    </row>
    <row r="190" spans="3:41" s="19" customFormat="1" ht="18.75" customHeight="1" x14ac:dyDescent="0.4">
      <c r="C190" s="24"/>
      <c r="D190" s="25"/>
      <c r="E190" s="25"/>
      <c r="F190" s="25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J190" s="54"/>
      <c r="AK190" s="51" t="str">
        <f t="shared" ref="AK190" si="65">IF(E190="","",COUNTA(G190:AH190))</f>
        <v/>
      </c>
      <c r="AL190" s="23" t="str">
        <f t="shared" ref="AL190" si="66">IF(E190="","",IF(AK190&gt;=$AK$176,"OK","NG"))</f>
        <v/>
      </c>
      <c r="AM190" s="24"/>
    </row>
    <row r="192" spans="3:41" s="19" customFormat="1" ht="18.75" customHeight="1" x14ac:dyDescent="0.4">
      <c r="C192" s="33" t="s">
        <v>26</v>
      </c>
      <c r="D192" s="33"/>
      <c r="E192" s="33"/>
      <c r="F192" s="33"/>
      <c r="G192" s="44">
        <f>+AH174+1</f>
        <v>280</v>
      </c>
      <c r="H192" s="44">
        <f>+G192+1</f>
        <v>281</v>
      </c>
      <c r="I192" s="44">
        <f t="shared" ref="I192:AH192" si="67">+H192+1</f>
        <v>282</v>
      </c>
      <c r="J192" s="44">
        <f t="shared" si="67"/>
        <v>283</v>
      </c>
      <c r="K192" s="44">
        <f t="shared" si="67"/>
        <v>284</v>
      </c>
      <c r="L192" s="44">
        <f t="shared" si="67"/>
        <v>285</v>
      </c>
      <c r="M192" s="44">
        <f t="shared" si="67"/>
        <v>286</v>
      </c>
      <c r="N192" s="44">
        <f t="shared" si="67"/>
        <v>287</v>
      </c>
      <c r="O192" s="44">
        <f>+N192+1</f>
        <v>288</v>
      </c>
      <c r="P192" s="44">
        <f t="shared" ref="P192:AO192" si="68">+O192+1</f>
        <v>289</v>
      </c>
      <c r="Q192" s="44">
        <f t="shared" si="68"/>
        <v>290</v>
      </c>
      <c r="R192" s="44">
        <f t="shared" si="68"/>
        <v>291</v>
      </c>
      <c r="S192" s="44">
        <f t="shared" si="68"/>
        <v>292</v>
      </c>
      <c r="T192" s="44">
        <f t="shared" si="68"/>
        <v>293</v>
      </c>
      <c r="U192" s="44">
        <f t="shared" si="68"/>
        <v>294</v>
      </c>
      <c r="V192" s="44">
        <f t="shared" si="68"/>
        <v>295</v>
      </c>
      <c r="W192" s="44">
        <f t="shared" si="68"/>
        <v>296</v>
      </c>
      <c r="X192" s="44">
        <f t="shared" si="68"/>
        <v>297</v>
      </c>
      <c r="Y192" s="44">
        <f t="shared" si="68"/>
        <v>298</v>
      </c>
      <c r="Z192" s="44">
        <f t="shared" si="68"/>
        <v>299</v>
      </c>
      <c r="AA192" s="44">
        <f t="shared" si="68"/>
        <v>300</v>
      </c>
      <c r="AB192" s="44">
        <f t="shared" si="68"/>
        <v>301</v>
      </c>
      <c r="AC192" s="44">
        <f t="shared" si="68"/>
        <v>302</v>
      </c>
      <c r="AD192" s="44">
        <f t="shared" si="68"/>
        <v>303</v>
      </c>
      <c r="AE192" s="44">
        <f t="shared" si="68"/>
        <v>304</v>
      </c>
      <c r="AF192" s="44">
        <f t="shared" si="68"/>
        <v>305</v>
      </c>
      <c r="AG192" s="44">
        <f t="shared" si="68"/>
        <v>306</v>
      </c>
      <c r="AH192" s="44">
        <f t="shared" si="68"/>
        <v>307</v>
      </c>
      <c r="AJ192" s="27" t="str">
        <f>C192</f>
        <v>11周期目</v>
      </c>
      <c r="AK192" s="28"/>
      <c r="AL192" s="28"/>
      <c r="AM192" s="29"/>
    </row>
    <row r="193" spans="3:41" s="19" customFormat="1" ht="18.75" customHeight="1" x14ac:dyDescent="0.4">
      <c r="C193" s="33"/>
      <c r="D193" s="33"/>
      <c r="E193" s="33"/>
      <c r="F193" s="33"/>
      <c r="G193" s="2" t="str">
        <f>+TEXT(G192,"aaa")</f>
        <v>土</v>
      </c>
      <c r="H193" s="2" t="str">
        <f t="shared" ref="H193:AH193" si="69">+TEXT(H192,"aaa")</f>
        <v>日</v>
      </c>
      <c r="I193" s="2" t="str">
        <f t="shared" si="69"/>
        <v>月</v>
      </c>
      <c r="J193" s="2" t="str">
        <f t="shared" si="69"/>
        <v>火</v>
      </c>
      <c r="K193" s="2" t="str">
        <f t="shared" si="69"/>
        <v>水</v>
      </c>
      <c r="L193" s="2" t="str">
        <f t="shared" si="69"/>
        <v>木</v>
      </c>
      <c r="M193" s="2" t="str">
        <f t="shared" si="69"/>
        <v>金</v>
      </c>
      <c r="N193" s="2" t="str">
        <f t="shared" si="69"/>
        <v>土</v>
      </c>
      <c r="O193" s="2" t="str">
        <f t="shared" si="69"/>
        <v>日</v>
      </c>
      <c r="P193" s="2" t="str">
        <f t="shared" si="69"/>
        <v>月</v>
      </c>
      <c r="Q193" s="2" t="str">
        <f t="shared" si="69"/>
        <v>火</v>
      </c>
      <c r="R193" s="2" t="str">
        <f t="shared" si="69"/>
        <v>水</v>
      </c>
      <c r="S193" s="2" t="str">
        <f t="shared" si="69"/>
        <v>木</v>
      </c>
      <c r="T193" s="2" t="str">
        <f t="shared" si="69"/>
        <v>金</v>
      </c>
      <c r="U193" s="2" t="str">
        <f t="shared" si="69"/>
        <v>土</v>
      </c>
      <c r="V193" s="2" t="str">
        <f t="shared" si="69"/>
        <v>日</v>
      </c>
      <c r="W193" s="2" t="str">
        <f t="shared" si="69"/>
        <v>月</v>
      </c>
      <c r="X193" s="2" t="str">
        <f t="shared" si="69"/>
        <v>火</v>
      </c>
      <c r="Y193" s="2" t="str">
        <f t="shared" si="69"/>
        <v>水</v>
      </c>
      <c r="Z193" s="2" t="str">
        <f t="shared" si="69"/>
        <v>木</v>
      </c>
      <c r="AA193" s="2" t="str">
        <f t="shared" si="69"/>
        <v>金</v>
      </c>
      <c r="AB193" s="2" t="str">
        <f t="shared" si="69"/>
        <v>土</v>
      </c>
      <c r="AC193" s="2" t="str">
        <f t="shared" si="69"/>
        <v>日</v>
      </c>
      <c r="AD193" s="2" t="str">
        <f t="shared" si="69"/>
        <v>月</v>
      </c>
      <c r="AE193" s="2" t="str">
        <f t="shared" si="69"/>
        <v>火</v>
      </c>
      <c r="AF193" s="2" t="str">
        <f t="shared" si="69"/>
        <v>水</v>
      </c>
      <c r="AG193" s="2" t="str">
        <f t="shared" si="69"/>
        <v>木</v>
      </c>
      <c r="AH193" s="2" t="str">
        <f t="shared" si="69"/>
        <v>金</v>
      </c>
      <c r="AI193" s="45"/>
      <c r="AJ193" s="52" t="s">
        <v>42</v>
      </c>
      <c r="AK193" s="22" t="s">
        <v>20</v>
      </c>
      <c r="AL193" s="22" t="s">
        <v>21</v>
      </c>
      <c r="AM193" s="52"/>
    </row>
    <row r="194" spans="3:41" s="19" customFormat="1" ht="31.5" customHeight="1" x14ac:dyDescent="0.4">
      <c r="C194" s="37" t="s">
        <v>36</v>
      </c>
      <c r="D194" s="38"/>
      <c r="E194" s="38"/>
      <c r="F194" s="39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6"/>
      <c r="AJ194" s="54"/>
      <c r="AK194" s="51">
        <f>COUNTA(G194:AH194)</f>
        <v>0</v>
      </c>
      <c r="AL194" s="55">
        <f>+AK194/COUNT($G$12:$AH$12)</f>
        <v>0</v>
      </c>
      <c r="AM194" s="54"/>
    </row>
    <row r="195" spans="3:41" s="19" customFormat="1" ht="18.75" customHeight="1" x14ac:dyDescent="0.4">
      <c r="C195" s="34" t="s">
        <v>8</v>
      </c>
      <c r="D195" s="35"/>
      <c r="E195" s="34" t="s">
        <v>9</v>
      </c>
      <c r="F195" s="35"/>
      <c r="G195" s="48" t="s">
        <v>37</v>
      </c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50"/>
      <c r="AI195" s="46"/>
      <c r="AJ195" s="52" t="s">
        <v>41</v>
      </c>
      <c r="AK195" s="22" t="s">
        <v>20</v>
      </c>
      <c r="AL195" s="24" t="s">
        <v>0</v>
      </c>
      <c r="AM195" s="24"/>
    </row>
    <row r="196" spans="3:41" s="19" customFormat="1" ht="18.75" customHeight="1" x14ac:dyDescent="0.4">
      <c r="C196" s="24" t="s">
        <v>7</v>
      </c>
      <c r="D196" s="25" t="s">
        <v>14</v>
      </c>
      <c r="E196" s="25"/>
      <c r="F196" s="25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J196" s="53"/>
      <c r="AK196" s="51" t="str">
        <f t="shared" ref="AK196:AK207" si="70">IF(E196="","",COUNTA(G196:AH196))</f>
        <v/>
      </c>
      <c r="AL196" s="23" t="str">
        <f>IF(E196="","",IF(AK196&gt;=$AK$194,"OK","NG"))</f>
        <v/>
      </c>
      <c r="AM196" s="30" t="str">
        <f>IF(COUNTIF(AL196:AL208,"NG")&gt;0,"NG","OK")</f>
        <v>OK</v>
      </c>
    </row>
    <row r="197" spans="3:41" s="19" customFormat="1" ht="18.75" customHeight="1" x14ac:dyDescent="0.4">
      <c r="C197" s="24"/>
      <c r="D197" s="25"/>
      <c r="E197" s="25"/>
      <c r="F197" s="25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J197" s="53"/>
      <c r="AK197" s="51" t="str">
        <f t="shared" si="70"/>
        <v/>
      </c>
      <c r="AL197" s="23" t="str">
        <f t="shared" ref="AL197:AL208" si="71">IF(E197="","",IF(AK197&gt;=$AK$194,"OK","NG"))</f>
        <v/>
      </c>
      <c r="AM197" s="24"/>
    </row>
    <row r="198" spans="3:41" s="19" customFormat="1" ht="18.75" customHeight="1" x14ac:dyDescent="0.4">
      <c r="C198" s="24"/>
      <c r="D198" s="25"/>
      <c r="E198" s="25"/>
      <c r="F198" s="25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J198" s="53"/>
      <c r="AK198" s="51" t="str">
        <f t="shared" si="70"/>
        <v/>
      </c>
      <c r="AL198" s="23" t="str">
        <f t="shared" si="71"/>
        <v/>
      </c>
      <c r="AM198" s="24"/>
    </row>
    <row r="199" spans="3:41" s="19" customFormat="1" ht="18.75" customHeight="1" x14ac:dyDescent="0.4">
      <c r="C199" s="24"/>
      <c r="D199" s="25"/>
      <c r="E199" s="31"/>
      <c r="F199" s="32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J199" s="53"/>
      <c r="AK199" s="51" t="str">
        <f t="shared" si="70"/>
        <v/>
      </c>
      <c r="AL199" s="23" t="str">
        <f t="shared" si="71"/>
        <v/>
      </c>
      <c r="AM199" s="24"/>
      <c r="AO199" s="19" t="str">
        <f>IF(E199="","",COUNTA(G199:AH199))</f>
        <v/>
      </c>
    </row>
    <row r="200" spans="3:41" s="19" customFormat="1" ht="18.75" customHeight="1" x14ac:dyDescent="0.4">
      <c r="C200" s="24"/>
      <c r="D200" s="25"/>
      <c r="E200" s="25"/>
      <c r="F200" s="25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J200" s="53"/>
      <c r="AK200" s="51" t="str">
        <f t="shared" si="70"/>
        <v/>
      </c>
      <c r="AL200" s="23" t="str">
        <f t="shared" si="71"/>
        <v/>
      </c>
      <c r="AM200" s="24"/>
    </row>
    <row r="201" spans="3:41" s="19" customFormat="1" ht="18.75" customHeight="1" x14ac:dyDescent="0.4">
      <c r="C201" s="24" t="s">
        <v>15</v>
      </c>
      <c r="D201" s="25" t="s">
        <v>18</v>
      </c>
      <c r="E201" s="25"/>
      <c r="F201" s="25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J201" s="53"/>
      <c r="AK201" s="51" t="str">
        <f t="shared" si="70"/>
        <v/>
      </c>
      <c r="AL201" s="23" t="str">
        <f t="shared" si="71"/>
        <v/>
      </c>
      <c r="AM201" s="24"/>
    </row>
    <row r="202" spans="3:41" s="19" customFormat="1" ht="18.75" customHeight="1" x14ac:dyDescent="0.4">
      <c r="C202" s="24"/>
      <c r="D202" s="25"/>
      <c r="E202" s="25"/>
      <c r="F202" s="25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J202" s="53"/>
      <c r="AK202" s="51" t="str">
        <f t="shared" si="70"/>
        <v/>
      </c>
      <c r="AL202" s="23" t="str">
        <f t="shared" si="71"/>
        <v/>
      </c>
      <c r="AM202" s="24"/>
    </row>
    <row r="203" spans="3:41" s="19" customFormat="1" ht="18.75" customHeight="1" x14ac:dyDescent="0.4">
      <c r="C203" s="24"/>
      <c r="D203" s="25"/>
      <c r="E203" s="25"/>
      <c r="F203" s="25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J203" s="53"/>
      <c r="AK203" s="51" t="str">
        <f t="shared" si="70"/>
        <v/>
      </c>
      <c r="AL203" s="23" t="str">
        <f t="shared" si="71"/>
        <v/>
      </c>
      <c r="AM203" s="24"/>
    </row>
    <row r="204" spans="3:41" s="19" customFormat="1" ht="18.75" customHeight="1" x14ac:dyDescent="0.4">
      <c r="C204" s="24"/>
      <c r="D204" s="25"/>
      <c r="E204" s="25"/>
      <c r="F204" s="25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J204" s="53"/>
      <c r="AK204" s="51" t="str">
        <f t="shared" si="70"/>
        <v/>
      </c>
      <c r="AL204" s="23" t="str">
        <f t="shared" si="71"/>
        <v/>
      </c>
      <c r="AM204" s="24"/>
    </row>
    <row r="205" spans="3:41" s="19" customFormat="1" ht="18.75" customHeight="1" x14ac:dyDescent="0.4">
      <c r="C205" s="24" t="s">
        <v>15</v>
      </c>
      <c r="D205" s="25" t="s">
        <v>19</v>
      </c>
      <c r="E205" s="25"/>
      <c r="F205" s="25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J205" s="53"/>
      <c r="AK205" s="51" t="str">
        <f t="shared" si="70"/>
        <v/>
      </c>
      <c r="AL205" s="23" t="str">
        <f t="shared" si="71"/>
        <v/>
      </c>
      <c r="AM205" s="24"/>
    </row>
    <row r="206" spans="3:41" s="19" customFormat="1" ht="18.75" customHeight="1" x14ac:dyDescent="0.4">
      <c r="C206" s="24"/>
      <c r="D206" s="25"/>
      <c r="E206" s="25"/>
      <c r="F206" s="25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J206" s="53"/>
      <c r="AK206" s="51" t="str">
        <f t="shared" si="70"/>
        <v/>
      </c>
      <c r="AL206" s="23" t="str">
        <f t="shared" si="71"/>
        <v/>
      </c>
      <c r="AM206" s="24"/>
    </row>
    <row r="207" spans="3:41" s="19" customFormat="1" ht="18.75" customHeight="1" x14ac:dyDescent="0.4">
      <c r="C207" s="24"/>
      <c r="D207" s="25"/>
      <c r="E207" s="25"/>
      <c r="F207" s="25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J207" s="53"/>
      <c r="AK207" s="51" t="str">
        <f t="shared" si="70"/>
        <v/>
      </c>
      <c r="AL207" s="23" t="str">
        <f t="shared" si="71"/>
        <v/>
      </c>
      <c r="AM207" s="24"/>
    </row>
    <row r="208" spans="3:41" s="19" customFormat="1" ht="18.75" customHeight="1" x14ac:dyDescent="0.4">
      <c r="C208" s="24"/>
      <c r="D208" s="25"/>
      <c r="E208" s="25"/>
      <c r="F208" s="25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J208" s="54"/>
      <c r="AK208" s="51" t="str">
        <f t="shared" ref="AK208" si="72">IF(E208="","",COUNTA(G208:AH208))</f>
        <v/>
      </c>
      <c r="AL208" s="23" t="str">
        <f t="shared" ref="AL208" si="73">IF(E208="","",IF(AK208&gt;=$AK$194,"OK","NG"))</f>
        <v/>
      </c>
      <c r="AM208" s="24"/>
    </row>
    <row r="209" spans="3:41" s="19" customFormat="1" ht="18.75" customHeight="1" x14ac:dyDescent="0.4"/>
    <row r="210" spans="3:41" s="19" customFormat="1" ht="18.75" customHeight="1" x14ac:dyDescent="0.4">
      <c r="C210" s="33" t="s">
        <v>25</v>
      </c>
      <c r="D210" s="33"/>
      <c r="E210" s="33"/>
      <c r="F210" s="33"/>
      <c r="G210" s="44">
        <f>+AH192+1</f>
        <v>308</v>
      </c>
      <c r="H210" s="44">
        <f>+G210+1</f>
        <v>309</v>
      </c>
      <c r="I210" s="44">
        <f t="shared" ref="I210:AH210" si="74">+H210+1</f>
        <v>310</v>
      </c>
      <c r="J210" s="44">
        <f t="shared" si="74"/>
        <v>311</v>
      </c>
      <c r="K210" s="44">
        <f t="shared" si="74"/>
        <v>312</v>
      </c>
      <c r="L210" s="44">
        <f t="shared" si="74"/>
        <v>313</v>
      </c>
      <c r="M210" s="44">
        <f t="shared" si="74"/>
        <v>314</v>
      </c>
      <c r="N210" s="44">
        <f t="shared" si="74"/>
        <v>315</v>
      </c>
      <c r="O210" s="44">
        <f>+N210+1</f>
        <v>316</v>
      </c>
      <c r="P210" s="44">
        <f t="shared" ref="P210:AO210" si="75">+O210+1</f>
        <v>317</v>
      </c>
      <c r="Q210" s="44">
        <f t="shared" si="75"/>
        <v>318</v>
      </c>
      <c r="R210" s="44">
        <f t="shared" si="75"/>
        <v>319</v>
      </c>
      <c r="S210" s="44">
        <f t="shared" si="75"/>
        <v>320</v>
      </c>
      <c r="T210" s="44">
        <f t="shared" si="75"/>
        <v>321</v>
      </c>
      <c r="U210" s="44">
        <f t="shared" si="75"/>
        <v>322</v>
      </c>
      <c r="V210" s="44">
        <f t="shared" si="75"/>
        <v>323</v>
      </c>
      <c r="W210" s="44">
        <f t="shared" si="75"/>
        <v>324</v>
      </c>
      <c r="X210" s="44">
        <f t="shared" si="75"/>
        <v>325</v>
      </c>
      <c r="Y210" s="44">
        <f t="shared" si="75"/>
        <v>326</v>
      </c>
      <c r="Z210" s="44">
        <f t="shared" si="75"/>
        <v>327</v>
      </c>
      <c r="AA210" s="44">
        <f t="shared" si="75"/>
        <v>328</v>
      </c>
      <c r="AB210" s="44">
        <f t="shared" si="75"/>
        <v>329</v>
      </c>
      <c r="AC210" s="44">
        <f t="shared" si="75"/>
        <v>330</v>
      </c>
      <c r="AD210" s="44">
        <f t="shared" si="75"/>
        <v>331</v>
      </c>
      <c r="AE210" s="44">
        <f t="shared" si="75"/>
        <v>332</v>
      </c>
      <c r="AF210" s="44">
        <f t="shared" si="75"/>
        <v>333</v>
      </c>
      <c r="AG210" s="44">
        <f t="shared" si="75"/>
        <v>334</v>
      </c>
      <c r="AH210" s="44">
        <f t="shared" si="75"/>
        <v>335</v>
      </c>
      <c r="AJ210" s="27" t="str">
        <f>C210</f>
        <v>12周期目</v>
      </c>
      <c r="AK210" s="28"/>
      <c r="AL210" s="28"/>
      <c r="AM210" s="29"/>
    </row>
    <row r="211" spans="3:41" s="19" customFormat="1" ht="18.75" customHeight="1" x14ac:dyDescent="0.4">
      <c r="C211" s="33"/>
      <c r="D211" s="33"/>
      <c r="E211" s="33"/>
      <c r="F211" s="33"/>
      <c r="G211" s="2" t="str">
        <f>+TEXT(G210,"aaa")</f>
        <v>土</v>
      </c>
      <c r="H211" s="2" t="str">
        <f t="shared" ref="H211:AH211" si="76">+TEXT(H210,"aaa")</f>
        <v>日</v>
      </c>
      <c r="I211" s="2" t="str">
        <f t="shared" si="76"/>
        <v>月</v>
      </c>
      <c r="J211" s="2" t="str">
        <f t="shared" si="76"/>
        <v>火</v>
      </c>
      <c r="K211" s="2" t="str">
        <f t="shared" si="76"/>
        <v>水</v>
      </c>
      <c r="L211" s="2" t="str">
        <f t="shared" si="76"/>
        <v>木</v>
      </c>
      <c r="M211" s="2" t="str">
        <f t="shared" si="76"/>
        <v>金</v>
      </c>
      <c r="N211" s="2" t="str">
        <f t="shared" si="76"/>
        <v>土</v>
      </c>
      <c r="O211" s="2" t="str">
        <f t="shared" si="76"/>
        <v>日</v>
      </c>
      <c r="P211" s="2" t="str">
        <f t="shared" si="76"/>
        <v>月</v>
      </c>
      <c r="Q211" s="2" t="str">
        <f t="shared" si="76"/>
        <v>火</v>
      </c>
      <c r="R211" s="2" t="str">
        <f t="shared" si="76"/>
        <v>水</v>
      </c>
      <c r="S211" s="2" t="str">
        <f t="shared" si="76"/>
        <v>木</v>
      </c>
      <c r="T211" s="2" t="str">
        <f t="shared" si="76"/>
        <v>金</v>
      </c>
      <c r="U211" s="2" t="str">
        <f t="shared" si="76"/>
        <v>土</v>
      </c>
      <c r="V211" s="2" t="str">
        <f t="shared" si="76"/>
        <v>日</v>
      </c>
      <c r="W211" s="2" t="str">
        <f t="shared" si="76"/>
        <v>月</v>
      </c>
      <c r="X211" s="2" t="str">
        <f t="shared" si="76"/>
        <v>火</v>
      </c>
      <c r="Y211" s="2" t="str">
        <f t="shared" si="76"/>
        <v>水</v>
      </c>
      <c r="Z211" s="2" t="str">
        <f t="shared" si="76"/>
        <v>木</v>
      </c>
      <c r="AA211" s="2" t="str">
        <f t="shared" si="76"/>
        <v>金</v>
      </c>
      <c r="AB211" s="2" t="str">
        <f t="shared" si="76"/>
        <v>土</v>
      </c>
      <c r="AC211" s="2" t="str">
        <f t="shared" si="76"/>
        <v>日</v>
      </c>
      <c r="AD211" s="2" t="str">
        <f t="shared" si="76"/>
        <v>月</v>
      </c>
      <c r="AE211" s="2" t="str">
        <f t="shared" si="76"/>
        <v>火</v>
      </c>
      <c r="AF211" s="2" t="str">
        <f t="shared" si="76"/>
        <v>水</v>
      </c>
      <c r="AG211" s="2" t="str">
        <f t="shared" si="76"/>
        <v>木</v>
      </c>
      <c r="AH211" s="2" t="str">
        <f t="shared" si="76"/>
        <v>金</v>
      </c>
      <c r="AI211" s="45"/>
      <c r="AJ211" s="52" t="s">
        <v>42</v>
      </c>
      <c r="AK211" s="22" t="s">
        <v>20</v>
      </c>
      <c r="AL211" s="22" t="s">
        <v>21</v>
      </c>
      <c r="AM211" s="52"/>
    </row>
    <row r="212" spans="3:41" s="19" customFormat="1" ht="31.5" customHeight="1" x14ac:dyDescent="0.4">
      <c r="C212" s="37" t="s">
        <v>36</v>
      </c>
      <c r="D212" s="38"/>
      <c r="E212" s="38"/>
      <c r="F212" s="39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6"/>
      <c r="AJ212" s="54"/>
      <c r="AK212" s="51">
        <f>COUNTA(G212:AH212)</f>
        <v>0</v>
      </c>
      <c r="AL212" s="55">
        <f>+AK212/COUNT($G$12:$AH$12)</f>
        <v>0</v>
      </c>
      <c r="AM212" s="54"/>
    </row>
    <row r="213" spans="3:41" s="19" customFormat="1" ht="18.75" customHeight="1" x14ac:dyDescent="0.4">
      <c r="C213" s="34" t="s">
        <v>8</v>
      </c>
      <c r="D213" s="35"/>
      <c r="E213" s="34" t="s">
        <v>9</v>
      </c>
      <c r="F213" s="35"/>
      <c r="G213" s="48" t="s">
        <v>37</v>
      </c>
      <c r="H213" s="49"/>
      <c r="I213" s="49"/>
      <c r="J213" s="49"/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50"/>
      <c r="AI213" s="46"/>
      <c r="AJ213" s="52" t="s">
        <v>41</v>
      </c>
      <c r="AK213" s="22" t="s">
        <v>20</v>
      </c>
      <c r="AL213" s="24" t="s">
        <v>0</v>
      </c>
      <c r="AM213" s="24"/>
    </row>
    <row r="214" spans="3:41" s="19" customFormat="1" ht="18.75" customHeight="1" x14ac:dyDescent="0.4">
      <c r="C214" s="24" t="s">
        <v>7</v>
      </c>
      <c r="D214" s="25" t="s">
        <v>14</v>
      </c>
      <c r="E214" s="25"/>
      <c r="F214" s="25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J214" s="53"/>
      <c r="AK214" s="51" t="str">
        <f t="shared" ref="AK214:AK225" si="77">IF(E214="","",COUNTA(G214:AH214))</f>
        <v/>
      </c>
      <c r="AL214" s="23" t="str">
        <f>IF(E214="","",IF(AK214&gt;=$AK$212,"OK","NG"))</f>
        <v/>
      </c>
      <c r="AM214" s="30" t="str">
        <f>IF(COUNTIF(AL214:AL226,"NG")&gt;0,"NG","OK")</f>
        <v>OK</v>
      </c>
    </row>
    <row r="215" spans="3:41" s="19" customFormat="1" ht="18.75" customHeight="1" x14ac:dyDescent="0.4">
      <c r="C215" s="24"/>
      <c r="D215" s="25"/>
      <c r="E215" s="25"/>
      <c r="F215" s="25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J215" s="53"/>
      <c r="AK215" s="51" t="str">
        <f t="shared" si="77"/>
        <v/>
      </c>
      <c r="AL215" s="23" t="str">
        <f t="shared" ref="AL215:AL226" si="78">IF(E215="","",IF(AK215&gt;=$AK$212,"OK","NG"))</f>
        <v/>
      </c>
      <c r="AM215" s="24"/>
    </row>
    <row r="216" spans="3:41" s="19" customFormat="1" ht="18.75" customHeight="1" x14ac:dyDescent="0.4">
      <c r="C216" s="24"/>
      <c r="D216" s="25"/>
      <c r="E216" s="25"/>
      <c r="F216" s="25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J216" s="53"/>
      <c r="AK216" s="51" t="str">
        <f t="shared" si="77"/>
        <v/>
      </c>
      <c r="AL216" s="23" t="str">
        <f t="shared" si="78"/>
        <v/>
      </c>
      <c r="AM216" s="24"/>
    </row>
    <row r="217" spans="3:41" s="19" customFormat="1" ht="18.75" customHeight="1" x14ac:dyDescent="0.4">
      <c r="C217" s="24"/>
      <c r="D217" s="25"/>
      <c r="E217" s="31"/>
      <c r="F217" s="32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J217" s="53"/>
      <c r="AK217" s="51" t="str">
        <f t="shared" si="77"/>
        <v/>
      </c>
      <c r="AL217" s="23" t="str">
        <f t="shared" si="78"/>
        <v/>
      </c>
      <c r="AM217" s="24"/>
      <c r="AO217" s="19" t="str">
        <f>IF(E217="","",COUNTA(G217:AH217))</f>
        <v/>
      </c>
    </row>
    <row r="218" spans="3:41" s="19" customFormat="1" ht="18.75" customHeight="1" x14ac:dyDescent="0.4">
      <c r="C218" s="24"/>
      <c r="D218" s="25"/>
      <c r="E218" s="25"/>
      <c r="F218" s="25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J218" s="53"/>
      <c r="AK218" s="51" t="str">
        <f t="shared" si="77"/>
        <v/>
      </c>
      <c r="AL218" s="23" t="str">
        <f t="shared" si="78"/>
        <v/>
      </c>
      <c r="AM218" s="24"/>
    </row>
    <row r="219" spans="3:41" s="19" customFormat="1" ht="18.75" customHeight="1" x14ac:dyDescent="0.4">
      <c r="C219" s="24" t="s">
        <v>15</v>
      </c>
      <c r="D219" s="25" t="s">
        <v>18</v>
      </c>
      <c r="E219" s="25"/>
      <c r="F219" s="25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J219" s="53"/>
      <c r="AK219" s="51" t="str">
        <f t="shared" si="77"/>
        <v/>
      </c>
      <c r="AL219" s="23" t="str">
        <f t="shared" si="78"/>
        <v/>
      </c>
      <c r="AM219" s="24"/>
    </row>
    <row r="220" spans="3:41" s="19" customFormat="1" ht="18.75" customHeight="1" x14ac:dyDescent="0.4">
      <c r="C220" s="24"/>
      <c r="D220" s="25"/>
      <c r="E220" s="25"/>
      <c r="F220" s="25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J220" s="53"/>
      <c r="AK220" s="51" t="str">
        <f t="shared" si="77"/>
        <v/>
      </c>
      <c r="AL220" s="23" t="str">
        <f t="shared" si="78"/>
        <v/>
      </c>
      <c r="AM220" s="24"/>
    </row>
    <row r="221" spans="3:41" s="19" customFormat="1" ht="18.75" customHeight="1" x14ac:dyDescent="0.4">
      <c r="C221" s="24"/>
      <c r="D221" s="25"/>
      <c r="E221" s="25"/>
      <c r="F221" s="25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J221" s="53"/>
      <c r="AK221" s="51" t="str">
        <f t="shared" si="77"/>
        <v/>
      </c>
      <c r="AL221" s="23" t="str">
        <f t="shared" si="78"/>
        <v/>
      </c>
      <c r="AM221" s="24"/>
    </row>
    <row r="222" spans="3:41" s="19" customFormat="1" ht="18.75" customHeight="1" x14ac:dyDescent="0.4">
      <c r="C222" s="24"/>
      <c r="D222" s="25"/>
      <c r="E222" s="25"/>
      <c r="F222" s="25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J222" s="53"/>
      <c r="AK222" s="51" t="str">
        <f t="shared" si="77"/>
        <v/>
      </c>
      <c r="AL222" s="23" t="str">
        <f t="shared" si="78"/>
        <v/>
      </c>
      <c r="AM222" s="24"/>
    </row>
    <row r="223" spans="3:41" s="19" customFormat="1" ht="18.75" customHeight="1" x14ac:dyDescent="0.4">
      <c r="C223" s="24" t="s">
        <v>15</v>
      </c>
      <c r="D223" s="25" t="s">
        <v>19</v>
      </c>
      <c r="E223" s="25"/>
      <c r="F223" s="25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J223" s="53"/>
      <c r="AK223" s="51" t="str">
        <f t="shared" si="77"/>
        <v/>
      </c>
      <c r="AL223" s="23" t="str">
        <f t="shared" si="78"/>
        <v/>
      </c>
      <c r="AM223" s="24"/>
    </row>
    <row r="224" spans="3:41" s="19" customFormat="1" ht="18.75" customHeight="1" x14ac:dyDescent="0.4">
      <c r="C224" s="24"/>
      <c r="D224" s="25"/>
      <c r="E224" s="25"/>
      <c r="F224" s="25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J224" s="53"/>
      <c r="AK224" s="51" t="str">
        <f t="shared" si="77"/>
        <v/>
      </c>
      <c r="AL224" s="23" t="str">
        <f t="shared" si="78"/>
        <v/>
      </c>
      <c r="AM224" s="24"/>
    </row>
    <row r="225" spans="3:39" s="19" customFormat="1" ht="18.75" customHeight="1" x14ac:dyDescent="0.4">
      <c r="C225" s="24"/>
      <c r="D225" s="25"/>
      <c r="E225" s="25"/>
      <c r="F225" s="25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J225" s="53"/>
      <c r="AK225" s="51" t="str">
        <f t="shared" si="77"/>
        <v/>
      </c>
      <c r="AL225" s="23" t="str">
        <f t="shared" si="78"/>
        <v/>
      </c>
      <c r="AM225" s="24"/>
    </row>
    <row r="226" spans="3:39" s="19" customFormat="1" ht="18.75" customHeight="1" x14ac:dyDescent="0.4">
      <c r="C226" s="24"/>
      <c r="D226" s="25"/>
      <c r="E226" s="25"/>
      <c r="F226" s="25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J226" s="54"/>
      <c r="AK226" s="51" t="str">
        <f t="shared" ref="AK226" si="79">IF(E226="","",COUNTA(G226:AH226))</f>
        <v/>
      </c>
      <c r="AL226" s="23" t="str">
        <f t="shared" ref="AL226" si="80">IF(E226="","",IF(AK226&gt;=$AK$212,"OK","NG"))</f>
        <v/>
      </c>
      <c r="AM226" s="24"/>
    </row>
  </sheetData>
  <mergeCells count="364">
    <mergeCell ref="E219:F219"/>
    <mergeCell ref="E220:F220"/>
    <mergeCell ref="E221:F221"/>
    <mergeCell ref="E222:F222"/>
    <mergeCell ref="C223:C226"/>
    <mergeCell ref="D223:D226"/>
    <mergeCell ref="E223:F223"/>
    <mergeCell ref="E224:F224"/>
    <mergeCell ref="E225:F225"/>
    <mergeCell ref="E226:F226"/>
    <mergeCell ref="C214:C218"/>
    <mergeCell ref="D214:D218"/>
    <mergeCell ref="E214:F214"/>
    <mergeCell ref="AM214:AM226"/>
    <mergeCell ref="E215:F215"/>
    <mergeCell ref="E216:F216"/>
    <mergeCell ref="E217:F217"/>
    <mergeCell ref="E218:F218"/>
    <mergeCell ref="C219:C222"/>
    <mergeCell ref="D219:D222"/>
    <mergeCell ref="C210:F211"/>
    <mergeCell ref="AJ210:AM210"/>
    <mergeCell ref="AJ211:AJ212"/>
    <mergeCell ref="AM211:AM212"/>
    <mergeCell ref="C212:F212"/>
    <mergeCell ref="C213:D213"/>
    <mergeCell ref="E213:F213"/>
    <mergeCell ref="G213:AH213"/>
    <mergeCell ref="AJ213:AJ226"/>
    <mergeCell ref="AL213:AM213"/>
    <mergeCell ref="E201:F201"/>
    <mergeCell ref="E202:F202"/>
    <mergeCell ref="E203:F203"/>
    <mergeCell ref="E204:F204"/>
    <mergeCell ref="C205:C208"/>
    <mergeCell ref="D205:D208"/>
    <mergeCell ref="E205:F205"/>
    <mergeCell ref="E206:F206"/>
    <mergeCell ref="E207:F207"/>
    <mergeCell ref="E208:F208"/>
    <mergeCell ref="C196:C200"/>
    <mergeCell ref="D196:D200"/>
    <mergeCell ref="E196:F196"/>
    <mergeCell ref="AM196:AM208"/>
    <mergeCell ref="E197:F197"/>
    <mergeCell ref="E198:F198"/>
    <mergeCell ref="E199:F199"/>
    <mergeCell ref="E200:F200"/>
    <mergeCell ref="C201:C204"/>
    <mergeCell ref="D201:D204"/>
    <mergeCell ref="C192:F193"/>
    <mergeCell ref="AJ192:AM192"/>
    <mergeCell ref="AJ193:AJ194"/>
    <mergeCell ref="AM193:AM194"/>
    <mergeCell ref="C194:F194"/>
    <mergeCell ref="C195:D195"/>
    <mergeCell ref="E195:F195"/>
    <mergeCell ref="G195:AH195"/>
    <mergeCell ref="AJ195:AJ208"/>
    <mergeCell ref="AL195:AM195"/>
    <mergeCell ref="E183:F183"/>
    <mergeCell ref="E184:F184"/>
    <mergeCell ref="E185:F185"/>
    <mergeCell ref="E186:F186"/>
    <mergeCell ref="C187:C190"/>
    <mergeCell ref="D187:D190"/>
    <mergeCell ref="E187:F187"/>
    <mergeCell ref="E188:F188"/>
    <mergeCell ref="E189:F189"/>
    <mergeCell ref="E190:F190"/>
    <mergeCell ref="C178:C182"/>
    <mergeCell ref="D178:D182"/>
    <mergeCell ref="E178:F178"/>
    <mergeCell ref="AM178:AM190"/>
    <mergeCell ref="E179:F179"/>
    <mergeCell ref="E180:F180"/>
    <mergeCell ref="E181:F181"/>
    <mergeCell ref="E182:F182"/>
    <mergeCell ref="C183:C186"/>
    <mergeCell ref="D183:D186"/>
    <mergeCell ref="C174:F175"/>
    <mergeCell ref="AJ174:AM174"/>
    <mergeCell ref="AJ175:AJ176"/>
    <mergeCell ref="AM175:AM176"/>
    <mergeCell ref="C176:F176"/>
    <mergeCell ref="C177:D177"/>
    <mergeCell ref="E177:F177"/>
    <mergeCell ref="G177:AH177"/>
    <mergeCell ref="AJ177:AJ190"/>
    <mergeCell ref="AL177:AM177"/>
    <mergeCell ref="E165:F165"/>
    <mergeCell ref="E166:F166"/>
    <mergeCell ref="E167:F167"/>
    <mergeCell ref="E168:F168"/>
    <mergeCell ref="C169:C172"/>
    <mergeCell ref="D169:D172"/>
    <mergeCell ref="E169:F169"/>
    <mergeCell ref="E170:F170"/>
    <mergeCell ref="E171:F171"/>
    <mergeCell ref="E172:F172"/>
    <mergeCell ref="C160:C164"/>
    <mergeCell ref="D160:D164"/>
    <mergeCell ref="E160:F160"/>
    <mergeCell ref="AM160:AM172"/>
    <mergeCell ref="E161:F161"/>
    <mergeCell ref="E162:F162"/>
    <mergeCell ref="E163:F163"/>
    <mergeCell ref="E164:F164"/>
    <mergeCell ref="C165:C168"/>
    <mergeCell ref="D165:D168"/>
    <mergeCell ref="C156:F157"/>
    <mergeCell ref="AJ156:AM156"/>
    <mergeCell ref="AJ157:AJ158"/>
    <mergeCell ref="AM157:AM158"/>
    <mergeCell ref="C158:F158"/>
    <mergeCell ref="C159:D159"/>
    <mergeCell ref="E159:F159"/>
    <mergeCell ref="G159:AH159"/>
    <mergeCell ref="AJ159:AJ172"/>
    <mergeCell ref="AL159:AM159"/>
    <mergeCell ref="E147:F147"/>
    <mergeCell ref="E148:F148"/>
    <mergeCell ref="E149:F149"/>
    <mergeCell ref="E150:F150"/>
    <mergeCell ref="C151:C154"/>
    <mergeCell ref="D151:D154"/>
    <mergeCell ref="E151:F151"/>
    <mergeCell ref="E152:F152"/>
    <mergeCell ref="E153:F153"/>
    <mergeCell ref="E154:F154"/>
    <mergeCell ref="C142:C146"/>
    <mergeCell ref="D142:D146"/>
    <mergeCell ref="E142:F142"/>
    <mergeCell ref="AM142:AM154"/>
    <mergeCell ref="E143:F143"/>
    <mergeCell ref="E144:F144"/>
    <mergeCell ref="E145:F145"/>
    <mergeCell ref="E146:F146"/>
    <mergeCell ref="C147:C150"/>
    <mergeCell ref="D147:D150"/>
    <mergeCell ref="C138:F139"/>
    <mergeCell ref="AJ138:AM138"/>
    <mergeCell ref="AJ139:AJ140"/>
    <mergeCell ref="AM139:AM140"/>
    <mergeCell ref="C140:F140"/>
    <mergeCell ref="C141:D141"/>
    <mergeCell ref="E141:F141"/>
    <mergeCell ref="G141:AH141"/>
    <mergeCell ref="AJ141:AJ154"/>
    <mergeCell ref="AL141:AM141"/>
    <mergeCell ref="E129:F129"/>
    <mergeCell ref="E130:F130"/>
    <mergeCell ref="E131:F131"/>
    <mergeCell ref="E132:F132"/>
    <mergeCell ref="C133:C136"/>
    <mergeCell ref="D133:D136"/>
    <mergeCell ref="E133:F133"/>
    <mergeCell ref="E134:F134"/>
    <mergeCell ref="E135:F135"/>
    <mergeCell ref="E136:F136"/>
    <mergeCell ref="C124:C128"/>
    <mergeCell ref="D124:D128"/>
    <mergeCell ref="E124:F124"/>
    <mergeCell ref="AM124:AM136"/>
    <mergeCell ref="E125:F125"/>
    <mergeCell ref="E126:F126"/>
    <mergeCell ref="E127:F127"/>
    <mergeCell ref="E128:F128"/>
    <mergeCell ref="C129:C132"/>
    <mergeCell ref="D129:D132"/>
    <mergeCell ref="C120:F121"/>
    <mergeCell ref="AJ120:AM120"/>
    <mergeCell ref="AJ121:AJ122"/>
    <mergeCell ref="AM121:AM122"/>
    <mergeCell ref="C122:F122"/>
    <mergeCell ref="C123:D123"/>
    <mergeCell ref="E123:F123"/>
    <mergeCell ref="G123:AH123"/>
    <mergeCell ref="AJ123:AJ136"/>
    <mergeCell ref="AL123:AM123"/>
    <mergeCell ref="E111:F111"/>
    <mergeCell ref="E112:F112"/>
    <mergeCell ref="E113:F113"/>
    <mergeCell ref="E114:F114"/>
    <mergeCell ref="C115:C118"/>
    <mergeCell ref="D115:D118"/>
    <mergeCell ref="E115:F115"/>
    <mergeCell ref="E116:F116"/>
    <mergeCell ref="E117:F117"/>
    <mergeCell ref="E118:F118"/>
    <mergeCell ref="C106:C110"/>
    <mergeCell ref="D106:D110"/>
    <mergeCell ref="E106:F106"/>
    <mergeCell ref="AM106:AM118"/>
    <mergeCell ref="E107:F107"/>
    <mergeCell ref="E108:F108"/>
    <mergeCell ref="E109:F109"/>
    <mergeCell ref="E110:F110"/>
    <mergeCell ref="C111:C114"/>
    <mergeCell ref="D111:D114"/>
    <mergeCell ref="C102:F103"/>
    <mergeCell ref="AJ102:AM102"/>
    <mergeCell ref="AJ103:AJ104"/>
    <mergeCell ref="AM103:AM104"/>
    <mergeCell ref="C104:F104"/>
    <mergeCell ref="C105:D105"/>
    <mergeCell ref="E105:F105"/>
    <mergeCell ref="G105:AH105"/>
    <mergeCell ref="AJ105:AJ118"/>
    <mergeCell ref="AL105:AM105"/>
    <mergeCell ref="E93:F93"/>
    <mergeCell ref="E94:F94"/>
    <mergeCell ref="E95:F95"/>
    <mergeCell ref="E96:F96"/>
    <mergeCell ref="C97:C100"/>
    <mergeCell ref="D97:D100"/>
    <mergeCell ref="E97:F97"/>
    <mergeCell ref="E98:F98"/>
    <mergeCell ref="E99:F99"/>
    <mergeCell ref="E100:F100"/>
    <mergeCell ref="C88:C92"/>
    <mergeCell ref="D88:D92"/>
    <mergeCell ref="E88:F88"/>
    <mergeCell ref="AM88:AM100"/>
    <mergeCell ref="E89:F89"/>
    <mergeCell ref="E90:F90"/>
    <mergeCell ref="E91:F91"/>
    <mergeCell ref="E92:F92"/>
    <mergeCell ref="C93:C96"/>
    <mergeCell ref="D93:D96"/>
    <mergeCell ref="C84:F85"/>
    <mergeCell ref="AJ84:AM84"/>
    <mergeCell ref="AJ85:AJ86"/>
    <mergeCell ref="AM85:AM86"/>
    <mergeCell ref="C86:F86"/>
    <mergeCell ref="C87:D87"/>
    <mergeCell ref="E87:F87"/>
    <mergeCell ref="G87:AH87"/>
    <mergeCell ref="AJ87:AJ100"/>
    <mergeCell ref="AL87:AM87"/>
    <mergeCell ref="E75:F75"/>
    <mergeCell ref="E76:F76"/>
    <mergeCell ref="E77:F77"/>
    <mergeCell ref="E78:F78"/>
    <mergeCell ref="C79:C82"/>
    <mergeCell ref="D79:D82"/>
    <mergeCell ref="E79:F79"/>
    <mergeCell ref="E80:F80"/>
    <mergeCell ref="E81:F81"/>
    <mergeCell ref="E82:F82"/>
    <mergeCell ref="C70:C74"/>
    <mergeCell ref="D70:D74"/>
    <mergeCell ref="E70:F70"/>
    <mergeCell ref="AM70:AM82"/>
    <mergeCell ref="E71:F71"/>
    <mergeCell ref="E72:F72"/>
    <mergeCell ref="E73:F73"/>
    <mergeCell ref="E74:F74"/>
    <mergeCell ref="C75:C78"/>
    <mergeCell ref="D75:D78"/>
    <mergeCell ref="C66:F67"/>
    <mergeCell ref="AJ66:AM66"/>
    <mergeCell ref="AJ67:AJ68"/>
    <mergeCell ref="AM67:AM68"/>
    <mergeCell ref="C68:F68"/>
    <mergeCell ref="C69:D69"/>
    <mergeCell ref="E69:F69"/>
    <mergeCell ref="G69:AH69"/>
    <mergeCell ref="AJ69:AJ82"/>
    <mergeCell ref="AL69:AM69"/>
    <mergeCell ref="E57:F57"/>
    <mergeCell ref="E58:F58"/>
    <mergeCell ref="E59:F59"/>
    <mergeCell ref="E60:F60"/>
    <mergeCell ref="C61:C64"/>
    <mergeCell ref="D61:D64"/>
    <mergeCell ref="E61:F61"/>
    <mergeCell ref="E62:F62"/>
    <mergeCell ref="E63:F63"/>
    <mergeCell ref="E64:F64"/>
    <mergeCell ref="C52:C56"/>
    <mergeCell ref="D52:D56"/>
    <mergeCell ref="E52:F52"/>
    <mergeCell ref="AM52:AM64"/>
    <mergeCell ref="E53:F53"/>
    <mergeCell ref="E54:F54"/>
    <mergeCell ref="E55:F55"/>
    <mergeCell ref="E56:F56"/>
    <mergeCell ref="C57:C60"/>
    <mergeCell ref="D57:D60"/>
    <mergeCell ref="C48:F49"/>
    <mergeCell ref="AJ48:AM48"/>
    <mergeCell ref="AJ49:AJ50"/>
    <mergeCell ref="AM49:AM50"/>
    <mergeCell ref="C50:F50"/>
    <mergeCell ref="C51:D51"/>
    <mergeCell ref="E51:F51"/>
    <mergeCell ref="G51:AH51"/>
    <mergeCell ref="AJ51:AJ64"/>
    <mergeCell ref="AL51:AM51"/>
    <mergeCell ref="E39:F39"/>
    <mergeCell ref="E40:F40"/>
    <mergeCell ref="E41:F41"/>
    <mergeCell ref="E42:F42"/>
    <mergeCell ref="C43:C46"/>
    <mergeCell ref="D43:D46"/>
    <mergeCell ref="E43:F43"/>
    <mergeCell ref="E44:F44"/>
    <mergeCell ref="E45:F45"/>
    <mergeCell ref="E46:F46"/>
    <mergeCell ref="C34:C38"/>
    <mergeCell ref="D34:D38"/>
    <mergeCell ref="E34:F34"/>
    <mergeCell ref="AM34:AM46"/>
    <mergeCell ref="E35:F35"/>
    <mergeCell ref="E36:F36"/>
    <mergeCell ref="E37:F37"/>
    <mergeCell ref="E38:F38"/>
    <mergeCell ref="C39:C42"/>
    <mergeCell ref="D39:D42"/>
    <mergeCell ref="C30:F31"/>
    <mergeCell ref="AJ30:AM30"/>
    <mergeCell ref="AJ31:AJ32"/>
    <mergeCell ref="AM31:AM32"/>
    <mergeCell ref="C32:F32"/>
    <mergeCell ref="C33:D33"/>
    <mergeCell ref="E33:F33"/>
    <mergeCell ref="G33:AH33"/>
    <mergeCell ref="AJ33:AJ46"/>
    <mergeCell ref="AL33:AM33"/>
    <mergeCell ref="C25:C28"/>
    <mergeCell ref="D25:D28"/>
    <mergeCell ref="E25:F25"/>
    <mergeCell ref="E26:F26"/>
    <mergeCell ref="E27:F27"/>
    <mergeCell ref="E28:F28"/>
    <mergeCell ref="E18:F18"/>
    <mergeCell ref="E19:F19"/>
    <mergeCell ref="E20:F20"/>
    <mergeCell ref="C21:C24"/>
    <mergeCell ref="D21:D24"/>
    <mergeCell ref="E21:F21"/>
    <mergeCell ref="E22:F22"/>
    <mergeCell ref="E23:F23"/>
    <mergeCell ref="E24:F24"/>
    <mergeCell ref="C15:D15"/>
    <mergeCell ref="E15:F15"/>
    <mergeCell ref="G15:AH15"/>
    <mergeCell ref="AJ15:AJ28"/>
    <mergeCell ref="AL15:AM15"/>
    <mergeCell ref="C16:C20"/>
    <mergeCell ref="D16:D20"/>
    <mergeCell ref="E16:F16"/>
    <mergeCell ref="AM16:AM28"/>
    <mergeCell ref="E17:F17"/>
    <mergeCell ref="D5:K5"/>
    <mergeCell ref="H7:J7"/>
    <mergeCell ref="K7:P7"/>
    <mergeCell ref="C12:F13"/>
    <mergeCell ref="AJ12:AM12"/>
    <mergeCell ref="AJ13:AJ14"/>
    <mergeCell ref="AM13:AM14"/>
    <mergeCell ref="C14:F14"/>
    <mergeCell ref="B1:AM1"/>
  </mergeCells>
  <phoneticPr fontId="1"/>
  <conditionalFormatting sqref="AM4">
    <cfRule type="cellIs" dxfId="12" priority="13" operator="equal">
      <formula>"NG"</formula>
    </cfRule>
  </conditionalFormatting>
  <conditionalFormatting sqref="AL16:AM28">
    <cfRule type="cellIs" dxfId="11" priority="12" operator="equal">
      <formula>"NG"</formula>
    </cfRule>
  </conditionalFormatting>
  <conditionalFormatting sqref="AL34:AM46">
    <cfRule type="cellIs" dxfId="10" priority="11" operator="equal">
      <formula>"NG"</formula>
    </cfRule>
  </conditionalFormatting>
  <conditionalFormatting sqref="AL214:AM226">
    <cfRule type="cellIs" dxfId="9" priority="1" operator="equal">
      <formula>"NG"</formula>
    </cfRule>
  </conditionalFormatting>
  <conditionalFormatting sqref="AL52:AM64">
    <cfRule type="cellIs" dxfId="8" priority="10" operator="equal">
      <formula>"NG"</formula>
    </cfRule>
  </conditionalFormatting>
  <conditionalFormatting sqref="AL70:AM82">
    <cfRule type="cellIs" dxfId="7" priority="9" operator="equal">
      <formula>"NG"</formula>
    </cfRule>
  </conditionalFormatting>
  <conditionalFormatting sqref="AL88:AM100">
    <cfRule type="cellIs" dxfId="6" priority="8" operator="equal">
      <formula>"NG"</formula>
    </cfRule>
  </conditionalFormatting>
  <conditionalFormatting sqref="AL106:AM118">
    <cfRule type="cellIs" dxfId="5" priority="7" operator="equal">
      <formula>"NG"</formula>
    </cfRule>
  </conditionalFormatting>
  <conditionalFormatting sqref="AL124:AM136">
    <cfRule type="cellIs" dxfId="4" priority="6" operator="equal">
      <formula>"NG"</formula>
    </cfRule>
  </conditionalFormatting>
  <conditionalFormatting sqref="AL142:AM154">
    <cfRule type="cellIs" dxfId="3" priority="5" operator="equal">
      <formula>"NG"</formula>
    </cfRule>
  </conditionalFormatting>
  <conditionalFormatting sqref="AL160:AM172">
    <cfRule type="cellIs" dxfId="2" priority="4" operator="equal">
      <formula>"NG"</formula>
    </cfRule>
  </conditionalFormatting>
  <conditionalFormatting sqref="AL178:AM190">
    <cfRule type="cellIs" dxfId="1" priority="3" operator="equal">
      <formula>"NG"</formula>
    </cfRule>
  </conditionalFormatting>
  <conditionalFormatting sqref="AL196:AM208">
    <cfRule type="cellIs" dxfId="0" priority="2" operator="equal">
      <formula>"NG"</formula>
    </cfRule>
  </conditionalFormatting>
  <dataValidations count="2">
    <dataValidation type="list" allowBlank="1" showInputMessage="1" showErrorMessage="1" sqref="G214:AH226 G16:AH28 G34:AH46 G52:AH64 G70:AH82 G106:AH118 G124:AH136 G142:AH154 G160:AH172 G178:AH190 G196:AH208 G88:AH100">
      <formula1>"○"</formula1>
    </dataValidation>
    <dataValidation type="list" allowBlank="1" showInputMessage="1" showErrorMessage="1" sqref="G212:AH212 G14:AH14 G32:AH32 G50:AH50 G68:AH68 G86:AH86 G122:AH122 G140:AH140 G158:AH158 G176:AH176 G194:AH194 G104:AH104">
      <formula1>"休,夏休,年末年始"</formula1>
    </dataValidation>
  </dataValidations>
  <pageMargins left="0.70866141732283472" right="0.70866141732283472" top="0.74803149606299213" bottom="0.74803149606299213" header="0.31496062992125984" footer="0.31496062992125984"/>
  <pageSetup paperSize="9" scale="36" fitToHeight="0" orientation="portrait" r:id="rId1"/>
  <rowBreaks count="2" manualBreakCount="2">
    <brk id="101" max="38" man="1"/>
    <brk id="191" max="3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【記載例】計画・実施報告書（個人単位）</vt:lpstr>
      <vt:lpstr>計画・実施報告書（個人単位）</vt:lpstr>
      <vt:lpstr>'【記載例】計画・実施報告書（個人単位）'!Print_Area</vt:lpstr>
      <vt:lpstr>'計画・実施報告書（個人単位）'!Print_Area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cp:lastPrinted>2025-10-15T08:44:14Z</cp:lastPrinted>
  <dcterms:created xsi:type="dcterms:W3CDTF">2024-09-12T01:21:59Z</dcterms:created>
  <dcterms:modified xsi:type="dcterms:W3CDTF">2025-10-15T08:44:16Z</dcterms:modified>
</cp:coreProperties>
</file>