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4089\Desktop\小規模最低基準表\"/>
    </mc:Choice>
  </mc:AlternateContent>
  <bookViews>
    <workbookView xWindow="480" yWindow="150" windowWidth="13860" windowHeight="12540" tabRatio="686"/>
  </bookViews>
  <sheets>
    <sheet name="小規模C型（提出月1日現在）" sheetId="7" r:id="rId1"/>
    <sheet name="小規模保育（Ｃ型）（提出月1日現在）" sheetId="8" r:id="rId2"/>
  </sheets>
  <definedNames>
    <definedName name="_xlnm.Print_Area" localSheetId="0">'小規模C型（提出月1日現在）'!$A$1:$H$25</definedName>
    <definedName name="_xlnm.Print_Area" localSheetId="1">'小規模保育（Ｃ型）（提出月1日現在）'!$A$1:$K$25</definedName>
  </definedNames>
  <calcPr calcId="162913"/>
</workbook>
</file>

<file path=xl/calcChain.xml><?xml version="1.0" encoding="utf-8"?>
<calcChain xmlns="http://schemas.openxmlformats.org/spreadsheetml/2006/main">
  <c r="E20" i="8" l="1"/>
  <c r="G8" i="8" s="1"/>
  <c r="G9" i="8"/>
  <c r="F15" i="7" l="1"/>
  <c r="C6" i="7"/>
  <c r="H13" i="7"/>
  <c r="E15" i="7"/>
  <c r="D15" i="7"/>
  <c r="C15" i="7"/>
  <c r="H14" i="7"/>
  <c r="G14" i="8" l="1"/>
  <c r="I14" i="8" s="1"/>
  <c r="E9" i="8" s="1"/>
  <c r="D9" i="8" s="1"/>
  <c r="G13" i="8"/>
  <c r="I13" i="8" s="1"/>
  <c r="E8" i="8" s="1"/>
  <c r="D8" i="8" s="1"/>
  <c r="H15" i="7"/>
  <c r="D17" i="7" l="1"/>
  <c r="D19" i="7" l="1"/>
  <c r="D8" i="7" s="1"/>
  <c r="D7" i="7"/>
  <c r="C7" i="7" s="1"/>
  <c r="C8" i="7" l="1"/>
</calcChain>
</file>

<file path=xl/sharedStrings.xml><?xml version="1.0" encoding="utf-8"?>
<sst xmlns="http://schemas.openxmlformats.org/spreadsheetml/2006/main" count="70" uniqueCount="59">
  <si>
    <t>区　　分</t>
  </si>
  <si>
    <t>判定</t>
  </si>
  <si>
    <t>１歳</t>
  </si>
  <si>
    <t>２歳</t>
  </si>
  <si>
    <t>計</t>
  </si>
  <si>
    <t>うち正職</t>
    <rPh sb="2" eb="3">
      <t>セイ</t>
    </rPh>
    <rPh sb="3" eb="4">
      <t>ショク</t>
    </rPh>
    <phoneticPr fontId="6"/>
  </si>
  <si>
    <t>０歳</t>
    <phoneticPr fontId="6"/>
  </si>
  <si>
    <t>【算　出　根　拠】</t>
    <rPh sb="1" eb="2">
      <t>サン</t>
    </rPh>
    <rPh sb="3" eb="4">
      <t>デ</t>
    </rPh>
    <rPh sb="5" eb="6">
      <t>ネ</t>
    </rPh>
    <rPh sb="7" eb="8">
      <t>キョ</t>
    </rPh>
    <phoneticPr fontId="6"/>
  </si>
  <si>
    <t>必要数（A）</t>
    <rPh sb="2" eb="3">
      <t>カズ</t>
    </rPh>
    <phoneticPr fontId="6"/>
  </si>
  <si>
    <t>現況数（B）</t>
    <rPh sb="2" eb="3">
      <t>カズ</t>
    </rPh>
    <phoneticPr fontId="6"/>
  </si>
  <si>
    <t>最低基準様式１</t>
    <rPh sb="0" eb="2">
      <t>サイテイ</t>
    </rPh>
    <rPh sb="2" eb="4">
      <t>キジュン</t>
    </rPh>
    <rPh sb="4" eb="6">
      <t>ヨウシキ</t>
    </rPh>
    <phoneticPr fontId="4"/>
  </si>
  <si>
    <t>保育標準時間認定子どもの受入加算</t>
    <rPh sb="0" eb="2">
      <t>ホイク</t>
    </rPh>
    <rPh sb="2" eb="4">
      <t>ヒョウジュン</t>
    </rPh>
    <rPh sb="4" eb="6">
      <t>ジカン</t>
    </rPh>
    <rPh sb="6" eb="8">
      <t>ニンテイ</t>
    </rPh>
    <rPh sb="8" eb="9">
      <t>コ</t>
    </rPh>
    <rPh sb="12" eb="14">
      <t>ウケイレ</t>
    </rPh>
    <rPh sb="14" eb="16">
      <t>カサン</t>
    </rPh>
    <phoneticPr fontId="4"/>
  </si>
  <si>
    <t>事業所名</t>
    <rPh sb="0" eb="2">
      <t>ジギョウ</t>
    </rPh>
    <rPh sb="2" eb="3">
      <t>ショ</t>
    </rPh>
    <rPh sb="3" eb="4">
      <t>メイ</t>
    </rPh>
    <phoneticPr fontId="6"/>
  </si>
  <si>
    <t>３歳～</t>
    <phoneticPr fontId="4"/>
  </si>
  <si>
    <t>家庭的保育者</t>
    <rPh sb="0" eb="3">
      <t>カテイテキ</t>
    </rPh>
    <rPh sb="3" eb="5">
      <t>ホイク</t>
    </rPh>
    <rPh sb="5" eb="6">
      <t>シャ</t>
    </rPh>
    <phoneticPr fontId="6"/>
  </si>
  <si>
    <t>家庭的保育者等数算定</t>
    <rPh sb="0" eb="3">
      <t>カテイテキ</t>
    </rPh>
    <rPh sb="3" eb="5">
      <t>ホイク</t>
    </rPh>
    <rPh sb="5" eb="6">
      <t>シャ</t>
    </rPh>
    <phoneticPr fontId="4"/>
  </si>
  <si>
    <t>家庭的保育者</t>
    <rPh sb="0" eb="3">
      <t>カテイテキ</t>
    </rPh>
    <rPh sb="3" eb="5">
      <t>ホイク</t>
    </rPh>
    <rPh sb="5" eb="6">
      <t>シャ</t>
    </rPh>
    <phoneticPr fontId="4"/>
  </si>
  <si>
    <t>（小規模保育事業　C型用）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4"/>
  </si>
  <si>
    <t>管理者</t>
    <rPh sb="0" eb="3">
      <t>カンリシャ</t>
    </rPh>
    <phoneticPr fontId="6"/>
  </si>
  <si>
    <t>（家庭的保育補助者）</t>
    <rPh sb="1" eb="4">
      <t>カテイテキ</t>
    </rPh>
    <rPh sb="4" eb="6">
      <t>ホイク</t>
    </rPh>
    <rPh sb="6" eb="8">
      <t>ホジョ</t>
    </rPh>
    <rPh sb="8" eb="9">
      <t>シャ</t>
    </rPh>
    <phoneticPr fontId="6"/>
  </si>
  <si>
    <t>※管理者設置加算算定の場合、常勤・専従が必要</t>
    <rPh sb="1" eb="4">
      <t>カンリシャ</t>
    </rPh>
    <rPh sb="4" eb="6">
      <t>セッチ</t>
    </rPh>
    <rPh sb="6" eb="8">
      <t>カサン</t>
    </rPh>
    <rPh sb="8" eb="10">
      <t>サンテイ</t>
    </rPh>
    <rPh sb="11" eb="13">
      <t>バアイ</t>
    </rPh>
    <rPh sb="14" eb="16">
      <t>ジョウキン</t>
    </rPh>
    <rPh sb="17" eb="19">
      <t>センジュウ</t>
    </rPh>
    <rPh sb="20" eb="22">
      <t>ヒツヨウ</t>
    </rPh>
    <phoneticPr fontId="4"/>
  </si>
  <si>
    <t>　※　子どもの数が４、５人の場合は、家庭的保育者２人　又は　家庭的保育者１人＋家庭的保育補助者１人　が必要</t>
    <rPh sb="3" eb="4">
      <t>コ</t>
    </rPh>
    <rPh sb="7" eb="8">
      <t>カズ</t>
    </rPh>
    <rPh sb="12" eb="13">
      <t>ニン</t>
    </rPh>
    <rPh sb="14" eb="16">
      <t>バアイ</t>
    </rPh>
    <rPh sb="18" eb="21">
      <t>カテイテキ</t>
    </rPh>
    <rPh sb="21" eb="23">
      <t>ホイク</t>
    </rPh>
    <rPh sb="23" eb="24">
      <t>シャ</t>
    </rPh>
    <rPh sb="25" eb="26">
      <t>ヒト</t>
    </rPh>
    <rPh sb="27" eb="28">
      <t>マタ</t>
    </rPh>
    <rPh sb="30" eb="33">
      <t>カテイテキ</t>
    </rPh>
    <rPh sb="33" eb="35">
      <t>ホイク</t>
    </rPh>
    <rPh sb="35" eb="36">
      <t>シャ</t>
    </rPh>
    <rPh sb="37" eb="38">
      <t>ヒト</t>
    </rPh>
    <rPh sb="39" eb="42">
      <t>カテイテキ</t>
    </rPh>
    <rPh sb="42" eb="44">
      <t>ホイク</t>
    </rPh>
    <rPh sb="44" eb="46">
      <t>ホジョ</t>
    </rPh>
    <rPh sb="46" eb="47">
      <t>シャ</t>
    </rPh>
    <rPh sb="48" eb="49">
      <t>ヒト</t>
    </rPh>
    <rPh sb="51" eb="53">
      <t>ヒツヨウ</t>
    </rPh>
    <phoneticPr fontId="4"/>
  </si>
  <si>
    <t xml:space="preserve"> 入　所　児　童　数（人）</t>
    <rPh sb="5" eb="6">
      <t>ジ</t>
    </rPh>
    <rPh sb="7" eb="8">
      <t>ワラベ</t>
    </rPh>
    <rPh sb="9" eb="10">
      <t>スウ</t>
    </rPh>
    <rPh sb="11" eb="12">
      <t>ニン</t>
    </rPh>
    <phoneticPr fontId="6"/>
  </si>
  <si>
    <t>私　的　契　約　児　数（人）</t>
    <rPh sb="4" eb="5">
      <t>チギリ</t>
    </rPh>
    <rPh sb="6" eb="7">
      <t>ヤク</t>
    </rPh>
    <rPh sb="8" eb="9">
      <t>ジ</t>
    </rPh>
    <rPh sb="12" eb="13">
      <t>ニン</t>
    </rPh>
    <phoneticPr fontId="6"/>
  </si>
  <si>
    <t>計（人）</t>
    <phoneticPr fontId="4"/>
  </si>
  <si>
    <t>令和  年  月１日現在</t>
    <rPh sb="0" eb="1">
      <t>レイ</t>
    </rPh>
    <rPh sb="1" eb="2">
      <t>カズ</t>
    </rPh>
    <rPh sb="4" eb="5">
      <t>ネン</t>
    </rPh>
    <rPh sb="7" eb="8">
      <t>ガツ</t>
    </rPh>
    <rPh sb="9" eb="10">
      <t>ニチ</t>
    </rPh>
    <rPh sb="10" eb="12">
      <t>ゲンザイ</t>
    </rPh>
    <phoneticPr fontId="6"/>
  </si>
  <si>
    <t>　家庭的保育補助者</t>
    <rPh sb="1" eb="4">
      <t>カテイテキ</t>
    </rPh>
    <rPh sb="4" eb="6">
      <t>ホイク</t>
    </rPh>
    <rPh sb="6" eb="8">
      <t>ホジョ</t>
    </rPh>
    <rPh sb="8" eb="9">
      <t>シャ</t>
    </rPh>
    <phoneticPr fontId="4"/>
  </si>
  <si>
    <t>人</t>
    <rPh sb="0" eb="1">
      <t>ニン</t>
    </rPh>
    <phoneticPr fontId="4"/>
  </si>
  <si>
    <t>（小規模保育事業 Ｃ型用）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4"/>
  </si>
  <si>
    <t>最低基準様式２</t>
    <rPh sb="0" eb="2">
      <t>サイテイ</t>
    </rPh>
    <rPh sb="2" eb="4">
      <t>キジュン</t>
    </rPh>
    <rPh sb="4" eb="6">
      <t>ヨウシキ</t>
    </rPh>
    <phoneticPr fontId="4"/>
  </si>
  <si>
    <t>※黄色いセルのみ入力してください</t>
    <rPh sb="1" eb="3">
      <t>キイロ</t>
    </rPh>
    <rPh sb="8" eb="10">
      <t>ニュウリョク</t>
    </rPh>
    <phoneticPr fontId="4"/>
  </si>
  <si>
    <t>令和    年　　月１日現在</t>
    <rPh sb="0" eb="1">
      <t>レイ</t>
    </rPh>
    <rPh sb="1" eb="2">
      <t>カズ</t>
    </rPh>
    <rPh sb="6" eb="7">
      <t>ネン</t>
    </rPh>
    <rPh sb="9" eb="10">
      <t>ガツ</t>
    </rPh>
    <rPh sb="11" eb="12">
      <t>ニチ</t>
    </rPh>
    <rPh sb="12" eb="14">
      <t>ゲンザイ</t>
    </rPh>
    <phoneticPr fontId="6"/>
  </si>
  <si>
    <t>事業所名</t>
    <rPh sb="0" eb="3">
      <t>ジギョウショ</t>
    </rPh>
    <rPh sb="3" eb="4">
      <t>メイ</t>
    </rPh>
    <phoneticPr fontId="6"/>
  </si>
  <si>
    <t>必要面積（A）</t>
    <rPh sb="2" eb="4">
      <t>メンセキ</t>
    </rPh>
    <phoneticPr fontId="6"/>
  </si>
  <si>
    <t>現況面積（B）</t>
    <rPh sb="2" eb="4">
      <t>メンセキ</t>
    </rPh>
    <phoneticPr fontId="6"/>
  </si>
  <si>
    <t>保育室等面積</t>
    <rPh sb="0" eb="2">
      <t>ホイク</t>
    </rPh>
    <rPh sb="3" eb="4">
      <t>トウ</t>
    </rPh>
    <phoneticPr fontId="4"/>
  </si>
  <si>
    <t>㎡（①）</t>
    <phoneticPr fontId="4"/>
  </si>
  <si>
    <t>㎡（③）</t>
    <phoneticPr fontId="4"/>
  </si>
  <si>
    <t>屋外遊戯場面積</t>
    <rPh sb="2" eb="4">
      <t>ユウギ</t>
    </rPh>
    <phoneticPr fontId="6"/>
  </si>
  <si>
    <t>㎡（②）</t>
    <phoneticPr fontId="4"/>
  </si>
  <si>
    <t>㎡（④or⑤）</t>
    <phoneticPr fontId="4"/>
  </si>
  <si>
    <t xml:space="preserve">   </t>
    <phoneticPr fontId="6"/>
  </si>
  <si>
    <t>※（B）が（A）より大きい数値の場合に判定を「適」とする。</t>
    <rPh sb="10" eb="11">
      <t>オオ</t>
    </rPh>
    <rPh sb="13" eb="15">
      <t>スウチ</t>
    </rPh>
    <rPh sb="16" eb="18">
      <t>バアイ</t>
    </rPh>
    <rPh sb="19" eb="21">
      <t>ハンテイ</t>
    </rPh>
    <rPh sb="23" eb="24">
      <t>テキ</t>
    </rPh>
    <phoneticPr fontId="6"/>
  </si>
  <si>
    <t>必要面積算定</t>
  </si>
  <si>
    <t>人×　3.3　→</t>
    <rPh sb="0" eb="1">
      <t>ニン</t>
    </rPh>
    <phoneticPr fontId="6"/>
  </si>
  <si>
    <t>屋外遊戯場</t>
    <rPh sb="2" eb="4">
      <t>ユウギ</t>
    </rPh>
    <phoneticPr fontId="6"/>
  </si>
  <si>
    <t>２歳以上児</t>
  </si>
  <si>
    <t>現況面積
（保育室等）</t>
    <rPh sb="0" eb="2">
      <t>ゲンキョウ</t>
    </rPh>
    <rPh sb="2" eb="4">
      <t>メンセキ</t>
    </rPh>
    <rPh sb="6" eb="8">
      <t>ホイク</t>
    </rPh>
    <rPh sb="8" eb="9">
      <t>シツ</t>
    </rPh>
    <rPh sb="9" eb="10">
      <t>トウ</t>
    </rPh>
    <phoneticPr fontId="4"/>
  </si>
  <si>
    <t>室</t>
    <rPh sb="0" eb="1">
      <t>シツ</t>
    </rPh>
    <phoneticPr fontId="4"/>
  </si>
  <si>
    <t>㎡</t>
    <phoneticPr fontId="4"/>
  </si>
  <si>
    <t>合計</t>
    <rPh sb="0" eb="2">
      <t>ゴウケイ</t>
    </rPh>
    <phoneticPr fontId="4"/>
  </si>
  <si>
    <t>㎡（③）</t>
  </si>
  <si>
    <t>現況面積
（屋外遊戯場）</t>
    <rPh sb="6" eb="8">
      <t>オクガイ</t>
    </rPh>
    <rPh sb="8" eb="10">
      <t>ユウギ</t>
    </rPh>
    <rPh sb="10" eb="11">
      <t>ジョウ</t>
    </rPh>
    <phoneticPr fontId="4"/>
  </si>
  <si>
    <t>園庭面積</t>
    <rPh sb="0" eb="2">
      <t>エンテイ</t>
    </rPh>
    <rPh sb="2" eb="4">
      <t>メンセキ</t>
    </rPh>
    <phoneticPr fontId="4"/>
  </si>
  <si>
    <t>㎡（④）</t>
    <phoneticPr fontId="4"/>
  </si>
  <si>
    <t>代替場所名（公園名等）</t>
    <rPh sb="0" eb="2">
      <t>ダイタイ</t>
    </rPh>
    <rPh sb="2" eb="4">
      <t>バショ</t>
    </rPh>
    <rPh sb="4" eb="5">
      <t>メイ</t>
    </rPh>
    <rPh sb="6" eb="8">
      <t>コウエン</t>
    </rPh>
    <rPh sb="8" eb="9">
      <t>メイ</t>
    </rPh>
    <rPh sb="9" eb="10">
      <t>ナド</t>
    </rPh>
    <phoneticPr fontId="4"/>
  </si>
  <si>
    <t>※園庭面積が必要面積を下回る場合のみ記入。</t>
    <rPh sb="1" eb="3">
      <t>エンテイ</t>
    </rPh>
    <rPh sb="3" eb="5">
      <t>メンセキ</t>
    </rPh>
    <rPh sb="6" eb="8">
      <t>ヒツヨウ</t>
    </rPh>
    <rPh sb="8" eb="10">
      <t>メンセキ</t>
    </rPh>
    <rPh sb="11" eb="13">
      <t>シタマワ</t>
    </rPh>
    <rPh sb="14" eb="16">
      <t>バアイ</t>
    </rPh>
    <rPh sb="18" eb="20">
      <t>キニュウ</t>
    </rPh>
    <phoneticPr fontId="4"/>
  </si>
  <si>
    <t>面積</t>
    <rPh sb="0" eb="2">
      <t>メンセキ</t>
    </rPh>
    <phoneticPr fontId="4"/>
  </si>
  <si>
    <t>㎡（⑤）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</si>
</sst>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"/>
    <numFmt numFmtId="178" formatCode="General&quot;人&quot;"/>
    <numFmt numFmtId="179" formatCode="#&quot;日&quot;"/>
  </numFmts>
  <fonts count="18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24"/>
      <name val="HG丸ｺﾞｼｯｸM-PRO"/>
      <family val="3"/>
      <charset val="128"/>
    </font>
    <font>
      <sz val="6"/>
      <name val="ＭＳ 明朝"/>
      <family val="1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trike/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dashed">
        <color indexed="64"/>
      </top>
      <bottom style="double">
        <color indexed="8"/>
      </bottom>
      <diagonal/>
    </border>
    <border>
      <left/>
      <right style="medium">
        <color indexed="8"/>
      </right>
      <top style="dashed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dashed">
        <color indexed="64"/>
      </left>
      <right style="double">
        <color indexed="8"/>
      </right>
      <top style="medium">
        <color indexed="64"/>
      </top>
      <bottom style="medium">
        <color indexed="8"/>
      </bottom>
      <diagonal style="dashed">
        <color indexed="64"/>
      </diagonal>
    </border>
    <border diagonalUp="1">
      <left style="dashed">
        <color indexed="64"/>
      </left>
      <right style="double">
        <color indexed="8"/>
      </right>
      <top style="medium">
        <color indexed="8"/>
      </top>
      <bottom/>
      <diagonal style="dashed">
        <color indexed="64"/>
      </diagonal>
    </border>
    <border diagonalUp="1">
      <left style="dashed">
        <color indexed="64"/>
      </left>
      <right style="double">
        <color indexed="8"/>
      </right>
      <top style="dashed">
        <color indexed="64"/>
      </top>
      <bottom style="double">
        <color indexed="8"/>
      </bottom>
      <diagonal style="dashed">
        <color indexed="64"/>
      </diagonal>
    </border>
    <border diagonalUp="1">
      <left style="dashed">
        <color indexed="64"/>
      </left>
      <right style="double">
        <color indexed="8"/>
      </right>
      <top style="double">
        <color indexed="8"/>
      </top>
      <bottom style="medium">
        <color indexed="64"/>
      </bottom>
      <diagonal style="dashed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8"/>
      </bottom>
      <diagonal/>
    </border>
    <border>
      <left/>
      <right style="thin">
        <color indexed="8"/>
      </right>
      <top style="medium">
        <color indexed="64"/>
      </top>
      <bottom style="dashed">
        <color indexed="8"/>
      </bottom>
      <diagonal/>
    </border>
    <border>
      <left style="thin">
        <color indexed="8"/>
      </left>
      <right/>
      <top style="medium">
        <color indexed="64"/>
      </top>
      <bottom style="dashed">
        <color indexed="8"/>
      </bottom>
      <diagonal/>
    </border>
    <border>
      <left/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/>
      <right/>
      <top style="dashed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8"/>
      </right>
      <top style="dashed">
        <color indexed="8"/>
      </top>
      <bottom style="medium">
        <color indexed="64"/>
      </bottom>
      <diagonal/>
    </border>
    <border>
      <left style="thin">
        <color indexed="8"/>
      </left>
      <right/>
      <top style="dashed">
        <color indexed="8"/>
      </top>
      <bottom style="medium">
        <color indexed="64"/>
      </bottom>
      <diagonal/>
    </border>
    <border>
      <left/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dashed">
        <color indexed="8"/>
      </bottom>
      <diagonal/>
    </border>
    <border>
      <left/>
      <right/>
      <top style="medium">
        <color indexed="8"/>
      </top>
      <bottom style="dashed">
        <color indexed="8"/>
      </bottom>
      <diagonal/>
    </border>
    <border>
      <left style="thin">
        <color indexed="64"/>
      </left>
      <right/>
      <top style="medium">
        <color indexed="64"/>
      </top>
      <bottom style="dashed">
        <color indexed="8"/>
      </bottom>
      <diagonal/>
    </border>
    <border>
      <left/>
      <right style="thin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230">
    <xf numFmtId="0" fontId="0" fillId="0" borderId="0" xfId="0">
      <alignment vertical="center"/>
    </xf>
    <xf numFmtId="0" fontId="3" fillId="0" borderId="0" xfId="1" applyFont="1" applyFill="1" applyProtection="1"/>
    <xf numFmtId="0" fontId="3" fillId="0" borderId="0" xfId="1" applyFont="1" applyFill="1"/>
    <xf numFmtId="0" fontId="7" fillId="0" borderId="0" xfId="1" applyFont="1" applyFill="1" applyProtection="1"/>
    <xf numFmtId="0" fontId="8" fillId="0" borderId="1" xfId="1" applyFont="1" applyFill="1" applyBorder="1" applyAlignment="1" applyProtection="1">
      <alignment horizontal="center" vertical="center" shrinkToFit="1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Continuous" vertical="center"/>
    </xf>
    <xf numFmtId="176" fontId="8" fillId="0" borderId="0" xfId="1" applyNumberFormat="1" applyFont="1" applyFill="1" applyBorder="1" applyAlignment="1" applyProtection="1">
      <alignment horizontal="center"/>
    </xf>
    <xf numFmtId="0" fontId="7" fillId="0" borderId="0" xfId="1" applyFont="1" applyFill="1"/>
    <xf numFmtId="0" fontId="3" fillId="0" borderId="0" xfId="1" applyFont="1" applyFill="1" applyAlignment="1"/>
    <xf numFmtId="0" fontId="7" fillId="0" borderId="0" xfId="1" applyFont="1" applyFill="1" applyAlignment="1" applyProtection="1"/>
    <xf numFmtId="0" fontId="8" fillId="0" borderId="0" xfId="1" applyFont="1" applyFill="1" applyAlignment="1" applyProtection="1">
      <alignment horizontal="center" vertical="center"/>
    </xf>
    <xf numFmtId="176" fontId="8" fillId="0" borderId="0" xfId="1" applyNumberFormat="1" applyFont="1" applyFill="1" applyBorder="1" applyAlignment="1" applyProtection="1">
      <alignment horizontal="center" vertical="center" shrinkToFit="1"/>
    </xf>
    <xf numFmtId="0" fontId="10" fillId="0" borderId="0" xfId="1" applyFont="1" applyFill="1" applyProtection="1"/>
    <xf numFmtId="0" fontId="3" fillId="0" borderId="0" xfId="1" applyFont="1" applyFill="1" applyBorder="1" applyProtection="1"/>
    <xf numFmtId="0" fontId="3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center" vertical="center"/>
    </xf>
    <xf numFmtId="58" fontId="11" fillId="0" borderId="0" xfId="1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8" fillId="0" borderId="5" xfId="1" applyFont="1" applyFill="1" applyBorder="1" applyAlignment="1" applyProtection="1">
      <alignment horizontal="center" vertical="center" shrinkToFit="1"/>
    </xf>
    <xf numFmtId="0" fontId="8" fillId="0" borderId="6" xfId="1" applyFont="1" applyFill="1" applyBorder="1" applyAlignment="1" applyProtection="1">
      <alignment horizontal="center" vertical="center" shrinkToFit="1"/>
    </xf>
    <xf numFmtId="0" fontId="8" fillId="0" borderId="5" xfId="1" applyFont="1" applyFill="1" applyBorder="1" applyAlignment="1" applyProtection="1">
      <alignment horizontal="centerContinuous" vertical="center"/>
    </xf>
    <xf numFmtId="0" fontId="8" fillId="0" borderId="7" xfId="1" applyFont="1" applyFill="1" applyBorder="1" applyAlignment="1" applyProtection="1">
      <alignment horizontal="centerContinuous" vertical="center"/>
    </xf>
    <xf numFmtId="0" fontId="8" fillId="0" borderId="8" xfId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right" vertical="center"/>
    </xf>
    <xf numFmtId="0" fontId="3" fillId="0" borderId="10" xfId="1" applyFont="1" applyFill="1" applyBorder="1" applyAlignment="1" applyProtection="1">
      <alignment horizontal="right" vertical="center"/>
    </xf>
    <xf numFmtId="0" fontId="3" fillId="0" borderId="11" xfId="1" applyFont="1" applyFill="1" applyBorder="1" applyProtection="1"/>
    <xf numFmtId="0" fontId="3" fillId="0" borderId="0" xfId="1" applyNumberFormat="1" applyFont="1" applyFill="1" applyBorder="1" applyAlignment="1" applyProtection="1">
      <alignment horizontal="right" vertical="center"/>
    </xf>
    <xf numFmtId="0" fontId="3" fillId="0" borderId="12" xfId="1" applyFont="1" applyFill="1" applyBorder="1" applyProtection="1"/>
    <xf numFmtId="0" fontId="8" fillId="0" borderId="0" xfId="1" applyFont="1" applyFill="1" applyBorder="1" applyAlignment="1" applyProtection="1">
      <alignment horizontal="center" vertical="center" shrinkToFit="1"/>
    </xf>
    <xf numFmtId="0" fontId="12" fillId="0" borderId="0" xfId="1" applyFont="1" applyFill="1" applyAlignment="1">
      <alignment horizontal="left" vertical="center"/>
    </xf>
    <xf numFmtId="0" fontId="8" fillId="0" borderId="18" xfId="1" applyFont="1" applyFill="1" applyBorder="1" applyAlignment="1" applyProtection="1">
      <alignment horizontal="center" vertical="center"/>
    </xf>
    <xf numFmtId="0" fontId="8" fillId="0" borderId="19" xfId="1" applyFont="1" applyFill="1" applyBorder="1" applyAlignment="1" applyProtection="1">
      <alignment horizontal="center" vertical="center"/>
    </xf>
    <xf numFmtId="0" fontId="3" fillId="0" borderId="1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8" fillId="0" borderId="20" xfId="1" applyFont="1" applyFill="1" applyBorder="1" applyAlignment="1" applyProtection="1">
      <alignment horizontal="centerContinuous" vertical="center"/>
    </xf>
    <xf numFmtId="0" fontId="8" fillId="0" borderId="21" xfId="1" applyFont="1" applyFill="1" applyBorder="1" applyAlignment="1" applyProtection="1">
      <alignment horizontal="centerContinuous" vertical="center"/>
    </xf>
    <xf numFmtId="0" fontId="8" fillId="0" borderId="22" xfId="1" applyFont="1" applyFill="1" applyBorder="1" applyAlignment="1" applyProtection="1">
      <alignment horizontal="center" vertical="center"/>
    </xf>
    <xf numFmtId="0" fontId="8" fillId="0" borderId="23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" vertical="center"/>
    </xf>
    <xf numFmtId="0" fontId="8" fillId="0" borderId="27" xfId="1" applyFont="1" applyFill="1" applyBorder="1" applyAlignment="1" applyProtection="1">
      <alignment horizontal="centerContinuous" vertical="center"/>
    </xf>
    <xf numFmtId="0" fontId="3" fillId="0" borderId="12" xfId="1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0" fillId="0" borderId="29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8" fillId="0" borderId="19" xfId="1" applyFont="1" applyFill="1" applyBorder="1" applyAlignment="1" applyProtection="1">
      <alignment horizontal="centerContinuous" vertical="center"/>
    </xf>
    <xf numFmtId="0" fontId="3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vertical="center"/>
    </xf>
    <xf numFmtId="0" fontId="8" fillId="0" borderId="34" xfId="1" applyFont="1" applyFill="1" applyBorder="1" applyAlignment="1" applyProtection="1">
      <alignment horizontal="centerContinuous" vertical="center"/>
    </xf>
    <xf numFmtId="0" fontId="8" fillId="0" borderId="35" xfId="1" applyFont="1" applyFill="1" applyBorder="1" applyAlignment="1" applyProtection="1">
      <alignment horizontal="centerContinuous" vertical="center"/>
    </xf>
    <xf numFmtId="0" fontId="3" fillId="0" borderId="35" xfId="1" applyNumberFormat="1" applyFont="1" applyFill="1" applyBorder="1" applyAlignment="1" applyProtection="1">
      <alignment horizontal="center" vertical="center"/>
    </xf>
    <xf numFmtId="0" fontId="3" fillId="0" borderId="35" xfId="1" applyFont="1" applyFill="1" applyBorder="1" applyProtection="1"/>
    <xf numFmtId="177" fontId="3" fillId="0" borderId="35" xfId="1" applyNumberFormat="1" applyFont="1" applyFill="1" applyBorder="1" applyAlignment="1" applyProtection="1">
      <alignment horizontal="right" vertical="center"/>
    </xf>
    <xf numFmtId="0" fontId="3" fillId="0" borderId="36" xfId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vertical="center"/>
    </xf>
    <xf numFmtId="0" fontId="8" fillId="0" borderId="19" xfId="1" applyFont="1" applyFill="1" applyBorder="1" applyAlignment="1" applyProtection="1">
      <alignment horizontal="right" vertical="center"/>
    </xf>
    <xf numFmtId="0" fontId="8" fillId="0" borderId="19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51" xfId="1" applyFont="1" applyFill="1" applyBorder="1" applyAlignment="1" applyProtection="1">
      <alignment horizontal="center" vertical="center"/>
    </xf>
    <xf numFmtId="0" fontId="8" fillId="0" borderId="57" xfId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>
      <alignment vertical="top" wrapText="1"/>
    </xf>
    <xf numFmtId="0" fontId="13" fillId="0" borderId="12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3" fillId="0" borderId="0" xfId="1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vertical="center"/>
    </xf>
    <xf numFmtId="177" fontId="14" fillId="0" borderId="0" xfId="1" applyNumberFormat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left" vertical="center"/>
    </xf>
    <xf numFmtId="178" fontId="8" fillId="0" borderId="58" xfId="1" applyNumberFormat="1" applyFont="1" applyFill="1" applyBorder="1" applyAlignment="1" applyProtection="1">
      <alignment horizontal="center" vertical="center" wrapText="1"/>
    </xf>
    <xf numFmtId="178" fontId="8" fillId="0" borderId="9" xfId="1" applyNumberFormat="1" applyFont="1" applyFill="1" applyBorder="1" applyAlignment="1" applyProtection="1">
      <alignment horizontal="right" vertical="center"/>
    </xf>
    <xf numFmtId="178" fontId="8" fillId="0" borderId="16" xfId="1" applyNumberFormat="1" applyFont="1" applyFill="1" applyBorder="1" applyAlignment="1" applyProtection="1">
      <alignment horizontal="right" vertical="center"/>
    </xf>
    <xf numFmtId="178" fontId="3" fillId="0" borderId="25" xfId="1" applyNumberFormat="1" applyFont="1" applyFill="1" applyBorder="1" applyAlignment="1" applyProtection="1">
      <alignment horizontal="right" vertical="center"/>
    </xf>
    <xf numFmtId="178" fontId="3" fillId="0" borderId="26" xfId="1" applyNumberFormat="1" applyFont="1" applyFill="1" applyBorder="1" applyAlignment="1" applyProtection="1">
      <alignment horizontal="right" vertical="center"/>
    </xf>
    <xf numFmtId="178" fontId="8" fillId="0" borderId="28" xfId="1" applyNumberFormat="1" applyFont="1" applyFill="1" applyBorder="1" applyAlignment="1" applyProtection="1">
      <alignment horizontal="right" vertical="center"/>
    </xf>
    <xf numFmtId="178" fontId="3" fillId="0" borderId="0" xfId="1" applyNumberFormat="1" applyFont="1" applyFill="1" applyBorder="1" applyAlignment="1" applyProtection="1">
      <alignment horizontal="right" vertical="center"/>
    </xf>
    <xf numFmtId="178" fontId="8" fillId="0" borderId="52" xfId="1" applyNumberFormat="1" applyFont="1" applyFill="1" applyBorder="1" applyAlignment="1" applyProtection="1">
      <alignment horizontal="center" vertical="center"/>
    </xf>
    <xf numFmtId="178" fontId="8" fillId="2" borderId="32" xfId="1" applyNumberFormat="1" applyFont="1" applyFill="1" applyBorder="1" applyAlignment="1" applyProtection="1">
      <alignment horizontal="right" vertical="center"/>
      <protection locked="0"/>
    </xf>
    <xf numFmtId="178" fontId="8" fillId="2" borderId="33" xfId="1" applyNumberFormat="1" applyFont="1" applyFill="1" applyBorder="1" applyAlignment="1" applyProtection="1">
      <alignment horizontal="right" vertical="center"/>
      <protection locked="0"/>
    </xf>
    <xf numFmtId="178" fontId="8" fillId="2" borderId="53" xfId="1" applyNumberFormat="1" applyFont="1" applyFill="1" applyBorder="1" applyAlignment="1" applyProtection="1">
      <alignment horizontal="right" vertical="center"/>
      <protection locked="0"/>
    </xf>
    <xf numFmtId="178" fontId="8" fillId="2" borderId="54" xfId="1" applyNumberFormat="1" applyFont="1" applyFill="1" applyBorder="1" applyAlignment="1" applyProtection="1">
      <alignment horizontal="right" vertical="center"/>
      <protection locked="0"/>
    </xf>
    <xf numFmtId="178" fontId="8" fillId="2" borderId="59" xfId="1" applyNumberFormat="1" applyFont="1" applyFill="1" applyBorder="1" applyAlignment="1" applyProtection="1">
      <alignment horizontal="right" vertical="center"/>
      <protection locked="0"/>
    </xf>
    <xf numFmtId="178" fontId="8" fillId="2" borderId="60" xfId="1" applyNumberFormat="1" applyFont="1" applyFill="1" applyBorder="1" applyAlignment="1" applyProtection="1">
      <alignment horizontal="right" vertical="center"/>
      <protection locked="0"/>
    </xf>
    <xf numFmtId="178" fontId="3" fillId="2" borderId="5" xfId="1" applyNumberFormat="1" applyFont="1" applyFill="1" applyBorder="1" applyAlignment="1" applyProtection="1">
      <alignment horizontal="right" vertical="center"/>
      <protection locked="0"/>
    </xf>
    <xf numFmtId="178" fontId="3" fillId="2" borderId="14" xfId="1" applyNumberFormat="1" applyFont="1" applyFill="1" applyBorder="1" applyAlignment="1" applyProtection="1">
      <alignment horizontal="right" vertical="center"/>
      <protection locked="0"/>
    </xf>
    <xf numFmtId="178" fontId="3" fillId="2" borderId="17" xfId="1" applyNumberFormat="1" applyFont="1" applyFill="1" applyBorder="1" applyAlignment="1" applyProtection="1">
      <alignment horizontal="right" vertical="center"/>
      <protection locked="0"/>
    </xf>
    <xf numFmtId="178" fontId="3" fillId="2" borderId="13" xfId="1" applyNumberFormat="1" applyFont="1" applyFill="1" applyBorder="1" applyAlignment="1" applyProtection="1">
      <alignment horizontal="right" vertical="center"/>
      <protection locked="0"/>
    </xf>
    <xf numFmtId="178" fontId="3" fillId="2" borderId="15" xfId="1" applyNumberFormat="1" applyFont="1" applyFill="1" applyBorder="1" applyAlignment="1" applyProtection="1">
      <alignment horizontal="right" vertical="center"/>
      <protection locked="0"/>
    </xf>
    <xf numFmtId="0" fontId="8" fillId="0" borderId="61" xfId="1" applyFont="1" applyFill="1" applyBorder="1" applyAlignment="1" applyProtection="1">
      <alignment horizontal="center" vertical="center"/>
    </xf>
    <xf numFmtId="0" fontId="3" fillId="0" borderId="62" xfId="1" applyFont="1" applyFill="1" applyBorder="1" applyAlignment="1" applyProtection="1">
      <alignment horizontal="right" vertical="center"/>
    </xf>
    <xf numFmtId="0" fontId="3" fillId="0" borderId="63" xfId="1" applyFont="1" applyFill="1" applyBorder="1" applyAlignment="1" applyProtection="1">
      <alignment horizontal="right" vertical="center"/>
    </xf>
    <xf numFmtId="0" fontId="8" fillId="0" borderId="64" xfId="1" applyFont="1" applyFill="1" applyBorder="1" applyAlignment="1" applyProtection="1">
      <alignment horizontal="right" vertical="center"/>
    </xf>
    <xf numFmtId="178" fontId="8" fillId="2" borderId="31" xfId="1" applyNumberFormat="1" applyFont="1" applyFill="1" applyBorder="1" applyAlignment="1" applyProtection="1">
      <alignment horizontal="center" vertical="center"/>
      <protection locked="0"/>
    </xf>
    <xf numFmtId="0" fontId="3" fillId="2" borderId="0" xfId="1" applyNumberFormat="1" applyFont="1" applyFill="1" applyBorder="1" applyAlignment="1" applyProtection="1">
      <alignment horizontal="right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2" borderId="0" xfId="0" applyFont="1" applyFill="1" applyProtection="1">
      <alignment vertical="center"/>
      <protection locked="0"/>
    </xf>
    <xf numFmtId="58" fontId="11" fillId="2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43" xfId="0" applyFont="1" applyBorder="1" applyAlignment="1">
      <alignment horizontal="left" vertical="center"/>
    </xf>
    <xf numFmtId="0" fontId="8" fillId="0" borderId="47" xfId="1" applyFont="1" applyFill="1" applyBorder="1" applyAlignment="1" applyProtection="1">
      <alignment horizontal="centerContinuous" vertical="center"/>
    </xf>
    <xf numFmtId="0" fontId="8" fillId="0" borderId="48" xfId="1" applyFont="1" applyFill="1" applyBorder="1" applyAlignment="1" applyProtection="1">
      <alignment horizontal="centerContinuous" vertical="center"/>
    </xf>
    <xf numFmtId="0" fontId="8" fillId="0" borderId="66" xfId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8" fillId="0" borderId="70" xfId="1" applyFont="1" applyFill="1" applyBorder="1" applyAlignment="1" applyProtection="1">
      <alignment horizontal="center" vertical="center"/>
    </xf>
    <xf numFmtId="176" fontId="8" fillId="0" borderId="71" xfId="1" applyNumberFormat="1" applyFont="1" applyFill="1" applyBorder="1" applyAlignment="1" applyProtection="1">
      <alignment vertical="center" shrinkToFit="1"/>
    </xf>
    <xf numFmtId="0" fontId="17" fillId="0" borderId="72" xfId="0" applyFont="1" applyBorder="1" applyAlignment="1">
      <alignment vertical="center" shrinkToFit="1"/>
    </xf>
    <xf numFmtId="176" fontId="8" fillId="0" borderId="73" xfId="1" applyNumberFormat="1" applyFont="1" applyFill="1" applyBorder="1" applyAlignment="1" applyProtection="1">
      <alignment vertical="center" shrinkToFit="1"/>
    </xf>
    <xf numFmtId="0" fontId="17" fillId="0" borderId="74" xfId="0" applyFont="1" applyBorder="1" applyAlignment="1">
      <alignment vertical="center" shrinkToFit="1"/>
    </xf>
    <xf numFmtId="176" fontId="8" fillId="0" borderId="0" xfId="1" applyNumberFormat="1" applyFont="1" applyFill="1" applyBorder="1" applyAlignment="1" applyProtection="1">
      <alignment horizontal="right" vertical="center" shrinkToFit="1"/>
    </xf>
    <xf numFmtId="176" fontId="8" fillId="0" borderId="0" xfId="1" applyNumberFormat="1" applyFont="1" applyFill="1" applyBorder="1" applyAlignment="1" applyProtection="1">
      <alignment horizontal="left"/>
    </xf>
    <xf numFmtId="0" fontId="8" fillId="0" borderId="77" xfId="1" applyFont="1" applyFill="1" applyBorder="1" applyAlignment="1" applyProtection="1">
      <alignment horizontal="center" vertical="center"/>
    </xf>
    <xf numFmtId="176" fontId="8" fillId="0" borderId="78" xfId="1" applyNumberFormat="1" applyFont="1" applyFill="1" applyBorder="1" applyAlignment="1" applyProtection="1">
      <alignment vertical="center" shrinkToFit="1"/>
    </xf>
    <xf numFmtId="0" fontId="17" fillId="0" borderId="79" xfId="0" applyFont="1" applyBorder="1" applyAlignment="1">
      <alignment vertical="center" shrinkToFit="1"/>
    </xf>
    <xf numFmtId="176" fontId="8" fillId="0" borderId="80" xfId="1" applyNumberFormat="1" applyFont="1" applyFill="1" applyBorder="1" applyAlignment="1" applyProtection="1">
      <alignment vertical="center" shrinkToFit="1"/>
    </xf>
    <xf numFmtId="0" fontId="17" fillId="0" borderId="81" xfId="0" applyFont="1" applyBorder="1" applyAlignment="1">
      <alignment vertical="center" shrinkToFit="1"/>
    </xf>
    <xf numFmtId="176" fontId="8" fillId="0" borderId="0" xfId="1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8" fillId="0" borderId="84" xfId="1" applyFont="1" applyFill="1" applyBorder="1" applyAlignment="1" applyProtection="1">
      <alignment horizontal="right" vertical="center"/>
    </xf>
    <xf numFmtId="0" fontId="3" fillId="0" borderId="85" xfId="1" applyNumberFormat="1" applyFont="1" applyFill="1" applyBorder="1" applyAlignment="1" applyProtection="1">
      <alignment horizontal="left" vertical="center"/>
    </xf>
    <xf numFmtId="39" fontId="8" fillId="0" borderId="84" xfId="1" applyNumberFormat="1" applyFont="1" applyFill="1" applyBorder="1" applyAlignment="1" applyProtection="1">
      <alignment vertical="center" shrinkToFit="1"/>
    </xf>
    <xf numFmtId="0" fontId="8" fillId="0" borderId="90" xfId="1" applyFont="1" applyFill="1" applyBorder="1" applyAlignment="1" applyProtection="1">
      <alignment horizontal="center" vertical="center"/>
    </xf>
    <xf numFmtId="0" fontId="3" fillId="0" borderId="87" xfId="1" applyFont="1" applyFill="1" applyBorder="1" applyAlignment="1" applyProtection="1">
      <alignment horizontal="left" vertical="center"/>
    </xf>
    <xf numFmtId="39" fontId="8" fillId="0" borderId="90" xfId="1" applyNumberFormat="1" applyFont="1" applyFill="1" applyBorder="1" applyAlignment="1" applyProtection="1">
      <alignment vertical="center" shrinkToFit="1"/>
    </xf>
    <xf numFmtId="0" fontId="17" fillId="0" borderId="91" xfId="0" applyFont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8" fillId="2" borderId="92" xfId="1" applyFont="1" applyFill="1" applyBorder="1" applyAlignment="1" applyProtection="1">
      <alignment horizontal="right" vertical="center"/>
      <protection locked="0"/>
    </xf>
    <xf numFmtId="0" fontId="8" fillId="2" borderId="93" xfId="1" applyFont="1" applyFill="1" applyBorder="1" applyAlignment="1" applyProtection="1">
      <alignment horizontal="right" vertical="center"/>
      <protection locked="0"/>
    </xf>
    <xf numFmtId="176" fontId="8" fillId="0" borderId="0" xfId="1" applyNumberFormat="1" applyFont="1" applyFill="1" applyBorder="1" applyAlignment="1" applyProtection="1">
      <alignment vertical="center"/>
    </xf>
    <xf numFmtId="0" fontId="8" fillId="2" borderId="95" xfId="1" applyFont="1" applyFill="1" applyBorder="1" applyAlignment="1" applyProtection="1">
      <alignment horizontal="right" vertical="center"/>
      <protection locked="0"/>
    </xf>
    <xf numFmtId="0" fontId="8" fillId="2" borderId="96" xfId="1" applyFont="1" applyFill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0" fontId="8" fillId="2" borderId="98" xfId="1" applyFont="1" applyFill="1" applyBorder="1" applyAlignment="1" applyProtection="1">
      <alignment horizontal="right" vertical="center"/>
      <protection locked="0"/>
    </xf>
    <xf numFmtId="0" fontId="8" fillId="2" borderId="99" xfId="1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>
      <alignment vertical="center"/>
    </xf>
    <xf numFmtId="0" fontId="8" fillId="0" borderId="3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right" vertical="center"/>
    </xf>
    <xf numFmtId="0" fontId="0" fillId="0" borderId="0" xfId="0" applyFont="1" applyBorder="1" applyAlignment="1"/>
    <xf numFmtId="0" fontId="9" fillId="0" borderId="0" xfId="0" applyFont="1" applyFill="1" applyAlignment="1">
      <alignment vertical="center"/>
    </xf>
    <xf numFmtId="179" fontId="7" fillId="0" borderId="0" xfId="1" applyNumberFormat="1" applyFont="1" applyFill="1" applyBorder="1" applyAlignment="1" applyProtection="1">
      <alignment horizontal="center" vertical="center"/>
    </xf>
    <xf numFmtId="0" fontId="17" fillId="0" borderId="105" xfId="0" applyFont="1" applyBorder="1" applyAlignment="1">
      <alignment vertical="center"/>
    </xf>
    <xf numFmtId="0" fontId="8" fillId="0" borderId="0" xfId="1" applyFont="1" applyFill="1" applyAlignment="1">
      <alignment vertical="center"/>
    </xf>
    <xf numFmtId="0" fontId="17" fillId="0" borderId="100" xfId="0" applyFont="1" applyBorder="1" applyAlignment="1">
      <alignment vertical="center"/>
    </xf>
    <xf numFmtId="0" fontId="5" fillId="0" borderId="47" xfId="1" applyFont="1" applyFill="1" applyBorder="1" applyAlignment="1" applyProtection="1">
      <alignment horizontal="center" vertical="center"/>
    </xf>
    <xf numFmtId="0" fontId="5" fillId="0" borderId="48" xfId="1" applyFont="1" applyFill="1" applyBorder="1" applyAlignment="1" applyProtection="1">
      <alignment horizontal="center" vertical="center"/>
    </xf>
    <xf numFmtId="0" fontId="8" fillId="0" borderId="41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7" fillId="0" borderId="43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8" fillId="0" borderId="49" xfId="1" applyFont="1" applyFill="1" applyBorder="1" applyAlignment="1" applyProtection="1">
      <alignment horizontal="center" vertical="center"/>
    </xf>
    <xf numFmtId="0" fontId="8" fillId="0" borderId="50" xfId="1" applyFont="1" applyFill="1" applyBorder="1" applyAlignment="1" applyProtection="1">
      <alignment horizontal="center" vertical="center"/>
    </xf>
    <xf numFmtId="0" fontId="8" fillId="0" borderId="55" xfId="1" applyFont="1" applyFill="1" applyBorder="1" applyAlignment="1" applyProtection="1">
      <alignment horizontal="center" vertical="center"/>
    </xf>
    <xf numFmtId="0" fontId="8" fillId="0" borderId="56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16" fillId="0" borderId="37" xfId="1" applyFont="1" applyFill="1" applyBorder="1" applyAlignment="1" applyProtection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6" fillId="0" borderId="39" xfId="1" applyFont="1" applyFill="1" applyBorder="1" applyAlignment="1" applyProtection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3" fillId="0" borderId="19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12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shrinkToFit="1"/>
    </xf>
    <xf numFmtId="0" fontId="0" fillId="0" borderId="0" xfId="0" applyFont="1" applyBorder="1" applyAlignment="1">
      <alignment vertical="center" shrinkToFit="1"/>
    </xf>
    <xf numFmtId="176" fontId="8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8" fillId="0" borderId="4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86" xfId="0" applyFont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0" fontId="8" fillId="0" borderId="101" xfId="1" applyFont="1" applyFill="1" applyBorder="1" applyAlignment="1" applyProtection="1">
      <alignment horizontal="center" vertical="center"/>
    </xf>
    <xf numFmtId="0" fontId="0" fillId="0" borderId="102" xfId="0" applyFont="1" applyBorder="1" applyAlignment="1">
      <alignment horizontal="center" vertical="center"/>
    </xf>
    <xf numFmtId="0" fontId="8" fillId="2" borderId="103" xfId="1" applyFont="1" applyFill="1" applyBorder="1" applyAlignment="1" applyProtection="1">
      <alignment horizontal="center" vertical="center"/>
      <protection locked="0"/>
    </xf>
    <xf numFmtId="0" fontId="8" fillId="2" borderId="104" xfId="1" applyFont="1" applyFill="1" applyBorder="1" applyAlignment="1" applyProtection="1">
      <alignment horizontal="center" vertical="center"/>
      <protection locked="0"/>
    </xf>
    <xf numFmtId="0" fontId="8" fillId="0" borderId="43" xfId="1" applyFont="1" applyFill="1" applyBorder="1" applyAlignment="1">
      <alignment horizontal="center" vertical="center"/>
    </xf>
    <xf numFmtId="0" fontId="0" fillId="0" borderId="106" xfId="0" applyFont="1" applyBorder="1" applyAlignment="1">
      <alignment horizontal="center" vertical="center"/>
    </xf>
    <xf numFmtId="0" fontId="3" fillId="2" borderId="107" xfId="1" applyFont="1" applyFill="1" applyBorder="1" applyAlignment="1" applyProtection="1">
      <protection locked="0"/>
    </xf>
    <xf numFmtId="0" fontId="3" fillId="2" borderId="0" xfId="1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protection locked="0"/>
    </xf>
    <xf numFmtId="0" fontId="8" fillId="0" borderId="98" xfId="1" applyFont="1" applyFill="1" applyBorder="1" applyAlignment="1">
      <alignment horizontal="center" vertical="center"/>
    </xf>
    <xf numFmtId="0" fontId="8" fillId="0" borderId="108" xfId="1" applyFont="1" applyFill="1" applyBorder="1" applyAlignment="1">
      <alignment horizontal="center" vertical="center"/>
    </xf>
    <xf numFmtId="0" fontId="8" fillId="2" borderId="109" xfId="1" applyFont="1" applyFill="1" applyBorder="1" applyAlignment="1" applyProtection="1">
      <alignment horizontal="center" vertical="center"/>
      <protection locked="0"/>
    </xf>
    <xf numFmtId="0" fontId="8" fillId="2" borderId="99" xfId="1" applyFont="1" applyFill="1" applyBorder="1" applyAlignment="1" applyProtection="1">
      <alignment horizontal="center" vertical="center"/>
      <protection locked="0"/>
    </xf>
    <xf numFmtId="0" fontId="8" fillId="0" borderId="75" xfId="1" applyFont="1" applyFill="1" applyBorder="1" applyAlignment="1" applyProtection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7" xfId="0" applyFont="1" applyBorder="1" applyAlignment="1">
      <alignment horizontal="center" vertical="center"/>
    </xf>
    <xf numFmtId="0" fontId="8" fillId="0" borderId="82" xfId="1" applyFont="1" applyFill="1" applyBorder="1" applyAlignment="1" applyProtection="1">
      <alignment horizontal="center" vertical="center"/>
    </xf>
    <xf numFmtId="0" fontId="8" fillId="0" borderId="83" xfId="1" applyFont="1" applyFill="1" applyBorder="1" applyAlignment="1" applyProtection="1">
      <alignment horizontal="center" vertical="center"/>
    </xf>
    <xf numFmtId="0" fontId="8" fillId="0" borderId="88" xfId="1" applyFont="1" applyFill="1" applyBorder="1" applyAlignment="1" applyProtection="1">
      <alignment horizontal="center" vertical="center"/>
    </xf>
    <xf numFmtId="0" fontId="8" fillId="0" borderId="89" xfId="1" applyFont="1" applyFill="1" applyBorder="1" applyAlignment="1" applyProtection="1">
      <alignment horizontal="center" vertical="center"/>
    </xf>
    <xf numFmtId="0" fontId="8" fillId="0" borderId="4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43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86" xfId="1" applyFont="1" applyFill="1" applyBorder="1" applyAlignment="1" applyProtection="1">
      <alignment horizontal="center" vertical="center" wrapText="1"/>
    </xf>
    <xf numFmtId="0" fontId="8" fillId="0" borderId="87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2" borderId="4" xfId="0" applyFont="1" applyFill="1" applyBorder="1" applyAlignment="1" applyProtection="1">
      <alignment vertical="center"/>
      <protection locked="0"/>
    </xf>
    <xf numFmtId="0" fontId="8" fillId="0" borderId="3" xfId="1" applyFont="1" applyFill="1" applyBorder="1" applyAlignment="1" applyProtection="1">
      <alignment horizontal="center" vertical="center" shrinkToFit="1"/>
    </xf>
    <xf numFmtId="0" fontId="0" fillId="0" borderId="67" xfId="0" applyFont="1" applyBorder="1" applyAlignment="1">
      <alignment horizontal="center" vertical="center" shrinkToFit="1"/>
    </xf>
    <xf numFmtId="0" fontId="8" fillId="0" borderId="68" xfId="1" applyFont="1" applyFill="1" applyBorder="1" applyAlignment="1" applyProtection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9" xfId="1" applyFont="1" applyFill="1" applyBorder="1" applyAlignment="1" applyProtection="1">
      <alignment horizontal="center" vertical="center"/>
    </xf>
    <xf numFmtId="0" fontId="8" fillId="0" borderId="94" xfId="1" applyFont="1" applyFill="1" applyBorder="1" applyAlignment="1" applyProtection="1">
      <alignment horizontal="left" vertical="center"/>
    </xf>
    <xf numFmtId="0" fontId="8" fillId="0" borderId="97" xfId="1" applyFont="1" applyFill="1" applyBorder="1" applyAlignment="1" applyProtection="1">
      <alignment horizontal="left" vertical="center"/>
    </xf>
    <xf numFmtId="0" fontId="8" fillId="0" borderId="100" xfId="1" applyFont="1" applyFill="1" applyBorder="1" applyAlignment="1" applyProtection="1">
      <alignment horizontal="left" vertical="center"/>
    </xf>
    <xf numFmtId="0" fontId="8" fillId="0" borderId="71" xfId="1" applyFont="1" applyFill="1" applyBorder="1" applyAlignment="1" applyProtection="1">
      <alignment horizontal="centerContinuous" vertical="center"/>
    </xf>
    <xf numFmtId="0" fontId="8" fillId="0" borderId="87" xfId="1" applyFont="1" applyFill="1" applyBorder="1" applyAlignment="1" applyProtection="1">
      <alignment horizontal="centerContinuous" vertical="center"/>
    </xf>
  </cellXfs>
  <cellStyles count="3">
    <cellStyle name="標準" xfId="0" builtinId="0"/>
    <cellStyle name="標準_最低基準FM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40821</xdr:colOff>
      <xdr:row>11</xdr:row>
      <xdr:rowOff>40822</xdr:rowOff>
    </xdr:from>
    <xdr:to>
      <xdr:col>6</xdr:col>
      <xdr:colOff>40821</xdr:colOff>
      <xdr:row>14</xdr:row>
      <xdr:rowOff>285750</xdr:rowOff>
    </xdr:to>
    <xdr:sp macro="" textlink="">
      <xdr:nvSpPr>
        <xdr:cNvPr id="6" name="大かっこ 5"/>
        <xdr:cNvSpPr/>
      </xdr:nvSpPr>
      <xdr:spPr>
        <a:xfrm>
          <a:off x="7626185" y="4266458"/>
          <a:ext cx="1731818" cy="1180110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40821</xdr:colOff>
      <xdr:row>11</xdr:row>
      <xdr:rowOff>40822</xdr:rowOff>
    </xdr:from>
    <xdr:to>
      <xdr:col>6</xdr:col>
      <xdr:colOff>40821</xdr:colOff>
      <xdr:row>14</xdr:row>
      <xdr:rowOff>285750</xdr:rowOff>
    </xdr:to>
    <xdr:sp macro="" textlink="">
      <xdr:nvSpPr>
        <xdr:cNvPr id="7" name="大かっこ 6"/>
        <xdr:cNvSpPr/>
      </xdr:nvSpPr>
      <xdr:spPr>
        <a:xfrm>
          <a:off x="7626185" y="4266458"/>
          <a:ext cx="1731818" cy="1180110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285750</xdr:colOff>
      <xdr:row>22</xdr:row>
      <xdr:rowOff>63500</xdr:rowOff>
    </xdr:from>
    <xdr:to>
      <xdr:col>2</xdr:col>
      <xdr:colOff>239470</xdr:colOff>
      <xdr:row>23</xdr:row>
      <xdr:rowOff>154467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7858125"/>
          <a:ext cx="2334970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506058</xdr:colOff>
      <xdr:row>3</xdr:row>
      <xdr:rowOff>1</xdr:rowOff>
    </xdr:from>
    <xdr:to>
      <xdr:col>10</xdr:col>
      <xdr:colOff>1006443</xdr:colOff>
      <xdr:row>5</xdr:row>
      <xdr:rowOff>83968</xdr:rowOff>
    </xdr:to>
    <xdr:sp macro="" textlink="">
      <xdr:nvSpPr>
        <xdr:cNvPr id="2" name="テキスト ボックス 1"/>
        <xdr:cNvSpPr txBox="1"/>
      </xdr:nvSpPr>
      <xdr:spPr>
        <a:xfrm>
          <a:off x="10402533" y="800101"/>
          <a:ext cx="1691010" cy="6173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 b="1">
              <a:latin typeface="+mj-ea"/>
              <a:ea typeface="+mj-ea"/>
            </a:rPr>
            <a:t>〇提出される月の１日現在の状況をご記入ください。</a:t>
          </a:r>
          <a:endParaRPr kumimoji="1" lang="en-US" altLang="ja-JP" sz="1100" b="1">
            <a:latin typeface="+mj-ea"/>
            <a:ea typeface="+mj-ea"/>
          </a:endParaRPr>
        </a:p>
        <a:p>
          <a:pPr>
            <a:lnSpc>
              <a:spcPts val="1300"/>
            </a:lnSpc>
          </a:pP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V26"/>
  <sheetViews>
    <sheetView tabSelected="1" view="pageBreakPreview" zoomScale="60" zoomScaleNormal="75" workbookViewId="0">
      <selection activeCell="C13" sqref="C13"/>
    </sheetView>
  </sheetViews>
  <sheetFormatPr defaultColWidth="2.625" defaultRowHeight="13.5" x14ac:dyDescent="0.15"/>
  <cols>
    <col min="1" max="2" width="15.625" style="45" customWidth="1"/>
    <col min="3" max="7" width="22.625" style="45" customWidth="1"/>
    <col min="8" max="8" width="18.625" style="45" customWidth="1"/>
    <col min="9" max="16384" width="2.625" style="45"/>
  </cols>
  <sheetData>
    <row r="1" spans="1:14" ht="14.25" thickBot="1" x14ac:dyDescent="0.2">
      <c r="H1" s="46" t="s">
        <v>10</v>
      </c>
    </row>
    <row r="2" spans="1:14" ht="24.95" customHeight="1" thickBot="1" x14ac:dyDescent="0.2">
      <c r="A2" s="58" t="s">
        <v>17</v>
      </c>
      <c r="G2" s="18"/>
      <c r="H2" s="18" t="s">
        <v>25</v>
      </c>
    </row>
    <row r="3" spans="1:14" ht="30" customHeight="1" thickBot="1" x14ac:dyDescent="0.2">
      <c r="A3" s="149" t="s">
        <v>12</v>
      </c>
      <c r="B3" s="150"/>
      <c r="C3" s="159"/>
      <c r="D3" s="160"/>
      <c r="E3" s="160"/>
      <c r="F3" s="161"/>
      <c r="G3" s="47"/>
      <c r="H3" s="17"/>
      <c r="I3" s="1"/>
      <c r="J3" s="1"/>
      <c r="K3" s="1"/>
      <c r="L3" s="1"/>
      <c r="M3" s="1"/>
      <c r="N3" s="2"/>
    </row>
    <row r="4" spans="1:14" ht="24.95" customHeight="1" thickBot="1" x14ac:dyDescent="0.25">
      <c r="A4" s="3"/>
      <c r="B4" s="3"/>
      <c r="C4" s="3"/>
      <c r="D4" s="3"/>
      <c r="E4" s="3"/>
      <c r="F4" s="3"/>
      <c r="G4" s="3"/>
      <c r="H4" s="21"/>
      <c r="I4" s="1"/>
      <c r="J4" s="1"/>
      <c r="K4" s="1"/>
      <c r="L4" s="1"/>
      <c r="M4" s="1"/>
      <c r="N4" s="2"/>
    </row>
    <row r="5" spans="1:14" ht="24.95" customHeight="1" thickBot="1" x14ac:dyDescent="0.25">
      <c r="A5" s="24" t="s">
        <v>0</v>
      </c>
      <c r="B5" s="25"/>
      <c r="C5" s="20" t="s">
        <v>1</v>
      </c>
      <c r="D5" s="22" t="s">
        <v>8</v>
      </c>
      <c r="E5" s="23" t="s">
        <v>9</v>
      </c>
      <c r="F5" s="4" t="s">
        <v>5</v>
      </c>
      <c r="G5" s="3"/>
      <c r="H5" s="32"/>
      <c r="I5" s="19"/>
      <c r="J5" s="1"/>
      <c r="K5" s="1"/>
      <c r="L5" s="1"/>
      <c r="M5" s="1"/>
      <c r="N5" s="1"/>
    </row>
    <row r="6" spans="1:14" ht="50.25" customHeight="1" x14ac:dyDescent="0.15">
      <c r="A6" s="151" t="s">
        <v>18</v>
      </c>
      <c r="B6" s="152"/>
      <c r="C6" s="99" t="str">
        <f>IF(D6&lt;=E6,"適","不適")</f>
        <v>適</v>
      </c>
      <c r="D6" s="97"/>
      <c r="E6" s="82"/>
      <c r="F6" s="83"/>
      <c r="G6" s="153" t="s">
        <v>20</v>
      </c>
      <c r="H6" s="154"/>
      <c r="I6" s="7"/>
      <c r="J6" s="1"/>
      <c r="K6" s="1"/>
      <c r="L6" s="1"/>
      <c r="M6" s="1"/>
      <c r="N6" s="1"/>
    </row>
    <row r="7" spans="1:14" ht="50.25" customHeight="1" x14ac:dyDescent="0.15">
      <c r="A7" s="155" t="s">
        <v>14</v>
      </c>
      <c r="B7" s="156"/>
      <c r="C7" s="65" t="str">
        <f>IF(D7&lt;=E7,"適","不適")</f>
        <v>不適</v>
      </c>
      <c r="D7" s="81">
        <f>+D17</f>
        <v>1</v>
      </c>
      <c r="E7" s="84"/>
      <c r="F7" s="85"/>
      <c r="G7" s="51"/>
      <c r="H7" s="6"/>
      <c r="I7" s="7"/>
      <c r="J7" s="1"/>
      <c r="K7" s="1"/>
      <c r="L7" s="1"/>
      <c r="M7" s="1"/>
      <c r="N7" s="1"/>
    </row>
    <row r="8" spans="1:14" ht="50.25" customHeight="1" thickBot="1" x14ac:dyDescent="0.25">
      <c r="A8" s="157" t="s">
        <v>19</v>
      </c>
      <c r="B8" s="158"/>
      <c r="C8" s="66" t="str">
        <f>IF(D8+D7&lt;=E8+E7,"適","不適")</f>
        <v>不適</v>
      </c>
      <c r="D8" s="74">
        <f>+D19</f>
        <v>1</v>
      </c>
      <c r="E8" s="86"/>
      <c r="F8" s="87"/>
      <c r="G8" s="21"/>
      <c r="H8" s="6"/>
      <c r="I8" s="7"/>
      <c r="J8" s="1"/>
      <c r="K8" s="1"/>
      <c r="L8" s="1"/>
      <c r="M8" s="1"/>
      <c r="N8" s="1"/>
    </row>
    <row r="9" spans="1:14" ht="24.75" customHeight="1" x14ac:dyDescent="0.2">
      <c r="A9" s="59"/>
      <c r="B9" s="5"/>
      <c r="C9" s="5"/>
      <c r="D9" s="60"/>
      <c r="E9" s="60"/>
      <c r="F9" s="60"/>
      <c r="G9" s="9"/>
      <c r="H9" s="6"/>
      <c r="I9" s="10"/>
      <c r="J9" s="3"/>
      <c r="K9" s="1"/>
      <c r="L9" s="1"/>
      <c r="M9" s="1"/>
      <c r="N9" s="1"/>
    </row>
    <row r="10" spans="1:14" ht="20.25" customHeight="1" x14ac:dyDescent="0.2">
      <c r="A10" s="33"/>
      <c r="B10" s="2"/>
      <c r="C10" s="2"/>
      <c r="D10" s="2"/>
      <c r="E10" s="13"/>
      <c r="F10" s="3"/>
      <c r="G10" s="11"/>
      <c r="H10" s="15"/>
      <c r="I10" s="8"/>
      <c r="J10" s="1"/>
      <c r="K10" s="1"/>
      <c r="L10" s="1"/>
      <c r="M10" s="1"/>
      <c r="N10" s="1"/>
    </row>
    <row r="11" spans="1:14" ht="24.95" customHeight="1" thickBot="1" x14ac:dyDescent="0.25">
      <c r="A11" s="14" t="s">
        <v>7</v>
      </c>
      <c r="B11" s="3"/>
      <c r="C11" s="3"/>
      <c r="D11" s="3"/>
      <c r="E11" s="3"/>
      <c r="F11" s="1"/>
      <c r="G11" s="11"/>
      <c r="H11" s="15"/>
      <c r="I11" s="8"/>
      <c r="J11" s="1"/>
      <c r="K11" s="1"/>
      <c r="L11" s="1"/>
      <c r="M11" s="1"/>
      <c r="N11" s="1"/>
    </row>
    <row r="12" spans="1:14" ht="24.95" customHeight="1" thickBot="1" x14ac:dyDescent="0.2">
      <c r="A12" s="38" t="s">
        <v>0</v>
      </c>
      <c r="B12" s="39"/>
      <c r="C12" s="40" t="s">
        <v>6</v>
      </c>
      <c r="D12" s="41" t="s">
        <v>2</v>
      </c>
      <c r="E12" s="41" t="s">
        <v>3</v>
      </c>
      <c r="F12" s="41" t="s">
        <v>13</v>
      </c>
      <c r="G12" s="93"/>
      <c r="H12" s="42" t="s">
        <v>4</v>
      </c>
      <c r="I12" s="1"/>
      <c r="J12" s="1"/>
      <c r="K12" s="1"/>
      <c r="L12" s="1"/>
      <c r="M12" s="1"/>
    </row>
    <row r="13" spans="1:14" ht="24.95" customHeight="1" x14ac:dyDescent="0.15">
      <c r="A13" s="162" t="s">
        <v>22</v>
      </c>
      <c r="B13" s="163"/>
      <c r="C13" s="88"/>
      <c r="D13" s="89"/>
      <c r="E13" s="90"/>
      <c r="F13" s="90"/>
      <c r="G13" s="94"/>
      <c r="H13" s="77">
        <f>SUM(C13:F13)</f>
        <v>0</v>
      </c>
      <c r="I13" s="1"/>
      <c r="J13" s="1"/>
      <c r="K13" s="1"/>
      <c r="L13" s="12"/>
      <c r="M13" s="2"/>
    </row>
    <row r="14" spans="1:14" ht="24.95" customHeight="1" thickBot="1" x14ac:dyDescent="0.2">
      <c r="A14" s="164" t="s">
        <v>23</v>
      </c>
      <c r="B14" s="165"/>
      <c r="C14" s="91"/>
      <c r="D14" s="92"/>
      <c r="E14" s="92"/>
      <c r="F14" s="92"/>
      <c r="G14" s="95"/>
      <c r="H14" s="78">
        <f t="shared" ref="H14:H15" si="0">SUM(C14:F14)</f>
        <v>0</v>
      </c>
      <c r="I14" s="1"/>
      <c r="J14" s="1"/>
      <c r="K14" s="1"/>
      <c r="L14" s="1"/>
      <c r="M14" s="2"/>
    </row>
    <row r="15" spans="1:14" ht="24.95" customHeight="1" thickTop="1" thickBot="1" x14ac:dyDescent="0.2">
      <c r="A15" s="43" t="s">
        <v>24</v>
      </c>
      <c r="B15" s="26"/>
      <c r="C15" s="75">
        <f>SUM(C13:C14)</f>
        <v>0</v>
      </c>
      <c r="D15" s="76">
        <f t="shared" ref="D15:E15" si="1">SUM(D13:D14)</f>
        <v>0</v>
      </c>
      <c r="E15" s="76">
        <f t="shared" si="1"/>
        <v>0</v>
      </c>
      <c r="F15" s="76">
        <f>SUM(F13:F14)</f>
        <v>0</v>
      </c>
      <c r="G15" s="96"/>
      <c r="H15" s="79">
        <f t="shared" si="0"/>
        <v>0</v>
      </c>
      <c r="I15" s="1"/>
      <c r="J15" s="1"/>
      <c r="K15" s="1"/>
      <c r="L15" s="1"/>
      <c r="M15" s="2"/>
    </row>
    <row r="16" spans="1:14" ht="24.95" customHeight="1" x14ac:dyDescent="0.15">
      <c r="A16" s="151" t="s">
        <v>15</v>
      </c>
      <c r="B16" s="166"/>
      <c r="C16" s="34"/>
      <c r="D16" s="28"/>
      <c r="E16" s="36"/>
      <c r="F16" s="36"/>
      <c r="G16" s="27"/>
      <c r="H16" s="29"/>
      <c r="I16" s="1"/>
      <c r="J16" s="1"/>
      <c r="K16" s="1"/>
      <c r="L16" s="1"/>
      <c r="M16" s="1"/>
      <c r="N16" s="2"/>
    </row>
    <row r="17" spans="1:22" ht="24.95" customHeight="1" x14ac:dyDescent="0.15">
      <c r="A17" s="167"/>
      <c r="B17" s="168"/>
      <c r="C17" s="35" t="s">
        <v>16</v>
      </c>
      <c r="D17" s="80">
        <f>IF(H15&lt;=5,1,ROUNDUP(H15/5,0))</f>
        <v>1</v>
      </c>
      <c r="E17" s="37"/>
      <c r="F17" s="61"/>
      <c r="G17" s="71"/>
      <c r="H17" s="31"/>
      <c r="I17" s="1"/>
      <c r="J17" s="1"/>
      <c r="K17" s="1"/>
      <c r="L17" s="1"/>
      <c r="M17" s="1"/>
      <c r="N17" s="2"/>
    </row>
    <row r="18" spans="1:22" ht="24.95" customHeight="1" x14ac:dyDescent="0.15">
      <c r="A18" s="167"/>
      <c r="B18" s="168"/>
      <c r="C18" s="62"/>
      <c r="D18" s="16"/>
      <c r="E18" s="64"/>
      <c r="F18" s="61"/>
      <c r="G18" s="71"/>
      <c r="H18" s="31"/>
      <c r="I18" s="1"/>
      <c r="J18" s="1"/>
      <c r="K18" s="1"/>
      <c r="L18" s="1"/>
      <c r="M18" s="1"/>
      <c r="N18" s="2"/>
      <c r="V18" s="48"/>
    </row>
    <row r="19" spans="1:22" ht="24.95" customHeight="1" x14ac:dyDescent="0.15">
      <c r="A19" s="167"/>
      <c r="B19" s="168"/>
      <c r="C19" s="63" t="s">
        <v>26</v>
      </c>
      <c r="D19" s="80">
        <f>IF(H15&lt;=5,1,ROUNDUP(H15/5*2,0)-D17)</f>
        <v>1</v>
      </c>
      <c r="E19" s="64"/>
      <c r="F19" s="30"/>
      <c r="G19" s="67"/>
      <c r="H19" s="68"/>
      <c r="I19" s="1"/>
      <c r="J19" s="1"/>
      <c r="K19" s="1"/>
      <c r="L19" s="1"/>
      <c r="M19" s="1"/>
      <c r="N19" s="2"/>
    </row>
    <row r="20" spans="1:22" ht="24.95" customHeight="1" x14ac:dyDescent="0.15">
      <c r="A20" s="167"/>
      <c r="B20" s="168"/>
      <c r="C20" s="49"/>
      <c r="D20" s="7"/>
      <c r="E20" s="70"/>
      <c r="F20" s="50"/>
      <c r="G20" s="69"/>
      <c r="H20" s="68"/>
      <c r="I20" s="1"/>
      <c r="J20" s="1"/>
      <c r="K20" s="1"/>
      <c r="L20" s="1"/>
      <c r="M20" s="1"/>
      <c r="N20" s="2"/>
    </row>
    <row r="21" spans="1:22" ht="24.95" customHeight="1" x14ac:dyDescent="0.15">
      <c r="A21" s="167"/>
      <c r="B21" s="168"/>
      <c r="C21" s="171" t="s">
        <v>21</v>
      </c>
      <c r="D21" s="172"/>
      <c r="E21" s="172"/>
      <c r="F21" s="172"/>
      <c r="G21" s="172"/>
      <c r="H21" s="173"/>
      <c r="I21" s="1"/>
      <c r="J21" s="1"/>
      <c r="K21" s="1"/>
      <c r="L21" s="1"/>
      <c r="M21" s="1"/>
      <c r="N21" s="2"/>
    </row>
    <row r="22" spans="1:22" ht="24.95" customHeight="1" x14ac:dyDescent="0.15">
      <c r="A22" s="167"/>
      <c r="B22" s="168"/>
      <c r="C22" s="49"/>
      <c r="D22" s="7"/>
      <c r="E22" s="70"/>
      <c r="F22" s="16"/>
      <c r="G22" s="69"/>
      <c r="H22" s="68"/>
      <c r="I22" s="1"/>
      <c r="J22" s="1"/>
      <c r="K22" s="1"/>
      <c r="L22" s="1"/>
      <c r="M22" s="1"/>
      <c r="N22" s="2"/>
    </row>
    <row r="23" spans="1:22" ht="24.95" customHeight="1" x14ac:dyDescent="0.15">
      <c r="A23" s="167"/>
      <c r="B23" s="168"/>
      <c r="C23" s="49" t="s">
        <v>11</v>
      </c>
      <c r="D23" s="7"/>
      <c r="E23" s="98"/>
      <c r="F23" s="73" t="s">
        <v>27</v>
      </c>
      <c r="G23" s="72"/>
      <c r="H23" s="44"/>
      <c r="I23" s="1"/>
      <c r="J23" s="1"/>
      <c r="K23" s="1"/>
      <c r="L23" s="1"/>
      <c r="M23" s="1"/>
      <c r="N23" s="2"/>
    </row>
    <row r="24" spans="1:22" ht="24.95" customHeight="1" x14ac:dyDescent="0.15">
      <c r="A24" s="167"/>
      <c r="B24" s="168"/>
      <c r="C24" s="49"/>
      <c r="D24" s="7"/>
      <c r="E24" s="70"/>
      <c r="F24" s="16"/>
      <c r="G24" s="69"/>
      <c r="H24" s="68"/>
      <c r="I24" s="1"/>
      <c r="J24" s="1"/>
      <c r="K24" s="1"/>
      <c r="L24" s="1"/>
      <c r="M24" s="1"/>
      <c r="N24" s="2"/>
    </row>
    <row r="25" spans="1:22" ht="24.95" customHeight="1" x14ac:dyDescent="0.15">
      <c r="A25" s="169"/>
      <c r="B25" s="170"/>
      <c r="C25" s="52"/>
      <c r="D25" s="53"/>
      <c r="E25" s="54"/>
      <c r="F25" s="55"/>
      <c r="G25" s="56"/>
      <c r="H25" s="57"/>
      <c r="I25" s="1"/>
      <c r="J25" s="1"/>
      <c r="K25" s="1"/>
      <c r="L25" s="1"/>
      <c r="M25" s="1"/>
      <c r="N25" s="2"/>
    </row>
    <row r="26" spans="1:22" ht="24.95" customHeight="1" x14ac:dyDescent="0.15">
      <c r="A26" s="174"/>
      <c r="B26" s="175"/>
      <c r="C26" s="175"/>
      <c r="D26" s="175"/>
      <c r="E26" s="175"/>
      <c r="F26" s="2"/>
      <c r="G26" s="2"/>
      <c r="H26" s="2"/>
      <c r="I26" s="1"/>
      <c r="J26" s="1"/>
      <c r="K26" s="1"/>
      <c r="L26" s="1"/>
      <c r="M26" s="1"/>
    </row>
  </sheetData>
  <sheetProtection sheet="1" objects="1" scenarios="1"/>
  <mergeCells count="11">
    <mergeCell ref="A13:B13"/>
    <mergeCell ref="A14:B14"/>
    <mergeCell ref="A16:B25"/>
    <mergeCell ref="C21:H21"/>
    <mergeCell ref="A26:E26"/>
    <mergeCell ref="A3:B3"/>
    <mergeCell ref="A6:B6"/>
    <mergeCell ref="G6:H6"/>
    <mergeCell ref="A7:B7"/>
    <mergeCell ref="A8:B8"/>
    <mergeCell ref="C3:F3"/>
  </mergeCells>
  <phoneticPr fontId="4"/>
  <pageMargins left="0.78740157480314965" right="0.78740157480314965" top="0.78740157480314965" bottom="0.39370078740157483" header="0.51181102362204722" footer="0.51181102362204722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Y24"/>
  <sheetViews>
    <sheetView view="pageBreakPreview" zoomScaleNormal="100" zoomScaleSheetLayoutView="100" workbookViewId="0">
      <selection activeCell="E17" sqref="E17"/>
    </sheetView>
  </sheetViews>
  <sheetFormatPr defaultColWidth="2.625" defaultRowHeight="13.5" x14ac:dyDescent="0.15"/>
  <cols>
    <col min="1" max="1" width="4.875" style="45" customWidth="1"/>
    <col min="2" max="10" width="15.625" style="45" customWidth="1"/>
    <col min="11" max="11" width="15.125" style="45" customWidth="1"/>
    <col min="257" max="257" width="4.875" customWidth="1"/>
    <col min="258" max="266" width="15.625" customWidth="1"/>
    <col min="267" max="267" width="15.125" customWidth="1"/>
    <col min="513" max="513" width="4.875" customWidth="1"/>
    <col min="514" max="522" width="15.625" customWidth="1"/>
    <col min="523" max="523" width="15.125" customWidth="1"/>
    <col min="769" max="769" width="4.875" customWidth="1"/>
    <col min="770" max="778" width="15.625" customWidth="1"/>
    <col min="779" max="779" width="15.125" customWidth="1"/>
    <col min="1025" max="1025" width="4.875" customWidth="1"/>
    <col min="1026" max="1034" width="15.625" customWidth="1"/>
    <col min="1035" max="1035" width="15.125" customWidth="1"/>
    <col min="1281" max="1281" width="4.875" customWidth="1"/>
    <col min="1282" max="1290" width="15.625" customWidth="1"/>
    <col min="1291" max="1291" width="15.125" customWidth="1"/>
    <col min="1537" max="1537" width="4.875" customWidth="1"/>
    <col min="1538" max="1546" width="15.625" customWidth="1"/>
    <col min="1547" max="1547" width="15.125" customWidth="1"/>
    <col min="1793" max="1793" width="4.875" customWidth="1"/>
    <col min="1794" max="1802" width="15.625" customWidth="1"/>
    <col min="1803" max="1803" width="15.125" customWidth="1"/>
    <col min="2049" max="2049" width="4.875" customWidth="1"/>
    <col min="2050" max="2058" width="15.625" customWidth="1"/>
    <col min="2059" max="2059" width="15.125" customWidth="1"/>
    <col min="2305" max="2305" width="4.875" customWidth="1"/>
    <col min="2306" max="2314" width="15.625" customWidth="1"/>
    <col min="2315" max="2315" width="15.125" customWidth="1"/>
    <col min="2561" max="2561" width="4.875" customWidth="1"/>
    <col min="2562" max="2570" width="15.625" customWidth="1"/>
    <col min="2571" max="2571" width="15.125" customWidth="1"/>
    <col min="2817" max="2817" width="4.875" customWidth="1"/>
    <col min="2818" max="2826" width="15.625" customWidth="1"/>
    <col min="2827" max="2827" width="15.125" customWidth="1"/>
    <col min="3073" max="3073" width="4.875" customWidth="1"/>
    <col min="3074" max="3082" width="15.625" customWidth="1"/>
    <col min="3083" max="3083" width="15.125" customWidth="1"/>
    <col min="3329" max="3329" width="4.875" customWidth="1"/>
    <col min="3330" max="3338" width="15.625" customWidth="1"/>
    <col min="3339" max="3339" width="15.125" customWidth="1"/>
    <col min="3585" max="3585" width="4.875" customWidth="1"/>
    <col min="3586" max="3594" width="15.625" customWidth="1"/>
    <col min="3595" max="3595" width="15.125" customWidth="1"/>
    <col min="3841" max="3841" width="4.875" customWidth="1"/>
    <col min="3842" max="3850" width="15.625" customWidth="1"/>
    <col min="3851" max="3851" width="15.125" customWidth="1"/>
    <col min="4097" max="4097" width="4.875" customWidth="1"/>
    <col min="4098" max="4106" width="15.625" customWidth="1"/>
    <col min="4107" max="4107" width="15.125" customWidth="1"/>
    <col min="4353" max="4353" width="4.875" customWidth="1"/>
    <col min="4354" max="4362" width="15.625" customWidth="1"/>
    <col min="4363" max="4363" width="15.125" customWidth="1"/>
    <col min="4609" max="4609" width="4.875" customWidth="1"/>
    <col min="4610" max="4618" width="15.625" customWidth="1"/>
    <col min="4619" max="4619" width="15.125" customWidth="1"/>
    <col min="4865" max="4865" width="4.875" customWidth="1"/>
    <col min="4866" max="4874" width="15.625" customWidth="1"/>
    <col min="4875" max="4875" width="15.125" customWidth="1"/>
    <col min="5121" max="5121" width="4.875" customWidth="1"/>
    <col min="5122" max="5130" width="15.625" customWidth="1"/>
    <col min="5131" max="5131" width="15.125" customWidth="1"/>
    <col min="5377" max="5377" width="4.875" customWidth="1"/>
    <col min="5378" max="5386" width="15.625" customWidth="1"/>
    <col min="5387" max="5387" width="15.125" customWidth="1"/>
    <col min="5633" max="5633" width="4.875" customWidth="1"/>
    <col min="5634" max="5642" width="15.625" customWidth="1"/>
    <col min="5643" max="5643" width="15.125" customWidth="1"/>
    <col min="5889" max="5889" width="4.875" customWidth="1"/>
    <col min="5890" max="5898" width="15.625" customWidth="1"/>
    <col min="5899" max="5899" width="15.125" customWidth="1"/>
    <col min="6145" max="6145" width="4.875" customWidth="1"/>
    <col min="6146" max="6154" width="15.625" customWidth="1"/>
    <col min="6155" max="6155" width="15.125" customWidth="1"/>
    <col min="6401" max="6401" width="4.875" customWidth="1"/>
    <col min="6402" max="6410" width="15.625" customWidth="1"/>
    <col min="6411" max="6411" width="15.125" customWidth="1"/>
    <col min="6657" max="6657" width="4.875" customWidth="1"/>
    <col min="6658" max="6666" width="15.625" customWidth="1"/>
    <col min="6667" max="6667" width="15.125" customWidth="1"/>
    <col min="6913" max="6913" width="4.875" customWidth="1"/>
    <col min="6914" max="6922" width="15.625" customWidth="1"/>
    <col min="6923" max="6923" width="15.125" customWidth="1"/>
    <col min="7169" max="7169" width="4.875" customWidth="1"/>
    <col min="7170" max="7178" width="15.625" customWidth="1"/>
    <col min="7179" max="7179" width="15.125" customWidth="1"/>
    <col min="7425" max="7425" width="4.875" customWidth="1"/>
    <col min="7426" max="7434" width="15.625" customWidth="1"/>
    <col min="7435" max="7435" width="15.125" customWidth="1"/>
    <col min="7681" max="7681" width="4.875" customWidth="1"/>
    <col min="7682" max="7690" width="15.625" customWidth="1"/>
    <col min="7691" max="7691" width="15.125" customWidth="1"/>
    <col min="7937" max="7937" width="4.875" customWidth="1"/>
    <col min="7938" max="7946" width="15.625" customWidth="1"/>
    <col min="7947" max="7947" width="15.125" customWidth="1"/>
    <col min="8193" max="8193" width="4.875" customWidth="1"/>
    <col min="8194" max="8202" width="15.625" customWidth="1"/>
    <col min="8203" max="8203" width="15.125" customWidth="1"/>
    <col min="8449" max="8449" width="4.875" customWidth="1"/>
    <col min="8450" max="8458" width="15.625" customWidth="1"/>
    <col min="8459" max="8459" width="15.125" customWidth="1"/>
    <col min="8705" max="8705" width="4.875" customWidth="1"/>
    <col min="8706" max="8714" width="15.625" customWidth="1"/>
    <col min="8715" max="8715" width="15.125" customWidth="1"/>
    <col min="8961" max="8961" width="4.875" customWidth="1"/>
    <col min="8962" max="8970" width="15.625" customWidth="1"/>
    <col min="8971" max="8971" width="15.125" customWidth="1"/>
    <col min="9217" max="9217" width="4.875" customWidth="1"/>
    <col min="9218" max="9226" width="15.625" customWidth="1"/>
    <col min="9227" max="9227" width="15.125" customWidth="1"/>
    <col min="9473" max="9473" width="4.875" customWidth="1"/>
    <col min="9474" max="9482" width="15.625" customWidth="1"/>
    <col min="9483" max="9483" width="15.125" customWidth="1"/>
    <col min="9729" max="9729" width="4.875" customWidth="1"/>
    <col min="9730" max="9738" width="15.625" customWidth="1"/>
    <col min="9739" max="9739" width="15.125" customWidth="1"/>
    <col min="9985" max="9985" width="4.875" customWidth="1"/>
    <col min="9986" max="9994" width="15.625" customWidth="1"/>
    <col min="9995" max="9995" width="15.125" customWidth="1"/>
    <col min="10241" max="10241" width="4.875" customWidth="1"/>
    <col min="10242" max="10250" width="15.625" customWidth="1"/>
    <col min="10251" max="10251" width="15.125" customWidth="1"/>
    <col min="10497" max="10497" width="4.875" customWidth="1"/>
    <col min="10498" max="10506" width="15.625" customWidth="1"/>
    <col min="10507" max="10507" width="15.125" customWidth="1"/>
    <col min="10753" max="10753" width="4.875" customWidth="1"/>
    <col min="10754" max="10762" width="15.625" customWidth="1"/>
    <col min="10763" max="10763" width="15.125" customWidth="1"/>
    <col min="11009" max="11009" width="4.875" customWidth="1"/>
    <col min="11010" max="11018" width="15.625" customWidth="1"/>
    <col min="11019" max="11019" width="15.125" customWidth="1"/>
    <col min="11265" max="11265" width="4.875" customWidth="1"/>
    <col min="11266" max="11274" width="15.625" customWidth="1"/>
    <col min="11275" max="11275" width="15.125" customWidth="1"/>
    <col min="11521" max="11521" width="4.875" customWidth="1"/>
    <col min="11522" max="11530" width="15.625" customWidth="1"/>
    <col min="11531" max="11531" width="15.125" customWidth="1"/>
    <col min="11777" max="11777" width="4.875" customWidth="1"/>
    <col min="11778" max="11786" width="15.625" customWidth="1"/>
    <col min="11787" max="11787" width="15.125" customWidth="1"/>
    <col min="12033" max="12033" width="4.875" customWidth="1"/>
    <col min="12034" max="12042" width="15.625" customWidth="1"/>
    <col min="12043" max="12043" width="15.125" customWidth="1"/>
    <col min="12289" max="12289" width="4.875" customWidth="1"/>
    <col min="12290" max="12298" width="15.625" customWidth="1"/>
    <col min="12299" max="12299" width="15.125" customWidth="1"/>
    <col min="12545" max="12545" width="4.875" customWidth="1"/>
    <col min="12546" max="12554" width="15.625" customWidth="1"/>
    <col min="12555" max="12555" width="15.125" customWidth="1"/>
    <col min="12801" max="12801" width="4.875" customWidth="1"/>
    <col min="12802" max="12810" width="15.625" customWidth="1"/>
    <col min="12811" max="12811" width="15.125" customWidth="1"/>
    <col min="13057" max="13057" width="4.875" customWidth="1"/>
    <col min="13058" max="13066" width="15.625" customWidth="1"/>
    <col min="13067" max="13067" width="15.125" customWidth="1"/>
    <col min="13313" max="13313" width="4.875" customWidth="1"/>
    <col min="13314" max="13322" width="15.625" customWidth="1"/>
    <col min="13323" max="13323" width="15.125" customWidth="1"/>
    <col min="13569" max="13569" width="4.875" customWidth="1"/>
    <col min="13570" max="13578" width="15.625" customWidth="1"/>
    <col min="13579" max="13579" width="15.125" customWidth="1"/>
    <col min="13825" max="13825" width="4.875" customWidth="1"/>
    <col min="13826" max="13834" width="15.625" customWidth="1"/>
    <col min="13835" max="13835" width="15.125" customWidth="1"/>
    <col min="14081" max="14081" width="4.875" customWidth="1"/>
    <col min="14082" max="14090" width="15.625" customWidth="1"/>
    <col min="14091" max="14091" width="15.125" customWidth="1"/>
    <col min="14337" max="14337" width="4.875" customWidth="1"/>
    <col min="14338" max="14346" width="15.625" customWidth="1"/>
    <col min="14347" max="14347" width="15.125" customWidth="1"/>
    <col min="14593" max="14593" width="4.875" customWidth="1"/>
    <col min="14594" max="14602" width="15.625" customWidth="1"/>
    <col min="14603" max="14603" width="15.125" customWidth="1"/>
    <col min="14849" max="14849" width="4.875" customWidth="1"/>
    <col min="14850" max="14858" width="15.625" customWidth="1"/>
    <col min="14859" max="14859" width="15.125" customWidth="1"/>
    <col min="15105" max="15105" width="4.875" customWidth="1"/>
    <col min="15106" max="15114" width="15.625" customWidth="1"/>
    <col min="15115" max="15115" width="15.125" customWidth="1"/>
    <col min="15361" max="15361" width="4.875" customWidth="1"/>
    <col min="15362" max="15370" width="15.625" customWidth="1"/>
    <col min="15371" max="15371" width="15.125" customWidth="1"/>
    <col min="15617" max="15617" width="4.875" customWidth="1"/>
    <col min="15618" max="15626" width="15.625" customWidth="1"/>
    <col min="15627" max="15627" width="15.125" customWidth="1"/>
    <col min="15873" max="15873" width="4.875" customWidth="1"/>
    <col min="15874" max="15882" width="15.625" customWidth="1"/>
    <col min="15883" max="15883" width="15.125" customWidth="1"/>
    <col min="16129" max="16129" width="4.875" customWidth="1"/>
    <col min="16130" max="16138" width="15.625" customWidth="1"/>
    <col min="16139" max="16139" width="15.125" customWidth="1"/>
  </cols>
  <sheetData>
    <row r="2" spans="1:25" ht="24.95" customHeight="1" x14ac:dyDescent="0.15">
      <c r="B2" s="45" t="s">
        <v>28</v>
      </c>
      <c r="K2" s="100" t="s">
        <v>29</v>
      </c>
    </row>
    <row r="3" spans="1:25" ht="24.95" customHeight="1" x14ac:dyDescent="0.15">
      <c r="F3" s="215" t="s">
        <v>30</v>
      </c>
      <c r="G3" s="215"/>
      <c r="J3" s="101"/>
      <c r="K3" s="102" t="s">
        <v>31</v>
      </c>
      <c r="N3" s="18"/>
    </row>
    <row r="4" spans="1:25" ht="12" customHeight="1" thickBot="1" x14ac:dyDescent="0.2">
      <c r="N4" s="18"/>
    </row>
    <row r="5" spans="1:25" ht="30" customHeight="1" thickBot="1" x14ac:dyDescent="0.25">
      <c r="B5" s="149" t="s">
        <v>32</v>
      </c>
      <c r="C5" s="150"/>
      <c r="D5" s="216"/>
      <c r="E5" s="217"/>
      <c r="F5" s="217"/>
      <c r="G5" s="217"/>
      <c r="H5" s="217"/>
      <c r="I5" s="218"/>
      <c r="J5" s="103"/>
      <c r="K5" s="17"/>
      <c r="L5" s="3"/>
      <c r="M5" s="1"/>
      <c r="N5" s="1"/>
      <c r="O5" s="1"/>
      <c r="P5" s="1"/>
      <c r="Q5" s="1"/>
      <c r="R5" s="2"/>
    </row>
    <row r="6" spans="1:25" ht="24.95" customHeight="1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  <c r="O6" s="1"/>
      <c r="P6" s="1"/>
      <c r="Q6" s="1"/>
      <c r="R6" s="2"/>
    </row>
    <row r="7" spans="1:25" ht="24.95" customHeight="1" thickBot="1" x14ac:dyDescent="0.25">
      <c r="B7" s="104" t="s">
        <v>0</v>
      </c>
      <c r="C7" s="105"/>
      <c r="D7" s="106" t="s">
        <v>1</v>
      </c>
      <c r="E7" s="219" t="s">
        <v>33</v>
      </c>
      <c r="F7" s="220"/>
      <c r="G7" s="221" t="s">
        <v>34</v>
      </c>
      <c r="H7" s="222"/>
      <c r="I7" s="32"/>
      <c r="J7" s="3"/>
      <c r="K7" s="32"/>
      <c r="L7" s="19"/>
      <c r="M7" s="19"/>
      <c r="N7" s="1"/>
      <c r="O7" s="1"/>
      <c r="P7" s="1"/>
      <c r="Q7" s="1"/>
      <c r="R7" s="1"/>
      <c r="Y7" s="107"/>
    </row>
    <row r="8" spans="1:25" ht="24.95" customHeight="1" x14ac:dyDescent="0.2">
      <c r="B8" s="223" t="s">
        <v>35</v>
      </c>
      <c r="C8" s="224"/>
      <c r="D8" s="108" t="str">
        <f>IF(E8&lt;=G8,"適","不適")</f>
        <v>適</v>
      </c>
      <c r="E8" s="109">
        <f>I13</f>
        <v>0</v>
      </c>
      <c r="F8" s="110" t="s">
        <v>36</v>
      </c>
      <c r="G8" s="111">
        <f>E20</f>
        <v>0</v>
      </c>
      <c r="H8" s="112" t="s">
        <v>37</v>
      </c>
      <c r="I8" s="113"/>
      <c r="J8" s="3"/>
      <c r="K8" s="5"/>
      <c r="L8" s="114"/>
      <c r="M8" s="8"/>
      <c r="N8" s="3"/>
      <c r="O8" s="1"/>
      <c r="P8" s="1"/>
      <c r="Q8" s="1"/>
      <c r="R8" s="1"/>
    </row>
    <row r="9" spans="1:25" ht="24.95" customHeight="1" thickBot="1" x14ac:dyDescent="0.2">
      <c r="B9" s="199" t="s">
        <v>38</v>
      </c>
      <c r="C9" s="200"/>
      <c r="D9" s="115" t="str">
        <f>IF(E9&lt;=G9,"適","不適")</f>
        <v>適</v>
      </c>
      <c r="E9" s="116">
        <f>I14</f>
        <v>0</v>
      </c>
      <c r="F9" s="117" t="s">
        <v>39</v>
      </c>
      <c r="G9" s="118">
        <f>IF(F22&gt;F24,F22,F24)</f>
        <v>0</v>
      </c>
      <c r="H9" s="119" t="s">
        <v>40</v>
      </c>
      <c r="I9" s="120"/>
      <c r="J9" s="121"/>
      <c r="K9" s="121"/>
      <c r="L9" s="114"/>
      <c r="M9" s="8"/>
      <c r="N9" s="1" t="s">
        <v>41</v>
      </c>
      <c r="O9" s="1"/>
      <c r="P9" s="1"/>
      <c r="Q9" s="1"/>
      <c r="R9" s="1"/>
    </row>
    <row r="10" spans="1:25" ht="24.95" customHeight="1" x14ac:dyDescent="0.2">
      <c r="B10" s="64" t="s">
        <v>42</v>
      </c>
      <c r="C10" s="7"/>
      <c r="D10" s="5"/>
      <c r="E10" s="5"/>
      <c r="F10" s="113"/>
      <c r="G10" s="113"/>
      <c r="H10" s="113"/>
      <c r="I10" s="113"/>
      <c r="J10" s="11"/>
      <c r="K10" s="15"/>
      <c r="L10" s="114"/>
      <c r="M10" s="8"/>
      <c r="N10" s="1"/>
      <c r="O10" s="1"/>
      <c r="P10" s="1"/>
      <c r="Q10" s="1"/>
      <c r="R10" s="1"/>
    </row>
    <row r="11" spans="1:25" ht="15.4" customHeight="1" x14ac:dyDescent="0.2">
      <c r="A11" s="48"/>
      <c r="C11" s="7"/>
      <c r="D11" s="5"/>
      <c r="E11" s="5"/>
      <c r="F11" s="113"/>
      <c r="G11" s="113"/>
      <c r="H11" s="113"/>
      <c r="I11" s="113"/>
      <c r="J11" s="11"/>
      <c r="K11" s="15"/>
      <c r="L11" s="114"/>
      <c r="M11" s="8"/>
      <c r="N11" s="1"/>
      <c r="O11" s="1"/>
      <c r="P11" s="1"/>
      <c r="Q11" s="1"/>
      <c r="R11" s="1"/>
    </row>
    <row r="12" spans="1:25" ht="24.95" customHeight="1" thickBot="1" x14ac:dyDescent="0.25">
      <c r="B12" s="14" t="s">
        <v>7</v>
      </c>
      <c r="C12" s="7"/>
      <c r="D12" s="5"/>
      <c r="E12" s="5"/>
      <c r="F12" s="113"/>
      <c r="G12" s="113"/>
      <c r="H12" s="113"/>
      <c r="I12" s="113"/>
      <c r="J12" s="11"/>
      <c r="K12" s="15"/>
      <c r="L12" s="114"/>
      <c r="M12" s="8"/>
      <c r="N12" s="1"/>
      <c r="O12" s="1"/>
      <c r="P12" s="1"/>
      <c r="Q12" s="1"/>
      <c r="R12" s="1"/>
    </row>
    <row r="13" spans="1:25" ht="24.95" customHeight="1" x14ac:dyDescent="0.15">
      <c r="B13" s="151" t="s">
        <v>43</v>
      </c>
      <c r="C13" s="201"/>
      <c r="D13" s="203" t="s">
        <v>35</v>
      </c>
      <c r="E13" s="204"/>
      <c r="F13" s="122"/>
      <c r="G13" s="228">
        <f>'小規模C型（提出月1日現在）'!C15+'小規模C型（提出月1日現在）'!D15+'小規模C型（提出月1日現在）'!E15+'小規模C型（提出月1日現在）'!F15</f>
        <v>0</v>
      </c>
      <c r="H13" s="123" t="s">
        <v>44</v>
      </c>
      <c r="I13" s="124">
        <f>G13*3.3</f>
        <v>0</v>
      </c>
      <c r="J13" s="112" t="s">
        <v>36</v>
      </c>
      <c r="K13" s="1"/>
      <c r="L13" s="1"/>
      <c r="M13" s="1"/>
      <c r="N13" s="1"/>
    </row>
    <row r="14" spans="1:25" ht="24.95" customHeight="1" thickBot="1" x14ac:dyDescent="0.2">
      <c r="B14" s="184"/>
      <c r="C14" s="202"/>
      <c r="D14" s="205" t="s">
        <v>45</v>
      </c>
      <c r="E14" s="206"/>
      <c r="F14" s="125" t="s">
        <v>46</v>
      </c>
      <c r="G14" s="229">
        <f>'小規模C型（提出月1日現在）'!E15+'小規模C型（提出月1日現在）'!F15</f>
        <v>0</v>
      </c>
      <c r="H14" s="126" t="s">
        <v>44</v>
      </c>
      <c r="I14" s="127">
        <f>G14*3.3</f>
        <v>0</v>
      </c>
      <c r="J14" s="128" t="s">
        <v>39</v>
      </c>
      <c r="K14" s="2"/>
      <c r="L14" s="2"/>
      <c r="M14" s="2"/>
      <c r="N14" s="2"/>
    </row>
    <row r="15" spans="1:25" ht="24.95" customHeight="1" thickBot="1" x14ac:dyDescent="0.25">
      <c r="B15" s="14"/>
      <c r="C15" s="7"/>
      <c r="D15" s="129"/>
      <c r="E15" s="129"/>
      <c r="F15" s="129"/>
      <c r="G15" s="130"/>
      <c r="H15" s="130"/>
      <c r="I15" s="131"/>
      <c r="J15" s="11"/>
      <c r="K15" s="15"/>
      <c r="L15" s="114"/>
      <c r="M15" s="8"/>
      <c r="N15" s="1"/>
      <c r="O15" s="1"/>
      <c r="P15" s="1"/>
      <c r="Q15" s="1"/>
      <c r="R15" s="1"/>
    </row>
    <row r="16" spans="1:25" ht="24.95" customHeight="1" x14ac:dyDescent="0.2">
      <c r="B16" s="207" t="s">
        <v>47</v>
      </c>
      <c r="C16" s="208"/>
      <c r="D16" s="132" t="s">
        <v>48</v>
      </c>
      <c r="E16" s="133"/>
      <c r="F16" s="225" t="s">
        <v>49</v>
      </c>
      <c r="G16" s="60"/>
      <c r="H16" s="113"/>
      <c r="I16" s="134"/>
      <c r="J16" s="113"/>
      <c r="K16" s="113"/>
      <c r="L16" s="113"/>
      <c r="M16" s="11"/>
      <c r="N16" s="15"/>
      <c r="O16" s="114"/>
      <c r="P16" s="8"/>
      <c r="Q16" s="1"/>
      <c r="R16" s="1"/>
      <c r="S16" s="1"/>
      <c r="T16" s="1"/>
      <c r="U16" s="1"/>
    </row>
    <row r="17" spans="2:22" ht="24.95" customHeight="1" x14ac:dyDescent="0.2">
      <c r="B17" s="209"/>
      <c r="C17" s="210"/>
      <c r="D17" s="135"/>
      <c r="E17" s="136"/>
      <c r="F17" s="226" t="s">
        <v>49</v>
      </c>
      <c r="G17" s="60"/>
      <c r="H17" s="60"/>
      <c r="I17" s="137"/>
      <c r="J17" s="113"/>
      <c r="K17" s="113"/>
      <c r="L17" s="113"/>
      <c r="M17" s="113"/>
      <c r="N17" s="11"/>
      <c r="O17" s="15"/>
      <c r="P17" s="114"/>
      <c r="Q17" s="8"/>
      <c r="R17" s="1"/>
      <c r="S17" s="1"/>
      <c r="T17" s="1"/>
      <c r="U17" s="1"/>
      <c r="V17" s="1"/>
    </row>
    <row r="18" spans="2:22" ht="24.95" customHeight="1" x14ac:dyDescent="0.2">
      <c r="B18" s="209"/>
      <c r="C18" s="210"/>
      <c r="D18" s="135"/>
      <c r="E18" s="136"/>
      <c r="F18" s="226" t="s">
        <v>49</v>
      </c>
      <c r="G18" s="60"/>
      <c r="H18" s="5"/>
      <c r="I18" s="137"/>
      <c r="J18" s="113"/>
      <c r="K18" s="113"/>
      <c r="L18" s="113"/>
      <c r="M18" s="11"/>
      <c r="N18" s="15"/>
      <c r="O18" s="114"/>
      <c r="P18" s="8"/>
      <c r="Q18" s="1"/>
      <c r="R18" s="1"/>
      <c r="S18" s="1"/>
      <c r="T18" s="1"/>
      <c r="U18" s="1"/>
    </row>
    <row r="19" spans="2:22" ht="24.95" customHeight="1" thickBot="1" x14ac:dyDescent="0.25">
      <c r="B19" s="211"/>
      <c r="C19" s="212"/>
      <c r="D19" s="138"/>
      <c r="E19" s="139"/>
      <c r="F19" s="227" t="s">
        <v>49</v>
      </c>
      <c r="G19" s="60"/>
      <c r="H19" s="5"/>
      <c r="I19" s="137"/>
      <c r="J19" s="113"/>
      <c r="K19" s="113"/>
      <c r="L19" s="113"/>
      <c r="M19" s="11"/>
      <c r="N19" s="15"/>
      <c r="O19" s="114"/>
      <c r="P19" s="8"/>
      <c r="Q19" s="1"/>
      <c r="R19" s="1"/>
      <c r="S19" s="1"/>
      <c r="T19" s="1"/>
      <c r="U19" s="1"/>
    </row>
    <row r="20" spans="2:22" ht="24.95" customHeight="1" thickBot="1" x14ac:dyDescent="0.2">
      <c r="B20" s="213" t="s">
        <v>50</v>
      </c>
      <c r="C20" s="214"/>
      <c r="D20" s="140"/>
      <c r="E20" s="141">
        <f>E16+E17+E18+E19</f>
        <v>0</v>
      </c>
      <c r="F20" s="142" t="s">
        <v>51</v>
      </c>
      <c r="G20" s="143"/>
      <c r="H20" s="5"/>
      <c r="I20" s="176"/>
      <c r="J20" s="177"/>
      <c r="K20" s="178"/>
      <c r="L20" s="179"/>
      <c r="M20" s="144"/>
      <c r="N20" s="144"/>
      <c r="O20" s="1"/>
      <c r="P20" s="64"/>
      <c r="Q20" s="1"/>
      <c r="R20" s="1"/>
      <c r="S20" s="1"/>
      <c r="T20" s="12"/>
      <c r="U20" s="2"/>
    </row>
    <row r="21" spans="2:22" ht="17.25" customHeight="1" thickBot="1" x14ac:dyDescent="0.2">
      <c r="F21" s="144"/>
      <c r="J21" s="48"/>
      <c r="K21" s="145"/>
      <c r="L21" s="1"/>
      <c r="M21" s="1"/>
      <c r="N21" s="1"/>
      <c r="O21" s="1"/>
      <c r="P21" s="1"/>
      <c r="Q21" s="2"/>
    </row>
    <row r="22" spans="2:22" ht="24.95" customHeight="1" x14ac:dyDescent="0.15">
      <c r="B22" s="180" t="s">
        <v>52</v>
      </c>
      <c r="C22" s="181"/>
      <c r="D22" s="186" t="s">
        <v>53</v>
      </c>
      <c r="E22" s="187"/>
      <c r="F22" s="188"/>
      <c r="G22" s="189"/>
      <c r="H22" s="146" t="s">
        <v>54</v>
      </c>
      <c r="I22" s="2"/>
      <c r="J22" s="2"/>
      <c r="K22" s="2"/>
      <c r="L22" s="2"/>
      <c r="M22" s="2"/>
      <c r="N22" s="2"/>
      <c r="O22" s="2"/>
    </row>
    <row r="23" spans="2:22" ht="24.95" customHeight="1" x14ac:dyDescent="0.15">
      <c r="B23" s="182"/>
      <c r="C23" s="183"/>
      <c r="D23" s="190" t="s">
        <v>55</v>
      </c>
      <c r="E23" s="191"/>
      <c r="F23" s="192"/>
      <c r="G23" s="193"/>
      <c r="H23" s="194"/>
      <c r="I23" s="147" t="s">
        <v>56</v>
      </c>
      <c r="J23" s="2"/>
      <c r="K23" s="2"/>
      <c r="L23" s="2"/>
      <c r="M23" s="2"/>
      <c r="N23" s="2"/>
      <c r="O23" s="2"/>
    </row>
    <row r="24" spans="2:22" ht="24.95" customHeight="1" thickBot="1" x14ac:dyDescent="0.2">
      <c r="B24" s="184"/>
      <c r="C24" s="185"/>
      <c r="D24" s="195" t="s">
        <v>57</v>
      </c>
      <c r="E24" s="196"/>
      <c r="F24" s="197"/>
      <c r="G24" s="198"/>
      <c r="H24" s="148" t="s">
        <v>58</v>
      </c>
      <c r="I24" s="2"/>
      <c r="J24" s="2"/>
      <c r="K24" s="2"/>
      <c r="L24" s="2"/>
      <c r="M24" s="2"/>
      <c r="N24" s="2"/>
      <c r="O24" s="2"/>
    </row>
  </sheetData>
  <sheetProtection sheet="1"/>
  <mergeCells count="21">
    <mergeCell ref="B8:C8"/>
    <mergeCell ref="F3:G3"/>
    <mergeCell ref="B5:C5"/>
    <mergeCell ref="D5:I5"/>
    <mergeCell ref="E7:F7"/>
    <mergeCell ref="G7:H7"/>
    <mergeCell ref="B9:C9"/>
    <mergeCell ref="B13:C14"/>
    <mergeCell ref="D13:E13"/>
    <mergeCell ref="D14:E14"/>
    <mergeCell ref="B16:C19"/>
    <mergeCell ref="I20:J20"/>
    <mergeCell ref="K20:L20"/>
    <mergeCell ref="B22:C24"/>
    <mergeCell ref="D22:E22"/>
    <mergeCell ref="F22:G22"/>
    <mergeCell ref="D23:E23"/>
    <mergeCell ref="F23:H23"/>
    <mergeCell ref="D24:E24"/>
    <mergeCell ref="F24:G24"/>
    <mergeCell ref="B20:C20"/>
  </mergeCells>
  <phoneticPr fontId="4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小規模C型（提出月1日現在）</vt:lpstr>
      <vt:lpstr>小規模保育（Ｃ型）（提出月1日現在）</vt:lpstr>
      <vt:lpstr>'小規模C型（提出月1日現在）'!Print_Area</vt:lpstr>
      <vt:lpstr>'小規模保育（Ｃ型）（提出月1日現在）'!Print_Area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伊藤</cp:lastModifiedBy>
  <cp:lastPrinted>2020-10-19T10:05:29Z</cp:lastPrinted>
  <dcterms:created xsi:type="dcterms:W3CDTF">2011-06-03T01:13:34Z</dcterms:created>
  <dcterms:modified xsi:type="dcterms:W3CDTF">2023-03-20T05:38:15Z</dcterms:modified>
</cp:coreProperties>
</file>