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2_32_食品関係\02_食品ロス対策事業\4_食品ロスダイアリー\HP広報\"/>
    </mc:Choice>
  </mc:AlternateContent>
  <bookViews>
    <workbookView xWindow="0" yWindow="0" windowWidth="28800" windowHeight="12210"/>
  </bookViews>
  <sheets>
    <sheet name="ダイアリーの使い方" sheetId="15" r:id="rId1"/>
    <sheet name="1日目" sheetId="7" r:id="rId2"/>
    <sheet name="2日目" sheetId="9" r:id="rId3"/>
    <sheet name="3日目" sheetId="10" r:id="rId4"/>
    <sheet name="4日目" sheetId="12" r:id="rId5"/>
    <sheet name="5日目" sheetId="13" r:id="rId6"/>
    <sheet name="6日目" sheetId="14" r:id="rId7"/>
    <sheet name="7日目" sheetId="11" r:id="rId8"/>
    <sheet name="食品ロスダイアリーまとめ" sheetId="8" r:id="rId9"/>
    <sheet name="食品ロスを減らすために" sheetId="16" r:id="rId10"/>
  </sheets>
  <definedNames>
    <definedName name="_xlnm.Print_Area" localSheetId="1">'1日目'!$A$1:$AG$61</definedName>
    <definedName name="_xlnm.Print_Area" localSheetId="2">'2日目'!$A$1:$AG$61</definedName>
    <definedName name="_xlnm.Print_Area" localSheetId="3">'3日目'!$A$1:$AG$61</definedName>
    <definedName name="_xlnm.Print_Area" localSheetId="4">'4日目'!$A$1:$AG$61</definedName>
    <definedName name="_xlnm.Print_Area" localSheetId="5">'5日目'!$A$1:$AG$61</definedName>
    <definedName name="_xlnm.Print_Area" localSheetId="6">'6日目'!$A$1:$AG$61</definedName>
    <definedName name="_xlnm.Print_Area" localSheetId="7">'7日目'!$A$1:$AG$61</definedName>
    <definedName name="_xlnm.Print_Area" localSheetId="0">ダイアリーの使い方!$A$1:$X$125</definedName>
    <definedName name="_xlnm.Print_Area" localSheetId="8">食品ロスダイアリーまとめ!$A$1:$AP$71</definedName>
    <definedName name="_xlnm.Print_Area" localSheetId="9">食品ロスを減らすために!$A$1:$Q$51</definedName>
    <definedName name="_xlnm.Print_Titles" localSheetId="1">'1日目'!$1:$7</definedName>
    <definedName name="_xlnm.Print_Titles" localSheetId="2">'2日目'!$1:$7</definedName>
    <definedName name="_xlnm.Print_Titles" localSheetId="3">'3日目'!$1:$7</definedName>
    <definedName name="_xlnm.Print_Titles" localSheetId="4">'4日目'!$1:$7</definedName>
    <definedName name="_xlnm.Print_Titles" localSheetId="5">'5日目'!$1:$7</definedName>
    <definedName name="_xlnm.Print_Titles" localSheetId="6">'6日目'!$1:$7</definedName>
    <definedName name="_xlnm.Print_Titles" localSheetId="7">'7日目'!$1:$7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6" i="11" l="1"/>
  <c r="L24" i="8" l="1"/>
  <c r="X32" i="8"/>
  <c r="X30" i="8"/>
  <c r="X28" i="8"/>
  <c r="X26" i="8"/>
  <c r="X24" i="8"/>
  <c r="X22" i="8"/>
  <c r="U32" i="8"/>
  <c r="U30" i="8"/>
  <c r="U28" i="8"/>
  <c r="U26" i="8"/>
  <c r="U24" i="8"/>
  <c r="U22" i="8"/>
  <c r="R32" i="8"/>
  <c r="R30" i="8"/>
  <c r="R28" i="8"/>
  <c r="R26" i="8"/>
  <c r="R24" i="8"/>
  <c r="R22" i="8"/>
  <c r="O32" i="8"/>
  <c r="O30" i="8"/>
  <c r="O28" i="8"/>
  <c r="O26" i="8"/>
  <c r="O24" i="8"/>
  <c r="O22" i="8"/>
  <c r="L32" i="8"/>
  <c r="L30" i="8"/>
  <c r="L26" i="8"/>
  <c r="L28" i="8"/>
  <c r="L22" i="8"/>
  <c r="I32" i="8"/>
  <c r="I30" i="8"/>
  <c r="I28" i="8"/>
  <c r="I26" i="8"/>
  <c r="I24" i="8"/>
  <c r="I22" i="8"/>
  <c r="F32" i="8"/>
  <c r="F30" i="8"/>
  <c r="F28" i="8"/>
  <c r="F26" i="8"/>
  <c r="F24" i="8"/>
  <c r="F22" i="8"/>
  <c r="AB28" i="8" l="1"/>
  <c r="AB24" i="8"/>
  <c r="AB32" i="8"/>
  <c r="AB30" i="8"/>
  <c r="AB22" i="8"/>
  <c r="AB26" i="8"/>
  <c r="AA54" i="10"/>
  <c r="AB38" i="10"/>
  <c r="AB47" i="10" s="1"/>
  <c r="AB16" i="10"/>
  <c r="AA54" i="13"/>
  <c r="AB38" i="13"/>
  <c r="AB47" i="13" s="1"/>
  <c r="AB16" i="13"/>
  <c r="AB38" i="14"/>
  <c r="AB47" i="14" s="1"/>
  <c r="AB16" i="14"/>
  <c r="AA54" i="14"/>
  <c r="AA54" i="9"/>
  <c r="AB38" i="9"/>
  <c r="AB47" i="9" s="1"/>
  <c r="AB16" i="9"/>
  <c r="AA54" i="12"/>
  <c r="AB38" i="12"/>
  <c r="AB47" i="12" s="1"/>
  <c r="AB16" i="12"/>
  <c r="AA54" i="11"/>
  <c r="AB38" i="11"/>
  <c r="AB47" i="11" s="1"/>
  <c r="AA54" i="7"/>
  <c r="AB38" i="7"/>
  <c r="AB47" i="7" s="1"/>
  <c r="AB16" i="7"/>
  <c r="F8" i="8" s="1"/>
  <c r="AB36" i="8" l="1"/>
  <c r="AH60" i="8"/>
  <c r="V55" i="8"/>
  <c r="T55" i="8"/>
  <c r="R55" i="8"/>
  <c r="P55" i="8"/>
  <c r="N55" i="8"/>
  <c r="L55" i="8"/>
  <c r="V54" i="8"/>
  <c r="T54" i="8"/>
  <c r="R54" i="8"/>
  <c r="P54" i="8"/>
  <c r="N54" i="8"/>
  <c r="L54" i="8"/>
  <c r="V53" i="8"/>
  <c r="T53" i="8"/>
  <c r="R53" i="8"/>
  <c r="P53" i="8"/>
  <c r="N53" i="8"/>
  <c r="L53" i="8"/>
  <c r="V52" i="8"/>
  <c r="T52" i="8"/>
  <c r="R52" i="8"/>
  <c r="P52" i="8"/>
  <c r="N52" i="8"/>
  <c r="L52" i="8"/>
  <c r="V51" i="8"/>
  <c r="T51" i="8"/>
  <c r="R51" i="8"/>
  <c r="P51" i="8"/>
  <c r="N51" i="8"/>
  <c r="L51" i="8"/>
  <c r="V50" i="8"/>
  <c r="T50" i="8"/>
  <c r="R50" i="8"/>
  <c r="P50" i="8"/>
  <c r="N50" i="8"/>
  <c r="L50" i="8"/>
  <c r="V49" i="8"/>
  <c r="T49" i="8"/>
  <c r="R49" i="8"/>
  <c r="P49" i="8"/>
  <c r="N49" i="8"/>
  <c r="L49" i="8"/>
  <c r="V48" i="8"/>
  <c r="T48" i="8"/>
  <c r="R48" i="8"/>
  <c r="P48" i="8"/>
  <c r="N48" i="8"/>
  <c r="L48" i="8"/>
  <c r="J55" i="8"/>
  <c r="J54" i="8"/>
  <c r="J53" i="8"/>
  <c r="J52" i="8"/>
  <c r="J51" i="8"/>
  <c r="J50" i="8"/>
  <c r="J49" i="8"/>
  <c r="J48" i="8"/>
  <c r="V45" i="8"/>
  <c r="T45" i="8"/>
  <c r="R45" i="8"/>
  <c r="P45" i="8"/>
  <c r="N45" i="8"/>
  <c r="L45" i="8"/>
  <c r="V44" i="8"/>
  <c r="T44" i="8"/>
  <c r="R44" i="8"/>
  <c r="P44" i="8"/>
  <c r="N44" i="8"/>
  <c r="L44" i="8"/>
  <c r="V43" i="8"/>
  <c r="T43" i="8"/>
  <c r="R43" i="8"/>
  <c r="P43" i="8"/>
  <c r="N43" i="8"/>
  <c r="L43" i="8"/>
  <c r="V42" i="8"/>
  <c r="T42" i="8"/>
  <c r="R42" i="8"/>
  <c r="P42" i="8"/>
  <c r="N42" i="8"/>
  <c r="L42" i="8"/>
  <c r="V41" i="8"/>
  <c r="T41" i="8"/>
  <c r="R41" i="8"/>
  <c r="P41" i="8"/>
  <c r="N41" i="8"/>
  <c r="L41" i="8"/>
  <c r="V40" i="8"/>
  <c r="T40" i="8"/>
  <c r="R40" i="8"/>
  <c r="P40" i="8"/>
  <c r="J40" i="8"/>
  <c r="L40" i="8"/>
  <c r="N40" i="8"/>
  <c r="J41" i="8"/>
  <c r="J45" i="8"/>
  <c r="J44" i="8"/>
  <c r="J43" i="8"/>
  <c r="J42" i="8"/>
  <c r="V16" i="8"/>
  <c r="T16" i="8"/>
  <c r="R16" i="8"/>
  <c r="P16" i="8"/>
  <c r="N16" i="8"/>
  <c r="L16" i="8"/>
  <c r="V15" i="8"/>
  <c r="T15" i="8"/>
  <c r="R15" i="8"/>
  <c r="P15" i="8"/>
  <c r="N15" i="8"/>
  <c r="L15" i="8"/>
  <c r="V14" i="8"/>
  <c r="T14" i="8"/>
  <c r="R14" i="8"/>
  <c r="P14" i="8"/>
  <c r="N14" i="8"/>
  <c r="L14" i="8"/>
  <c r="J14" i="8"/>
  <c r="V13" i="8"/>
  <c r="T13" i="8"/>
  <c r="R13" i="8"/>
  <c r="P13" i="8"/>
  <c r="N13" i="8"/>
  <c r="L13" i="8"/>
  <c r="J13" i="8"/>
  <c r="V12" i="8"/>
  <c r="T12" i="8"/>
  <c r="R12" i="8"/>
  <c r="P12" i="8"/>
  <c r="N12" i="8"/>
  <c r="L12" i="8"/>
  <c r="J16" i="8"/>
  <c r="J15" i="8"/>
  <c r="J12" i="8"/>
  <c r="X48" i="8" l="1"/>
  <c r="X49" i="8"/>
  <c r="X50" i="8"/>
  <c r="X51" i="8"/>
  <c r="X52" i="8"/>
  <c r="X53" i="8"/>
  <c r="X54" i="8"/>
  <c r="X55" i="8"/>
  <c r="X44" i="8"/>
  <c r="X45" i="8"/>
  <c r="X41" i="8"/>
  <c r="X40" i="8"/>
  <c r="X43" i="8"/>
  <c r="X42" i="8"/>
  <c r="X14" i="8"/>
  <c r="X13" i="8"/>
  <c r="X16" i="8"/>
  <c r="X12" i="8"/>
  <c r="X15" i="8"/>
  <c r="AJ32" i="8"/>
  <c r="AJ30" i="8"/>
  <c r="AJ28" i="8"/>
  <c r="AJ26" i="8"/>
  <c r="AJ24" i="8"/>
  <c r="AB24" i="11"/>
  <c r="AB24" i="14"/>
  <c r="AB24" i="13"/>
  <c r="AB24" i="12"/>
  <c r="AB24" i="10"/>
  <c r="AB24" i="9"/>
  <c r="AJ22" i="8" l="1"/>
  <c r="AJ36" i="8" s="1"/>
  <c r="AB24" i="7" l="1"/>
  <c r="AN4" i="8"/>
  <c r="AL4" i="8"/>
  <c r="X8" i="8" l="1"/>
  <c r="R8" i="8"/>
  <c r="O8" i="8"/>
  <c r="U8" i="8" l="1"/>
  <c r="L8" i="8"/>
  <c r="I8" i="8"/>
  <c r="AI4" i="8"/>
  <c r="AG4" i="8"/>
  <c r="AB8" i="8" l="1"/>
  <c r="AJ8" i="8" s="1"/>
  <c r="Z60" i="8" s="1"/>
  <c r="R60" i="8" l="1"/>
</calcChain>
</file>

<file path=xl/sharedStrings.xml><?xml version="1.0" encoding="utf-8"?>
<sst xmlns="http://schemas.openxmlformats.org/spreadsheetml/2006/main" count="509" uniqueCount="103">
  <si>
    <t>1　日　目</t>
    <rPh sb="2" eb="3">
      <t>ニチ</t>
    </rPh>
    <rPh sb="4" eb="5">
      <t>メ</t>
    </rPh>
    <phoneticPr fontId="1"/>
  </si>
  <si>
    <t>捨てた物</t>
    <rPh sb="0" eb="1">
      <t>ス</t>
    </rPh>
    <rPh sb="3" eb="4">
      <t>モノ</t>
    </rPh>
    <phoneticPr fontId="1"/>
  </si>
  <si>
    <t>重さ(g)</t>
    <rPh sb="0" eb="1">
      <t>オモ</t>
    </rPh>
    <phoneticPr fontId="1"/>
  </si>
  <si>
    <t>捨てた理由</t>
    <rPh sb="0" eb="1">
      <t>ス</t>
    </rPh>
    <rPh sb="3" eb="5">
      <t>リユウ</t>
    </rPh>
    <phoneticPr fontId="1"/>
  </si>
  <si>
    <t>捨てた量(g)</t>
    <rPh sb="0" eb="1">
      <t>ス</t>
    </rPh>
    <rPh sb="3" eb="4">
      <t>リョウ</t>
    </rPh>
    <phoneticPr fontId="1"/>
  </si>
  <si>
    <t>どうすれば捨てずに
済みましたか？</t>
    <rPh sb="5" eb="6">
      <t>ス</t>
    </rPh>
    <rPh sb="10" eb="11">
      <t>ス</t>
    </rPh>
    <phoneticPr fontId="1"/>
  </si>
  <si>
    <t>①作りすぎ・量が多い</t>
    <rPh sb="1" eb="2">
      <t>ツク</t>
    </rPh>
    <rPh sb="6" eb="7">
      <t>リョウ</t>
    </rPh>
    <rPh sb="8" eb="9">
      <t>オオ</t>
    </rPh>
    <phoneticPr fontId="1"/>
  </si>
  <si>
    <t>②放置していて忘れた</t>
    <rPh sb="1" eb="3">
      <t>ホウチ</t>
    </rPh>
    <rPh sb="7" eb="8">
      <t>ワス</t>
    </rPh>
    <phoneticPr fontId="1"/>
  </si>
  <si>
    <t>④おいしくない</t>
    <phoneticPr fontId="1"/>
  </si>
  <si>
    <t>食べ残し合計</t>
    <rPh sb="0" eb="1">
      <t>タ</t>
    </rPh>
    <rPh sb="2" eb="3">
      <t>ノコ</t>
    </rPh>
    <rPh sb="4" eb="6">
      <t>ゴウケイ</t>
    </rPh>
    <phoneticPr fontId="1"/>
  </si>
  <si>
    <t>食べ物の種類</t>
    <rPh sb="0" eb="1">
      <t>タ</t>
    </rPh>
    <rPh sb="2" eb="3">
      <t>モノ</t>
    </rPh>
    <rPh sb="4" eb="6">
      <t>シュルイ</t>
    </rPh>
    <phoneticPr fontId="1"/>
  </si>
  <si>
    <t>①野菜・果物</t>
    <rPh sb="1" eb="3">
      <t>ヤサイ</t>
    </rPh>
    <rPh sb="4" eb="6">
      <t>クダモノ</t>
    </rPh>
    <phoneticPr fontId="1"/>
  </si>
  <si>
    <t>②魚介類</t>
    <rPh sb="1" eb="4">
      <t>ギョカイルイ</t>
    </rPh>
    <phoneticPr fontId="1"/>
  </si>
  <si>
    <t>③肉</t>
    <rPh sb="1" eb="2">
      <t>ニク</t>
    </rPh>
    <phoneticPr fontId="1"/>
  </si>
  <si>
    <t>④卵・牛乳</t>
    <rPh sb="1" eb="2">
      <t>タマゴ</t>
    </rPh>
    <rPh sb="3" eb="5">
      <t>ギュウニュウ</t>
    </rPh>
    <phoneticPr fontId="1"/>
  </si>
  <si>
    <t>⑤おかし</t>
    <phoneticPr fontId="1"/>
  </si>
  <si>
    <t>g</t>
    <phoneticPr fontId="1"/>
  </si>
  <si>
    <t>CO2排出量</t>
    <rPh sb="3" eb="6">
      <t>ハイシュツリョウ</t>
    </rPh>
    <phoneticPr fontId="1"/>
  </si>
  <si>
    <t>気づいたこと、感想など</t>
    <rPh sb="0" eb="1">
      <t>キ</t>
    </rPh>
    <rPh sb="7" eb="9">
      <t>カンソウ</t>
    </rPh>
    <phoneticPr fontId="1"/>
  </si>
  <si>
    <r>
      <t>⑥その他
　</t>
    </r>
    <r>
      <rPr>
        <sz val="8"/>
        <color theme="1"/>
        <rFont val="HG丸ｺﾞｼｯｸM-PRO"/>
        <family val="3"/>
        <charset val="128"/>
      </rPr>
      <t>パン・米・麺など</t>
    </r>
    <rPh sb="3" eb="4">
      <t>ホカ</t>
    </rPh>
    <rPh sb="9" eb="10">
      <t>コメ</t>
    </rPh>
    <rPh sb="11" eb="12">
      <t>メン</t>
    </rPh>
    <phoneticPr fontId="1"/>
  </si>
  <si>
    <t>手つかず食品合計</t>
    <rPh sb="0" eb="1">
      <t>テ</t>
    </rPh>
    <rPh sb="4" eb="6">
      <t>ショクヒン</t>
    </rPh>
    <rPh sb="6" eb="8">
      <t>ゴウケイ</t>
    </rPh>
    <phoneticPr fontId="1"/>
  </si>
  <si>
    <t xml:space="preserve"> ②期限が切れた</t>
    <rPh sb="2" eb="4">
      <t>キゲン</t>
    </rPh>
    <rPh sb="5" eb="6">
      <t>キ</t>
    </rPh>
    <phoneticPr fontId="1"/>
  </si>
  <si>
    <t xml:space="preserve"> ③飽きた・好みではない</t>
    <rPh sb="2" eb="3">
      <t>ア</t>
    </rPh>
    <rPh sb="6" eb="7">
      <t>コノ</t>
    </rPh>
    <phoneticPr fontId="1"/>
  </si>
  <si>
    <t xml:space="preserve"> ①品質の劣化</t>
    <rPh sb="2" eb="4">
      <t>ヒンシツ</t>
    </rPh>
    <rPh sb="5" eb="7">
      <t>レッカ</t>
    </rPh>
    <phoneticPr fontId="1"/>
  </si>
  <si>
    <t xml:space="preserve"> ④片付けたかった</t>
    <rPh sb="2" eb="4">
      <t>カタヅ</t>
    </rPh>
    <phoneticPr fontId="1"/>
  </si>
  <si>
    <t xml:space="preserve"> ①冷蔵庫等の整理・在庫確認</t>
    <rPh sb="2" eb="6">
      <t>レイゾウコトウ</t>
    </rPh>
    <rPh sb="7" eb="9">
      <t>セイリ</t>
    </rPh>
    <rPh sb="10" eb="12">
      <t>ザイコ</t>
    </rPh>
    <rPh sb="12" eb="14">
      <t>カクニン</t>
    </rPh>
    <phoneticPr fontId="1"/>
  </si>
  <si>
    <t xml:space="preserve"> ②期限を早めに確認</t>
    <rPh sb="2" eb="4">
      <t>キゲン</t>
    </rPh>
    <rPh sb="5" eb="6">
      <t>ハヤ</t>
    </rPh>
    <rPh sb="8" eb="10">
      <t>カクニン</t>
    </rPh>
    <phoneticPr fontId="1"/>
  </si>
  <si>
    <t xml:space="preserve"> ③量り売り・少量販売</t>
    <rPh sb="2" eb="3">
      <t>ハカ</t>
    </rPh>
    <rPh sb="4" eb="5">
      <t>ウ</t>
    </rPh>
    <rPh sb="7" eb="9">
      <t>ショウリョウ</t>
    </rPh>
    <rPh sb="9" eb="11">
      <t>ハンバイ</t>
    </rPh>
    <phoneticPr fontId="1"/>
  </si>
  <si>
    <t xml:space="preserve"> ④長持ち保存法の工夫</t>
    <rPh sb="2" eb="4">
      <t>ナガモ</t>
    </rPh>
    <rPh sb="5" eb="8">
      <t>ホゾンホウ</t>
    </rPh>
    <rPh sb="9" eb="11">
      <t>クフウ</t>
    </rPh>
    <phoneticPr fontId="1"/>
  </si>
  <si>
    <t xml:space="preserve"> ⑤食材を使い切る調理</t>
    <rPh sb="2" eb="4">
      <t>ショクザイ</t>
    </rPh>
    <rPh sb="5" eb="6">
      <t>ツカ</t>
    </rPh>
    <rPh sb="7" eb="8">
      <t>キ</t>
    </rPh>
    <rPh sb="9" eb="11">
      <t>チョウリ</t>
    </rPh>
    <phoneticPr fontId="1"/>
  </si>
  <si>
    <t xml:space="preserve"> ⑥買い過ぎに注意</t>
    <rPh sb="2" eb="3">
      <t>カ</t>
    </rPh>
    <rPh sb="4" eb="5">
      <t>ス</t>
    </rPh>
    <rPh sb="7" eb="9">
      <t>チュウイ</t>
    </rPh>
    <phoneticPr fontId="1"/>
  </si>
  <si>
    <t>≪食べ残し≫</t>
    <rPh sb="1" eb="2">
      <t>タ</t>
    </rPh>
    <rPh sb="3" eb="4">
      <t>ノコ</t>
    </rPh>
    <phoneticPr fontId="1"/>
  </si>
  <si>
    <t>≪手つかず食品≫</t>
    <rPh sb="1" eb="2">
      <t>テ</t>
    </rPh>
    <rPh sb="5" eb="7">
      <t>ショクヒン</t>
    </rPh>
    <phoneticPr fontId="1"/>
  </si>
  <si>
    <t>２　日　目</t>
    <rPh sb="2" eb="3">
      <t>ニチ</t>
    </rPh>
    <rPh sb="4" eb="5">
      <t>メ</t>
    </rPh>
    <phoneticPr fontId="1"/>
  </si>
  <si>
    <t>３　日　目</t>
    <rPh sb="2" eb="3">
      <t>ニチ</t>
    </rPh>
    <rPh sb="4" eb="5">
      <t>メ</t>
    </rPh>
    <phoneticPr fontId="1"/>
  </si>
  <si>
    <t>４　日　目</t>
    <rPh sb="2" eb="3">
      <t>ニチ</t>
    </rPh>
    <rPh sb="4" eb="5">
      <t>メ</t>
    </rPh>
    <phoneticPr fontId="1"/>
  </si>
  <si>
    <t>５　日　目</t>
    <rPh sb="2" eb="3">
      <t>ニチ</t>
    </rPh>
    <rPh sb="4" eb="5">
      <t>メ</t>
    </rPh>
    <phoneticPr fontId="1"/>
  </si>
  <si>
    <t>６　日　目</t>
    <rPh sb="2" eb="3">
      <t>ニチ</t>
    </rPh>
    <rPh sb="4" eb="5">
      <t>メ</t>
    </rPh>
    <phoneticPr fontId="1"/>
  </si>
  <si>
    <t>７　日　目</t>
    <rPh sb="2" eb="3">
      <t>ニチ</t>
    </rPh>
    <rPh sb="4" eb="5">
      <t>メ</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</si>
  <si>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</si>
  <si>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</si>
  <si>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</si>
  <si>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</si>
  <si>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</si>
  <si>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</si>
  <si>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</si>
  <si>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ｇ</t>
    <phoneticPr fontId="1"/>
  </si>
  <si>
    <t>食べ残し合計</t>
    <rPh sb="0" eb="1">
      <t>タ</t>
    </rPh>
    <rPh sb="2" eb="3">
      <t>ノコ</t>
    </rPh>
    <rPh sb="4" eb="6">
      <t>ゴウケイ</t>
    </rPh>
    <phoneticPr fontId="1"/>
  </si>
  <si>
    <t>CO2排出量合計</t>
    <rPh sb="3" eb="6">
      <t>ハイシュツリョウ</t>
    </rPh>
    <rPh sb="6" eb="8">
      <t>ゴウケイ</t>
    </rPh>
    <phoneticPr fontId="1"/>
  </si>
  <si>
    <t>野菜・果物</t>
    <rPh sb="0" eb="2">
      <t>ヤサイ</t>
    </rPh>
    <rPh sb="3" eb="5">
      <t>クダモノ</t>
    </rPh>
    <phoneticPr fontId="1"/>
  </si>
  <si>
    <t>魚介類</t>
    <rPh sb="0" eb="3">
      <t>ギョカイルイ</t>
    </rPh>
    <phoneticPr fontId="1"/>
  </si>
  <si>
    <t>肉</t>
    <rPh sb="0" eb="1">
      <t>ニク</t>
    </rPh>
    <phoneticPr fontId="1"/>
  </si>
  <si>
    <t>卵・牛乳</t>
    <rPh sb="0" eb="1">
      <t>タマゴ</t>
    </rPh>
    <rPh sb="2" eb="4">
      <t>ギュウニュウ</t>
    </rPh>
    <phoneticPr fontId="1"/>
  </si>
  <si>
    <t>おかし</t>
    <phoneticPr fontId="1"/>
  </si>
  <si>
    <t>その他</t>
    <rPh sb="2" eb="3">
      <t>ホカ</t>
    </rPh>
    <phoneticPr fontId="1"/>
  </si>
  <si>
    <t>各合計</t>
    <rPh sb="0" eb="1">
      <t>カク</t>
    </rPh>
    <rPh sb="1" eb="3">
      <t>ゴウケイ</t>
    </rPh>
    <phoneticPr fontId="1"/>
  </si>
  <si>
    <t>手つかず食品合計</t>
    <rPh sb="0" eb="1">
      <t>テ</t>
    </rPh>
    <rPh sb="4" eb="6">
      <t>ショクヒン</t>
    </rPh>
    <rPh sb="6" eb="8">
      <t>ゴウケイ</t>
    </rPh>
    <phoneticPr fontId="1"/>
  </si>
  <si>
    <t xml:space="preserve"> ③飽きた・好みでない</t>
    <rPh sb="2" eb="3">
      <t>ア</t>
    </rPh>
    <rPh sb="6" eb="7">
      <t>コノ</t>
    </rPh>
    <phoneticPr fontId="1"/>
  </si>
  <si>
    <t>合計</t>
    <rPh sb="0" eb="2">
      <t>ゴウケイ</t>
    </rPh>
    <phoneticPr fontId="1"/>
  </si>
  <si>
    <t>⑤その他</t>
    <rPh sb="3" eb="4">
      <t>ホカ</t>
    </rPh>
    <phoneticPr fontId="1"/>
  </si>
  <si>
    <t>7日間で出た食品ロス量</t>
    <rPh sb="1" eb="3">
      <t>ニチカン</t>
    </rPh>
    <rPh sb="4" eb="5">
      <t>デ</t>
    </rPh>
    <rPh sb="6" eb="8">
      <t>ショクヒン</t>
    </rPh>
    <rPh sb="10" eb="11">
      <t>リョウ</t>
    </rPh>
    <phoneticPr fontId="1"/>
  </si>
  <si>
    <t>食品ロスがゼロなら、</t>
    <rPh sb="0" eb="2">
      <t>ショクヒン</t>
    </rPh>
    <phoneticPr fontId="1"/>
  </si>
  <si>
    <t>出さずにすむ二酸化炭素量</t>
    <rPh sb="0" eb="1">
      <t>ダ</t>
    </rPh>
    <rPh sb="6" eb="9">
      <t>ニサンカ</t>
    </rPh>
    <rPh sb="9" eb="11">
      <t>タンソ</t>
    </rPh>
    <rPh sb="11" eb="12">
      <t>リョウ</t>
    </rPh>
    <phoneticPr fontId="1"/>
  </si>
  <si>
    <t>ｇ</t>
    <phoneticPr fontId="1"/>
  </si>
  <si>
    <t xml:space="preserve"> ①品質の劣化</t>
    <phoneticPr fontId="1"/>
  </si>
  <si>
    <t xml:space="preserve"> ②期限が切れた</t>
    <phoneticPr fontId="1"/>
  </si>
  <si>
    <t xml:space="preserve"> ③飽きた・好みでない</t>
    <phoneticPr fontId="1"/>
  </si>
  <si>
    <t xml:space="preserve"> ④片付けたかった</t>
    <phoneticPr fontId="1"/>
  </si>
  <si>
    <t xml:space="preserve"> ①冷蔵庫等の整理・在庫確認</t>
    <phoneticPr fontId="1"/>
  </si>
  <si>
    <t xml:space="preserve"> ②期限を早めに確認</t>
    <phoneticPr fontId="1"/>
  </si>
  <si>
    <t xml:space="preserve"> ③量り売り・少量販売</t>
    <phoneticPr fontId="1"/>
  </si>
  <si>
    <t xml:space="preserve"> ④長持ち保存法の工夫</t>
    <phoneticPr fontId="1"/>
  </si>
  <si>
    <t xml:space="preserve"> ⑤食材を使い切る調理</t>
    <phoneticPr fontId="1"/>
  </si>
  <si>
    <t xml:space="preserve"> ⑥買い過ぎに注意</t>
    <phoneticPr fontId="1"/>
  </si>
  <si>
    <t>食べ残し</t>
    <phoneticPr fontId="1"/>
  </si>
  <si>
    <t>手つかず食品</t>
  </si>
  <si>
    <t>食べ残し捨てた理由</t>
    <phoneticPr fontId="1"/>
  </si>
  <si>
    <t>手つかず食品捨てた理由</t>
    <phoneticPr fontId="1"/>
  </si>
  <si>
    <t>手つかず食品対策</t>
    <rPh sb="0" eb="1">
      <t>テ</t>
    </rPh>
    <rPh sb="4" eb="6">
      <t>ショクヒン</t>
    </rPh>
    <rPh sb="6" eb="8">
      <t>タイサク</t>
    </rPh>
    <phoneticPr fontId="1"/>
  </si>
  <si>
    <t>量はできるだけｇ(ｸﾞﾗﾑ)で
記入してください。
(計量できないときは目分量可)</t>
    <phoneticPr fontId="1"/>
  </si>
  <si>
    <t>量はできるだけ
ｇ(ｸﾞﾗﾑ)で記入してください。
(計量できないときは目分量可)</t>
    <rPh sb="0" eb="1">
      <t>リョウ</t>
    </rPh>
    <rPh sb="16" eb="18">
      <t>キニュウ</t>
    </rPh>
    <rPh sb="27" eb="29">
      <t>ケイリョウ</t>
    </rPh>
    <rPh sb="36" eb="39">
      <t>メブンリョウ</t>
    </rPh>
    <rPh sb="39" eb="40">
      <t>カ</t>
    </rPh>
    <phoneticPr fontId="1"/>
  </si>
  <si>
    <t>月</t>
    <rPh sb="0" eb="1">
      <t>ツキ</t>
    </rPh>
    <phoneticPr fontId="1"/>
  </si>
  <si>
    <t>日</t>
    <rPh sb="0" eb="1">
      <t>ニチ</t>
    </rPh>
    <phoneticPr fontId="1"/>
  </si>
  <si>
    <t>③好みでないものがあった</t>
    <rPh sb="1" eb="2">
      <t>コノ</t>
    </rPh>
    <phoneticPr fontId="1"/>
  </si>
  <si>
    <t xml:space="preserve"> ⑤買い過ぎた</t>
    <rPh sb="2" eb="3">
      <t>カ</t>
    </rPh>
    <rPh sb="4" eb="5">
      <t>ス</t>
    </rPh>
    <phoneticPr fontId="1"/>
  </si>
  <si>
    <t xml:space="preserve"> ⑥その他</t>
    <rPh sb="4" eb="5">
      <t>ホカ</t>
    </rPh>
    <phoneticPr fontId="1"/>
  </si>
  <si>
    <t xml:space="preserve"> ⑧その他</t>
    <rPh sb="4" eb="5">
      <t>ホカ</t>
    </rPh>
    <phoneticPr fontId="1"/>
  </si>
  <si>
    <t xml:space="preserve"> ⑥その他</t>
    <phoneticPr fontId="1"/>
  </si>
  <si>
    <t xml:space="preserve"> ⑦フードドライブを利用</t>
    <rPh sb="10" eb="12">
      <t>リヨウ</t>
    </rPh>
    <phoneticPr fontId="1"/>
  </si>
  <si>
    <t xml:space="preserve"> ⑥その他</t>
    <rPh sb="4" eb="5">
      <t>タ</t>
    </rPh>
    <phoneticPr fontId="1"/>
  </si>
  <si>
    <t>③好みでないものがあった</t>
    <phoneticPr fontId="1"/>
  </si>
  <si>
    <t xml:space="preserve"> ⑧その他</t>
    <phoneticPr fontId="1"/>
  </si>
  <si>
    <t xml:space="preserve"> ⑦フードドライブを利用</t>
    <phoneticPr fontId="1"/>
  </si>
  <si>
    <t xml:space="preserve"> ⑤買い過ぎた</t>
    <phoneticPr fontId="1"/>
  </si>
  <si>
    <t>～</t>
    <phoneticPr fontId="1"/>
  </si>
  <si>
    <t>円</t>
    <rPh sb="0" eb="1">
      <t>エン</t>
    </rPh>
    <phoneticPr fontId="1"/>
  </si>
  <si>
    <t>　気づいたことや感想を書いてみよう！</t>
    <rPh sb="1" eb="2">
      <t>キ</t>
    </rPh>
    <rPh sb="8" eb="10">
      <t>カンソウ</t>
    </rPh>
    <rPh sb="11" eb="12">
      <t>カ</t>
    </rPh>
    <phoneticPr fontId="1"/>
  </si>
  <si>
    <t>円</t>
    <rPh sb="0" eb="1">
      <t>エン</t>
    </rPh>
    <phoneticPr fontId="1"/>
  </si>
  <si>
    <t>円</t>
    <rPh sb="0" eb="1">
      <t>エン</t>
    </rPh>
    <phoneticPr fontId="1"/>
  </si>
  <si>
    <t>捨てた手つかず食品を　　　
買うのに使った金額</t>
    <rPh sb="0" eb="1">
      <t>ス</t>
    </rPh>
    <rPh sb="3" eb="4">
      <t>テ</t>
    </rPh>
    <rPh sb="7" eb="9">
      <t>ショクヒン</t>
    </rPh>
    <rPh sb="14" eb="15">
      <t>カ</t>
    </rPh>
    <rPh sb="18" eb="19">
      <t>ツカ</t>
    </rPh>
    <rPh sb="21" eb="22">
      <t>カネ</t>
    </rPh>
    <rPh sb="22" eb="23">
      <t>ガク</t>
    </rPh>
    <phoneticPr fontId="1"/>
  </si>
  <si>
    <t>捨てた手つかず食品を
買うのに使った金額</t>
    <rPh sb="0" eb="1">
      <t>ス</t>
    </rPh>
    <rPh sb="3" eb="4">
      <t>テ</t>
    </rPh>
    <rPh sb="7" eb="9">
      <t>ショクヒン</t>
    </rPh>
    <rPh sb="11" eb="12">
      <t>カ</t>
    </rPh>
    <rPh sb="15" eb="16">
      <t>ツカ</t>
    </rPh>
    <rPh sb="18" eb="19">
      <t>カネ</t>
    </rPh>
    <rPh sb="19" eb="20">
      <t>ガク</t>
    </rPh>
    <phoneticPr fontId="1"/>
  </si>
  <si>
    <t>捨てた手つかず食品を
買うのに使った金額</t>
    <rPh sb="0" eb="1">
      <t>ス</t>
    </rPh>
    <rPh sb="3" eb="4">
      <t>テ</t>
    </rPh>
    <rPh sb="7" eb="9">
      <t>ショクヒン</t>
    </rPh>
    <rPh sb="11" eb="12">
      <t>カ</t>
    </rPh>
    <rPh sb="15" eb="16">
      <t>ツカ</t>
    </rPh>
    <rPh sb="18" eb="20">
      <t>キンガク</t>
    </rPh>
    <phoneticPr fontId="1"/>
  </si>
  <si>
    <t>捨てた手つかず食品を
買うのに使った金額</t>
    <rPh sb="0" eb="1">
      <t>ス</t>
    </rPh>
    <rPh sb="3" eb="4">
      <t>テ</t>
    </rPh>
    <rPh sb="7" eb="9">
      <t>ショクヒン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</si>
</sst>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23" x14ac:knownFonts="1">
    <font>
      <sz val="11"/>
      <color theme="1"/>
      <name val="游ゴシック"/>
      <family val="2"/>
      <charset val="128"/>
      <scheme val="minor"/>
    </font>
    <font>
      <sz val="6"/>
      <name val="游ゴシック"/>
      <family val="2"/>
      <charset val="128"/>
      <scheme val="minor"/>
    </font>
    <font>
      <sz val="9"/>
      <color theme="1"/>
      <name val="HG丸ｺﾞｼｯｸM-PRO"/>
      <family val="3"/>
      <charset val="128"/>
    </font>
    <font>
      <sz val="11"/>
      <color theme="1"/>
      <name val="HG丸ｺﾞｼｯｸM-PRO"/>
      <family val="3"/>
      <charset val="128"/>
    </font>
    <font>
      <sz val="8"/>
      <color theme="1"/>
      <name val="HG丸ｺﾞｼｯｸM-PRO"/>
      <family val="3"/>
      <charset val="128"/>
    </font>
    <font>
      <b/>
      <sz val="12"/>
      <color theme="1"/>
      <name val="HG丸ｺﾞｼｯｸM-PRO"/>
      <family val="3"/>
      <charset val="128"/>
    </font>
    <font>
      <sz val="12"/>
      <color theme="1"/>
      <name val="HG丸ｺﾞｼｯｸM-PRO"/>
      <family val="3"/>
      <charset val="128"/>
    </font>
    <font>
      <sz val="14"/>
      <color theme="1"/>
      <name val="HG丸ｺﾞｼｯｸM-PRO"/>
      <family val="3"/>
      <charset val="128"/>
    </font>
    <font>
      <b/>
      <sz val="11"/>
      <color theme="1"/>
      <name val="HG丸ｺﾞｼｯｸM-PRO"/>
      <family val="3"/>
      <charset val="128"/>
    </font>
    <font>
      <sz val="20"/>
      <color theme="1"/>
      <name val="HG丸ｺﾞｼｯｸM-PRO"/>
      <family val="3"/>
      <charset val="128"/>
    </font>
    <font>
      <b/>
      <sz val="20"/>
      <color theme="1"/>
      <name val="HG丸ｺﾞｼｯｸM-PRO"/>
      <family val="3"/>
      <charset val="128"/>
    </font>
    <font>
      <sz val="16"/>
      <color theme="1"/>
      <name val="HG丸ｺﾞｼｯｸM-PRO"/>
      <family val="3"/>
      <charset val="128"/>
    </font>
    <font>
      <sz val="10"/>
      <color theme="1"/>
      <name val="HG丸ｺﾞｼｯｸM-PRO"/>
      <family val="3"/>
      <charset val="128"/>
    </font>
    <font>
      <b/>
      <sz val="14"/>
      <color theme="1"/>
      <name val="HG丸ｺﾞｼｯｸM-PRO"/>
      <family val="3"/>
      <charset val="128"/>
    </font>
    <font>
      <sz val="18"/>
      <color theme="1"/>
      <name val="HGP創英角ﾎﾟｯﾌﾟ体"/>
      <family val="3"/>
      <charset val="128"/>
    </font>
    <font>
      <b/>
      <sz val="12"/>
      <color theme="1"/>
      <name val="游ゴシック"/>
      <family val="3"/>
      <charset val="128"/>
      <scheme val="minor"/>
    </font>
    <font>
      <u/>
      <sz val="11"/>
      <color theme="1"/>
      <name val="游ゴシック"/>
      <family val="2"/>
      <charset val="128"/>
      <scheme val="minor"/>
    </font>
    <font>
      <u val="double"/>
      <sz val="11"/>
      <color theme="1"/>
      <name val="游ゴシック"/>
      <family val="2"/>
      <charset val="128"/>
      <scheme val="minor"/>
    </font>
    <font>
      <sz val="12"/>
      <color theme="1"/>
      <name val="HGP創英角ﾎﾟｯﾌﾟ体"/>
      <family val="3"/>
      <charset val="128"/>
    </font>
    <font>
      <b/>
      <sz val="14"/>
      <name val="HG丸ｺﾞｼｯｸM-PRO"/>
      <family val="3"/>
      <charset val="128"/>
    </font>
    <font>
      <b/>
      <sz val="11"/>
      <color rgb="FFFF0000"/>
      <name val="HG丸ｺﾞｼｯｸM-PRO"/>
      <family val="3"/>
      <charset val="128"/>
    </font>
    <font>
      <b/>
      <sz val="16"/>
      <color theme="1"/>
      <name val="HG丸ｺﾞｼｯｸM-PRO"/>
      <family val="3"/>
      <charset val="128"/>
    </font>
    <font>
      <b/>
      <sz val="12"/>
      <color rgb="FFFF0000"/>
      <name val="HG丸ｺﾞｼｯｸM-PRO"/>
      <family val="3"/>
      <charset val="128"/>
    </font>
  </fonts>
  <fills count="6">
    <fill>
      <patternFill patternType="none"/>
    </fill>
    <fill>
      <patternFill patternType="gray125"/>
    </fill>
    <fill>
      <patternFill patternType="solid">
        <fgColor theme="5"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slantDashDot">
        <color rgb="FFFF0000"/>
      </left>
      <right/>
      <top style="slantDashDot">
        <color rgb="FFFF0000"/>
      </top>
      <bottom style="thin">
        <color rgb="FFFF0000"/>
      </bottom>
      <diagonal/>
    </border>
    <border>
      <left/>
      <right/>
      <top style="slantDashDot">
        <color rgb="FFFF0000"/>
      </top>
      <bottom style="thin">
        <color rgb="FFFF0000"/>
      </bottom>
      <diagonal/>
    </border>
    <border>
      <left/>
      <right style="slantDashDot">
        <color rgb="FFFF0000"/>
      </right>
      <top style="slantDashDot">
        <color rgb="FFFF0000"/>
      </top>
      <bottom style="thin">
        <color rgb="FFFF0000"/>
      </bottom>
      <diagonal/>
    </border>
    <border>
      <left style="slantDashDot">
        <color rgb="FFFF0000"/>
      </left>
      <right/>
      <top style="thin">
        <color rgb="FFFF0000"/>
      </top>
      <bottom style="thin">
        <color rgb="FFFF0000"/>
      </bottom>
      <diagonal/>
    </border>
    <border>
      <left/>
      <right/>
      <top style="thin">
        <color rgb="FFFF0000"/>
      </top>
      <bottom style="thin">
        <color rgb="FFFF0000"/>
      </bottom>
      <diagonal/>
    </border>
    <border>
      <left/>
      <right style="slantDashDot">
        <color rgb="FFFF0000"/>
      </right>
      <top style="thin">
        <color rgb="FFFF0000"/>
      </top>
      <bottom style="thin">
        <color rgb="FFFF0000"/>
      </bottom>
      <diagonal/>
    </border>
    <border>
      <left style="slantDashDot">
        <color rgb="FFFF0000"/>
      </left>
      <right/>
      <top style="thin">
        <color rgb="FFFF0000"/>
      </top>
      <bottom style="slantDashDot">
        <color rgb="FFFF0000"/>
      </bottom>
      <diagonal/>
    </border>
    <border>
      <left/>
      <right/>
      <top style="thin">
        <color rgb="FFFF0000"/>
      </top>
      <bottom style="slantDashDot">
        <color rgb="FFFF0000"/>
      </bottom>
      <diagonal/>
    </border>
    <border>
      <left/>
      <right style="slantDashDot">
        <color rgb="FFFF0000"/>
      </right>
      <top style="thin">
        <color rgb="FFFF0000"/>
      </top>
      <bottom style="slantDashDot">
        <color rgb="FFFF0000"/>
      </bottom>
      <diagonal/>
    </border>
  </borders>
  <cellStyleXfs count="1">
    <xf numFmtId="0" fontId="0" fillId="0" borderId="0">
      <alignment vertical="center"/>
    </xf>
  </cellStyleXfs>
  <cellXfs count="347">
    <xf numFmtId="0" fontId="0" fillId="0" borderId="0" xfId="0">
      <alignment vertical="center"/>
    </xf>
    <xf numFmtId="0" fontId="0" fillId="0" borderId="0" xfId="0" applyBorder="1" applyAlignment="1">
      <alignment horizontal="center" vertical="center"/>
    </xf>
    <xf numFmtId="0" fontId="2" fillId="0" borderId="0"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0" xfId="0" applyFont="1" applyBorder="1">
      <alignment vertical="center"/>
    </xf>
    <xf numFmtId="0" fontId="3" fillId="0" borderId="9"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0" fillId="4" borderId="0" xfId="0" applyFill="1">
      <alignment vertical="center"/>
    </xf>
    <xf numFmtId="0" fontId="2" fillId="4" borderId="0" xfId="0" applyFont="1" applyFill="1">
      <alignment vertical="center"/>
    </xf>
    <xf numFmtId="0" fontId="2" fillId="0" borderId="6" xfId="0" applyFont="1" applyBorder="1">
      <alignment vertical="center"/>
    </xf>
    <xf numFmtId="0" fontId="2" fillId="0" borderId="11" xfId="0" applyFont="1" applyBorder="1">
      <alignment vertical="center"/>
    </xf>
    <xf numFmtId="0" fontId="2" fillId="0" borderId="5" xfId="0" applyFont="1" applyBorder="1">
      <alignment vertical="center"/>
    </xf>
    <xf numFmtId="0" fontId="2" fillId="0" borderId="8" xfId="0" applyFont="1" applyBorder="1">
      <alignment vertical="center"/>
    </xf>
    <xf numFmtId="0" fontId="2" fillId="0" borderId="10" xfId="0" applyFont="1" applyBorder="1">
      <alignment vertical="center"/>
    </xf>
    <xf numFmtId="0" fontId="5" fillId="4" borderId="0" xfId="0" applyFont="1" applyFill="1">
      <alignment vertical="center"/>
    </xf>
    <xf numFmtId="0" fontId="3" fillId="0" borderId="0" xfId="0" applyFont="1">
      <alignment vertical="center"/>
    </xf>
    <xf numFmtId="0" fontId="3" fillId="0" borderId="5" xfId="0" applyFont="1" applyBorder="1">
      <alignment vertical="center"/>
    </xf>
    <xf numFmtId="0" fontId="3" fillId="4" borderId="0" xfId="0" applyFont="1" applyFill="1">
      <alignment vertical="center"/>
    </xf>
    <xf numFmtId="0" fontId="3" fillId="4" borderId="0" xfId="0" applyFont="1" applyFill="1" applyBorder="1">
      <alignment vertical="center"/>
    </xf>
    <xf numFmtId="0" fontId="3" fillId="4" borderId="0" xfId="0" applyFont="1" applyFill="1" applyBorder="1" applyAlignment="1">
      <alignment vertical="center"/>
    </xf>
    <xf numFmtId="0" fontId="3" fillId="4" borderId="0" xfId="0" applyFont="1" applyFill="1" applyBorder="1" applyAlignment="1">
      <alignment horizontal="center" vertical="center"/>
    </xf>
    <xf numFmtId="0" fontId="3" fillId="4" borderId="0" xfId="0" applyFont="1" applyFill="1" applyBorder="1" applyAlignment="1">
      <alignment horizontal="left" vertical="top"/>
    </xf>
    <xf numFmtId="0" fontId="7" fillId="4" borderId="0" xfId="0" applyFont="1" applyFill="1" applyBorder="1" applyAlignment="1">
      <alignment horizontal="left" vertical="top"/>
    </xf>
    <xf numFmtId="0" fontId="12" fillId="4" borderId="0" xfId="0" applyFont="1" applyFill="1" applyBorder="1" applyAlignment="1">
      <alignment horizontal="left" vertical="center"/>
    </xf>
    <xf numFmtId="0" fontId="8" fillId="4" borderId="0" xfId="0" applyFont="1" applyFill="1">
      <alignment vertical="center"/>
    </xf>
    <xf numFmtId="0" fontId="12" fillId="4" borderId="0" xfId="0" applyFont="1" applyFill="1" applyBorder="1" applyAlignment="1">
      <alignment vertical="center"/>
    </xf>
    <xf numFmtId="0" fontId="3" fillId="4" borderId="0" xfId="0" applyFont="1" applyFill="1" applyBorder="1" applyAlignment="1">
      <alignment vertical="center" wrapText="1"/>
    </xf>
    <xf numFmtId="0" fontId="13" fillId="4" borderId="0" xfId="0" applyFont="1" applyFill="1">
      <alignment vertical="center"/>
    </xf>
    <xf numFmtId="0" fontId="14" fillId="4" borderId="0" xfId="0" applyFont="1" applyFill="1">
      <alignment vertical="center"/>
    </xf>
    <xf numFmtId="0" fontId="0" fillId="0" borderId="0" xfId="0" applyFill="1">
      <alignment vertical="center"/>
    </xf>
    <xf numFmtId="0" fontId="6" fillId="4" borderId="0" xfId="0" applyFont="1" applyFill="1" applyBorder="1" applyAlignment="1">
      <alignment horizontal="center" vertical="center"/>
    </xf>
    <xf numFmtId="0" fontId="3" fillId="2" borderId="23" xfId="0" applyFont="1" applyFill="1" applyBorder="1" applyAlignment="1"/>
    <xf numFmtId="0" fontId="3" fillId="2" borderId="22" xfId="0" applyFont="1" applyFill="1" applyBorder="1" applyAlignment="1">
      <alignment horizontal="left"/>
    </xf>
    <xf numFmtId="0" fontId="3" fillId="4" borderId="0" xfId="0" applyFont="1" applyFill="1" applyBorder="1" applyAlignment="1">
      <alignment vertical="top"/>
    </xf>
    <xf numFmtId="0" fontId="7" fillId="4" borderId="0" xfId="0" applyFont="1" applyFill="1" applyBorder="1" applyAlignment="1">
      <alignment vertical="top"/>
    </xf>
    <xf numFmtId="0" fontId="0" fillId="4" borderId="0" xfId="0" applyFill="1" applyAlignment="1">
      <alignment vertical="center"/>
    </xf>
    <xf numFmtId="0" fontId="0" fillId="4" borderId="22" xfId="0" applyFill="1" applyBorder="1" applyAlignment="1">
      <alignment vertical="center"/>
    </xf>
    <xf numFmtId="0" fontId="0" fillId="4" borderId="23" xfId="0" applyFill="1" applyBorder="1" applyAlignment="1">
      <alignment vertical="center"/>
    </xf>
    <xf numFmtId="0" fontId="15" fillId="4" borderId="21" xfId="0" applyFont="1" applyFill="1" applyBorder="1" applyAlignment="1">
      <alignment horizontal="center" vertical="center"/>
    </xf>
    <xf numFmtId="0" fontId="15" fillId="4" borderId="22" xfId="0" applyFont="1" applyFill="1" applyBorder="1" applyAlignment="1">
      <alignment horizontal="center" vertical="center"/>
    </xf>
    <xf numFmtId="0" fontId="15" fillId="4" borderId="22" xfId="0" applyFont="1" applyFill="1" applyBorder="1" applyAlignment="1">
      <alignment vertical="center"/>
    </xf>
    <xf numFmtId="177" fontId="11" fillId="4" borderId="0" xfId="0" applyNumberFormat="1" applyFont="1" applyFill="1" applyBorder="1" applyAlignment="1">
      <alignment horizontal="center" vertical="center"/>
    </xf>
    <xf numFmtId="176" fontId="11" fillId="4" borderId="0" xfId="0" applyNumberFormat="1" applyFont="1" applyFill="1" applyBorder="1" applyAlignment="1">
      <alignment horizontal="center" vertical="center"/>
    </xf>
    <xf numFmtId="0" fontId="7" fillId="4" borderId="0" xfId="0" applyFont="1" applyFill="1" applyBorder="1" applyAlignment="1">
      <alignment horizontal="center" vertical="center"/>
    </xf>
    <xf numFmtId="0" fontId="3" fillId="4" borderId="0" xfId="0" applyFont="1" applyFill="1" applyBorder="1" applyAlignment="1">
      <alignment horizontal="center" vertical="top"/>
    </xf>
    <xf numFmtId="0" fontId="2" fillId="4" borderId="0" xfId="0" applyFont="1" applyFill="1" applyBorder="1" applyAlignment="1">
      <alignment horizontal="left" vertical="center" wrapText="1"/>
    </xf>
    <xf numFmtId="0" fontId="2" fillId="4" borderId="0" xfId="0" applyFont="1" applyFill="1" applyBorder="1" applyAlignment="1">
      <alignment horizontal="center" vertical="center"/>
    </xf>
    <xf numFmtId="0" fontId="7" fillId="4" borderId="0" xfId="0" applyFont="1" applyFill="1" applyBorder="1" applyAlignment="1">
      <alignment horizontal="center" vertical="top"/>
    </xf>
    <xf numFmtId="176" fontId="7" fillId="4" borderId="0" xfId="0" applyNumberFormat="1" applyFont="1" applyFill="1" applyBorder="1" applyAlignment="1">
      <alignment horizontal="center" vertical="center"/>
    </xf>
    <xf numFmtId="0" fontId="11" fillId="4" borderId="0" xfId="0" applyFont="1" applyFill="1" applyBorder="1" applyAlignment="1">
      <alignment horizontal="center" vertical="center"/>
    </xf>
    <xf numFmtId="0" fontId="0" fillId="0" borderId="0" xfId="0" applyFill="1" applyAlignment="1">
      <alignment vertical="center"/>
    </xf>
    <xf numFmtId="0" fontId="3" fillId="2" borderId="22" xfId="0" applyFont="1" applyFill="1" applyBorder="1" applyAlignment="1"/>
    <xf numFmtId="0" fontId="16" fillId="0" borderId="0" xfId="0" applyFont="1">
      <alignment vertical="center"/>
    </xf>
    <xf numFmtId="0" fontId="17" fillId="0" borderId="0" xfId="0" applyFont="1">
      <alignment vertical="center"/>
    </xf>
    <xf numFmtId="0" fontId="6" fillId="4" borderId="0" xfId="0" applyFont="1" applyFill="1">
      <alignment vertical="center"/>
    </xf>
    <xf numFmtId="0" fontId="7" fillId="4" borderId="0" xfId="0" applyFont="1" applyFill="1">
      <alignment vertical="center"/>
    </xf>
    <xf numFmtId="0" fontId="0" fillId="5" borderId="0" xfId="0" applyFill="1">
      <alignment vertical="center"/>
    </xf>
    <xf numFmtId="0" fontId="3" fillId="4" borderId="8" xfId="0" applyFont="1" applyFill="1" applyBorder="1" applyAlignment="1">
      <alignment vertical="top"/>
    </xf>
    <xf numFmtId="0" fontId="20" fillId="5" borderId="52" xfId="0" applyFont="1" applyFill="1" applyBorder="1" applyAlignment="1">
      <alignment horizontal="center" vertical="center" wrapText="1"/>
    </xf>
    <xf numFmtId="0" fontId="20" fillId="5" borderId="53" xfId="0" applyFont="1" applyFill="1" applyBorder="1" applyAlignment="1">
      <alignment horizontal="center" vertical="center" wrapText="1"/>
    </xf>
    <xf numFmtId="0" fontId="20" fillId="5" borderId="54" xfId="0" applyFont="1" applyFill="1" applyBorder="1" applyAlignment="1">
      <alignment horizontal="center" vertical="center" wrapText="1"/>
    </xf>
    <xf numFmtId="0" fontId="20" fillId="5" borderId="55" xfId="0" applyFont="1" applyFill="1" applyBorder="1" applyAlignment="1">
      <alignment horizontal="center" vertical="center" wrapText="1"/>
    </xf>
    <xf numFmtId="0" fontId="20" fillId="5" borderId="56" xfId="0" applyFont="1" applyFill="1" applyBorder="1" applyAlignment="1">
      <alignment horizontal="center" vertical="center" wrapText="1"/>
    </xf>
    <xf numFmtId="0" fontId="20" fillId="5" borderId="57" xfId="0" applyFont="1" applyFill="1" applyBorder="1" applyAlignment="1">
      <alignment horizontal="center" vertical="center" wrapText="1"/>
    </xf>
    <xf numFmtId="177" fontId="21" fillId="5" borderId="55" xfId="0" applyNumberFormat="1" applyFont="1" applyFill="1" applyBorder="1" applyAlignment="1">
      <alignment horizontal="center" vertical="center"/>
    </xf>
    <xf numFmtId="177" fontId="21" fillId="5" borderId="56" xfId="0" applyNumberFormat="1" applyFont="1" applyFill="1" applyBorder="1" applyAlignment="1">
      <alignment horizontal="center" vertical="center"/>
    </xf>
    <xf numFmtId="177" fontId="21" fillId="5" borderId="58" xfId="0" applyNumberFormat="1" applyFont="1" applyFill="1" applyBorder="1" applyAlignment="1">
      <alignment horizontal="center" vertical="center"/>
    </xf>
    <xf numFmtId="177" fontId="21" fillId="5" borderId="59" xfId="0"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177" fontId="11" fillId="2" borderId="5" xfId="0" applyNumberFormat="1" applyFont="1" applyFill="1" applyBorder="1" applyAlignment="1">
      <alignment horizontal="center" vertical="center"/>
    </xf>
    <xf numFmtId="177" fontId="11" fillId="2" borderId="6" xfId="0" applyNumberFormat="1" applyFont="1" applyFill="1" applyBorder="1" applyAlignment="1">
      <alignment horizontal="center" vertical="center"/>
    </xf>
    <xf numFmtId="177" fontId="11" fillId="2" borderId="7" xfId="0" applyNumberFormat="1" applyFont="1" applyFill="1" applyBorder="1" applyAlignment="1">
      <alignment horizontal="center" vertical="center"/>
    </xf>
    <xf numFmtId="177" fontId="11" fillId="2" borderId="10" xfId="0" applyNumberFormat="1" applyFont="1" applyFill="1" applyBorder="1" applyAlignment="1">
      <alignment horizontal="center" vertical="center"/>
    </xf>
    <xf numFmtId="177" fontId="11" fillId="2" borderId="11" xfId="0" applyNumberFormat="1" applyFont="1" applyFill="1" applyBorder="1" applyAlignment="1">
      <alignment horizontal="center" vertical="center"/>
    </xf>
    <xf numFmtId="177" fontId="11" fillId="2" borderId="12"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10" fillId="3" borderId="0" xfId="0" applyFont="1" applyFill="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177" fontId="11"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176" fontId="11" fillId="0" borderId="16" xfId="0" applyNumberFormat="1" applyFont="1" applyBorder="1" applyAlignment="1">
      <alignment horizontal="center" vertical="center"/>
    </xf>
    <xf numFmtId="176" fontId="11" fillId="0" borderId="1" xfId="0" applyNumberFormat="1" applyFont="1" applyBorder="1" applyAlignment="1">
      <alignment horizontal="center" vertical="center"/>
    </xf>
    <xf numFmtId="176" fontId="11" fillId="0" borderId="2" xfId="0" applyNumberFormat="1" applyFont="1" applyBorder="1" applyAlignment="1">
      <alignment horizontal="center" vertical="center"/>
    </xf>
    <xf numFmtId="176" fontId="11" fillId="0" borderId="18" xfId="0" applyNumberFormat="1" applyFont="1" applyBorder="1" applyAlignment="1">
      <alignment horizontal="center" vertical="center"/>
    </xf>
    <xf numFmtId="176" fontId="11" fillId="0" borderId="19" xfId="0" applyNumberFormat="1" applyFont="1" applyBorder="1" applyAlignment="1">
      <alignment horizontal="center" vertical="center"/>
    </xf>
    <xf numFmtId="176" fontId="11" fillId="0" borderId="50" xfId="0" applyNumberFormat="1" applyFont="1" applyBorder="1" applyAlignment="1">
      <alignment horizontal="center" vertical="center"/>
    </xf>
    <xf numFmtId="177" fontId="11" fillId="0" borderId="16" xfId="0" applyNumberFormat="1" applyFont="1" applyBorder="1" applyAlignment="1">
      <alignment horizontal="center" vertical="center"/>
    </xf>
    <xf numFmtId="177" fontId="11" fillId="0" borderId="1" xfId="0" applyNumberFormat="1" applyFont="1" applyBorder="1" applyAlignment="1">
      <alignment horizontal="center" vertical="center"/>
    </xf>
    <xf numFmtId="177" fontId="11" fillId="0" borderId="2" xfId="0" applyNumberFormat="1" applyFont="1" applyBorder="1" applyAlignment="1">
      <alignment horizontal="center" vertical="center"/>
    </xf>
    <xf numFmtId="177" fontId="11" fillId="0" borderId="18" xfId="0" applyNumberFormat="1" applyFont="1" applyBorder="1" applyAlignment="1">
      <alignment horizontal="center" vertical="center"/>
    </xf>
    <xf numFmtId="177" fontId="11" fillId="0" borderId="19" xfId="0" applyNumberFormat="1" applyFont="1" applyBorder="1" applyAlignment="1">
      <alignment horizontal="center" vertical="center"/>
    </xf>
    <xf numFmtId="177" fontId="11" fillId="0" borderId="50" xfId="0" applyNumberFormat="1" applyFont="1" applyBorder="1" applyAlignment="1">
      <alignment horizontal="center" vertical="center"/>
    </xf>
    <xf numFmtId="0" fontId="2"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0" xfId="0" applyFont="1" applyFill="1" applyBorder="1" applyAlignment="1">
      <alignment horizontal="left" vertical="top"/>
    </xf>
    <xf numFmtId="0" fontId="3" fillId="2" borderId="9" xfId="0" applyFont="1" applyFill="1" applyBorder="1" applyAlignment="1">
      <alignment horizontal="left" vertical="top"/>
    </xf>
    <xf numFmtId="0" fontId="3" fillId="2" borderId="10" xfId="0" applyFont="1" applyFill="1" applyBorder="1" applyAlignment="1">
      <alignment horizontal="left" vertical="top"/>
    </xf>
    <xf numFmtId="0" fontId="3" fillId="2" borderId="11" xfId="0" applyFont="1" applyFill="1" applyBorder="1" applyAlignment="1">
      <alignment horizontal="left" vertical="top"/>
    </xf>
    <xf numFmtId="0" fontId="3" fillId="2" borderId="12" xfId="0" applyFont="1" applyFill="1" applyBorder="1" applyAlignment="1">
      <alignment horizontal="left" vertical="top"/>
    </xf>
    <xf numFmtId="0" fontId="3" fillId="5" borderId="57" xfId="0" applyFont="1" applyFill="1" applyBorder="1" applyAlignment="1">
      <alignment horizontal="center"/>
    </xf>
    <xf numFmtId="0" fontId="3" fillId="5" borderId="60" xfId="0" applyFont="1" applyFill="1" applyBorder="1" applyAlignment="1">
      <alignment horizontal="center"/>
    </xf>
    <xf numFmtId="0" fontId="2" fillId="0" borderId="1" xfId="0" applyFont="1" applyBorder="1" applyAlignment="1">
      <alignment horizontal="left" vertical="center" wrapText="1"/>
    </xf>
    <xf numFmtId="0" fontId="7" fillId="5" borderId="57" xfId="0" applyFont="1" applyFill="1" applyBorder="1" applyAlignment="1">
      <alignment horizontal="center"/>
    </xf>
    <xf numFmtId="0" fontId="7" fillId="5" borderId="60" xfId="0" applyFont="1" applyFill="1" applyBorder="1" applyAlignment="1">
      <alignment horizontal="center"/>
    </xf>
    <xf numFmtId="177" fontId="11" fillId="0" borderId="25" xfId="0" applyNumberFormat="1" applyFont="1" applyBorder="1" applyAlignment="1">
      <alignment horizontal="center" vertical="center"/>
    </xf>
    <xf numFmtId="177" fontId="11" fillId="0" borderId="6" xfId="0" applyNumberFormat="1" applyFont="1" applyBorder="1" applyAlignment="1">
      <alignment horizontal="center" vertical="center"/>
    </xf>
    <xf numFmtId="177" fontId="11" fillId="0" borderId="27" xfId="0" applyNumberFormat="1" applyFont="1" applyBorder="1" applyAlignment="1">
      <alignment horizontal="center" vertical="center"/>
    </xf>
    <xf numFmtId="177" fontId="11" fillId="0" borderId="28" xfId="0" applyNumberFormat="1" applyFont="1" applyBorder="1" applyAlignment="1">
      <alignment horizontal="center" vertical="center"/>
    </xf>
    <xf numFmtId="0" fontId="7" fillId="0" borderId="26" xfId="0" applyFont="1" applyBorder="1" applyAlignment="1">
      <alignment horizontal="center" vertical="center"/>
    </xf>
    <xf numFmtId="0" fontId="7"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176" fontId="11" fillId="0" borderId="25" xfId="0" applyNumberFormat="1" applyFont="1" applyBorder="1" applyAlignment="1">
      <alignment horizontal="center" vertical="center"/>
    </xf>
    <xf numFmtId="176" fontId="11" fillId="0" borderId="6" xfId="0" applyNumberFormat="1" applyFont="1" applyBorder="1" applyAlignment="1">
      <alignment horizontal="center" vertical="center"/>
    </xf>
    <xf numFmtId="176" fontId="11" fillId="0" borderId="27" xfId="0" applyNumberFormat="1" applyFont="1" applyBorder="1" applyAlignment="1">
      <alignment horizontal="center" vertical="center"/>
    </xf>
    <xf numFmtId="176" fontId="11" fillId="0" borderId="28"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7" fillId="2" borderId="5" xfId="0" applyFont="1" applyFill="1" applyBorder="1" applyAlignment="1">
      <alignment horizontal="left" vertical="top"/>
    </xf>
    <xf numFmtId="0" fontId="7" fillId="2" borderId="6" xfId="0" applyFont="1" applyFill="1" applyBorder="1" applyAlignment="1">
      <alignment horizontal="left" vertical="top"/>
    </xf>
    <xf numFmtId="0" fontId="7" fillId="2" borderId="7" xfId="0" applyFont="1" applyFill="1" applyBorder="1" applyAlignment="1">
      <alignment horizontal="left" vertical="top"/>
    </xf>
    <xf numFmtId="0" fontId="7" fillId="2" borderId="8" xfId="0" applyFont="1" applyFill="1" applyBorder="1" applyAlignment="1">
      <alignment horizontal="left" vertical="top"/>
    </xf>
    <xf numFmtId="0" fontId="7" fillId="2" borderId="0" xfId="0" applyFont="1" applyFill="1" applyBorder="1" applyAlignment="1">
      <alignment horizontal="left" vertical="top"/>
    </xf>
    <xf numFmtId="0" fontId="7" fillId="2" borderId="9" xfId="0" applyFont="1" applyFill="1" applyBorder="1" applyAlignment="1">
      <alignment horizontal="left" vertical="top"/>
    </xf>
    <xf numFmtId="0" fontId="7" fillId="2" borderId="10" xfId="0" applyFont="1" applyFill="1" applyBorder="1" applyAlignment="1">
      <alignment horizontal="left" vertical="top"/>
    </xf>
    <xf numFmtId="0" fontId="7" fillId="2" borderId="11" xfId="0" applyFont="1" applyFill="1" applyBorder="1" applyAlignment="1">
      <alignment horizontal="left" vertical="top"/>
    </xf>
    <xf numFmtId="0" fontId="7" fillId="2" borderId="12" xfId="0" applyFont="1" applyFill="1" applyBorder="1" applyAlignment="1">
      <alignment horizontal="left" vertical="top"/>
    </xf>
    <xf numFmtId="176" fontId="7" fillId="0" borderId="16" xfId="0" applyNumberFormat="1" applyFont="1" applyBorder="1" applyAlignment="1">
      <alignment horizontal="center" vertical="center"/>
    </xf>
    <xf numFmtId="176" fontId="7" fillId="0" borderId="1"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18" xfId="0" applyNumberFormat="1" applyFont="1" applyBorder="1" applyAlignment="1">
      <alignment horizontal="center" vertical="center"/>
    </xf>
    <xf numFmtId="176" fontId="7" fillId="0" borderId="19" xfId="0" applyNumberFormat="1" applyFont="1" applyBorder="1" applyAlignment="1">
      <alignment horizontal="center" vertical="center"/>
    </xf>
    <xf numFmtId="176" fontId="7" fillId="0" borderId="50" xfId="0" applyNumberFormat="1" applyFont="1" applyBorder="1" applyAlignment="1">
      <alignment horizontal="center" vertical="center"/>
    </xf>
    <xf numFmtId="0" fontId="2" fillId="0" borderId="8" xfId="0" applyFont="1" applyBorder="1" applyAlignment="1">
      <alignment horizontal="left" vertical="center"/>
    </xf>
    <xf numFmtId="0" fontId="2" fillId="0" borderId="0" xfId="0" applyFont="1" applyBorder="1" applyAlignment="1">
      <alignment horizontal="left" vertical="center"/>
    </xf>
    <xf numFmtId="0" fontId="2" fillId="0" borderId="9" xfId="0" applyFont="1" applyBorder="1" applyAlignment="1">
      <alignment horizontal="left" vertical="center"/>
    </xf>
    <xf numFmtId="177" fontId="7" fillId="0" borderId="16" xfId="0" applyNumberFormat="1" applyFont="1" applyBorder="1" applyAlignment="1">
      <alignment horizontal="center" vertical="center"/>
    </xf>
    <xf numFmtId="177" fontId="7" fillId="0" borderId="1" xfId="0" applyNumberFormat="1" applyFont="1" applyBorder="1" applyAlignment="1">
      <alignment horizontal="center" vertical="center"/>
    </xf>
    <xf numFmtId="177" fontId="7" fillId="0" borderId="2" xfId="0" applyNumberFormat="1" applyFont="1" applyBorder="1" applyAlignment="1">
      <alignment horizontal="center" vertical="center"/>
    </xf>
    <xf numFmtId="177" fontId="7" fillId="0" borderId="18" xfId="0" applyNumberFormat="1" applyFont="1" applyBorder="1" applyAlignment="1">
      <alignment horizontal="center" vertical="center"/>
    </xf>
    <xf numFmtId="177" fontId="7" fillId="0" borderId="19" xfId="0" applyNumberFormat="1" applyFont="1" applyBorder="1" applyAlignment="1">
      <alignment horizontal="center" vertical="center"/>
    </xf>
    <xf numFmtId="177" fontId="7" fillId="0" borderId="50" xfId="0" applyNumberFormat="1" applyFont="1" applyBorder="1" applyAlignment="1">
      <alignment horizontal="center" vertical="center"/>
    </xf>
    <xf numFmtId="0" fontId="20" fillId="5" borderId="53" xfId="0" applyFont="1" applyFill="1" applyBorder="1" applyAlignment="1">
      <alignment horizontal="center" vertical="center"/>
    </xf>
    <xf numFmtId="0" fontId="20" fillId="5" borderId="54" xfId="0" applyFont="1" applyFill="1" applyBorder="1" applyAlignment="1">
      <alignment horizontal="center" vertical="center"/>
    </xf>
    <xf numFmtId="0" fontId="20" fillId="5" borderId="55" xfId="0" applyFont="1" applyFill="1" applyBorder="1" applyAlignment="1">
      <alignment horizontal="center" vertical="center"/>
    </xf>
    <xf numFmtId="0" fontId="20" fillId="5" borderId="56" xfId="0" applyFont="1" applyFill="1" applyBorder="1" applyAlignment="1">
      <alignment horizontal="center" vertical="center"/>
    </xf>
    <xf numFmtId="0" fontId="20" fillId="5" borderId="57" xfId="0" applyFont="1" applyFill="1" applyBorder="1" applyAlignment="1">
      <alignment horizontal="center" vertical="center"/>
    </xf>
    <xf numFmtId="177" fontId="13" fillId="5" borderId="55" xfId="0" applyNumberFormat="1" applyFont="1" applyFill="1" applyBorder="1" applyAlignment="1">
      <alignment horizontal="center" vertical="center"/>
    </xf>
    <xf numFmtId="177" fontId="13" fillId="5" borderId="56" xfId="0" applyNumberFormat="1" applyFont="1" applyFill="1" applyBorder="1" applyAlignment="1">
      <alignment horizontal="center" vertical="center"/>
    </xf>
    <xf numFmtId="177" fontId="13" fillId="5" borderId="58" xfId="0" applyNumberFormat="1" applyFont="1" applyFill="1" applyBorder="1" applyAlignment="1">
      <alignment horizontal="center" vertical="center"/>
    </xf>
    <xf numFmtId="177" fontId="13" fillId="5" borderId="59" xfId="0" applyNumberFormat="1" applyFont="1" applyFill="1" applyBorder="1" applyAlignment="1">
      <alignment horizontal="center" vertical="center"/>
    </xf>
    <xf numFmtId="0" fontId="3" fillId="2" borderId="5" xfId="0" applyFont="1" applyFill="1" applyBorder="1" applyAlignment="1">
      <alignment horizontal="center" vertical="top"/>
    </xf>
    <xf numFmtId="0" fontId="3" fillId="2" borderId="6" xfId="0" applyFont="1" applyFill="1" applyBorder="1" applyAlignment="1">
      <alignment horizontal="center" vertical="top"/>
    </xf>
    <xf numFmtId="0" fontId="3" fillId="2" borderId="7" xfId="0" applyFont="1" applyFill="1" applyBorder="1" applyAlignment="1">
      <alignment horizontal="center" vertical="top"/>
    </xf>
    <xf numFmtId="0" fontId="3" fillId="2" borderId="8" xfId="0" applyFont="1" applyFill="1" applyBorder="1" applyAlignment="1">
      <alignment horizontal="center" vertical="top"/>
    </xf>
    <xf numFmtId="0" fontId="3" fillId="2" borderId="0" xfId="0" applyFont="1" applyFill="1" applyBorder="1" applyAlignment="1">
      <alignment horizontal="center" vertical="top"/>
    </xf>
    <xf numFmtId="0" fontId="3" fillId="2" borderId="9" xfId="0" applyFont="1" applyFill="1" applyBorder="1" applyAlignment="1">
      <alignment horizontal="center" vertical="top"/>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7" fillId="0" borderId="16"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50" xfId="0" applyFont="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 xfId="0" applyFont="1" applyFill="1" applyBorder="1" applyAlignment="1">
      <alignment horizontal="center" vertical="center"/>
    </xf>
    <xf numFmtId="177" fontId="13" fillId="5" borderId="55" xfId="0" applyNumberFormat="1" applyFont="1" applyFill="1" applyBorder="1" applyAlignment="1">
      <alignment horizontal="center" vertical="top"/>
    </xf>
    <xf numFmtId="177" fontId="13" fillId="5" borderId="56" xfId="0" applyNumberFormat="1" applyFont="1" applyFill="1" applyBorder="1" applyAlignment="1">
      <alignment horizontal="center" vertical="top"/>
    </xf>
    <xf numFmtId="177" fontId="13" fillId="5" borderId="58" xfId="0" applyNumberFormat="1" applyFont="1" applyFill="1" applyBorder="1" applyAlignment="1">
      <alignment horizontal="center" vertical="top"/>
    </xf>
    <xf numFmtId="177" fontId="13" fillId="5" borderId="59" xfId="0" applyNumberFormat="1" applyFont="1" applyFill="1" applyBorder="1" applyAlignment="1">
      <alignment horizontal="center" vertical="top"/>
    </xf>
    <xf numFmtId="0" fontId="9" fillId="3" borderId="0" xfId="0" applyFont="1" applyFill="1" applyAlignment="1">
      <alignment horizontal="center" vertical="center"/>
    </xf>
    <xf numFmtId="0" fontId="3" fillId="0" borderId="40" xfId="0" applyFont="1" applyBorder="1" applyAlignment="1">
      <alignment horizontal="center" vertical="center"/>
    </xf>
    <xf numFmtId="0" fontId="12" fillId="0" borderId="18" xfId="0" applyFont="1" applyFill="1" applyBorder="1" applyAlignment="1">
      <alignment horizontal="left" vertical="center"/>
    </xf>
    <xf numFmtId="0" fontId="12" fillId="0" borderId="19" xfId="0" applyFont="1" applyFill="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4" borderId="0" xfId="0" applyFont="1" applyFill="1" applyAlignment="1">
      <alignment horizontal="left" vertical="center" wrapText="1"/>
    </xf>
    <xf numFmtId="0" fontId="3" fillId="0" borderId="46" xfId="0" applyFont="1" applyFill="1" applyBorder="1" applyAlignment="1">
      <alignment horizontal="left" vertical="top"/>
    </xf>
    <xf numFmtId="0" fontId="3" fillId="0" borderId="11" xfId="0" applyFont="1" applyFill="1" applyBorder="1" applyAlignment="1">
      <alignment horizontal="left" vertical="top"/>
    </xf>
    <xf numFmtId="0" fontId="3" fillId="0" borderId="47" xfId="0" applyFont="1" applyFill="1" applyBorder="1" applyAlignment="1">
      <alignment horizontal="left" vertical="top"/>
    </xf>
    <xf numFmtId="176" fontId="7" fillId="0" borderId="25" xfId="0" applyNumberFormat="1" applyFont="1" applyBorder="1" applyAlignment="1">
      <alignment horizontal="right" vertical="center"/>
    </xf>
    <xf numFmtId="176" fontId="7" fillId="0" borderId="6" xfId="0" applyNumberFormat="1" applyFont="1" applyBorder="1" applyAlignment="1">
      <alignment horizontal="right" vertical="center"/>
    </xf>
    <xf numFmtId="176" fontId="7" fillId="0" borderId="27" xfId="0" applyNumberFormat="1" applyFont="1" applyBorder="1" applyAlignment="1">
      <alignment horizontal="right" vertical="center"/>
    </xf>
    <xf numFmtId="176" fontId="7" fillId="0" borderId="28" xfId="0" applyNumberFormat="1" applyFont="1" applyBorder="1" applyAlignment="1">
      <alignment horizontal="right" vertical="center"/>
    </xf>
    <xf numFmtId="177" fontId="7" fillId="0" borderId="25" xfId="0" applyNumberFormat="1" applyFont="1" applyBorder="1" applyAlignment="1">
      <alignment horizontal="right" vertical="center"/>
    </xf>
    <xf numFmtId="177" fontId="7" fillId="0" borderId="6" xfId="0" applyNumberFormat="1" applyFont="1" applyBorder="1" applyAlignment="1">
      <alignment horizontal="right" vertical="center"/>
    </xf>
    <xf numFmtId="177" fontId="7" fillId="0" borderId="27" xfId="0" applyNumberFormat="1" applyFont="1" applyBorder="1" applyAlignment="1">
      <alignment horizontal="right" vertical="center"/>
    </xf>
    <xf numFmtId="177" fontId="7" fillId="0" borderId="28" xfId="0" applyNumberFormat="1" applyFont="1" applyBorder="1" applyAlignment="1">
      <alignment horizontal="right" vertical="center"/>
    </xf>
    <xf numFmtId="0" fontId="12" fillId="0" borderId="37" xfId="0" applyFont="1" applyBorder="1" applyAlignment="1">
      <alignment horizontal="left" vertical="center"/>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12" fillId="0" borderId="36"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17" xfId="0" applyFont="1" applyBorder="1" applyAlignment="1">
      <alignment horizontal="center" vertical="center"/>
    </xf>
    <xf numFmtId="0" fontId="12" fillId="0" borderId="32" xfId="0" applyFont="1" applyBorder="1" applyAlignment="1">
      <alignment horizontal="left" vertical="center"/>
    </xf>
    <xf numFmtId="0" fontId="12" fillId="0" borderId="33" xfId="0" applyFont="1" applyBorder="1" applyAlignment="1">
      <alignment horizontal="left" vertical="center"/>
    </xf>
    <xf numFmtId="0" fontId="12" fillId="0" borderId="35" xfId="0" applyFont="1" applyBorder="1" applyAlignment="1">
      <alignment horizontal="left" vertical="center"/>
    </xf>
    <xf numFmtId="0" fontId="3" fillId="0" borderId="41" xfId="0" applyFont="1" applyBorder="1" applyAlignment="1">
      <alignment horizontal="center" vertical="center"/>
    </xf>
    <xf numFmtId="0" fontId="12" fillId="0" borderId="2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6" fillId="0" borderId="25" xfId="0" applyFont="1" applyBorder="1" applyAlignment="1">
      <alignment horizontal="right" vertical="center"/>
    </xf>
    <xf numFmtId="0" fontId="6" fillId="0" borderId="6" xfId="0" applyFont="1" applyBorder="1" applyAlignment="1">
      <alignment horizontal="right" vertical="center"/>
    </xf>
    <xf numFmtId="0" fontId="6" fillId="0" borderId="27" xfId="0" applyFont="1" applyBorder="1" applyAlignment="1">
      <alignment horizontal="right" vertical="center"/>
    </xf>
    <xf numFmtId="0" fontId="6" fillId="0" borderId="28" xfId="0" applyFont="1" applyBorder="1" applyAlignment="1">
      <alignment horizontal="right" vertical="center"/>
    </xf>
    <xf numFmtId="0" fontId="6" fillId="0" borderId="26" xfId="0" applyFont="1" applyBorder="1" applyAlignment="1">
      <alignment horizontal="center" vertical="center"/>
    </xf>
    <xf numFmtId="0" fontId="6" fillId="0" borderId="31" xfId="0" applyFont="1" applyBorder="1" applyAlignment="1">
      <alignment horizontal="center" vertical="center"/>
    </xf>
    <xf numFmtId="176" fontId="6" fillId="0" borderId="25" xfId="0" applyNumberFormat="1" applyFont="1" applyBorder="1" applyAlignment="1">
      <alignment horizontal="right" vertical="center"/>
    </xf>
    <xf numFmtId="177" fontId="6" fillId="0" borderId="25" xfId="0" applyNumberFormat="1" applyFont="1" applyBorder="1" applyAlignment="1">
      <alignment horizontal="right" vertical="center"/>
    </xf>
    <xf numFmtId="177" fontId="6" fillId="0" borderId="6" xfId="0" applyNumberFormat="1" applyFont="1" applyBorder="1" applyAlignment="1">
      <alignment horizontal="right" vertical="center"/>
    </xf>
    <xf numFmtId="177" fontId="6" fillId="0" borderId="27" xfId="0" applyNumberFormat="1" applyFont="1" applyBorder="1" applyAlignment="1">
      <alignment horizontal="right" vertical="center"/>
    </xf>
    <xf numFmtId="177" fontId="6" fillId="0" borderId="28" xfId="0" applyNumberFormat="1" applyFont="1" applyBorder="1" applyAlignment="1">
      <alignment horizontal="right" vertical="center"/>
    </xf>
    <xf numFmtId="177" fontId="12" fillId="0" borderId="8" xfId="0" applyNumberFormat="1" applyFont="1" applyBorder="1" applyAlignment="1">
      <alignment vertical="center"/>
    </xf>
    <xf numFmtId="177" fontId="12" fillId="0" borderId="0" xfId="0" applyNumberFormat="1" applyFont="1" applyBorder="1" applyAlignment="1">
      <alignment vertical="center"/>
    </xf>
    <xf numFmtId="177" fontId="12" fillId="0" borderId="10" xfId="0" applyNumberFormat="1" applyFont="1" applyBorder="1" applyAlignment="1">
      <alignment vertical="center"/>
    </xf>
    <xf numFmtId="177" fontId="12" fillId="0" borderId="11" xfId="0" applyNumberFormat="1" applyFont="1" applyBorder="1" applyAlignment="1">
      <alignment vertical="center"/>
    </xf>
    <xf numFmtId="177" fontId="12" fillId="0" borderId="5" xfId="0" applyNumberFormat="1" applyFont="1" applyBorder="1" applyAlignment="1">
      <alignment vertical="center"/>
    </xf>
    <xf numFmtId="177" fontId="12" fillId="0" borderId="6" xfId="0" applyNumberFormat="1" applyFont="1" applyBorder="1" applyAlignment="1">
      <alignment vertical="center"/>
    </xf>
    <xf numFmtId="177" fontId="12" fillId="0" borderId="29" xfId="0" applyNumberFormat="1" applyFont="1" applyBorder="1" applyAlignment="1">
      <alignment vertical="center"/>
    </xf>
    <xf numFmtId="177" fontId="12" fillId="0" borderId="28" xfId="0" applyNumberFormat="1" applyFont="1" applyBorder="1" applyAlignment="1">
      <alignment vertical="center"/>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6" fillId="0" borderId="30" xfId="0" applyFont="1" applyBorder="1" applyAlignment="1">
      <alignment horizontal="center" vertical="center"/>
    </xf>
    <xf numFmtId="0" fontId="6" fillId="0" borderId="6" xfId="0" applyFont="1" applyBorder="1" applyAlignment="1">
      <alignment horizontal="center" vertical="center"/>
    </xf>
    <xf numFmtId="0" fontId="6" fillId="0" borderId="28" xfId="0" applyFont="1" applyBorder="1" applyAlignment="1">
      <alignment horizontal="center" vertical="center"/>
    </xf>
    <xf numFmtId="177" fontId="6" fillId="0" borderId="5" xfId="0" applyNumberFormat="1" applyFont="1" applyBorder="1" applyAlignment="1">
      <alignment horizontal="right" vertical="center"/>
    </xf>
    <xf numFmtId="177" fontId="6" fillId="0" borderId="29" xfId="0" applyNumberFormat="1" applyFont="1" applyBorder="1" applyAlignment="1">
      <alignment horizontal="right" vertical="center"/>
    </xf>
    <xf numFmtId="0" fontId="3" fillId="0" borderId="26" xfId="0" applyFont="1" applyBorder="1" applyAlignment="1">
      <alignment horizontal="center" vertical="center"/>
    </xf>
    <xf numFmtId="0" fontId="3" fillId="0" borderId="31" xfId="0" applyFont="1" applyBorder="1" applyAlignment="1">
      <alignment horizontal="center" vertical="center"/>
    </xf>
    <xf numFmtId="177" fontId="6" fillId="0" borderId="6" xfId="0" applyNumberFormat="1" applyFont="1" applyBorder="1" applyAlignment="1">
      <alignment horizontal="center" vertical="center"/>
    </xf>
    <xf numFmtId="177" fontId="6" fillId="0" borderId="28" xfId="0" applyNumberFormat="1" applyFont="1" applyBorder="1" applyAlignment="1">
      <alignment horizontal="center" vertical="center"/>
    </xf>
    <xf numFmtId="176" fontId="6" fillId="0" borderId="6" xfId="0" applyNumberFormat="1" applyFont="1" applyBorder="1" applyAlignment="1">
      <alignment horizontal="right" vertical="center"/>
    </xf>
    <xf numFmtId="176" fontId="6" fillId="0" borderId="46" xfId="0" applyNumberFormat="1" applyFont="1" applyBorder="1" applyAlignment="1">
      <alignment horizontal="right" vertical="center"/>
    </xf>
    <xf numFmtId="176" fontId="6" fillId="0" borderId="11" xfId="0" applyNumberFormat="1" applyFont="1" applyBorder="1" applyAlignment="1">
      <alignment horizontal="right"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47" xfId="0" applyFont="1" applyBorder="1" applyAlignment="1">
      <alignment horizontal="center" vertical="center"/>
    </xf>
    <xf numFmtId="177" fontId="6" fillId="0" borderId="46" xfId="0" applyNumberFormat="1" applyFont="1" applyBorder="1" applyAlignment="1">
      <alignment horizontal="right" vertical="center"/>
    </xf>
    <xf numFmtId="177" fontId="6" fillId="0" borderId="11" xfId="0" applyNumberFormat="1" applyFont="1" applyBorder="1" applyAlignment="1">
      <alignment horizontal="righ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6"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6" fillId="0" borderId="0" xfId="0" applyFont="1" applyBorder="1" applyAlignment="1">
      <alignment horizontal="center" vertical="center"/>
    </xf>
    <xf numFmtId="0" fontId="6" fillId="0" borderId="24" xfId="0" applyFont="1" applyBorder="1" applyAlignment="1">
      <alignment horizontal="center" vertical="center"/>
    </xf>
    <xf numFmtId="176" fontId="6" fillId="0" borderId="27" xfId="0" applyNumberFormat="1" applyFont="1" applyBorder="1" applyAlignment="1">
      <alignment horizontal="right" vertical="center"/>
    </xf>
    <xf numFmtId="176" fontId="6" fillId="0" borderId="28" xfId="0" applyNumberFormat="1" applyFont="1" applyBorder="1" applyAlignment="1">
      <alignment horizontal="right" vertical="center"/>
    </xf>
    <xf numFmtId="177" fontId="19" fillId="0" borderId="55" xfId="0" applyNumberFormat="1" applyFont="1" applyBorder="1" applyAlignment="1">
      <alignment horizontal="right" vertical="center"/>
    </xf>
    <xf numFmtId="177" fontId="19" fillId="0" borderId="56" xfId="0" applyNumberFormat="1" applyFont="1" applyBorder="1" applyAlignment="1">
      <alignment horizontal="right" vertical="center"/>
    </xf>
    <xf numFmtId="177" fontId="19" fillId="0" borderId="58" xfId="0" applyNumberFormat="1" applyFont="1" applyBorder="1" applyAlignment="1">
      <alignment horizontal="right" vertical="center"/>
    </xf>
    <xf numFmtId="177" fontId="19" fillId="0" borderId="59" xfId="0" applyNumberFormat="1" applyFont="1" applyBorder="1" applyAlignment="1">
      <alignment horizontal="right" vertical="center"/>
    </xf>
    <xf numFmtId="0" fontId="19" fillId="0" borderId="57" xfId="0" applyFont="1" applyBorder="1" applyAlignment="1">
      <alignment horizontal="center" vertical="center"/>
    </xf>
    <xf numFmtId="0" fontId="19" fillId="0" borderId="60" xfId="0" applyFont="1" applyBorder="1" applyAlignment="1">
      <alignment horizontal="center" vertical="center"/>
    </xf>
    <xf numFmtId="0" fontId="12" fillId="0" borderId="36"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2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0" fillId="5" borderId="51" xfId="0" applyFill="1" applyBorder="1" applyAlignment="1">
      <alignment horizontal="left" vertical="top" wrapText="1"/>
    </xf>
    <xf numFmtId="0" fontId="0" fillId="5" borderId="0" xfId="0" applyFill="1" applyBorder="1" applyAlignment="1">
      <alignment horizontal="left" vertical="top" wrapText="1"/>
    </xf>
    <xf numFmtId="0" fontId="0" fillId="5" borderId="24" xfId="0" applyFill="1" applyBorder="1" applyAlignment="1">
      <alignment horizontal="left" vertical="top" wrapText="1"/>
    </xf>
    <xf numFmtId="0" fontId="0" fillId="5" borderId="27" xfId="0" applyFill="1" applyBorder="1" applyAlignment="1">
      <alignment horizontal="left" vertical="top" wrapText="1"/>
    </xf>
    <xf numFmtId="0" fontId="0" fillId="5" borderId="28" xfId="0" applyFill="1" applyBorder="1" applyAlignment="1">
      <alignment horizontal="left" vertical="top" wrapText="1"/>
    </xf>
    <xf numFmtId="0" fontId="0" fillId="5" borderId="31" xfId="0" applyFill="1" applyBorder="1" applyAlignment="1">
      <alignment horizontal="left" vertical="top" wrapText="1"/>
    </xf>
    <xf numFmtId="0" fontId="3" fillId="0" borderId="42" xfId="0" applyFont="1" applyBorder="1" applyAlignment="1">
      <alignment horizontal="left"/>
    </xf>
    <xf numFmtId="0" fontId="3" fillId="0" borderId="43" xfId="0" applyFont="1" applyBorder="1" applyAlignment="1">
      <alignment horizontal="left"/>
    </xf>
    <xf numFmtId="0" fontId="3" fillId="0" borderId="45" xfId="0" applyFont="1" applyBorder="1" applyAlignment="1">
      <alignment horizontal="left"/>
    </xf>
    <xf numFmtId="0" fontId="3" fillId="0" borderId="45" xfId="0" applyFont="1" applyBorder="1" applyAlignment="1">
      <alignment horizontal="center" vertical="center"/>
    </xf>
    <xf numFmtId="0" fontId="3" fillId="0" borderId="47" xfId="0" applyFont="1" applyBorder="1" applyAlignment="1">
      <alignment horizontal="center" vertical="center"/>
    </xf>
    <xf numFmtId="0" fontId="18" fillId="5" borderId="32" xfId="0" applyFont="1" applyFill="1" applyBorder="1" applyAlignment="1">
      <alignment horizontal="left" vertical="center"/>
    </xf>
    <xf numFmtId="0" fontId="18" fillId="5" borderId="33" xfId="0" applyFont="1" applyFill="1" applyBorder="1" applyAlignment="1">
      <alignment horizontal="left" vertical="center"/>
    </xf>
    <xf numFmtId="0" fontId="18" fillId="5" borderId="34" xfId="0" applyFont="1" applyFill="1" applyBorder="1" applyAlignment="1">
      <alignment horizontal="left" vertical="center"/>
    </xf>
    <xf numFmtId="0" fontId="22" fillId="0" borderId="52" xfId="0" applyFont="1" applyBorder="1" applyAlignment="1">
      <alignment horizontal="center" vertical="center" wrapText="1"/>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22" fillId="0" borderId="55" xfId="0" applyFont="1" applyBorder="1" applyAlignment="1">
      <alignment horizontal="center" vertical="center"/>
    </xf>
    <xf numFmtId="0" fontId="22" fillId="0" borderId="56" xfId="0" applyFont="1" applyBorder="1" applyAlignment="1">
      <alignment horizontal="center" vertical="center"/>
    </xf>
    <xf numFmtId="0" fontId="22" fillId="0" borderId="57"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33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ja-JP"/>
              <a:t>食べ残しの理由</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ja-JP"/>
        </a:p>
      </c:txPr>
    </c:title>
    <c:autoTitleDeleted val="0"/>
    <c:plotArea>
      <c:layout>
        <c:manualLayout>
          <c:layoutTarget val="inner"/>
          <c:xMode val="edge"/>
          <c:yMode val="edge"/>
          <c:x val="9.5070277649359672E-2"/>
          <c:y val="0.27315163753545119"/>
          <c:w val="0.35304292418921113"/>
          <c:h val="0.67496400655488498"/>
        </c:manualLayout>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AADB-4596-845C-3B8A1A515D65}"/>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AADB-4596-845C-3B8A1A515D65}"/>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AADB-4596-845C-3B8A1A515D65}"/>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AADB-4596-845C-3B8A1A515D65}"/>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AADB-4596-845C-3B8A1A515D6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ja-JP"/>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15:layout/>
              </c:ext>
            </c:extLst>
          </c:dLbls>
          <c:cat>
            <c:strRef>
              <c:f>食品ロスダイアリーまとめ!$C$12:$I$16</c:f>
              <c:strCache>
                <c:ptCount val="5"/>
                <c:pt idx="0">
                  <c:v>①作りすぎ・量が多い</c:v>
                </c:pt>
                <c:pt idx="1">
                  <c:v>②放置していて忘れた</c:v>
                </c:pt>
                <c:pt idx="2">
                  <c:v>③好みでないものがあった</c:v>
                </c:pt>
                <c:pt idx="3">
                  <c:v>④おいしくない</c:v>
                </c:pt>
                <c:pt idx="4">
                  <c:v>⑤その他</c:v>
                </c:pt>
              </c:strCache>
            </c:strRef>
          </c:cat>
          <c:val>
            <c:numRef>
              <c:f>食品ロスダイアリーまとめ!$X$12:$X$16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6BB2-4F47-8C9E-28FED2D597FE}"/>
            </c:ext>
          </c:extLst>
        </c:ser>
        <c:ser>
          <c:idx val="1"/>
          <c:order val="1"/>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AADB-4596-845C-3B8A1A515D65}"/>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D-AADB-4596-845C-3B8A1A515D65}"/>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F-AADB-4596-845C-3B8A1A515D65}"/>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1-AADB-4596-845C-3B8A1A515D65}"/>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3-AADB-4596-845C-3B8A1A515D6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ja-JP"/>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食品ロスダイアリーまとめ!$C$12:$I$16</c:f>
              <c:strCache>
                <c:ptCount val="5"/>
                <c:pt idx="0">
                  <c:v>①作りすぎ・量が多い</c:v>
                </c:pt>
                <c:pt idx="1">
                  <c:v>②放置していて忘れた</c:v>
                </c:pt>
                <c:pt idx="2">
                  <c:v>③好みでないものがあった</c:v>
                </c:pt>
                <c:pt idx="3">
                  <c:v>④おいしくない</c:v>
                </c:pt>
                <c:pt idx="4">
                  <c:v>⑤その他</c:v>
                </c:pt>
              </c:strCache>
            </c:strRef>
          </c:cat>
          <c:val>
            <c:numRef>
              <c:f>食品ロスダイアリーまとめ!$Y$12:$Y$16</c:f>
              <c:numCache>
                <c:formatCode>General</c:formatCode>
                <c:ptCount val="5"/>
              </c:numCache>
            </c:numRef>
          </c:val>
          <c:extLst>
            <c:ext xmlns:c16="http://schemas.microsoft.com/office/drawing/2014/chart" uri="{C3380CC4-5D6E-409C-BE32-E72D297353CC}">
              <c16:uniqueId val="{00000001-6BB2-4F47-8C9E-28FED2D597FE}"/>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46484788385711029"/>
          <c:y val="0.3232295245163227"/>
          <c:w val="0.52185966142161699"/>
          <c:h val="0.64003951903849343"/>
        </c:manualLayout>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ja-JP"/>
        </a:p>
      </c:txPr>
    </c:legend>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ja-JP"/>
              <a:t>手つかず食品捨てた理由</a:t>
            </a:r>
          </a:p>
        </c:rich>
      </c:tx>
      <c:layout>
        <c:manualLayout>
          <c:xMode val="edge"/>
          <c:yMode val="edge"/>
          <c:x val="0.23561707653500755"/>
          <c:y val="1.3433604065007017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ja-JP"/>
        </a:p>
      </c:txPr>
    </c:title>
    <c:autoTitleDeleted val="0"/>
    <c:plotArea>
      <c:layout>
        <c:manualLayout>
          <c:layoutTarget val="inner"/>
          <c:xMode val="edge"/>
          <c:yMode val="edge"/>
          <c:x val="9.1707338125197449E-2"/>
          <c:y val="0.26569513924045302"/>
          <c:w val="0.34623007255297616"/>
          <c:h val="0.65861802574203865"/>
        </c:manualLayout>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1039-426F-9402-EC02C9F5F3A3}"/>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1039-426F-9402-EC02C9F5F3A3}"/>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1039-426F-9402-EC02C9F5F3A3}"/>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1039-426F-9402-EC02C9F5F3A3}"/>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1039-426F-9402-EC02C9F5F3A3}"/>
              </c:ext>
            </c:extLst>
          </c:dPt>
          <c:dPt>
            <c:idx val="5"/>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5-D4C5-45A4-A480-32456109FEB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ja-JP"/>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食品ロスダイアリーまとめ!$C$40:$I$45</c15:sqref>
                  </c15:fullRef>
                </c:ext>
              </c:extLst>
              <c:f>食品ロスダイアリーまとめ!$C$40:$I$45</c:f>
              <c:strCache>
                <c:ptCount val="6"/>
                <c:pt idx="0">
                  <c:v> ①品質の劣化</c:v>
                </c:pt>
                <c:pt idx="1">
                  <c:v> ②期限が切れた</c:v>
                </c:pt>
                <c:pt idx="2">
                  <c:v> ③飽きた・好みでない</c:v>
                </c:pt>
                <c:pt idx="3">
                  <c:v> ④片付けたかった</c:v>
                </c:pt>
                <c:pt idx="4">
                  <c:v> ⑤買い過ぎた</c:v>
                </c:pt>
                <c:pt idx="5">
                  <c:v> ⑥その他</c:v>
                </c:pt>
              </c:strCache>
            </c:strRef>
          </c:cat>
          <c:val>
            <c:numRef>
              <c:extLst>
                <c:ext xmlns:c15="http://schemas.microsoft.com/office/drawing/2012/chart" uri="{02D57815-91ED-43cb-92C2-25804820EDAC}">
                  <c15:fullRef>
                    <c15:sqref>食品ロスダイアリーまとめ!$X$40:$X$45</c15:sqref>
                  </c15:fullRef>
                </c:ext>
              </c:extLst>
              <c:f>食品ロスダイアリーまとめ!$X$40:$X$45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EA86-4070-9931-1119FBC4BD2F}"/>
            </c:ext>
          </c:extLst>
        </c:ser>
        <c:ser>
          <c:idx val="1"/>
          <c:order val="1"/>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F-1039-426F-9402-EC02C9F5F3A3}"/>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1-1039-426F-9402-EC02C9F5F3A3}"/>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3-1039-426F-9402-EC02C9F5F3A3}"/>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5-1039-426F-9402-EC02C9F5F3A3}"/>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7-1039-426F-9402-EC02C9F5F3A3}"/>
              </c:ext>
            </c:extLst>
          </c:dPt>
          <c:dPt>
            <c:idx val="5"/>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9-D4C5-45A4-A480-32456109FEB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ja-JP"/>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食品ロスダイアリーまとめ!$C$40:$I$45</c15:sqref>
                  </c15:fullRef>
                </c:ext>
              </c:extLst>
              <c:f>食品ロスダイアリーまとめ!$C$40:$I$45</c:f>
              <c:strCache>
                <c:ptCount val="6"/>
                <c:pt idx="0">
                  <c:v> ①品質の劣化</c:v>
                </c:pt>
                <c:pt idx="1">
                  <c:v> ②期限が切れた</c:v>
                </c:pt>
                <c:pt idx="2">
                  <c:v> ③飽きた・好みでない</c:v>
                </c:pt>
                <c:pt idx="3">
                  <c:v> ④片付けたかった</c:v>
                </c:pt>
                <c:pt idx="4">
                  <c:v> ⑤買い過ぎた</c:v>
                </c:pt>
                <c:pt idx="5">
                  <c:v> ⑥その他</c:v>
                </c:pt>
              </c:strCache>
            </c:strRef>
          </c:cat>
          <c:val>
            <c:numRef>
              <c:extLst>
                <c:ext xmlns:c15="http://schemas.microsoft.com/office/drawing/2012/chart" uri="{02D57815-91ED-43cb-92C2-25804820EDAC}">
                  <c15:fullRef>
                    <c15:sqref>食品ロスダイアリーまとめ!$Y$40:$Y$46</c15:sqref>
                  </c15:fullRef>
                </c:ext>
              </c:extLst>
              <c:f>食品ロスダイアリーまとめ!$Y$40:$Y$45</c:f>
              <c:numCache>
                <c:formatCode>General</c:formatCode>
                <c:ptCount val="6"/>
              </c:numCache>
            </c:numRef>
          </c:val>
          <c:extLst>
            <c:ext xmlns:c15="http://schemas.microsoft.com/office/drawing/2012/chart" uri="{02D57815-91ED-43cb-92C2-25804820EDAC}">
              <c15:categoryFilterExceptions>
                <c15:categoryFilterException>
                  <c15:sqref>食品ロスダイアリーまとめ!$Y$46</c15:sqref>
                  <c15:bubble3D val="0"/>
                </c15:categoryFilterException>
              </c15:categoryFilterExceptions>
            </c:ext>
            <c:ext xmlns:c16="http://schemas.microsoft.com/office/drawing/2014/chart" uri="{C3380CC4-5D6E-409C-BE32-E72D297353CC}">
              <c16:uniqueId val="{00000001-EA86-4070-9931-1119FBC4BD2F}"/>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52486929896440626"/>
          <c:y val="0.24771188885741316"/>
          <c:w val="0.4597035801764886"/>
          <c:h val="0.73233799167750135"/>
        </c:manualLayout>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ja-JP"/>
        </a:p>
      </c:txPr>
    </c:legend>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ja-JP"/>
              <a:t>手つかず食品対策</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ja-JP"/>
        </a:p>
      </c:txPr>
    </c:title>
    <c:autoTitleDeleted val="0"/>
    <c:plotArea>
      <c:layout>
        <c:manualLayout>
          <c:layoutTarget val="inner"/>
          <c:xMode val="edge"/>
          <c:yMode val="edge"/>
          <c:x val="4.3555148717874144E-2"/>
          <c:y val="0.2662055685250399"/>
          <c:w val="0.35230403524203463"/>
          <c:h val="0.66477479259816152"/>
        </c:manualLayout>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5C52-41B8-9435-8DEA8323430C}"/>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5C52-41B8-9435-8DEA8323430C}"/>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5C52-41B8-9435-8DEA8323430C}"/>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5C52-41B8-9435-8DEA8323430C}"/>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5C52-41B8-9435-8DEA8323430C}"/>
              </c:ext>
            </c:extLst>
          </c:dPt>
          <c:dPt>
            <c:idx val="5"/>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5C52-41B8-9435-8DEA8323430C}"/>
              </c:ext>
            </c:extLst>
          </c:dPt>
          <c:dPt>
            <c:idx val="6"/>
            <c:bubble3D val="0"/>
            <c:spPr>
              <a:solidFill>
                <a:schemeClr val="accent1">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D-5C52-41B8-9435-8DEA8323430C}"/>
              </c:ext>
            </c:extLst>
          </c:dPt>
          <c:dPt>
            <c:idx val="7"/>
            <c:bubble3D val="0"/>
            <c:spPr>
              <a:solidFill>
                <a:schemeClr val="accent2">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F-3CED-4E7E-B256-6CF7801F6BA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ja-JP"/>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食品ロスダイアリーまとめ!$C$48:$I$55</c:f>
              <c:strCache>
                <c:ptCount val="8"/>
                <c:pt idx="0">
                  <c:v> ①冷蔵庫等の整理・在庫確認</c:v>
                </c:pt>
                <c:pt idx="1">
                  <c:v> ②期限を早めに確認</c:v>
                </c:pt>
                <c:pt idx="2">
                  <c:v> ③量り売り・少量販売</c:v>
                </c:pt>
                <c:pt idx="3">
                  <c:v> ④長持ち保存法の工夫</c:v>
                </c:pt>
                <c:pt idx="4">
                  <c:v> ⑤食材を使い切る調理</c:v>
                </c:pt>
                <c:pt idx="5">
                  <c:v> ⑥買い過ぎに注意</c:v>
                </c:pt>
                <c:pt idx="6">
                  <c:v> ⑦フードドライブを利用</c:v>
                </c:pt>
                <c:pt idx="7">
                  <c:v> ⑧その他</c:v>
                </c:pt>
              </c:strCache>
            </c:strRef>
          </c:cat>
          <c:val>
            <c:numRef>
              <c:f>食品ロスダイアリーまとめ!$X$48:$X$55</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EC41-4231-8727-AA9FAF2E8C6B}"/>
            </c:ext>
          </c:extLst>
        </c:ser>
        <c:ser>
          <c:idx val="1"/>
          <c:order val="1"/>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F-5C52-41B8-9435-8DEA8323430C}"/>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1-5C52-41B8-9435-8DEA8323430C}"/>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3-5C52-41B8-9435-8DEA8323430C}"/>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5-5C52-41B8-9435-8DEA8323430C}"/>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7-5C52-41B8-9435-8DEA8323430C}"/>
              </c:ext>
            </c:extLst>
          </c:dPt>
          <c:dPt>
            <c:idx val="5"/>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9-5C52-41B8-9435-8DEA8323430C}"/>
              </c:ext>
            </c:extLst>
          </c:dPt>
          <c:dPt>
            <c:idx val="6"/>
            <c:bubble3D val="0"/>
            <c:spPr>
              <a:solidFill>
                <a:schemeClr val="accent1">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B-5C52-41B8-9435-8DEA8323430C}"/>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ja-JP"/>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食品ロスダイアリーまとめ!$C$48:$I$55</c:f>
              <c:strCache>
                <c:ptCount val="8"/>
                <c:pt idx="0">
                  <c:v> ①冷蔵庫等の整理・在庫確認</c:v>
                </c:pt>
                <c:pt idx="1">
                  <c:v> ②期限を早めに確認</c:v>
                </c:pt>
                <c:pt idx="2">
                  <c:v> ③量り売り・少量販売</c:v>
                </c:pt>
                <c:pt idx="3">
                  <c:v> ④長持ち保存法の工夫</c:v>
                </c:pt>
                <c:pt idx="4">
                  <c:v> ⑤食材を使い切る調理</c:v>
                </c:pt>
                <c:pt idx="5">
                  <c:v> ⑥買い過ぎに注意</c:v>
                </c:pt>
                <c:pt idx="6">
                  <c:v> ⑦フードドライブを利用</c:v>
                </c:pt>
                <c:pt idx="7">
                  <c:v> ⑧その他</c:v>
                </c:pt>
              </c:strCache>
            </c:strRef>
          </c:cat>
          <c:val>
            <c:numRef>
              <c:f>食品ロスダイアリーまとめ!$Y$48:$Y$54</c:f>
              <c:numCache>
                <c:formatCode>General</c:formatCode>
                <c:ptCount val="7"/>
              </c:numCache>
            </c:numRef>
          </c:val>
          <c:extLst>
            <c:ext xmlns:c16="http://schemas.microsoft.com/office/drawing/2014/chart" uri="{C3380CC4-5D6E-409C-BE32-E72D297353CC}">
              <c16:uniqueId val="{00000001-EC41-4231-8727-AA9FAF2E8C6B}"/>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43089823459908438"/>
          <c:y val="0.22361413366042812"/>
          <c:w val="0.56075118589021311"/>
          <c:h val="0.77638586633957185"/>
        </c:manualLayout>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ja-JP"/>
        </a:p>
      </c:txPr>
    </c:legend>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ltLang="en-US">
                <a:latin typeface="HG丸ｺﾞｼｯｸM-PRO" panose="020F0600000000000000" pitchFamily="50" charset="-128"/>
                <a:ea typeface="HG丸ｺﾞｼｯｸM-PRO" panose="020F0600000000000000" pitchFamily="50" charset="-128"/>
              </a:rPr>
              <a:t>食品ロス割合</a:t>
            </a:r>
          </a:p>
        </c:rich>
      </c:tx>
      <c:layout>
        <c:manualLayout>
          <c:xMode val="edge"/>
          <c:yMode val="edge"/>
          <c:x val="1.2345679012345678E-2"/>
          <c:y val="1.6032060755198429E-2"/>
        </c:manualLayout>
      </c:layout>
      <c:overlay val="0"/>
      <c:spPr>
        <a:noFill/>
        <a:ln>
          <a:noFill/>
        </a:ln>
        <a:effectLst/>
      </c:spPr>
    </c:title>
    <c:autoTitleDeleted val="0"/>
    <c:plotArea>
      <c:layout>
        <c:manualLayout>
          <c:layoutTarget val="inner"/>
          <c:xMode val="edge"/>
          <c:yMode val="edge"/>
          <c:x val="0.28096529600466602"/>
          <c:y val="5.4483759227902689E-2"/>
          <c:w val="0.52140274132400133"/>
          <c:h val="0.90278932609800699"/>
        </c:manualLayout>
      </c:layout>
      <c:pieChart>
        <c:varyColors val="1"/>
        <c:ser>
          <c:idx val="0"/>
          <c:order val="0"/>
          <c:dPt>
            <c:idx val="0"/>
            <c:bubble3D val="0"/>
            <c:spPr>
              <a:solidFill>
                <a:schemeClr val="accent4"/>
              </a:solidFill>
              <a:ln w="19050">
                <a:solidFill>
                  <a:schemeClr val="lt1"/>
                </a:solidFill>
              </a:ln>
              <a:effectLst/>
            </c:spPr>
            <c:extLst>
              <c:ext xmlns:c16="http://schemas.microsoft.com/office/drawing/2014/chart" uri="{C3380CC4-5D6E-409C-BE32-E72D297353CC}">
                <c16:uniqueId val="{0000000A-D5D1-4702-85C5-9C1A9B199EB5}"/>
              </c:ext>
            </c:extLst>
          </c:dPt>
          <c:dPt>
            <c:idx val="1"/>
            <c:bubble3D val="0"/>
            <c:spPr>
              <a:solidFill>
                <a:srgbClr val="00CC99"/>
              </a:solidFill>
              <a:ln w="19050">
                <a:solidFill>
                  <a:schemeClr val="lt1"/>
                </a:solidFill>
              </a:ln>
              <a:effectLst/>
            </c:spPr>
            <c:extLst>
              <c:ext xmlns:c16="http://schemas.microsoft.com/office/drawing/2014/chart" uri="{C3380CC4-5D6E-409C-BE32-E72D297353CC}">
                <c16:uniqueId val="{00000012-D5D1-4702-85C5-9C1A9B199EB5}"/>
              </c:ext>
            </c:extLst>
          </c:dPt>
          <c:dPt>
            <c:idx val="2"/>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18-D5D1-4702-85C5-9C1A9B199EB5}"/>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1C-D5D1-4702-85C5-9C1A9B199EB5}"/>
              </c:ext>
            </c:extLst>
          </c:dPt>
          <c:dPt>
            <c:idx val="4"/>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20-D5D1-4702-85C5-9C1A9B199EB5}"/>
              </c:ext>
            </c:extLst>
          </c:dPt>
          <c:dPt>
            <c:idx val="5"/>
            <c:bubble3D val="0"/>
            <c:spPr>
              <a:solidFill>
                <a:schemeClr val="accent6">
                  <a:lumMod val="20000"/>
                  <a:lumOff val="80000"/>
                </a:schemeClr>
              </a:solidFill>
              <a:ln w="19050">
                <a:solidFill>
                  <a:schemeClr val="lt1"/>
                </a:solidFill>
              </a:ln>
              <a:effectLst/>
            </c:spPr>
            <c:extLst>
              <c:ext xmlns:c16="http://schemas.microsoft.com/office/drawing/2014/chart" uri="{C3380CC4-5D6E-409C-BE32-E72D297353CC}">
                <c16:uniqueId val="{00000023-D5D1-4702-85C5-9C1A9B199EB5}"/>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26-D5D1-4702-85C5-9C1A9B199EB5}"/>
              </c:ext>
            </c:extLst>
          </c:dPt>
          <c:dLbls>
            <c:dLbl>
              <c:idx val="0"/>
              <c:layout>
                <c:manualLayout>
                  <c:x val="-0.10169704481384272"/>
                  <c:y val="0.2188157979746441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A-D5D1-4702-85C5-9C1A9B199EB5}"/>
                </c:ext>
              </c:extLst>
            </c:dLbl>
            <c:dLbl>
              <c:idx val="1"/>
              <c:layout>
                <c:manualLayout>
                  <c:x val="-0.16759137746670555"/>
                  <c:y val="-0.1227882355085009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2-D5D1-4702-85C5-9C1A9B199EB5}"/>
                </c:ext>
              </c:extLst>
            </c:dLbl>
            <c:dLbl>
              <c:idx val="2"/>
              <c:layout>
                <c:manualLayout>
                  <c:x val="-6.8526902887139113E-2"/>
                  <c:y val="-0.17449063774026874"/>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8-D5D1-4702-85C5-9C1A9B199EB5}"/>
                </c:ext>
              </c:extLst>
            </c:dLbl>
            <c:dLbl>
              <c:idx val="3"/>
              <c:layout>
                <c:manualLayout>
                  <c:x val="-2.327695149217459E-2"/>
                  <c:y val="-0.15345185182730967"/>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C-D5D1-4702-85C5-9C1A9B199EB5}"/>
                </c:ext>
              </c:extLst>
            </c:dLbl>
            <c:dLbl>
              <c:idx val="4"/>
              <c:layout>
                <c:manualLayout>
                  <c:x val="0.23827913871877127"/>
                  <c:y val="-6.9903851091780461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20-D5D1-4702-85C5-9C1A9B199EB5}"/>
                </c:ext>
              </c:extLst>
            </c:dLbl>
            <c:dLbl>
              <c:idx val="5"/>
              <c:layout>
                <c:manualLayout>
                  <c:x val="5.1917104111986002E-2"/>
                  <c:y val="0.12441625652078118"/>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23-D5D1-4702-85C5-9C1A9B199EB5}"/>
                </c:ext>
              </c:extLst>
            </c:dLbl>
            <c:dLbl>
              <c:idx val="6"/>
              <c:layout>
                <c:manualLayout>
                  <c:x val="5.0925925925925868E-2"/>
                  <c:y val="3.9447723586798246E-3"/>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7037037037037037"/>
                      <c:h val="0.15277761671970538"/>
                    </c:manualLayout>
                  </c15:layout>
                </c:ext>
                <c:ext xmlns:c16="http://schemas.microsoft.com/office/drawing/2014/chart" uri="{C3380CC4-5D6E-409C-BE32-E72D297353CC}">
                  <c16:uniqueId val="{00000026-D5D1-4702-85C5-9C1A9B199EB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HG丸ｺﾞｼｯｸM-PRO" panose="020F0600000000000000" pitchFamily="50" charset="-128"/>
                    <a:ea typeface="HG丸ｺﾞｼｯｸM-PRO" panose="020F0600000000000000" pitchFamily="50" charset="-128"/>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食品ロスダイアリーまとめ!$C$7,食品ロスダイアリーまとめ!$C$22,食品ロスダイアリーまとめ!$C$24,食品ロスダイアリーまとめ!$C$26,食品ロスダイアリーまとめ!$C$28,食品ロスダイアリーまとめ!$C$30,食品ロスダイアリーまとめ!$C$32)</c:f>
              <c:strCache>
                <c:ptCount val="7"/>
                <c:pt idx="0">
                  <c:v>食べ残し</c:v>
                </c:pt>
                <c:pt idx="1">
                  <c:v>野菜・果物</c:v>
                </c:pt>
                <c:pt idx="2">
                  <c:v>魚介類</c:v>
                </c:pt>
                <c:pt idx="3">
                  <c:v>肉</c:v>
                </c:pt>
                <c:pt idx="4">
                  <c:v>卵・牛乳</c:v>
                </c:pt>
                <c:pt idx="5">
                  <c:v>おかし</c:v>
                </c:pt>
                <c:pt idx="6">
                  <c:v>その他</c:v>
                </c:pt>
              </c:strCache>
            </c:strRef>
          </c:cat>
          <c:val>
            <c:numRef>
              <c:f>(食品ロスダイアリーまとめ!$AB$8,食品ロスダイアリーまとめ!$AB$22,食品ロスダイアリーまとめ!$AB$24,食品ロスダイアリーまとめ!$AB$26,食品ロスダイアリーまとめ!$AB$28,食品ロスダイアリーまとめ!$AB$30,食品ロスダイアリーまとめ!$AB$32)</c:f>
              <c:numCache>
                <c:formatCode>#,##0_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5D1-4702-85C5-9C1A9B199EB5}"/>
            </c:ext>
          </c:extLst>
        </c:ser>
        <c:dLbls>
          <c:showLegendKey val="0"/>
          <c:showVal val="0"/>
          <c:showCatName val="0"/>
          <c:showSerName val="0"/>
          <c:showPercent val="0"/>
          <c:showBubbleSize val="0"/>
          <c:showLeaderLines val="1"/>
        </c:dLbls>
        <c:firstSliceAng val="0"/>
      </c:pieChart>
      <c:doughnutChart>
        <c:varyColors val="1"/>
        <c:ser>
          <c:idx val="1"/>
          <c:order val="1"/>
          <c:tx>
            <c:v>系列２</c:v>
          </c:tx>
          <c:dPt>
            <c:idx val="0"/>
            <c:bubble3D val="0"/>
            <c:spPr>
              <a:solidFill>
                <a:schemeClr val="accent4"/>
              </a:solidFill>
              <a:ln w="19050">
                <a:solidFill>
                  <a:schemeClr val="lt1"/>
                </a:solidFill>
              </a:ln>
              <a:effectLst/>
            </c:spPr>
            <c:extLst>
              <c:ext xmlns:c16="http://schemas.microsoft.com/office/drawing/2014/chart" uri="{C3380CC4-5D6E-409C-BE32-E72D297353CC}">
                <c16:uniqueId val="{00000032-D5D1-4702-85C5-9C1A9B199EB5}"/>
              </c:ext>
            </c:extLst>
          </c:dPt>
          <c:dPt>
            <c:idx val="1"/>
            <c:bubble3D val="0"/>
            <c:spPr>
              <a:solidFill>
                <a:schemeClr val="accent6"/>
              </a:solidFill>
              <a:ln w="19050">
                <a:solidFill>
                  <a:schemeClr val="lt1"/>
                </a:solidFill>
              </a:ln>
              <a:effectLst/>
            </c:spPr>
            <c:extLst>
              <c:ext xmlns:c16="http://schemas.microsoft.com/office/drawing/2014/chart" uri="{C3380CC4-5D6E-409C-BE32-E72D297353CC}">
                <c16:uniqueId val="{00000039-D5D1-4702-85C5-9C1A9B199EB5}"/>
              </c:ext>
            </c:extLst>
          </c:dPt>
          <c:cat>
            <c:numRef>
              <c:f>(食品ロスダイアリーまとめ!$B$7,食品ロスダイアリーまとめ!$B$20)</c:f>
              <c:numCache>
                <c:formatCode>General</c:formatCode>
                <c:ptCount val="2"/>
              </c:numCache>
            </c:numRef>
          </c:cat>
          <c:val>
            <c:numRef>
              <c:f>(食品ロスダイアリーまとめ!$AB$8,食品ロスダイアリーまとめ!$AB$36)</c:f>
              <c:numCache>
                <c:formatCode>General</c:formatCode>
                <c:ptCount val="2"/>
                <c:pt idx="0" formatCode="#,##0_ ">
                  <c:v>0</c:v>
                </c:pt>
                <c:pt idx="1">
                  <c:v>0</c:v>
                </c:pt>
              </c:numCache>
            </c:numRef>
          </c:val>
          <c:extLst>
            <c:ext xmlns:c16="http://schemas.microsoft.com/office/drawing/2014/chart" uri="{C3380CC4-5D6E-409C-BE32-E72D297353CC}">
              <c16:uniqueId val="{00000027-D5D1-4702-85C5-9C1A9B199EB5}"/>
            </c:ext>
          </c:extLst>
        </c:ser>
        <c:dLbls>
          <c:showLegendKey val="0"/>
          <c:showVal val="0"/>
          <c:showCatName val="0"/>
          <c:showSerName val="0"/>
          <c:showPercent val="0"/>
          <c:showBubbleSize val="0"/>
          <c:showLeaderLines val="0"/>
        </c:dLbls>
        <c:firstSliceAng val="0"/>
        <c:holeSize val="80"/>
      </c:doughnutChart>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4.jpg"/><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2.jpe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17972</xdr:colOff>
      <xdr:row>1</xdr:row>
      <xdr:rowOff>143774</xdr:rowOff>
    </xdr:from>
    <xdr:to>
      <xdr:col>23</xdr:col>
      <xdr:colOff>271062</xdr:colOff>
      <xdr:row>41</xdr:row>
      <xdr:rowOff>28377</xdr:rowOff>
    </xdr:to>
    <xdr:pic>
      <xdr:nvPicPr>
        <xdr:cNvPr id="4" name="図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72" y="386392"/>
          <a:ext cx="6660000" cy="9589320"/>
        </a:xfrm>
        <a:prstGeom prst="rect">
          <a:avLst/>
        </a:prstGeom>
      </xdr:spPr>
    </xdr:pic>
    <xdr:clientData/>
  </xdr:twoCellAnchor>
  <xdr:twoCellAnchor editAs="oneCell">
    <xdr:from>
      <xdr:col>0</xdr:col>
      <xdr:colOff>0</xdr:colOff>
      <xdr:row>43</xdr:row>
      <xdr:rowOff>44930</xdr:rowOff>
    </xdr:from>
    <xdr:to>
      <xdr:col>23</xdr:col>
      <xdr:colOff>242618</xdr:colOff>
      <xdr:row>81</xdr:row>
      <xdr:rowOff>210917</xdr:rowOff>
    </xdr:to>
    <xdr:pic>
      <xdr:nvPicPr>
        <xdr:cNvPr id="5" name="図 4"/>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694"/>
        <a:stretch/>
      </xdr:blipFill>
      <xdr:spPr>
        <a:xfrm>
          <a:off x="0" y="10477501"/>
          <a:ext cx="6649528" cy="9385468"/>
        </a:xfrm>
        <a:prstGeom prst="rect">
          <a:avLst/>
        </a:prstGeom>
      </xdr:spPr>
    </xdr:pic>
    <xdr:clientData/>
  </xdr:twoCellAnchor>
  <xdr:twoCellAnchor editAs="oneCell">
    <xdr:from>
      <xdr:col>0</xdr:col>
      <xdr:colOff>0</xdr:colOff>
      <xdr:row>84</xdr:row>
      <xdr:rowOff>188706</xdr:rowOff>
    </xdr:from>
    <xdr:to>
      <xdr:col>23</xdr:col>
      <xdr:colOff>190189</xdr:colOff>
      <xdr:row>123</xdr:row>
      <xdr:rowOff>232330</xdr:rowOff>
    </xdr:to>
    <xdr:pic>
      <xdr:nvPicPr>
        <xdr:cNvPr id="6" name="図 5"/>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940" r="559"/>
        <a:stretch/>
      </xdr:blipFill>
      <xdr:spPr>
        <a:xfrm>
          <a:off x="0" y="20568612"/>
          <a:ext cx="6597099" cy="950572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48431</xdr:colOff>
      <xdr:row>47</xdr:row>
      <xdr:rowOff>48432</xdr:rowOff>
    </xdr:from>
    <xdr:to>
      <xdr:col>13</xdr:col>
      <xdr:colOff>395528</xdr:colOff>
      <xdr:row>50</xdr:row>
      <xdr:rowOff>234089</xdr:rowOff>
    </xdr:to>
    <xdr:sp macro="" textlink="">
      <xdr:nvSpPr>
        <xdr:cNvPr id="84" name="正方形/長方形 83"/>
        <xdr:cNvSpPr/>
      </xdr:nvSpPr>
      <xdr:spPr>
        <a:xfrm>
          <a:off x="1410506" y="11240307"/>
          <a:ext cx="5052447" cy="900032"/>
        </a:xfrm>
        <a:prstGeom prst="rect">
          <a:avLst/>
        </a:prstGeom>
        <a:solidFill>
          <a:sysClr val="window" lastClr="FFFFFF"/>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福岡市環境局循環型社会推進部ごみ減量推進課</a:t>
          </a:r>
          <a:endPar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810-8620</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福岡市中央区天神一丁目</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8</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番</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号</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092(711)4039</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FAX</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092(711)4823</a:t>
          </a: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メール：</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gomigenryo.EB</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city.fukuoka.lg.jp</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3876</xdr:colOff>
      <xdr:row>47</xdr:row>
      <xdr:rowOff>117365</xdr:rowOff>
    </xdr:from>
    <xdr:to>
      <xdr:col>5</xdr:col>
      <xdr:colOff>11947</xdr:colOff>
      <xdr:row>48</xdr:row>
      <xdr:rowOff>117368</xdr:rowOff>
    </xdr:to>
    <xdr:sp macro="" textlink="">
      <xdr:nvSpPr>
        <xdr:cNvPr id="90" name="テキスト ボックス 89"/>
        <xdr:cNvSpPr txBox="1"/>
      </xdr:nvSpPr>
      <xdr:spPr>
        <a:xfrm>
          <a:off x="1365951" y="11309240"/>
          <a:ext cx="751021" cy="238128"/>
        </a:xfrm>
        <a:prstGeom prst="rect">
          <a:avLst/>
        </a:prstGeom>
        <a:solidFill>
          <a:srgbClr val="0070C0"/>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solidFill>
              <a:latin typeface="HG丸ｺﾞｼｯｸM-PRO" panose="020F0600000000000000" pitchFamily="50" charset="-128"/>
              <a:ea typeface="HG丸ｺﾞｼｯｸM-PRO" panose="020F0600000000000000" pitchFamily="50" charset="-128"/>
            </a:rPr>
            <a:t>発行元</a:t>
          </a:r>
        </a:p>
      </xdr:txBody>
    </xdr:sp>
    <xdr:clientData/>
  </xdr:twoCellAnchor>
  <xdr:twoCellAnchor editAs="oneCell">
    <xdr:from>
      <xdr:col>1</xdr:col>
      <xdr:colOff>193726</xdr:colOff>
      <xdr:row>46</xdr:row>
      <xdr:rowOff>161444</xdr:rowOff>
    </xdr:from>
    <xdr:to>
      <xdr:col>2</xdr:col>
      <xdr:colOff>544180</xdr:colOff>
      <xdr:row>50</xdr:row>
      <xdr:rowOff>164800</xdr:rowOff>
    </xdr:to>
    <xdr:pic>
      <xdr:nvPicPr>
        <xdr:cNvPr id="91" name="図 90"/>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17551" y="11115194"/>
          <a:ext cx="969579" cy="955856"/>
        </a:xfrm>
        <a:prstGeom prst="rect">
          <a:avLst/>
        </a:prstGeom>
      </xdr:spPr>
    </xdr:pic>
    <xdr:clientData/>
  </xdr:twoCellAnchor>
  <xdr:twoCellAnchor>
    <xdr:from>
      <xdr:col>0</xdr:col>
      <xdr:colOff>8072</xdr:colOff>
      <xdr:row>50</xdr:row>
      <xdr:rowOff>16144</xdr:rowOff>
    </xdr:from>
    <xdr:to>
      <xdr:col>3</xdr:col>
      <xdr:colOff>306737</xdr:colOff>
      <xdr:row>50</xdr:row>
      <xdr:rowOff>234089</xdr:rowOff>
    </xdr:to>
    <xdr:sp macro="" textlink="">
      <xdr:nvSpPr>
        <xdr:cNvPr id="92" name="テキスト ボックス 91"/>
        <xdr:cNvSpPr txBox="1"/>
      </xdr:nvSpPr>
      <xdr:spPr>
        <a:xfrm>
          <a:off x="8072" y="11922394"/>
          <a:ext cx="1660740" cy="217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00">
              <a:latin typeface="HG丸ｺﾞｼｯｸM-PRO" panose="020F0600000000000000" pitchFamily="50" charset="-128"/>
              <a:ea typeface="HG丸ｺﾞｼｯｸM-PRO" panose="020F0600000000000000" pitchFamily="50" charset="-128"/>
            </a:rPr>
            <a:t>ごみ減量シンボルマーク「かーるちゃん」</a:t>
          </a:r>
        </a:p>
      </xdr:txBody>
    </xdr:sp>
    <xdr:clientData/>
  </xdr:twoCellAnchor>
  <xdr:twoCellAnchor>
    <xdr:from>
      <xdr:col>13</xdr:col>
      <xdr:colOff>64576</xdr:colOff>
      <xdr:row>49</xdr:row>
      <xdr:rowOff>201802</xdr:rowOff>
    </xdr:from>
    <xdr:to>
      <xdr:col>16</xdr:col>
      <xdr:colOff>56505</xdr:colOff>
      <xdr:row>50</xdr:row>
      <xdr:rowOff>185658</xdr:rowOff>
    </xdr:to>
    <xdr:sp macro="" textlink="">
      <xdr:nvSpPr>
        <xdr:cNvPr id="93" name="テキスト ボックス 92"/>
        <xdr:cNvSpPr txBox="1"/>
      </xdr:nvSpPr>
      <xdr:spPr>
        <a:xfrm>
          <a:off x="6132001" y="11869927"/>
          <a:ext cx="1849304" cy="221981"/>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200">
              <a:latin typeface="HG丸ｺﾞｼｯｸM-PRO" panose="020F0600000000000000" pitchFamily="50" charset="-128"/>
              <a:ea typeface="HG丸ｺﾞｼｯｸM-PRO" panose="020F0600000000000000" pitchFamily="50" charset="-128"/>
            </a:rPr>
            <a:t>令和　</a:t>
          </a:r>
          <a:r>
            <a:rPr kumimoji="1" lang="en-US" altLang="ja-JP" sz="1200">
              <a:latin typeface="HG丸ｺﾞｼｯｸM-PRO" panose="020F0600000000000000" pitchFamily="50" charset="-128"/>
              <a:ea typeface="HG丸ｺﾞｼｯｸM-PRO" panose="020F0600000000000000" pitchFamily="50" charset="-128"/>
            </a:rPr>
            <a:t>6</a:t>
          </a:r>
          <a:r>
            <a:rPr kumimoji="1" lang="ja-JP" altLang="en-US" sz="1200">
              <a:latin typeface="HG丸ｺﾞｼｯｸM-PRO" panose="020F0600000000000000" pitchFamily="50" charset="-128"/>
              <a:ea typeface="HG丸ｺﾞｼｯｸM-PRO" panose="020F0600000000000000" pitchFamily="50" charset="-128"/>
            </a:rPr>
            <a:t>年　</a:t>
          </a:r>
          <a:r>
            <a:rPr kumimoji="1" lang="en-US" altLang="ja-JP" sz="1200">
              <a:latin typeface="HG丸ｺﾞｼｯｸM-PRO" panose="020F0600000000000000" pitchFamily="50" charset="-128"/>
              <a:ea typeface="HG丸ｺﾞｼｯｸM-PRO" panose="020F0600000000000000" pitchFamily="50" charset="-128"/>
            </a:rPr>
            <a:t>3</a:t>
          </a:r>
          <a:r>
            <a:rPr kumimoji="1" lang="ja-JP" altLang="en-US" sz="1200">
              <a:latin typeface="HG丸ｺﾞｼｯｸM-PRO" panose="020F0600000000000000" pitchFamily="50" charset="-128"/>
              <a:ea typeface="HG丸ｺﾞｼｯｸM-PRO" panose="020F0600000000000000" pitchFamily="50" charset="-128"/>
            </a:rPr>
            <a:t>月発行</a:t>
          </a:r>
        </a:p>
      </xdr:txBody>
    </xdr:sp>
    <xdr:clientData/>
  </xdr:twoCellAnchor>
  <xdr:twoCellAnchor editAs="oneCell">
    <xdr:from>
      <xdr:col>0</xdr:col>
      <xdr:colOff>0</xdr:colOff>
      <xdr:row>1</xdr:row>
      <xdr:rowOff>76201</xdr:rowOff>
    </xdr:from>
    <xdr:to>
      <xdr:col>16</xdr:col>
      <xdr:colOff>103200</xdr:colOff>
      <xdr:row>45</xdr:row>
      <xdr:rowOff>223062</xdr:rowOff>
    </xdr:to>
    <xdr:pic>
      <xdr:nvPicPr>
        <xdr:cNvPr id="2" name="図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14326"/>
          <a:ext cx="8028000" cy="106243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3</xdr:row>
      <xdr:rowOff>209552</xdr:rowOff>
    </xdr:from>
    <xdr:to>
      <xdr:col>33</xdr:col>
      <xdr:colOff>19051</xdr:colOff>
      <xdr:row>6</xdr:row>
      <xdr:rowOff>76201</xdr:rowOff>
    </xdr:to>
    <xdr:sp macro="" textlink="">
      <xdr:nvSpPr>
        <xdr:cNvPr id="6" name="テキスト ボックス 5"/>
        <xdr:cNvSpPr txBox="1"/>
      </xdr:nvSpPr>
      <xdr:spPr>
        <a:xfrm>
          <a:off x="28576" y="923927"/>
          <a:ext cx="9105900"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食品ロスダイヤリーは家庭からどのくらいの食品ロスを出しているかを記録することで食品ロスを減らすことができます。</a:t>
          </a:r>
          <a:endParaRPr kumimoji="1" lang="en-US" altLang="ja-JP" sz="1000"/>
        </a:p>
        <a:p>
          <a:r>
            <a:rPr kumimoji="1" lang="ja-JP" altLang="en-US" sz="1000"/>
            <a:t>　食べ残して捨てた食品の「種類」「重さ」「理由」と、手つかずのまま捨ててしまった食品の「種類」「重さ」「理由」「対策」を記録してみましょう。</a:t>
          </a:r>
        </a:p>
      </xdr:txBody>
    </xdr:sp>
    <xdr:clientData/>
  </xdr:twoCellAnchor>
  <xdr:twoCellAnchor editAs="oneCell">
    <xdr:from>
      <xdr:col>1</xdr:col>
      <xdr:colOff>57150</xdr:colOff>
      <xdr:row>55</xdr:row>
      <xdr:rowOff>9497</xdr:rowOff>
    </xdr:from>
    <xdr:to>
      <xdr:col>32</xdr:col>
      <xdr:colOff>134175</xdr:colOff>
      <xdr:row>60</xdr:row>
      <xdr:rowOff>78721</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12268172"/>
          <a:ext cx="8640000" cy="1259849"/>
        </a:xfrm>
        <a:prstGeom prst="rect">
          <a:avLst/>
        </a:prstGeom>
      </xdr:spPr>
    </xdr:pic>
    <xdr:clientData/>
  </xdr:twoCellAnchor>
  <xdr:twoCellAnchor editAs="oneCell">
    <xdr:from>
      <xdr:col>5</xdr:col>
      <xdr:colOff>47625</xdr:colOff>
      <xdr:row>0</xdr:row>
      <xdr:rowOff>85725</xdr:rowOff>
    </xdr:from>
    <xdr:to>
      <xdr:col>26</xdr:col>
      <xdr:colOff>6900</xdr:colOff>
      <xdr:row>3</xdr:row>
      <xdr:rowOff>58371</xdr:rowOff>
    </xdr:to>
    <xdr:pic>
      <xdr:nvPicPr>
        <xdr:cNvPr id="3" name="図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0" y="85725"/>
          <a:ext cx="5760000" cy="6870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28576</xdr:colOff>
      <xdr:row>3</xdr:row>
      <xdr:rowOff>209552</xdr:rowOff>
    </xdr:from>
    <xdr:to>
      <xdr:col>33</xdr:col>
      <xdr:colOff>19051</xdr:colOff>
      <xdr:row>6</xdr:row>
      <xdr:rowOff>76201</xdr:rowOff>
    </xdr:to>
    <xdr:sp macro="" textlink="">
      <xdr:nvSpPr>
        <xdr:cNvPr id="5" name="テキスト ボックス 4"/>
        <xdr:cNvSpPr txBox="1"/>
      </xdr:nvSpPr>
      <xdr:spPr>
        <a:xfrm>
          <a:off x="28576" y="923927"/>
          <a:ext cx="9105900"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食品ロスダイヤリーは家庭からどのくらいの食品ロスを出しているかを記録することで食品ロスを減らすことができます。</a:t>
          </a:r>
          <a:endParaRPr kumimoji="1" lang="en-US" altLang="ja-JP" sz="1000"/>
        </a:p>
        <a:p>
          <a:r>
            <a:rPr kumimoji="1" lang="ja-JP" altLang="en-US" sz="1000"/>
            <a:t>　食べ残して捨てた食品の「種類」「重さ」「理由」と、手つかずのまま捨ててしまった食品の「種類」「重さ」「理由」「対策」を記録してみましょう。</a:t>
          </a:r>
        </a:p>
      </xdr:txBody>
    </xdr:sp>
    <xdr:clientData/>
  </xdr:twoCellAnchor>
  <xdr:twoCellAnchor editAs="oneCell">
    <xdr:from>
      <xdr:col>0</xdr:col>
      <xdr:colOff>228600</xdr:colOff>
      <xdr:row>55</xdr:row>
      <xdr:rowOff>85725</xdr:rowOff>
    </xdr:from>
    <xdr:to>
      <xdr:col>32</xdr:col>
      <xdr:colOff>29400</xdr:colOff>
      <xdr:row>60</xdr:row>
      <xdr:rowOff>130536</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2344400"/>
          <a:ext cx="8640000" cy="1235436"/>
        </a:xfrm>
        <a:prstGeom prst="rect">
          <a:avLst/>
        </a:prstGeom>
      </xdr:spPr>
    </xdr:pic>
    <xdr:clientData/>
  </xdr:twoCellAnchor>
  <xdr:twoCellAnchor editAs="oneCell">
    <xdr:from>
      <xdr:col>5</xdr:col>
      <xdr:colOff>66675</xdr:colOff>
      <xdr:row>0</xdr:row>
      <xdr:rowOff>123825</xdr:rowOff>
    </xdr:from>
    <xdr:to>
      <xdr:col>26</xdr:col>
      <xdr:colOff>25950</xdr:colOff>
      <xdr:row>3</xdr:row>
      <xdr:rowOff>96471</xdr:rowOff>
    </xdr:to>
    <xdr:pic>
      <xdr:nvPicPr>
        <xdr:cNvPr id="7" name="図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7800" y="123825"/>
          <a:ext cx="5760000" cy="6870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28576</xdr:colOff>
      <xdr:row>3</xdr:row>
      <xdr:rowOff>209552</xdr:rowOff>
    </xdr:from>
    <xdr:to>
      <xdr:col>33</xdr:col>
      <xdr:colOff>19051</xdr:colOff>
      <xdr:row>6</xdr:row>
      <xdr:rowOff>76201</xdr:rowOff>
    </xdr:to>
    <xdr:sp macro="" textlink="">
      <xdr:nvSpPr>
        <xdr:cNvPr id="5" name="テキスト ボックス 4"/>
        <xdr:cNvSpPr txBox="1"/>
      </xdr:nvSpPr>
      <xdr:spPr>
        <a:xfrm>
          <a:off x="28576" y="923927"/>
          <a:ext cx="9105900"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食品ロスダイヤリーは家庭からどのくらいの食品ロスを出しているかを記録することで食品ロスを減らすことができます。</a:t>
          </a:r>
          <a:endParaRPr kumimoji="1" lang="en-US" altLang="ja-JP" sz="1000"/>
        </a:p>
        <a:p>
          <a:r>
            <a:rPr kumimoji="1" lang="ja-JP" altLang="en-US" sz="1000"/>
            <a:t>　食べ残して捨てた食品の「種類」「重さ」「理由」と、手つかずのまま捨ててしまった食品の「種類」「重さ」「理由」「対策」を記録してみましょう。</a:t>
          </a:r>
        </a:p>
      </xdr:txBody>
    </xdr:sp>
    <xdr:clientData/>
  </xdr:twoCellAnchor>
  <xdr:twoCellAnchor editAs="oneCell">
    <xdr:from>
      <xdr:col>5</xdr:col>
      <xdr:colOff>247650</xdr:colOff>
      <xdr:row>0</xdr:row>
      <xdr:rowOff>142875</xdr:rowOff>
    </xdr:from>
    <xdr:to>
      <xdr:col>26</xdr:col>
      <xdr:colOff>206925</xdr:colOff>
      <xdr:row>3</xdr:row>
      <xdr:rowOff>115521</xdr:rowOff>
    </xdr:to>
    <xdr:pic>
      <xdr:nvPicPr>
        <xdr:cNvPr id="7" name="図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8775" y="142875"/>
          <a:ext cx="5760000" cy="687021"/>
        </a:xfrm>
        <a:prstGeom prst="rect">
          <a:avLst/>
        </a:prstGeom>
      </xdr:spPr>
    </xdr:pic>
    <xdr:clientData/>
  </xdr:twoCellAnchor>
  <xdr:twoCellAnchor editAs="oneCell">
    <xdr:from>
      <xdr:col>0</xdr:col>
      <xdr:colOff>266700</xdr:colOff>
      <xdr:row>55</xdr:row>
      <xdr:rowOff>57150</xdr:rowOff>
    </xdr:from>
    <xdr:to>
      <xdr:col>31</xdr:col>
      <xdr:colOff>271725</xdr:colOff>
      <xdr:row>60</xdr:row>
      <xdr:rowOff>151237</xdr:rowOff>
    </xdr:to>
    <xdr:pic>
      <xdr:nvPicPr>
        <xdr:cNvPr id="2" name="図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12315825"/>
          <a:ext cx="8568000" cy="12847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28576</xdr:colOff>
      <xdr:row>3</xdr:row>
      <xdr:rowOff>209552</xdr:rowOff>
    </xdr:from>
    <xdr:to>
      <xdr:col>33</xdr:col>
      <xdr:colOff>19051</xdr:colOff>
      <xdr:row>6</xdr:row>
      <xdr:rowOff>76201</xdr:rowOff>
    </xdr:to>
    <xdr:sp macro="" textlink="">
      <xdr:nvSpPr>
        <xdr:cNvPr id="5" name="テキスト ボックス 4"/>
        <xdr:cNvSpPr txBox="1"/>
      </xdr:nvSpPr>
      <xdr:spPr>
        <a:xfrm>
          <a:off x="28576" y="923927"/>
          <a:ext cx="9105900"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食品ロスダイヤリーは家庭からどのくらいの食品ロスを出しているかを記録することで食品ロスを減らすことができます。</a:t>
          </a:r>
          <a:endParaRPr kumimoji="1" lang="en-US" altLang="ja-JP" sz="1000"/>
        </a:p>
        <a:p>
          <a:r>
            <a:rPr kumimoji="1" lang="ja-JP" altLang="en-US" sz="1000"/>
            <a:t>　食べ残して捨てた食品の「種類」「重さ」「理由」と、手つかずのまま捨ててしまった食品の「種類」「重さ」「理由」「対策」を記録してみましょう。</a:t>
          </a:r>
        </a:p>
      </xdr:txBody>
    </xdr:sp>
    <xdr:clientData/>
  </xdr:twoCellAnchor>
  <xdr:twoCellAnchor editAs="oneCell">
    <xdr:from>
      <xdr:col>6</xdr:col>
      <xdr:colOff>28575</xdr:colOff>
      <xdr:row>0</xdr:row>
      <xdr:rowOff>95250</xdr:rowOff>
    </xdr:from>
    <xdr:to>
      <xdr:col>26</xdr:col>
      <xdr:colOff>264075</xdr:colOff>
      <xdr:row>3</xdr:row>
      <xdr:rowOff>67896</xdr:rowOff>
    </xdr:to>
    <xdr:pic>
      <xdr:nvPicPr>
        <xdr:cNvPr id="8" name="図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5925" y="95250"/>
          <a:ext cx="5760000" cy="687021"/>
        </a:xfrm>
        <a:prstGeom prst="rect">
          <a:avLst/>
        </a:prstGeom>
      </xdr:spPr>
    </xdr:pic>
    <xdr:clientData/>
  </xdr:twoCellAnchor>
  <xdr:twoCellAnchor editAs="oneCell">
    <xdr:from>
      <xdr:col>0</xdr:col>
      <xdr:colOff>266700</xdr:colOff>
      <xdr:row>55</xdr:row>
      <xdr:rowOff>19022</xdr:rowOff>
    </xdr:from>
    <xdr:to>
      <xdr:col>32</xdr:col>
      <xdr:colOff>211500</xdr:colOff>
      <xdr:row>60</xdr:row>
      <xdr:rowOff>103226</xdr:rowOff>
    </xdr:to>
    <xdr:pic>
      <xdr:nvPicPr>
        <xdr:cNvPr id="2" name="図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12277697"/>
          <a:ext cx="8784000" cy="12748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28576</xdr:colOff>
      <xdr:row>3</xdr:row>
      <xdr:rowOff>209552</xdr:rowOff>
    </xdr:from>
    <xdr:to>
      <xdr:col>33</xdr:col>
      <xdr:colOff>19051</xdr:colOff>
      <xdr:row>6</xdr:row>
      <xdr:rowOff>76201</xdr:rowOff>
    </xdr:to>
    <xdr:sp macro="" textlink="">
      <xdr:nvSpPr>
        <xdr:cNvPr id="5" name="テキスト ボックス 4"/>
        <xdr:cNvSpPr txBox="1"/>
      </xdr:nvSpPr>
      <xdr:spPr>
        <a:xfrm>
          <a:off x="28576" y="923927"/>
          <a:ext cx="9105900"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食品ロスダイヤリーは家庭からどのくらいの食品ロスを出しているかを記録することで食品ロスを減らすことができます。</a:t>
          </a:r>
          <a:endParaRPr kumimoji="1" lang="en-US" altLang="ja-JP" sz="1000"/>
        </a:p>
        <a:p>
          <a:r>
            <a:rPr kumimoji="1" lang="ja-JP" altLang="en-US" sz="1000"/>
            <a:t>　食べ残して捨てた食品の「種類」「重さ」「理由」と、手つかずのまま捨ててしまった食品の「種類」「重さ」「理由」「対策」を記録してみましょう。</a:t>
          </a:r>
        </a:p>
      </xdr:txBody>
    </xdr:sp>
    <xdr:clientData/>
  </xdr:twoCellAnchor>
  <xdr:twoCellAnchor editAs="oneCell">
    <xdr:from>
      <xdr:col>6</xdr:col>
      <xdr:colOff>142875</xdr:colOff>
      <xdr:row>0</xdr:row>
      <xdr:rowOff>123825</xdr:rowOff>
    </xdr:from>
    <xdr:to>
      <xdr:col>27</xdr:col>
      <xdr:colOff>102150</xdr:colOff>
      <xdr:row>3</xdr:row>
      <xdr:rowOff>96471</xdr:rowOff>
    </xdr:to>
    <xdr:pic>
      <xdr:nvPicPr>
        <xdr:cNvPr id="7" name="図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0225" y="123825"/>
          <a:ext cx="5760000" cy="687021"/>
        </a:xfrm>
        <a:prstGeom prst="rect">
          <a:avLst/>
        </a:prstGeom>
      </xdr:spPr>
    </xdr:pic>
    <xdr:clientData/>
  </xdr:twoCellAnchor>
  <xdr:twoCellAnchor editAs="oneCell">
    <xdr:from>
      <xdr:col>1</xdr:col>
      <xdr:colOff>0</xdr:colOff>
      <xdr:row>55</xdr:row>
      <xdr:rowOff>104748</xdr:rowOff>
    </xdr:from>
    <xdr:to>
      <xdr:col>32</xdr:col>
      <xdr:colOff>77025</xdr:colOff>
      <xdr:row>60</xdr:row>
      <xdr:rowOff>102857</xdr:rowOff>
    </xdr:to>
    <xdr:pic>
      <xdr:nvPicPr>
        <xdr:cNvPr id="2" name="図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225" y="12363423"/>
          <a:ext cx="8640000" cy="11887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28576</xdr:colOff>
      <xdr:row>3</xdr:row>
      <xdr:rowOff>209552</xdr:rowOff>
    </xdr:from>
    <xdr:to>
      <xdr:col>33</xdr:col>
      <xdr:colOff>19051</xdr:colOff>
      <xdr:row>6</xdr:row>
      <xdr:rowOff>76201</xdr:rowOff>
    </xdr:to>
    <xdr:sp macro="" textlink="">
      <xdr:nvSpPr>
        <xdr:cNvPr id="5" name="テキスト ボックス 4"/>
        <xdr:cNvSpPr txBox="1"/>
      </xdr:nvSpPr>
      <xdr:spPr>
        <a:xfrm>
          <a:off x="28576" y="923927"/>
          <a:ext cx="9105900"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食品ロスダイヤリーは家庭からどのくらいの食品ロスを出しているかを記録することで食品ロスを減らすことができます。</a:t>
          </a:r>
          <a:endParaRPr kumimoji="1" lang="en-US" altLang="ja-JP" sz="1000"/>
        </a:p>
        <a:p>
          <a:r>
            <a:rPr kumimoji="1" lang="ja-JP" altLang="en-US" sz="1000"/>
            <a:t>　食べ残して捨てた食品の「種類」「重さ」「理由」と、手つかずのまま捨ててしまった食品の「種類」「重さ」「理由」「対策」を記録してみましょう。</a:t>
          </a:r>
        </a:p>
      </xdr:txBody>
    </xdr:sp>
    <xdr:clientData/>
  </xdr:twoCellAnchor>
  <xdr:twoCellAnchor editAs="oneCell">
    <xdr:from>
      <xdr:col>5</xdr:col>
      <xdr:colOff>266700</xdr:colOff>
      <xdr:row>0</xdr:row>
      <xdr:rowOff>85725</xdr:rowOff>
    </xdr:from>
    <xdr:to>
      <xdr:col>26</xdr:col>
      <xdr:colOff>225975</xdr:colOff>
      <xdr:row>3</xdr:row>
      <xdr:rowOff>58371</xdr:rowOff>
    </xdr:to>
    <xdr:pic>
      <xdr:nvPicPr>
        <xdr:cNvPr id="7" name="図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7825" y="85725"/>
          <a:ext cx="5760000" cy="687021"/>
        </a:xfrm>
        <a:prstGeom prst="rect">
          <a:avLst/>
        </a:prstGeom>
      </xdr:spPr>
    </xdr:pic>
    <xdr:clientData/>
  </xdr:twoCellAnchor>
  <xdr:twoCellAnchor editAs="oneCell">
    <xdr:from>
      <xdr:col>1</xdr:col>
      <xdr:colOff>0</xdr:colOff>
      <xdr:row>55</xdr:row>
      <xdr:rowOff>76200</xdr:rowOff>
    </xdr:from>
    <xdr:to>
      <xdr:col>32</xdr:col>
      <xdr:colOff>77025</xdr:colOff>
      <xdr:row>60</xdr:row>
      <xdr:rowOff>171464</xdr:rowOff>
    </xdr:to>
    <xdr:pic>
      <xdr:nvPicPr>
        <xdr:cNvPr id="2" name="図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225" y="12334875"/>
          <a:ext cx="8640000" cy="12858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28576</xdr:colOff>
      <xdr:row>3</xdr:row>
      <xdr:rowOff>209552</xdr:rowOff>
    </xdr:from>
    <xdr:to>
      <xdr:col>33</xdr:col>
      <xdr:colOff>19051</xdr:colOff>
      <xdr:row>6</xdr:row>
      <xdr:rowOff>76201</xdr:rowOff>
    </xdr:to>
    <xdr:sp macro="" textlink="">
      <xdr:nvSpPr>
        <xdr:cNvPr id="5" name="テキスト ボックス 4"/>
        <xdr:cNvSpPr txBox="1"/>
      </xdr:nvSpPr>
      <xdr:spPr>
        <a:xfrm>
          <a:off x="28576" y="923927"/>
          <a:ext cx="9105900"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食品ロスダイヤリーは家庭からどのくらいの食品ロスを出しているかを記録することで食品ロスを減らすことができます。</a:t>
          </a:r>
          <a:endParaRPr kumimoji="1" lang="en-US" altLang="ja-JP" sz="1000"/>
        </a:p>
        <a:p>
          <a:r>
            <a:rPr kumimoji="1" lang="ja-JP" altLang="en-US" sz="1000"/>
            <a:t>　食べ残して捨てた食品の「種類」「重さ」「理由」と、手つかずのまま捨ててしまった食品の「種類」「重さ」「理由」「対策」を記録してみましょう。</a:t>
          </a:r>
        </a:p>
      </xdr:txBody>
    </xdr:sp>
    <xdr:clientData/>
  </xdr:twoCellAnchor>
  <xdr:twoCellAnchor editAs="oneCell">
    <xdr:from>
      <xdr:col>6</xdr:col>
      <xdr:colOff>0</xdr:colOff>
      <xdr:row>0</xdr:row>
      <xdr:rowOff>76200</xdr:rowOff>
    </xdr:from>
    <xdr:to>
      <xdr:col>26</xdr:col>
      <xdr:colOff>235500</xdr:colOff>
      <xdr:row>3</xdr:row>
      <xdr:rowOff>48846</xdr:rowOff>
    </xdr:to>
    <xdr:pic>
      <xdr:nvPicPr>
        <xdr:cNvPr id="7" name="図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7350" y="76200"/>
          <a:ext cx="5760000" cy="687021"/>
        </a:xfrm>
        <a:prstGeom prst="rect">
          <a:avLst/>
        </a:prstGeom>
      </xdr:spPr>
    </xdr:pic>
    <xdr:clientData/>
  </xdr:twoCellAnchor>
  <xdr:twoCellAnchor editAs="oneCell">
    <xdr:from>
      <xdr:col>0</xdr:col>
      <xdr:colOff>257175</xdr:colOff>
      <xdr:row>55</xdr:row>
      <xdr:rowOff>9498</xdr:rowOff>
    </xdr:from>
    <xdr:to>
      <xdr:col>32</xdr:col>
      <xdr:colOff>57975</xdr:colOff>
      <xdr:row>60</xdr:row>
      <xdr:rowOff>121271</xdr:rowOff>
    </xdr:to>
    <xdr:pic>
      <xdr:nvPicPr>
        <xdr:cNvPr id="2" name="図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175" y="12268173"/>
          <a:ext cx="8640000" cy="130239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32</xdr:col>
      <xdr:colOff>66675</xdr:colOff>
      <xdr:row>6</xdr:row>
      <xdr:rowOff>200025</xdr:rowOff>
    </xdr:from>
    <xdr:to>
      <xdr:col>34</xdr:col>
      <xdr:colOff>76200</xdr:colOff>
      <xdr:row>8</xdr:row>
      <xdr:rowOff>9525</xdr:rowOff>
    </xdr:to>
    <xdr:sp macro="" textlink="">
      <xdr:nvSpPr>
        <xdr:cNvPr id="8" name="テキスト ボックス 7"/>
        <xdr:cNvSpPr txBox="1"/>
      </xdr:nvSpPr>
      <xdr:spPr>
        <a:xfrm>
          <a:off x="8629650" y="1152525"/>
          <a:ext cx="5619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×1.7</a:t>
          </a:r>
          <a:endParaRPr kumimoji="1" lang="ja-JP" altLang="en-US" sz="1100"/>
        </a:p>
      </xdr:txBody>
    </xdr:sp>
    <xdr:clientData/>
  </xdr:twoCellAnchor>
  <xdr:twoCellAnchor>
    <xdr:from>
      <xdr:col>32</xdr:col>
      <xdr:colOff>66675</xdr:colOff>
      <xdr:row>7</xdr:row>
      <xdr:rowOff>228600</xdr:rowOff>
    </xdr:from>
    <xdr:to>
      <xdr:col>34</xdr:col>
      <xdr:colOff>247650</xdr:colOff>
      <xdr:row>7</xdr:row>
      <xdr:rowOff>228600</xdr:rowOff>
    </xdr:to>
    <xdr:cxnSp macro="">
      <xdr:nvCxnSpPr>
        <xdr:cNvPr id="10" name="直線矢印コネクタ 9"/>
        <xdr:cNvCxnSpPr/>
      </xdr:nvCxnSpPr>
      <xdr:spPr>
        <a:xfrm>
          <a:off x="8629650" y="1419225"/>
          <a:ext cx="733425" cy="0"/>
        </a:xfrm>
        <a:prstGeom prst="straightConnector1">
          <a:avLst/>
        </a:prstGeom>
        <a:ln w="7620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57150</xdr:colOff>
      <xdr:row>22</xdr:row>
      <xdr:rowOff>0</xdr:rowOff>
    </xdr:from>
    <xdr:to>
      <xdr:col>34</xdr:col>
      <xdr:colOff>257175</xdr:colOff>
      <xdr:row>22</xdr:row>
      <xdr:rowOff>0</xdr:rowOff>
    </xdr:to>
    <xdr:cxnSp macro="">
      <xdr:nvCxnSpPr>
        <xdr:cNvPr id="12" name="直線矢印コネクタ 11"/>
        <xdr:cNvCxnSpPr/>
      </xdr:nvCxnSpPr>
      <xdr:spPr>
        <a:xfrm>
          <a:off x="8620125" y="2381250"/>
          <a:ext cx="752475" cy="0"/>
        </a:xfrm>
        <a:prstGeom prst="straightConnector1">
          <a:avLst/>
        </a:prstGeom>
        <a:ln w="7620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57150</xdr:colOff>
      <xdr:row>24</xdr:row>
      <xdr:rowOff>9525</xdr:rowOff>
    </xdr:from>
    <xdr:to>
      <xdr:col>34</xdr:col>
      <xdr:colOff>257175</xdr:colOff>
      <xdr:row>24</xdr:row>
      <xdr:rowOff>9525</xdr:rowOff>
    </xdr:to>
    <xdr:cxnSp macro="">
      <xdr:nvCxnSpPr>
        <xdr:cNvPr id="14" name="直線矢印コネクタ 13"/>
        <xdr:cNvCxnSpPr/>
      </xdr:nvCxnSpPr>
      <xdr:spPr>
        <a:xfrm>
          <a:off x="8620125" y="2867025"/>
          <a:ext cx="752475" cy="0"/>
        </a:xfrm>
        <a:prstGeom prst="straightConnector1">
          <a:avLst/>
        </a:prstGeom>
        <a:ln w="7620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38100</xdr:colOff>
      <xdr:row>26</xdr:row>
      <xdr:rowOff>9525</xdr:rowOff>
    </xdr:from>
    <xdr:to>
      <xdr:col>34</xdr:col>
      <xdr:colOff>238125</xdr:colOff>
      <xdr:row>26</xdr:row>
      <xdr:rowOff>9525</xdr:rowOff>
    </xdr:to>
    <xdr:cxnSp macro="">
      <xdr:nvCxnSpPr>
        <xdr:cNvPr id="15" name="直線矢印コネクタ 14"/>
        <xdr:cNvCxnSpPr/>
      </xdr:nvCxnSpPr>
      <xdr:spPr>
        <a:xfrm>
          <a:off x="8601075" y="3343275"/>
          <a:ext cx="752475" cy="0"/>
        </a:xfrm>
        <a:prstGeom prst="straightConnector1">
          <a:avLst/>
        </a:prstGeom>
        <a:ln w="7620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47625</xdr:colOff>
      <xdr:row>28</xdr:row>
      <xdr:rowOff>9525</xdr:rowOff>
    </xdr:from>
    <xdr:to>
      <xdr:col>34</xdr:col>
      <xdr:colOff>247650</xdr:colOff>
      <xdr:row>28</xdr:row>
      <xdr:rowOff>9525</xdr:rowOff>
    </xdr:to>
    <xdr:cxnSp macro="">
      <xdr:nvCxnSpPr>
        <xdr:cNvPr id="16" name="直線矢印コネクタ 15"/>
        <xdr:cNvCxnSpPr/>
      </xdr:nvCxnSpPr>
      <xdr:spPr>
        <a:xfrm>
          <a:off x="8610600" y="3819525"/>
          <a:ext cx="752475" cy="0"/>
        </a:xfrm>
        <a:prstGeom prst="straightConnector1">
          <a:avLst/>
        </a:prstGeom>
        <a:ln w="7620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57150</xdr:colOff>
      <xdr:row>30</xdr:row>
      <xdr:rowOff>9525</xdr:rowOff>
    </xdr:from>
    <xdr:to>
      <xdr:col>34</xdr:col>
      <xdr:colOff>257175</xdr:colOff>
      <xdr:row>30</xdr:row>
      <xdr:rowOff>9525</xdr:rowOff>
    </xdr:to>
    <xdr:cxnSp macro="">
      <xdr:nvCxnSpPr>
        <xdr:cNvPr id="17" name="直線矢印コネクタ 16"/>
        <xdr:cNvCxnSpPr/>
      </xdr:nvCxnSpPr>
      <xdr:spPr>
        <a:xfrm>
          <a:off x="8620125" y="4295775"/>
          <a:ext cx="752475" cy="0"/>
        </a:xfrm>
        <a:prstGeom prst="straightConnector1">
          <a:avLst/>
        </a:prstGeom>
        <a:ln w="7620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57150</xdr:colOff>
      <xdr:row>32</xdr:row>
      <xdr:rowOff>9525</xdr:rowOff>
    </xdr:from>
    <xdr:to>
      <xdr:col>34</xdr:col>
      <xdr:colOff>257175</xdr:colOff>
      <xdr:row>32</xdr:row>
      <xdr:rowOff>9525</xdr:rowOff>
    </xdr:to>
    <xdr:cxnSp macro="">
      <xdr:nvCxnSpPr>
        <xdr:cNvPr id="18" name="直線矢印コネクタ 17"/>
        <xdr:cNvCxnSpPr/>
      </xdr:nvCxnSpPr>
      <xdr:spPr>
        <a:xfrm>
          <a:off x="8620125" y="4772025"/>
          <a:ext cx="752475" cy="0"/>
        </a:xfrm>
        <a:prstGeom prst="straightConnector1">
          <a:avLst/>
        </a:prstGeom>
        <a:ln w="7620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0</xdr:colOff>
      <xdr:row>21</xdr:row>
      <xdr:rowOff>0</xdr:rowOff>
    </xdr:from>
    <xdr:to>
      <xdr:col>34</xdr:col>
      <xdr:colOff>9525</xdr:colOff>
      <xdr:row>22</xdr:row>
      <xdr:rowOff>47625</xdr:rowOff>
    </xdr:to>
    <xdr:sp macro="" textlink="">
      <xdr:nvSpPr>
        <xdr:cNvPr id="20" name="テキスト ボックス 19"/>
        <xdr:cNvSpPr txBox="1"/>
      </xdr:nvSpPr>
      <xdr:spPr>
        <a:xfrm>
          <a:off x="8562975" y="2143125"/>
          <a:ext cx="5619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×0.6</a:t>
          </a:r>
          <a:endParaRPr kumimoji="1" lang="ja-JP" altLang="en-US" sz="1100"/>
        </a:p>
      </xdr:txBody>
    </xdr:sp>
    <xdr:clientData/>
  </xdr:twoCellAnchor>
  <xdr:twoCellAnchor>
    <xdr:from>
      <xdr:col>32</xdr:col>
      <xdr:colOff>0</xdr:colOff>
      <xdr:row>23</xdr:row>
      <xdr:rowOff>0</xdr:rowOff>
    </xdr:from>
    <xdr:to>
      <xdr:col>34</xdr:col>
      <xdr:colOff>9525</xdr:colOff>
      <xdr:row>24</xdr:row>
      <xdr:rowOff>47625</xdr:rowOff>
    </xdr:to>
    <xdr:sp macro="" textlink="">
      <xdr:nvSpPr>
        <xdr:cNvPr id="21" name="テキスト ボックス 20"/>
        <xdr:cNvSpPr txBox="1"/>
      </xdr:nvSpPr>
      <xdr:spPr>
        <a:xfrm>
          <a:off x="8562975" y="2619375"/>
          <a:ext cx="5619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×6.0</a:t>
          </a:r>
          <a:endParaRPr kumimoji="1" lang="ja-JP" altLang="en-US" sz="1100"/>
        </a:p>
      </xdr:txBody>
    </xdr:sp>
    <xdr:clientData/>
  </xdr:twoCellAnchor>
  <xdr:twoCellAnchor>
    <xdr:from>
      <xdr:col>32</xdr:col>
      <xdr:colOff>0</xdr:colOff>
      <xdr:row>25</xdr:row>
      <xdr:rowOff>0</xdr:rowOff>
    </xdr:from>
    <xdr:to>
      <xdr:col>34</xdr:col>
      <xdr:colOff>9525</xdr:colOff>
      <xdr:row>26</xdr:row>
      <xdr:rowOff>47625</xdr:rowOff>
    </xdr:to>
    <xdr:sp macro="" textlink="">
      <xdr:nvSpPr>
        <xdr:cNvPr id="22" name="テキスト ボックス 21"/>
        <xdr:cNvSpPr txBox="1"/>
      </xdr:nvSpPr>
      <xdr:spPr>
        <a:xfrm>
          <a:off x="8562975" y="3095625"/>
          <a:ext cx="5619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×2.0</a:t>
          </a:r>
          <a:endParaRPr kumimoji="1" lang="ja-JP" altLang="en-US" sz="1100"/>
        </a:p>
      </xdr:txBody>
    </xdr:sp>
    <xdr:clientData/>
  </xdr:twoCellAnchor>
  <xdr:twoCellAnchor>
    <xdr:from>
      <xdr:col>32</xdr:col>
      <xdr:colOff>0</xdr:colOff>
      <xdr:row>27</xdr:row>
      <xdr:rowOff>0</xdr:rowOff>
    </xdr:from>
    <xdr:to>
      <xdr:col>34</xdr:col>
      <xdr:colOff>9525</xdr:colOff>
      <xdr:row>28</xdr:row>
      <xdr:rowOff>47625</xdr:rowOff>
    </xdr:to>
    <xdr:sp macro="" textlink="">
      <xdr:nvSpPr>
        <xdr:cNvPr id="23" name="テキスト ボックス 22"/>
        <xdr:cNvSpPr txBox="1"/>
      </xdr:nvSpPr>
      <xdr:spPr>
        <a:xfrm>
          <a:off x="8562975" y="3571875"/>
          <a:ext cx="5619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×0.8</a:t>
          </a:r>
          <a:endParaRPr kumimoji="1" lang="ja-JP" altLang="en-US" sz="1100"/>
        </a:p>
      </xdr:txBody>
    </xdr:sp>
    <xdr:clientData/>
  </xdr:twoCellAnchor>
  <xdr:twoCellAnchor>
    <xdr:from>
      <xdr:col>32</xdr:col>
      <xdr:colOff>0</xdr:colOff>
      <xdr:row>29</xdr:row>
      <xdr:rowOff>0</xdr:rowOff>
    </xdr:from>
    <xdr:to>
      <xdr:col>34</xdr:col>
      <xdr:colOff>9525</xdr:colOff>
      <xdr:row>30</xdr:row>
      <xdr:rowOff>47625</xdr:rowOff>
    </xdr:to>
    <xdr:sp macro="" textlink="">
      <xdr:nvSpPr>
        <xdr:cNvPr id="24" name="テキスト ボックス 23"/>
        <xdr:cNvSpPr txBox="1"/>
      </xdr:nvSpPr>
      <xdr:spPr>
        <a:xfrm>
          <a:off x="8562975" y="4048125"/>
          <a:ext cx="5619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×2.0</a:t>
          </a:r>
          <a:endParaRPr kumimoji="1" lang="ja-JP" altLang="en-US" sz="1100"/>
        </a:p>
      </xdr:txBody>
    </xdr:sp>
    <xdr:clientData/>
  </xdr:twoCellAnchor>
  <xdr:twoCellAnchor>
    <xdr:from>
      <xdr:col>32</xdr:col>
      <xdr:colOff>0</xdr:colOff>
      <xdr:row>31</xdr:row>
      <xdr:rowOff>0</xdr:rowOff>
    </xdr:from>
    <xdr:to>
      <xdr:col>34</xdr:col>
      <xdr:colOff>9525</xdr:colOff>
      <xdr:row>32</xdr:row>
      <xdr:rowOff>47625</xdr:rowOff>
    </xdr:to>
    <xdr:sp macro="" textlink="">
      <xdr:nvSpPr>
        <xdr:cNvPr id="25" name="テキスト ボックス 24"/>
        <xdr:cNvSpPr txBox="1"/>
      </xdr:nvSpPr>
      <xdr:spPr>
        <a:xfrm>
          <a:off x="8562975" y="4524375"/>
          <a:ext cx="5619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×1.9</a:t>
          </a:r>
          <a:endParaRPr kumimoji="1" lang="ja-JP" altLang="en-US" sz="1100"/>
        </a:p>
      </xdr:txBody>
    </xdr:sp>
    <xdr:clientData/>
  </xdr:twoCellAnchor>
  <xdr:twoCellAnchor>
    <xdr:from>
      <xdr:col>26</xdr:col>
      <xdr:colOff>276224</xdr:colOff>
      <xdr:row>9</xdr:row>
      <xdr:rowOff>223837</xdr:rowOff>
    </xdr:from>
    <xdr:to>
      <xdr:col>39</xdr:col>
      <xdr:colOff>257175</xdr:colOff>
      <xdr:row>17</xdr:row>
      <xdr:rowOff>19049</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14287</xdr:colOff>
      <xdr:row>37</xdr:row>
      <xdr:rowOff>204787</xdr:rowOff>
    </xdr:from>
    <xdr:to>
      <xdr:col>40</xdr:col>
      <xdr:colOff>38100</xdr:colOff>
      <xdr:row>45</xdr:row>
      <xdr:rowOff>180975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14287</xdr:colOff>
      <xdr:row>46</xdr:row>
      <xdr:rowOff>219075</xdr:rowOff>
    </xdr:from>
    <xdr:to>
      <xdr:col>40</xdr:col>
      <xdr:colOff>0</xdr:colOff>
      <xdr:row>54</xdr:row>
      <xdr:rowOff>200025</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214313</xdr:colOff>
      <xdr:row>58</xdr:row>
      <xdr:rowOff>69057</xdr:rowOff>
    </xdr:from>
    <xdr:to>
      <xdr:col>15</xdr:col>
      <xdr:colOff>202407</xdr:colOff>
      <xdr:row>67</xdr:row>
      <xdr:rowOff>23813</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166686</xdr:colOff>
      <xdr:row>65</xdr:row>
      <xdr:rowOff>90487</xdr:rowOff>
    </xdr:from>
    <xdr:to>
      <xdr:col>5</xdr:col>
      <xdr:colOff>214311</xdr:colOff>
      <xdr:row>67</xdr:row>
      <xdr:rowOff>90488</xdr:rowOff>
    </xdr:to>
    <xdr:sp macro="" textlink="">
      <xdr:nvSpPr>
        <xdr:cNvPr id="13" name="テキスト ボックス 12"/>
        <xdr:cNvSpPr txBox="1"/>
      </xdr:nvSpPr>
      <xdr:spPr>
        <a:xfrm>
          <a:off x="333374" y="15806737"/>
          <a:ext cx="1143000" cy="488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accent4"/>
              </a:solidFill>
              <a:latin typeface="HG丸ｺﾞｼｯｸM-PRO" panose="020F0600000000000000" pitchFamily="50" charset="-128"/>
              <a:ea typeface="HG丸ｺﾞｼｯｸM-PRO" panose="020F0600000000000000" pitchFamily="50" charset="-128"/>
            </a:rPr>
            <a:t>■ </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食べ残し</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000">
              <a:solidFill>
                <a:schemeClr val="accent6"/>
              </a:solidFill>
              <a:latin typeface="HG丸ｺﾞｼｯｸM-PRO" panose="020F0600000000000000" pitchFamily="50" charset="-128"/>
              <a:ea typeface="HG丸ｺﾞｼｯｸM-PRO" panose="020F0600000000000000" pitchFamily="50" charset="-128"/>
            </a:rPr>
            <a:t>■</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 手つかず食品</a:t>
          </a:r>
        </a:p>
      </xdr:txBody>
    </xdr:sp>
    <xdr:clientData/>
  </xdr:twoCellAnchor>
  <xdr:twoCellAnchor>
    <xdr:from>
      <xdr:col>1</xdr:col>
      <xdr:colOff>104774</xdr:colOff>
      <xdr:row>5</xdr:row>
      <xdr:rowOff>66675</xdr:rowOff>
    </xdr:from>
    <xdr:to>
      <xdr:col>40</xdr:col>
      <xdr:colOff>209550</xdr:colOff>
      <xdr:row>17</xdr:row>
      <xdr:rowOff>152400</xdr:rowOff>
    </xdr:to>
    <xdr:sp macro="" textlink="">
      <xdr:nvSpPr>
        <xdr:cNvPr id="31" name="正方形/長方形 30"/>
        <xdr:cNvSpPr/>
      </xdr:nvSpPr>
      <xdr:spPr>
        <a:xfrm>
          <a:off x="380999" y="1285875"/>
          <a:ext cx="10877551" cy="2990850"/>
        </a:xfrm>
        <a:prstGeom prst="rect">
          <a:avLst/>
        </a:prstGeom>
        <a:noFill/>
        <a:ln w="571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104775</xdr:colOff>
      <xdr:row>18</xdr:row>
      <xdr:rowOff>190499</xdr:rowOff>
    </xdr:from>
    <xdr:to>
      <xdr:col>40</xdr:col>
      <xdr:colOff>209550</xdr:colOff>
      <xdr:row>55</xdr:row>
      <xdr:rowOff>104775</xdr:rowOff>
    </xdr:to>
    <xdr:sp macro="" textlink="">
      <xdr:nvSpPr>
        <xdr:cNvPr id="32" name="正方形/長方形 31"/>
        <xdr:cNvSpPr/>
      </xdr:nvSpPr>
      <xdr:spPr>
        <a:xfrm>
          <a:off x="381000" y="4552949"/>
          <a:ext cx="10877550" cy="8810626"/>
        </a:xfrm>
        <a:prstGeom prst="rect">
          <a:avLst/>
        </a:prstGeom>
        <a:noFill/>
        <a:ln w="571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104775</xdr:colOff>
      <xdr:row>55</xdr:row>
      <xdr:rowOff>228600</xdr:rowOff>
    </xdr:from>
    <xdr:to>
      <xdr:col>40</xdr:col>
      <xdr:colOff>209550</xdr:colOff>
      <xdr:row>67</xdr:row>
      <xdr:rowOff>104775</xdr:rowOff>
    </xdr:to>
    <xdr:sp macro="" textlink="">
      <xdr:nvSpPr>
        <xdr:cNvPr id="33" name="正方形/長方形 32"/>
        <xdr:cNvSpPr/>
      </xdr:nvSpPr>
      <xdr:spPr>
        <a:xfrm>
          <a:off x="381000" y="13487400"/>
          <a:ext cx="10877550" cy="2781300"/>
        </a:xfrm>
        <a:prstGeom prst="rect">
          <a:avLst/>
        </a:prstGeom>
        <a:noFill/>
        <a:ln w="571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76200</xdr:colOff>
      <xdr:row>67</xdr:row>
      <xdr:rowOff>133350</xdr:rowOff>
    </xdr:from>
    <xdr:to>
      <xdr:col>42</xdr:col>
      <xdr:colOff>247650</xdr:colOff>
      <xdr:row>71</xdr:row>
      <xdr:rowOff>38100</xdr:rowOff>
    </xdr:to>
    <xdr:sp macro="" textlink="">
      <xdr:nvSpPr>
        <xdr:cNvPr id="2" name="テキスト ボックス 1"/>
        <xdr:cNvSpPr txBox="1"/>
      </xdr:nvSpPr>
      <xdr:spPr>
        <a:xfrm>
          <a:off x="352425" y="16297275"/>
          <a:ext cx="11496675" cy="85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●計算方法はあくまで目安です。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二酸化炭素量は、食品の生産から調理まで（食べ残しの場合）、または食品の生産から廃棄まで（手つかず食品の場合）に発生する二酸化炭素の量の目安を表しています。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●参考資料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環境省「</a:t>
          </a:r>
          <a:r>
            <a:rPr kumimoji="1" lang="en-US" altLang="ja-JP" sz="1100">
              <a:latin typeface="HG丸ｺﾞｼｯｸM-PRO" panose="020F0600000000000000" pitchFamily="50" charset="-128"/>
              <a:ea typeface="HG丸ｺﾞｼｯｸM-PRO" panose="020F0600000000000000" pitchFamily="50" charset="-128"/>
            </a:rPr>
            <a:t>7</a:t>
          </a:r>
          <a:r>
            <a:rPr kumimoji="1" lang="ja-JP" altLang="en-US" sz="1100">
              <a:latin typeface="HG丸ｺﾞｼｯｸM-PRO" panose="020F0600000000000000" pitchFamily="50" charset="-128"/>
              <a:ea typeface="HG丸ｺﾞｼｯｸM-PRO" panose="020F0600000000000000" pitchFamily="50" charset="-128"/>
            </a:rPr>
            <a:t>日チャレンジ！食品ロスダイアリー」</a:t>
          </a:r>
        </a:p>
      </xdr:txBody>
    </xdr:sp>
    <xdr:clientData/>
  </xdr:twoCellAnchor>
  <xdr:twoCellAnchor>
    <xdr:from>
      <xdr:col>1</xdr:col>
      <xdr:colOff>178596</xdr:colOff>
      <xdr:row>56</xdr:row>
      <xdr:rowOff>59533</xdr:rowOff>
    </xdr:from>
    <xdr:to>
      <xdr:col>8</xdr:col>
      <xdr:colOff>59532</xdr:colOff>
      <xdr:row>57</xdr:row>
      <xdr:rowOff>238126</xdr:rowOff>
    </xdr:to>
    <xdr:sp macro="" textlink="">
      <xdr:nvSpPr>
        <xdr:cNvPr id="5" name="テキスト ボックス 4"/>
        <xdr:cNvSpPr txBox="1"/>
      </xdr:nvSpPr>
      <xdr:spPr>
        <a:xfrm>
          <a:off x="345284" y="13596939"/>
          <a:ext cx="1797842" cy="416718"/>
        </a:xfrm>
        <a:prstGeom prst="rect">
          <a:avLst/>
        </a:prstGeom>
        <a:noFill/>
        <a:ln w="635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latin typeface="HGP創英角ﾎﾟｯﾌﾟ体" panose="040B0A00000000000000" pitchFamily="50" charset="-128"/>
              <a:ea typeface="HGP創英角ﾎﾟｯﾌﾟ体" panose="040B0A00000000000000" pitchFamily="50" charset="-128"/>
            </a:rPr>
            <a:t>食品ロスまとめ</a:t>
          </a:r>
        </a:p>
      </xdr:txBody>
    </xdr:sp>
    <xdr:clientData/>
  </xdr:twoCellAnchor>
  <xdr:twoCellAnchor editAs="oneCell">
    <xdr:from>
      <xdr:col>1</xdr:col>
      <xdr:colOff>181673</xdr:colOff>
      <xdr:row>0</xdr:row>
      <xdr:rowOff>0</xdr:rowOff>
    </xdr:from>
    <xdr:to>
      <xdr:col>30</xdr:col>
      <xdr:colOff>225110</xdr:colOff>
      <xdr:row>4</xdr:row>
      <xdr:rowOff>178513</xdr:rowOff>
    </xdr:to>
    <xdr:pic>
      <xdr:nvPicPr>
        <xdr:cNvPr id="7" name="図 6"/>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653" t="8816" r="1541" b="23168"/>
        <a:stretch/>
      </xdr:blipFill>
      <xdr:spPr>
        <a:xfrm>
          <a:off x="340423" y="0"/>
          <a:ext cx="8100000" cy="11607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32"/>
  <sheetViews>
    <sheetView showGridLines="0" tabSelected="1" view="pageBreakPreview" zoomScale="106" zoomScaleNormal="100" zoomScaleSheetLayoutView="106" workbookViewId="0"/>
  </sheetViews>
  <sheetFormatPr defaultColWidth="3.625" defaultRowHeight="18.75" x14ac:dyDescent="0.4"/>
  <cols>
    <col min="25" max="25" width="3.625" style="33"/>
  </cols>
  <sheetData>
    <row r="1" spans="1:24" x14ac:dyDescent="0.4">
      <c r="A1" s="11"/>
      <c r="B1" s="11"/>
      <c r="C1" s="11"/>
      <c r="D1" s="11"/>
      <c r="E1" s="11"/>
      <c r="F1" s="11"/>
      <c r="G1" s="11"/>
      <c r="H1" s="11"/>
      <c r="I1" s="11"/>
      <c r="J1" s="11"/>
      <c r="K1" s="11"/>
      <c r="L1" s="11"/>
      <c r="M1" s="11"/>
      <c r="N1" s="11"/>
      <c r="O1" s="11"/>
      <c r="P1" s="11"/>
      <c r="Q1" s="11"/>
      <c r="R1" s="11"/>
      <c r="S1" s="11"/>
      <c r="T1" s="11"/>
      <c r="U1" s="11"/>
      <c r="V1" s="11"/>
      <c r="W1" s="11"/>
      <c r="X1" s="11"/>
    </row>
    <row r="2" spans="1:24" x14ac:dyDescent="0.4">
      <c r="A2" s="11"/>
      <c r="B2" s="11"/>
      <c r="C2" s="11"/>
      <c r="D2" s="11"/>
      <c r="E2" s="11"/>
      <c r="F2" s="11"/>
      <c r="G2" s="11"/>
      <c r="H2" s="11"/>
      <c r="I2" s="11"/>
      <c r="J2" s="11"/>
      <c r="K2" s="11"/>
      <c r="L2" s="11"/>
      <c r="M2" s="11"/>
      <c r="N2" s="11"/>
      <c r="O2" s="11"/>
      <c r="P2" s="11"/>
      <c r="Q2" s="11"/>
      <c r="R2" s="11"/>
      <c r="S2" s="11"/>
      <c r="T2" s="11"/>
      <c r="U2" s="11"/>
      <c r="V2" s="11"/>
      <c r="W2" s="11"/>
      <c r="X2" s="11"/>
    </row>
    <row r="3" spans="1:24" x14ac:dyDescent="0.4">
      <c r="A3" s="11"/>
      <c r="B3" s="11"/>
      <c r="C3" s="11"/>
      <c r="D3" s="11"/>
      <c r="E3" s="11"/>
      <c r="F3" s="11"/>
      <c r="G3" s="11"/>
      <c r="H3" s="11"/>
      <c r="I3" s="11"/>
      <c r="J3" s="11"/>
      <c r="K3" s="11"/>
      <c r="L3" s="11"/>
      <c r="M3" s="11"/>
      <c r="N3" s="11"/>
      <c r="O3" s="11"/>
      <c r="P3" s="11"/>
      <c r="Q3" s="11"/>
      <c r="R3" s="11"/>
      <c r="S3" s="11"/>
      <c r="T3" s="11"/>
      <c r="U3" s="11"/>
      <c r="V3" s="11"/>
      <c r="W3" s="11"/>
      <c r="X3" s="11"/>
    </row>
    <row r="4" spans="1:24" x14ac:dyDescent="0.4">
      <c r="A4" s="11"/>
      <c r="B4" s="11"/>
      <c r="C4" s="11"/>
      <c r="D4" s="11"/>
      <c r="E4" s="11"/>
      <c r="F4" s="11"/>
      <c r="G4" s="11"/>
      <c r="H4" s="11"/>
      <c r="I4" s="11"/>
      <c r="J4" s="11"/>
      <c r="K4" s="11"/>
      <c r="L4" s="11"/>
      <c r="M4" s="11"/>
      <c r="N4" s="11"/>
      <c r="O4" s="11"/>
      <c r="P4" s="11"/>
      <c r="Q4" s="11"/>
      <c r="R4" s="11"/>
      <c r="S4" s="11"/>
      <c r="T4" s="11"/>
      <c r="U4" s="11"/>
      <c r="V4" s="11"/>
      <c r="W4" s="11"/>
      <c r="X4" s="11"/>
    </row>
    <row r="5" spans="1:24" x14ac:dyDescent="0.4">
      <c r="A5" s="11"/>
      <c r="B5" s="11"/>
      <c r="C5" s="11"/>
      <c r="D5" s="11"/>
      <c r="E5" s="11"/>
      <c r="F5" s="11"/>
      <c r="G5" s="11"/>
      <c r="H5" s="11"/>
      <c r="I5" s="11"/>
      <c r="J5" s="11"/>
      <c r="K5" s="11"/>
      <c r="L5" s="11"/>
      <c r="M5" s="11"/>
      <c r="N5" s="11"/>
      <c r="O5" s="11"/>
      <c r="P5" s="11"/>
      <c r="Q5" s="11"/>
      <c r="R5" s="11"/>
      <c r="S5" s="11"/>
      <c r="T5" s="11"/>
      <c r="U5" s="11"/>
      <c r="V5" s="11"/>
      <c r="W5" s="11"/>
      <c r="X5" s="11"/>
    </row>
    <row r="6" spans="1:24" x14ac:dyDescent="0.4">
      <c r="A6" s="11"/>
      <c r="B6" s="11"/>
      <c r="C6" s="11"/>
      <c r="D6" s="11"/>
      <c r="E6" s="11"/>
      <c r="F6" s="11"/>
      <c r="G6" s="11"/>
      <c r="H6" s="11"/>
      <c r="I6" s="11"/>
      <c r="J6" s="11"/>
      <c r="K6" s="11"/>
      <c r="L6" s="11"/>
      <c r="M6" s="11"/>
      <c r="N6" s="11"/>
      <c r="O6" s="11"/>
      <c r="P6" s="11"/>
      <c r="Q6" s="11"/>
      <c r="R6" s="11"/>
      <c r="S6" s="11"/>
      <c r="T6" s="11"/>
      <c r="U6" s="11"/>
      <c r="V6" s="11"/>
      <c r="W6" s="11"/>
      <c r="X6" s="11"/>
    </row>
    <row r="7" spans="1:24" x14ac:dyDescent="0.4">
      <c r="A7" s="11"/>
      <c r="B7" s="11"/>
      <c r="C7" s="11"/>
      <c r="D7" s="11"/>
      <c r="E7" s="11"/>
      <c r="F7" s="11"/>
      <c r="G7" s="11"/>
      <c r="H7" s="11"/>
      <c r="I7" s="11"/>
      <c r="J7" s="11"/>
      <c r="K7" s="11"/>
      <c r="L7" s="11"/>
      <c r="M7" s="11"/>
      <c r="N7" s="11"/>
      <c r="O7" s="11"/>
      <c r="P7" s="11"/>
      <c r="Q7" s="11"/>
      <c r="R7" s="11"/>
      <c r="S7" s="11"/>
      <c r="T7" s="11"/>
      <c r="U7" s="11"/>
      <c r="V7" s="11"/>
      <c r="W7" s="11"/>
      <c r="X7" s="11"/>
    </row>
    <row r="8" spans="1:24" x14ac:dyDescent="0.4">
      <c r="A8" s="11"/>
      <c r="B8" s="11"/>
      <c r="C8" s="11"/>
      <c r="D8" s="11"/>
      <c r="E8" s="11"/>
      <c r="F8" s="11"/>
      <c r="G8" s="11"/>
      <c r="H8" s="11"/>
      <c r="I8" s="11"/>
      <c r="J8" s="11"/>
      <c r="K8" s="11"/>
      <c r="L8" s="11"/>
      <c r="M8" s="11"/>
      <c r="N8" s="11"/>
      <c r="O8" s="11"/>
      <c r="P8" s="11"/>
      <c r="Q8" s="11"/>
      <c r="R8" s="11"/>
      <c r="S8" s="11"/>
      <c r="T8" s="11"/>
      <c r="U8" s="11"/>
      <c r="V8" s="11"/>
      <c r="W8" s="11"/>
      <c r="X8" s="11"/>
    </row>
    <row r="9" spans="1:24" x14ac:dyDescent="0.4">
      <c r="A9" s="11"/>
      <c r="B9" s="11"/>
      <c r="C9" s="11"/>
      <c r="D9" s="11"/>
      <c r="E9" s="11"/>
      <c r="F9" s="11"/>
      <c r="G9" s="11"/>
      <c r="H9" s="11"/>
      <c r="I9" s="11"/>
      <c r="J9" s="11"/>
      <c r="K9" s="11"/>
      <c r="L9" s="11"/>
      <c r="M9" s="11"/>
      <c r="N9" s="11"/>
      <c r="O9" s="11"/>
      <c r="P9" s="11"/>
      <c r="Q9" s="11"/>
      <c r="R9" s="11"/>
      <c r="S9" s="11"/>
      <c r="T9" s="11"/>
      <c r="U9" s="11"/>
      <c r="V9" s="11"/>
      <c r="W9" s="11"/>
      <c r="X9" s="11"/>
    </row>
    <row r="10" spans="1:24" x14ac:dyDescent="0.4">
      <c r="A10" s="11"/>
      <c r="B10" s="11"/>
      <c r="C10" s="11"/>
      <c r="D10" s="11"/>
      <c r="E10" s="11"/>
      <c r="F10" s="11"/>
      <c r="G10" s="11"/>
      <c r="H10" s="11"/>
      <c r="I10" s="11"/>
      <c r="J10" s="11"/>
      <c r="K10" s="11"/>
      <c r="L10" s="11"/>
      <c r="M10" s="11"/>
      <c r="N10" s="11"/>
      <c r="O10" s="11"/>
      <c r="P10" s="11"/>
      <c r="Q10" s="11"/>
      <c r="R10" s="11"/>
      <c r="S10" s="11"/>
      <c r="T10" s="11"/>
      <c r="U10" s="11"/>
      <c r="V10" s="11"/>
      <c r="W10" s="11"/>
      <c r="X10" s="11"/>
    </row>
    <row r="11" spans="1:24" x14ac:dyDescent="0.4">
      <c r="A11" s="11"/>
      <c r="B11" s="11"/>
      <c r="C11" s="11"/>
      <c r="D11" s="11"/>
      <c r="E11" s="11"/>
      <c r="F11" s="11"/>
      <c r="G11" s="11"/>
      <c r="H11" s="11"/>
      <c r="I11" s="11"/>
      <c r="J11" s="11"/>
      <c r="K11" s="11"/>
      <c r="L11" s="11"/>
      <c r="M11" s="11"/>
      <c r="N11" s="11"/>
      <c r="O11" s="11"/>
      <c r="P11" s="11"/>
      <c r="Q11" s="11"/>
      <c r="R11" s="11"/>
      <c r="S11" s="11"/>
      <c r="T11" s="11"/>
      <c r="U11" s="11"/>
      <c r="V11" s="11"/>
      <c r="W11" s="11"/>
      <c r="X11" s="11"/>
    </row>
    <row r="12" spans="1:24" x14ac:dyDescent="0.4">
      <c r="A12" s="11"/>
      <c r="B12" s="11"/>
      <c r="C12" s="11"/>
      <c r="D12" s="11"/>
      <c r="E12" s="11"/>
      <c r="F12" s="11"/>
      <c r="G12" s="11"/>
      <c r="H12" s="11"/>
      <c r="I12" s="11"/>
      <c r="J12" s="11"/>
      <c r="K12" s="11"/>
      <c r="L12" s="11"/>
      <c r="M12" s="11"/>
      <c r="N12" s="11"/>
      <c r="O12" s="11"/>
      <c r="P12" s="11"/>
      <c r="Q12" s="11"/>
      <c r="R12" s="11"/>
      <c r="S12" s="11"/>
      <c r="T12" s="11"/>
      <c r="U12" s="11"/>
      <c r="V12" s="11"/>
      <c r="W12" s="11"/>
      <c r="X12" s="11"/>
    </row>
    <row r="13" spans="1:24" x14ac:dyDescent="0.4">
      <c r="A13" s="11"/>
      <c r="B13" s="11"/>
      <c r="C13" s="11"/>
      <c r="D13" s="11"/>
      <c r="E13" s="11"/>
      <c r="F13" s="11"/>
      <c r="G13" s="11"/>
      <c r="H13" s="11"/>
      <c r="I13" s="11"/>
      <c r="J13" s="11"/>
      <c r="K13" s="11"/>
      <c r="L13" s="11"/>
      <c r="M13" s="11"/>
      <c r="N13" s="11"/>
      <c r="O13" s="11"/>
      <c r="P13" s="11"/>
      <c r="Q13" s="11"/>
      <c r="R13" s="11"/>
      <c r="S13" s="11"/>
      <c r="T13" s="11"/>
      <c r="U13" s="11"/>
      <c r="V13" s="11"/>
      <c r="W13" s="11"/>
      <c r="X13" s="11"/>
    </row>
    <row r="14" spans="1:24" x14ac:dyDescent="0.4">
      <c r="A14" s="11"/>
      <c r="B14" s="11"/>
      <c r="C14" s="11"/>
      <c r="D14" s="11"/>
      <c r="E14" s="11"/>
      <c r="F14" s="11"/>
      <c r="G14" s="11"/>
      <c r="H14" s="11"/>
      <c r="I14" s="11"/>
      <c r="J14" s="11"/>
      <c r="K14" s="11"/>
      <c r="L14" s="11"/>
      <c r="M14" s="11"/>
      <c r="N14" s="11"/>
      <c r="O14" s="11"/>
      <c r="P14" s="11"/>
      <c r="Q14" s="11"/>
      <c r="R14" s="11"/>
      <c r="S14" s="11"/>
      <c r="T14" s="11"/>
      <c r="U14" s="11"/>
      <c r="V14" s="11"/>
      <c r="W14" s="11"/>
      <c r="X14" s="11"/>
    </row>
    <row r="15" spans="1:24" x14ac:dyDescent="0.4">
      <c r="A15" s="11"/>
      <c r="B15" s="11"/>
      <c r="C15" s="11"/>
      <c r="D15" s="11"/>
      <c r="E15" s="11"/>
      <c r="F15" s="11"/>
      <c r="G15" s="11"/>
      <c r="H15" s="11"/>
      <c r="I15" s="11"/>
      <c r="J15" s="11"/>
      <c r="K15" s="11"/>
      <c r="L15" s="11"/>
      <c r="M15" s="11"/>
      <c r="N15" s="11"/>
      <c r="O15" s="11"/>
      <c r="P15" s="11"/>
      <c r="Q15" s="11"/>
      <c r="R15" s="11"/>
      <c r="S15" s="11"/>
      <c r="T15" s="11"/>
      <c r="U15" s="11"/>
      <c r="V15" s="11"/>
      <c r="W15" s="11"/>
      <c r="X15" s="11"/>
    </row>
    <row r="16" spans="1:24" x14ac:dyDescent="0.4">
      <c r="A16" s="11"/>
      <c r="B16" s="11"/>
      <c r="C16" s="11"/>
      <c r="D16" s="11"/>
      <c r="E16" s="11"/>
      <c r="F16" s="11"/>
      <c r="G16" s="11"/>
      <c r="H16" s="11"/>
      <c r="I16" s="11"/>
      <c r="J16" s="11"/>
      <c r="K16" s="11"/>
      <c r="L16" s="11"/>
      <c r="M16" s="11"/>
      <c r="N16" s="11"/>
      <c r="O16" s="11"/>
      <c r="P16" s="11"/>
      <c r="Q16" s="11"/>
      <c r="R16" s="11"/>
      <c r="S16" s="11"/>
      <c r="T16" s="11"/>
      <c r="U16" s="11"/>
      <c r="V16" s="11"/>
      <c r="W16" s="11"/>
      <c r="X16" s="11"/>
    </row>
    <row r="17" spans="1:24" x14ac:dyDescent="0.4">
      <c r="A17" s="11"/>
      <c r="B17" s="11"/>
      <c r="C17" s="11"/>
      <c r="D17" s="11"/>
      <c r="E17" s="11"/>
      <c r="F17" s="11"/>
      <c r="G17" s="11"/>
      <c r="H17" s="11"/>
      <c r="I17" s="11"/>
      <c r="J17" s="11"/>
      <c r="K17" s="11"/>
      <c r="L17" s="11"/>
      <c r="M17" s="11"/>
      <c r="N17" s="11"/>
      <c r="O17" s="11"/>
      <c r="P17" s="11"/>
      <c r="Q17" s="11"/>
      <c r="R17" s="11"/>
      <c r="S17" s="11"/>
      <c r="T17" s="11"/>
      <c r="U17" s="11"/>
      <c r="V17" s="11"/>
      <c r="W17" s="11"/>
      <c r="X17" s="11"/>
    </row>
    <row r="18" spans="1:24" x14ac:dyDescent="0.4">
      <c r="A18" s="11"/>
      <c r="B18" s="58"/>
      <c r="C18" s="11"/>
      <c r="D18" s="11"/>
      <c r="E18" s="11"/>
      <c r="F18" s="11"/>
      <c r="G18" s="11"/>
      <c r="H18" s="11"/>
      <c r="I18" s="11"/>
      <c r="J18" s="11"/>
      <c r="K18" s="11"/>
      <c r="L18" s="11"/>
      <c r="M18" s="11"/>
      <c r="N18" s="11"/>
      <c r="O18" s="11"/>
      <c r="P18" s="11"/>
      <c r="Q18" s="11"/>
      <c r="R18" s="11"/>
      <c r="S18" s="11"/>
      <c r="T18" s="11"/>
      <c r="U18" s="11"/>
      <c r="V18" s="11"/>
      <c r="W18" s="11"/>
      <c r="X18" s="11"/>
    </row>
    <row r="19" spans="1:24" x14ac:dyDescent="0.4">
      <c r="A19" s="11"/>
      <c r="B19" s="58"/>
      <c r="C19" s="11"/>
      <c r="D19" s="11"/>
      <c r="E19" s="11"/>
      <c r="F19" s="11"/>
      <c r="G19" s="11"/>
      <c r="H19" s="11"/>
      <c r="I19" s="11"/>
      <c r="J19" s="11"/>
      <c r="K19" s="11"/>
      <c r="L19" s="11"/>
      <c r="M19" s="11"/>
      <c r="N19" s="11"/>
      <c r="O19" s="11"/>
      <c r="P19" s="11"/>
      <c r="Q19" s="11"/>
      <c r="R19" s="11"/>
      <c r="S19" s="11"/>
      <c r="T19" s="11"/>
      <c r="U19" s="11"/>
      <c r="V19" s="11"/>
      <c r="W19" s="11"/>
      <c r="X19" s="11"/>
    </row>
    <row r="20" spans="1:24" x14ac:dyDescent="0.4">
      <c r="A20" s="11"/>
      <c r="B20" s="11"/>
      <c r="C20" s="11"/>
      <c r="D20" s="11"/>
      <c r="E20" s="11"/>
      <c r="F20" s="11"/>
      <c r="G20" s="11"/>
      <c r="H20" s="11"/>
      <c r="I20" s="11"/>
      <c r="J20" s="11"/>
      <c r="K20" s="11"/>
      <c r="L20" s="11"/>
      <c r="M20" s="11"/>
      <c r="N20" s="11"/>
      <c r="O20" s="11"/>
      <c r="P20" s="11"/>
      <c r="Q20" s="11"/>
      <c r="R20" s="11"/>
      <c r="S20" s="11"/>
      <c r="T20" s="11"/>
      <c r="U20" s="11"/>
      <c r="V20" s="11"/>
      <c r="W20" s="11"/>
      <c r="X20" s="11"/>
    </row>
    <row r="21" spans="1:24" x14ac:dyDescent="0.4">
      <c r="A21" s="11"/>
      <c r="B21" s="11"/>
      <c r="C21" s="11"/>
      <c r="D21" s="11"/>
      <c r="E21" s="11"/>
      <c r="F21" s="11"/>
      <c r="G21" s="11"/>
      <c r="H21" s="11"/>
      <c r="I21" s="11"/>
      <c r="J21" s="11"/>
      <c r="K21" s="11"/>
      <c r="L21" s="11"/>
      <c r="M21" s="11"/>
      <c r="N21" s="11"/>
      <c r="O21" s="11"/>
      <c r="P21" s="11"/>
      <c r="Q21" s="11"/>
      <c r="R21" s="11"/>
      <c r="S21" s="11"/>
      <c r="T21" s="11"/>
      <c r="U21" s="11"/>
      <c r="V21" s="11"/>
      <c r="W21" s="11"/>
      <c r="X21" s="11"/>
    </row>
    <row r="22" spans="1:24" x14ac:dyDescent="0.4">
      <c r="A22" s="11"/>
      <c r="B22" s="11"/>
      <c r="C22" s="11"/>
      <c r="D22" s="11"/>
      <c r="E22" s="11"/>
      <c r="F22" s="11"/>
      <c r="G22" s="11"/>
      <c r="H22" s="11"/>
      <c r="I22" s="11"/>
      <c r="J22" s="11"/>
      <c r="K22" s="11"/>
      <c r="L22" s="11"/>
      <c r="M22" s="11"/>
      <c r="N22" s="11"/>
      <c r="O22" s="11"/>
      <c r="P22" s="11"/>
      <c r="Q22" s="11"/>
      <c r="R22" s="11"/>
      <c r="S22" s="11"/>
      <c r="T22" s="11"/>
      <c r="U22" s="11"/>
      <c r="V22" s="11"/>
      <c r="W22" s="11"/>
      <c r="X22" s="11"/>
    </row>
    <row r="23" spans="1:24" x14ac:dyDescent="0.4">
      <c r="A23" s="11"/>
      <c r="B23" s="11"/>
      <c r="C23" s="11"/>
      <c r="D23" s="11"/>
      <c r="E23" s="11"/>
      <c r="F23" s="11"/>
      <c r="G23" s="11"/>
      <c r="H23" s="11"/>
      <c r="I23" s="11"/>
      <c r="J23" s="11"/>
      <c r="K23" s="11"/>
      <c r="L23" s="11"/>
      <c r="M23" s="11"/>
      <c r="N23" s="11"/>
      <c r="O23" s="11"/>
      <c r="P23" s="11"/>
      <c r="Q23" s="11"/>
      <c r="R23" s="11"/>
      <c r="S23" s="11"/>
      <c r="T23" s="11"/>
      <c r="U23" s="11"/>
      <c r="V23" s="11"/>
      <c r="W23" s="11"/>
      <c r="X23" s="11"/>
    </row>
    <row r="24" spans="1:24" x14ac:dyDescent="0.4">
      <c r="A24" s="11"/>
      <c r="B24" s="11"/>
      <c r="C24" s="11"/>
      <c r="D24" s="11"/>
      <c r="E24" s="11"/>
      <c r="F24" s="11"/>
      <c r="G24" s="11"/>
      <c r="H24" s="11"/>
      <c r="I24" s="11"/>
      <c r="J24" s="11"/>
      <c r="K24" s="11"/>
      <c r="L24" s="11"/>
      <c r="M24" s="11"/>
      <c r="N24" s="11"/>
      <c r="O24" s="11"/>
      <c r="P24" s="11"/>
      <c r="Q24" s="11"/>
      <c r="R24" s="11"/>
      <c r="S24" s="11"/>
      <c r="T24" s="11"/>
      <c r="U24" s="11"/>
      <c r="V24" s="11"/>
      <c r="W24" s="11"/>
      <c r="X24" s="11"/>
    </row>
    <row r="25" spans="1:24" x14ac:dyDescent="0.4">
      <c r="A25" s="11"/>
      <c r="B25" s="11"/>
      <c r="C25" s="11"/>
      <c r="D25" s="11"/>
      <c r="E25" s="11"/>
      <c r="F25" s="11"/>
      <c r="G25" s="11"/>
      <c r="H25" s="11"/>
      <c r="I25" s="11"/>
      <c r="J25" s="11"/>
      <c r="K25" s="11"/>
      <c r="L25" s="11"/>
      <c r="M25" s="11"/>
      <c r="N25" s="11"/>
      <c r="O25" s="11"/>
      <c r="P25" s="11"/>
      <c r="Q25" s="11"/>
      <c r="R25" s="11"/>
      <c r="S25" s="11"/>
      <c r="T25" s="11"/>
      <c r="U25" s="11"/>
      <c r="V25" s="11"/>
      <c r="W25" s="11"/>
      <c r="X25" s="11"/>
    </row>
    <row r="26" spans="1:24" x14ac:dyDescent="0.4">
      <c r="A26" s="11"/>
      <c r="B26" s="11"/>
      <c r="C26" s="11"/>
      <c r="D26" s="11"/>
      <c r="E26" s="11"/>
      <c r="F26" s="11"/>
      <c r="G26" s="11"/>
      <c r="H26" s="11"/>
      <c r="I26" s="11"/>
      <c r="J26" s="11"/>
      <c r="K26" s="11"/>
      <c r="L26" s="11"/>
      <c r="M26" s="11"/>
      <c r="N26" s="11"/>
      <c r="O26" s="11"/>
      <c r="P26" s="11"/>
      <c r="Q26" s="11"/>
      <c r="R26" s="11"/>
      <c r="S26" s="11"/>
      <c r="T26" s="11"/>
      <c r="U26" s="11"/>
      <c r="V26" s="11"/>
      <c r="W26" s="11"/>
      <c r="X26" s="11"/>
    </row>
    <row r="27" spans="1:24" x14ac:dyDescent="0.4">
      <c r="A27" s="11"/>
      <c r="B27" s="11"/>
      <c r="C27" s="11"/>
      <c r="D27" s="11"/>
      <c r="E27" s="11"/>
      <c r="F27" s="11"/>
      <c r="G27" s="11"/>
      <c r="H27" s="11"/>
      <c r="I27" s="11"/>
      <c r="J27" s="11"/>
      <c r="K27" s="11"/>
      <c r="L27" s="11"/>
      <c r="M27" s="11"/>
      <c r="N27" s="11"/>
      <c r="O27" s="11"/>
      <c r="P27" s="11"/>
      <c r="Q27" s="11"/>
      <c r="R27" s="11"/>
      <c r="S27" s="11"/>
      <c r="T27" s="11"/>
      <c r="U27" s="11"/>
      <c r="V27" s="11"/>
      <c r="W27" s="11"/>
      <c r="X27" s="11"/>
    </row>
    <row r="28" spans="1:24" x14ac:dyDescent="0.4">
      <c r="A28" s="11"/>
      <c r="B28" s="11"/>
      <c r="C28" s="11"/>
      <c r="D28" s="11"/>
      <c r="E28" s="11"/>
      <c r="F28" s="11"/>
      <c r="G28" s="11"/>
      <c r="H28" s="11"/>
      <c r="I28" s="11"/>
      <c r="J28" s="11"/>
      <c r="K28" s="11"/>
      <c r="L28" s="11"/>
      <c r="M28" s="11"/>
      <c r="N28" s="11"/>
      <c r="O28" s="11"/>
      <c r="P28" s="11"/>
      <c r="Q28" s="11"/>
      <c r="R28" s="11"/>
      <c r="S28" s="11"/>
      <c r="T28" s="11"/>
      <c r="U28" s="11"/>
      <c r="V28" s="11"/>
      <c r="W28" s="11"/>
      <c r="X28" s="11"/>
    </row>
    <row r="29" spans="1:24" x14ac:dyDescent="0.4">
      <c r="A29" s="11"/>
      <c r="B29" s="11"/>
      <c r="C29" s="11"/>
      <c r="D29" s="11"/>
      <c r="E29" s="11"/>
      <c r="F29" s="11"/>
      <c r="G29" s="11"/>
      <c r="H29" s="11"/>
      <c r="I29" s="11"/>
      <c r="J29" s="11"/>
      <c r="K29" s="11"/>
      <c r="L29" s="11"/>
      <c r="M29" s="11"/>
      <c r="N29" s="11"/>
      <c r="O29" s="11"/>
      <c r="P29" s="11"/>
      <c r="Q29" s="11"/>
      <c r="R29" s="11"/>
      <c r="S29" s="11"/>
      <c r="T29" s="11"/>
      <c r="U29" s="11"/>
      <c r="V29" s="11"/>
      <c r="W29" s="11"/>
      <c r="X29" s="11"/>
    </row>
    <row r="30" spans="1:24" x14ac:dyDescent="0.4">
      <c r="A30" s="11"/>
      <c r="B30" s="11"/>
      <c r="C30" s="11"/>
      <c r="D30" s="11"/>
      <c r="E30" s="11"/>
      <c r="F30" s="11"/>
      <c r="G30" s="11"/>
      <c r="H30" s="11"/>
      <c r="I30" s="11"/>
      <c r="J30" s="11"/>
      <c r="K30" s="11"/>
      <c r="L30" s="11"/>
      <c r="M30" s="11"/>
      <c r="N30" s="11"/>
      <c r="O30" s="11"/>
      <c r="P30" s="11"/>
      <c r="Q30" s="11"/>
      <c r="R30" s="11"/>
      <c r="S30" s="11"/>
      <c r="T30" s="11"/>
      <c r="U30" s="11"/>
      <c r="V30" s="11"/>
      <c r="W30" s="11"/>
      <c r="X30" s="11"/>
    </row>
    <row r="31" spans="1:24" x14ac:dyDescent="0.4">
      <c r="A31" s="11"/>
      <c r="B31" s="59"/>
      <c r="C31" s="11"/>
      <c r="D31" s="11"/>
      <c r="E31" s="11"/>
      <c r="F31" s="11"/>
      <c r="G31" s="11"/>
      <c r="H31" s="11"/>
      <c r="I31" s="11"/>
      <c r="J31" s="11"/>
      <c r="K31" s="11"/>
      <c r="L31" s="11"/>
      <c r="M31" s="11"/>
      <c r="N31" s="11"/>
      <c r="O31" s="11"/>
      <c r="P31" s="11"/>
      <c r="Q31" s="11"/>
      <c r="R31" s="11"/>
      <c r="S31" s="11"/>
      <c r="T31" s="11"/>
      <c r="U31" s="11"/>
      <c r="V31" s="11"/>
      <c r="W31" s="11"/>
      <c r="X31" s="11"/>
    </row>
    <row r="32" spans="1:24" x14ac:dyDescent="0.4">
      <c r="A32" s="11"/>
      <c r="B32" s="28"/>
      <c r="C32" s="11"/>
      <c r="D32" s="11"/>
      <c r="E32" s="11"/>
      <c r="F32" s="11"/>
      <c r="G32" s="11"/>
      <c r="H32" s="11"/>
      <c r="I32" s="11"/>
      <c r="J32" s="11"/>
      <c r="K32" s="11"/>
      <c r="L32" s="11"/>
      <c r="M32" s="11"/>
      <c r="N32" s="11"/>
      <c r="O32" s="11"/>
      <c r="P32" s="11"/>
      <c r="Q32" s="11"/>
      <c r="R32" s="11"/>
      <c r="S32" s="11"/>
      <c r="T32" s="11"/>
      <c r="U32" s="11"/>
      <c r="V32" s="11"/>
      <c r="W32" s="11"/>
      <c r="X32" s="11"/>
    </row>
    <row r="33" spans="1:24" x14ac:dyDescent="0.4">
      <c r="A33" s="11"/>
      <c r="B33" s="21"/>
      <c r="C33" s="11"/>
      <c r="D33" s="11"/>
      <c r="E33" s="11"/>
      <c r="F33" s="11"/>
      <c r="G33" s="11"/>
      <c r="H33" s="11"/>
      <c r="I33" s="11"/>
      <c r="J33" s="11"/>
      <c r="K33" s="11"/>
      <c r="L33" s="11"/>
      <c r="M33" s="11"/>
      <c r="N33" s="11"/>
      <c r="O33" s="11"/>
      <c r="P33" s="11"/>
      <c r="Q33" s="11"/>
      <c r="R33" s="11"/>
      <c r="S33" s="11"/>
      <c r="T33" s="11"/>
      <c r="U33" s="11"/>
      <c r="V33" s="11"/>
      <c r="W33" s="11"/>
      <c r="X33" s="11"/>
    </row>
    <row r="34" spans="1:24" x14ac:dyDescent="0.4">
      <c r="A34" s="11"/>
      <c r="B34" s="21"/>
      <c r="C34" s="11"/>
      <c r="D34" s="11"/>
      <c r="E34" s="11"/>
      <c r="F34" s="11"/>
      <c r="G34" s="11"/>
      <c r="H34" s="11"/>
      <c r="I34" s="11"/>
      <c r="J34" s="11"/>
      <c r="K34" s="11"/>
      <c r="L34" s="11"/>
      <c r="M34" s="11"/>
      <c r="N34" s="11"/>
      <c r="O34" s="11"/>
      <c r="P34" s="11"/>
      <c r="Q34" s="11"/>
      <c r="R34" s="11"/>
      <c r="S34" s="11"/>
      <c r="T34" s="11"/>
      <c r="U34" s="11"/>
      <c r="V34" s="11"/>
      <c r="W34" s="11"/>
      <c r="X34" s="11"/>
    </row>
    <row r="35" spans="1:24" x14ac:dyDescent="0.4">
      <c r="A35" s="11"/>
      <c r="B35" s="28"/>
      <c r="C35" s="11"/>
      <c r="D35" s="11"/>
      <c r="E35" s="11"/>
      <c r="F35" s="11"/>
      <c r="G35" s="11"/>
      <c r="H35" s="11"/>
      <c r="I35" s="11"/>
      <c r="J35" s="11"/>
      <c r="K35" s="11"/>
      <c r="L35" s="11"/>
      <c r="M35" s="11"/>
      <c r="N35" s="11"/>
      <c r="O35" s="11"/>
      <c r="P35" s="11"/>
      <c r="Q35" s="11"/>
      <c r="R35" s="11"/>
      <c r="S35" s="11"/>
      <c r="T35" s="11"/>
      <c r="U35" s="11"/>
      <c r="V35" s="11"/>
      <c r="W35" s="11"/>
      <c r="X35" s="11"/>
    </row>
    <row r="36" spans="1:24" x14ac:dyDescent="0.4">
      <c r="A36" s="11"/>
      <c r="B36" s="21"/>
      <c r="C36" s="11"/>
      <c r="D36" s="11"/>
      <c r="E36" s="11"/>
      <c r="F36" s="11"/>
      <c r="G36" s="11"/>
      <c r="H36" s="11"/>
      <c r="I36" s="11"/>
      <c r="J36" s="11"/>
      <c r="K36" s="11"/>
      <c r="L36" s="11"/>
      <c r="M36" s="11"/>
      <c r="N36" s="11"/>
      <c r="O36" s="11"/>
      <c r="P36" s="11"/>
      <c r="Q36" s="11"/>
      <c r="R36" s="11"/>
      <c r="S36" s="11"/>
      <c r="T36" s="11"/>
      <c r="U36" s="11"/>
      <c r="V36" s="11"/>
      <c r="W36" s="11"/>
      <c r="X36" s="11"/>
    </row>
    <row r="37" spans="1:24" x14ac:dyDescent="0.4">
      <c r="A37" s="11"/>
      <c r="B37" s="21"/>
      <c r="C37" s="11"/>
      <c r="D37" s="11"/>
      <c r="E37" s="11"/>
      <c r="F37" s="11"/>
      <c r="G37" s="11"/>
      <c r="H37" s="11"/>
      <c r="I37" s="11"/>
      <c r="J37" s="11"/>
      <c r="K37" s="11"/>
      <c r="L37" s="11"/>
      <c r="M37" s="11"/>
      <c r="N37" s="11"/>
      <c r="O37" s="11"/>
      <c r="P37" s="11"/>
      <c r="Q37" s="11"/>
      <c r="R37" s="11"/>
      <c r="S37" s="11"/>
      <c r="T37" s="11"/>
      <c r="U37" s="11"/>
      <c r="V37" s="11"/>
      <c r="W37" s="11"/>
      <c r="X37" s="11"/>
    </row>
    <row r="38" spans="1:24" x14ac:dyDescent="0.4">
      <c r="A38" s="11"/>
      <c r="B38" s="21"/>
      <c r="C38" s="11"/>
      <c r="D38" s="11"/>
      <c r="E38" s="11"/>
      <c r="F38" s="11"/>
      <c r="G38" s="11"/>
      <c r="H38" s="11"/>
      <c r="I38" s="11"/>
      <c r="J38" s="11"/>
      <c r="K38" s="11"/>
      <c r="L38" s="11"/>
      <c r="M38" s="11"/>
      <c r="N38" s="11"/>
      <c r="O38" s="11"/>
      <c r="P38" s="11"/>
      <c r="Q38" s="11"/>
      <c r="R38" s="11"/>
      <c r="S38" s="11"/>
      <c r="T38" s="11"/>
      <c r="U38" s="11"/>
      <c r="V38" s="11"/>
      <c r="W38" s="11"/>
      <c r="X38" s="11"/>
    </row>
    <row r="39" spans="1:24" x14ac:dyDescent="0.4">
      <c r="A39" s="11"/>
      <c r="B39" s="21"/>
      <c r="C39" s="11"/>
      <c r="D39" s="11"/>
      <c r="E39" s="11"/>
      <c r="F39" s="11"/>
      <c r="G39" s="11"/>
      <c r="H39" s="11"/>
      <c r="I39" s="11"/>
      <c r="J39" s="11"/>
      <c r="K39" s="11"/>
      <c r="L39" s="11"/>
      <c r="M39" s="11"/>
      <c r="N39" s="11"/>
      <c r="O39" s="11"/>
      <c r="P39" s="11"/>
      <c r="Q39" s="11"/>
      <c r="R39" s="11"/>
      <c r="S39" s="11"/>
      <c r="T39" s="11"/>
      <c r="U39" s="11"/>
      <c r="V39" s="11"/>
      <c r="W39" s="11"/>
      <c r="X39" s="11"/>
    </row>
    <row r="40" spans="1:24" x14ac:dyDescent="0.4">
      <c r="A40" s="11"/>
      <c r="B40" s="21"/>
      <c r="C40" s="11"/>
      <c r="D40" s="11"/>
      <c r="E40" s="11"/>
      <c r="F40" s="11"/>
      <c r="G40" s="11"/>
      <c r="H40" s="11"/>
      <c r="I40" s="11"/>
      <c r="J40" s="11"/>
      <c r="K40" s="11"/>
      <c r="L40" s="11"/>
      <c r="M40" s="11"/>
      <c r="N40" s="11"/>
      <c r="O40" s="11"/>
      <c r="P40" s="11"/>
      <c r="Q40" s="11"/>
      <c r="R40" s="11"/>
      <c r="S40" s="11"/>
      <c r="T40" s="11"/>
      <c r="U40" s="11"/>
      <c r="V40" s="11"/>
      <c r="W40" s="11"/>
      <c r="X40" s="11"/>
    </row>
    <row r="41" spans="1:24" x14ac:dyDescent="0.4">
      <c r="A41" s="11"/>
      <c r="B41" s="28"/>
      <c r="C41" s="11"/>
      <c r="D41" s="11"/>
      <c r="E41" s="11"/>
      <c r="F41" s="11"/>
      <c r="G41" s="11"/>
      <c r="H41" s="11"/>
      <c r="I41" s="11"/>
      <c r="J41" s="11"/>
      <c r="K41" s="11"/>
      <c r="L41" s="11"/>
      <c r="M41" s="11"/>
      <c r="N41" s="11"/>
      <c r="O41" s="11"/>
      <c r="P41" s="11"/>
      <c r="Q41" s="11"/>
      <c r="R41" s="11"/>
      <c r="S41" s="11"/>
      <c r="T41" s="11"/>
      <c r="U41" s="11"/>
      <c r="V41" s="11"/>
      <c r="W41" s="11"/>
      <c r="X41" s="11"/>
    </row>
    <row r="42" spans="1:24" x14ac:dyDescent="0.4">
      <c r="A42" s="11"/>
      <c r="B42" s="21"/>
      <c r="C42" s="11"/>
      <c r="D42" s="11"/>
      <c r="E42" s="11"/>
      <c r="F42" s="11"/>
      <c r="G42" s="11"/>
      <c r="H42" s="11"/>
      <c r="I42" s="11"/>
      <c r="J42" s="11"/>
      <c r="K42" s="11"/>
      <c r="L42" s="11"/>
      <c r="M42" s="11"/>
      <c r="N42" s="11"/>
      <c r="O42" s="11"/>
      <c r="P42" s="11"/>
      <c r="Q42" s="11"/>
      <c r="R42" s="11"/>
      <c r="S42" s="11"/>
      <c r="T42" s="11"/>
      <c r="U42" s="11"/>
      <c r="V42" s="11"/>
      <c r="W42" s="11"/>
      <c r="X42" s="11"/>
    </row>
    <row r="43" spans="1:24" x14ac:dyDescent="0.4">
      <c r="A43" s="11"/>
      <c r="B43" s="11"/>
      <c r="C43" s="11"/>
      <c r="D43" s="11"/>
      <c r="E43" s="11"/>
      <c r="F43" s="11"/>
      <c r="G43" s="11"/>
      <c r="H43" s="11"/>
      <c r="I43" s="11"/>
      <c r="J43" s="11"/>
      <c r="K43" s="11"/>
      <c r="L43" s="11"/>
      <c r="M43" s="11"/>
      <c r="N43" s="11"/>
      <c r="O43" s="11"/>
      <c r="P43" s="11"/>
      <c r="Q43" s="11"/>
      <c r="R43" s="11"/>
      <c r="S43" s="11"/>
      <c r="T43" s="11"/>
      <c r="U43" s="11"/>
      <c r="V43" s="11"/>
      <c r="W43" s="11"/>
      <c r="X43" s="11"/>
    </row>
    <row r="44" spans="1:24" x14ac:dyDescent="0.4">
      <c r="A44" s="11"/>
      <c r="B44" s="11"/>
      <c r="C44" s="11"/>
      <c r="D44" s="11"/>
      <c r="E44" s="11"/>
      <c r="F44" s="11"/>
      <c r="G44" s="11"/>
      <c r="H44" s="11"/>
      <c r="I44" s="11"/>
      <c r="J44" s="11"/>
      <c r="K44" s="11"/>
      <c r="L44" s="11"/>
      <c r="M44" s="11"/>
      <c r="N44" s="11"/>
      <c r="O44" s="11"/>
      <c r="P44" s="11"/>
      <c r="Q44" s="11"/>
      <c r="R44" s="11"/>
      <c r="S44" s="11"/>
      <c r="T44" s="11"/>
      <c r="U44" s="11"/>
      <c r="V44" s="11"/>
      <c r="W44" s="11"/>
      <c r="X44" s="11"/>
    </row>
    <row r="45" spans="1:24" x14ac:dyDescent="0.4">
      <c r="A45" s="11"/>
      <c r="B45" s="21"/>
      <c r="C45" s="11"/>
      <c r="D45" s="11"/>
      <c r="E45" s="11"/>
      <c r="F45" s="11"/>
      <c r="G45" s="11"/>
      <c r="H45" s="11"/>
      <c r="I45" s="11"/>
      <c r="J45" s="11"/>
      <c r="K45" s="11"/>
      <c r="L45" s="11"/>
      <c r="M45" s="11"/>
      <c r="N45" s="11"/>
      <c r="O45" s="11"/>
      <c r="P45" s="11"/>
      <c r="Q45" s="11"/>
      <c r="R45" s="11"/>
      <c r="S45" s="11"/>
      <c r="T45" s="11"/>
      <c r="U45" s="11"/>
      <c r="V45" s="11"/>
      <c r="W45" s="11"/>
      <c r="X45" s="11"/>
    </row>
    <row r="46" spans="1:24" x14ac:dyDescent="0.4">
      <c r="A46" s="11"/>
      <c r="B46" s="21"/>
      <c r="C46" s="11"/>
      <c r="D46" s="11"/>
      <c r="E46" s="11"/>
      <c r="F46" s="11"/>
      <c r="G46" s="11"/>
      <c r="H46" s="11"/>
      <c r="I46" s="11"/>
      <c r="J46" s="11"/>
      <c r="K46" s="11"/>
      <c r="L46" s="11"/>
      <c r="M46" s="11"/>
      <c r="N46" s="11"/>
      <c r="O46" s="11"/>
      <c r="P46" s="11"/>
      <c r="Q46" s="11"/>
      <c r="R46" s="11"/>
      <c r="S46" s="11"/>
      <c r="T46" s="11"/>
      <c r="U46" s="11"/>
      <c r="V46" s="11"/>
      <c r="W46" s="11"/>
      <c r="X46" s="11"/>
    </row>
    <row r="47" spans="1:24" x14ac:dyDescent="0.4">
      <c r="A47" s="11"/>
      <c r="B47" s="21"/>
      <c r="C47" s="11"/>
      <c r="D47" s="11"/>
      <c r="E47" s="11"/>
      <c r="F47" s="11"/>
      <c r="G47" s="11"/>
      <c r="H47" s="11"/>
      <c r="I47" s="11"/>
      <c r="J47" s="11"/>
      <c r="K47" s="11"/>
      <c r="L47" s="11"/>
      <c r="M47" s="11"/>
      <c r="N47" s="11"/>
      <c r="O47" s="11"/>
      <c r="P47" s="11"/>
      <c r="Q47" s="11"/>
      <c r="R47" s="11"/>
      <c r="S47" s="11"/>
      <c r="T47" s="11"/>
      <c r="U47" s="11"/>
      <c r="V47" s="11"/>
      <c r="W47" s="11"/>
      <c r="X47" s="11"/>
    </row>
    <row r="48" spans="1:24" x14ac:dyDescent="0.4">
      <c r="A48" s="11"/>
      <c r="B48" s="21"/>
      <c r="C48" s="11"/>
      <c r="D48" s="11"/>
      <c r="E48" s="11"/>
      <c r="F48" s="11"/>
      <c r="G48" s="11"/>
      <c r="H48" s="11"/>
      <c r="I48" s="11"/>
      <c r="J48" s="11"/>
      <c r="K48" s="11"/>
      <c r="L48" s="11"/>
      <c r="M48" s="11"/>
      <c r="N48" s="11"/>
      <c r="O48" s="11"/>
      <c r="P48" s="11"/>
      <c r="Q48" s="11"/>
      <c r="R48" s="11"/>
      <c r="S48" s="11"/>
      <c r="T48" s="11"/>
      <c r="U48" s="11"/>
      <c r="V48" s="11"/>
      <c r="W48" s="11"/>
      <c r="X48" s="11"/>
    </row>
    <row r="49" spans="1:24" x14ac:dyDescent="0.4">
      <c r="A49" s="11"/>
      <c r="B49" s="21"/>
      <c r="C49" s="11"/>
      <c r="D49" s="11"/>
      <c r="E49" s="11"/>
      <c r="F49" s="11"/>
      <c r="G49" s="11"/>
      <c r="H49" s="11"/>
      <c r="I49" s="11"/>
      <c r="J49" s="11"/>
      <c r="K49" s="11"/>
      <c r="L49" s="11"/>
      <c r="M49" s="11"/>
      <c r="N49" s="11"/>
      <c r="O49" s="11"/>
      <c r="P49" s="11"/>
      <c r="Q49" s="11"/>
      <c r="R49" s="11"/>
      <c r="S49" s="11"/>
      <c r="T49" s="11"/>
      <c r="U49" s="11"/>
      <c r="V49" s="11"/>
      <c r="W49" s="11"/>
      <c r="X49" s="11"/>
    </row>
    <row r="50" spans="1:24" x14ac:dyDescent="0.4">
      <c r="A50" s="11"/>
      <c r="B50" s="21"/>
      <c r="C50" s="11"/>
      <c r="D50" s="11"/>
      <c r="E50" s="11"/>
      <c r="F50" s="11"/>
      <c r="G50" s="11"/>
      <c r="H50" s="11"/>
      <c r="I50" s="11"/>
      <c r="J50" s="11"/>
      <c r="K50" s="11"/>
      <c r="L50" s="11"/>
      <c r="M50" s="11"/>
      <c r="N50" s="11"/>
      <c r="O50" s="11"/>
      <c r="P50" s="11"/>
      <c r="Q50" s="11"/>
      <c r="R50" s="11"/>
      <c r="S50" s="11"/>
      <c r="T50" s="11"/>
      <c r="U50" s="11"/>
      <c r="V50" s="11"/>
      <c r="W50" s="11"/>
      <c r="X50" s="11"/>
    </row>
    <row r="51" spans="1:24" x14ac:dyDescent="0.4">
      <c r="A51" s="11"/>
      <c r="B51" s="21"/>
      <c r="C51" s="11"/>
      <c r="D51" s="11"/>
      <c r="E51" s="11"/>
      <c r="F51" s="11"/>
      <c r="G51" s="11"/>
      <c r="H51" s="11"/>
      <c r="I51" s="11"/>
      <c r="J51" s="11"/>
      <c r="K51" s="11"/>
      <c r="L51" s="11"/>
      <c r="M51" s="11"/>
      <c r="N51" s="11"/>
      <c r="O51" s="11"/>
      <c r="P51" s="11"/>
      <c r="Q51" s="11"/>
      <c r="R51" s="11"/>
      <c r="S51" s="11"/>
      <c r="T51" s="11"/>
      <c r="U51" s="11"/>
      <c r="V51" s="11"/>
      <c r="W51" s="11"/>
      <c r="X51" s="11"/>
    </row>
    <row r="52" spans="1:24" x14ac:dyDescent="0.4">
      <c r="A52" s="11"/>
      <c r="B52" s="11"/>
      <c r="C52" s="11"/>
      <c r="D52" s="11"/>
      <c r="E52" s="11"/>
      <c r="F52" s="11"/>
      <c r="G52" s="11"/>
      <c r="H52" s="11"/>
      <c r="I52" s="11"/>
      <c r="J52" s="11"/>
      <c r="K52" s="11"/>
      <c r="L52" s="11"/>
      <c r="M52" s="11"/>
      <c r="N52" s="11"/>
      <c r="O52" s="11"/>
      <c r="P52" s="11"/>
      <c r="Q52" s="11"/>
      <c r="R52" s="11"/>
      <c r="S52" s="11"/>
      <c r="T52" s="11"/>
      <c r="U52" s="11"/>
      <c r="V52" s="11"/>
      <c r="W52" s="11"/>
      <c r="X52" s="11"/>
    </row>
    <row r="53" spans="1:24" x14ac:dyDescent="0.4">
      <c r="A53" s="11"/>
      <c r="B53" s="11"/>
      <c r="C53" s="11"/>
      <c r="D53" s="11"/>
      <c r="E53" s="11"/>
      <c r="F53" s="11"/>
      <c r="G53" s="11"/>
      <c r="H53" s="11"/>
      <c r="I53" s="11"/>
      <c r="J53" s="11"/>
      <c r="K53" s="11"/>
      <c r="L53" s="11"/>
      <c r="M53" s="11"/>
      <c r="N53" s="11"/>
      <c r="O53" s="11"/>
      <c r="P53" s="11"/>
      <c r="Q53" s="11"/>
      <c r="R53" s="11"/>
      <c r="S53" s="11"/>
      <c r="T53" s="11"/>
      <c r="U53" s="11"/>
      <c r="V53" s="11"/>
      <c r="W53" s="11"/>
      <c r="X53" s="11"/>
    </row>
    <row r="54" spans="1:24" x14ac:dyDescent="0.4">
      <c r="A54" s="11"/>
      <c r="B54" s="11"/>
      <c r="C54" s="11"/>
      <c r="D54" s="11"/>
      <c r="E54" s="11"/>
      <c r="F54" s="11"/>
      <c r="G54" s="11"/>
      <c r="H54" s="11"/>
      <c r="I54" s="11"/>
      <c r="J54" s="11"/>
      <c r="K54" s="11"/>
      <c r="L54" s="11"/>
      <c r="M54" s="11"/>
      <c r="N54" s="11"/>
      <c r="O54" s="11"/>
      <c r="P54" s="11"/>
      <c r="Q54" s="11"/>
      <c r="R54" s="11"/>
      <c r="S54" s="11"/>
      <c r="T54" s="11"/>
      <c r="U54" s="11"/>
      <c r="V54" s="11"/>
      <c r="W54" s="11"/>
      <c r="X54" s="11"/>
    </row>
    <row r="55" spans="1:24" x14ac:dyDescent="0.4">
      <c r="A55" s="11"/>
      <c r="B55" s="11"/>
      <c r="C55" s="11"/>
      <c r="D55" s="11"/>
      <c r="E55" s="11"/>
      <c r="F55" s="11"/>
      <c r="G55" s="11"/>
      <c r="H55" s="11"/>
      <c r="I55" s="11"/>
      <c r="J55" s="11"/>
      <c r="K55" s="11"/>
      <c r="L55" s="11"/>
      <c r="M55" s="11"/>
      <c r="N55" s="11"/>
      <c r="O55" s="11"/>
      <c r="P55" s="11"/>
      <c r="Q55" s="11"/>
      <c r="R55" s="11"/>
      <c r="S55" s="11"/>
      <c r="T55" s="11"/>
      <c r="U55" s="11"/>
      <c r="V55" s="11"/>
      <c r="W55" s="11"/>
      <c r="X55" s="11"/>
    </row>
    <row r="56" spans="1:24" x14ac:dyDescent="0.4">
      <c r="A56" s="11"/>
      <c r="B56" s="11"/>
      <c r="C56" s="11"/>
      <c r="D56" s="11"/>
      <c r="E56" s="11"/>
      <c r="F56" s="11"/>
      <c r="G56" s="11"/>
      <c r="H56" s="11"/>
      <c r="I56" s="11"/>
      <c r="J56" s="11"/>
      <c r="K56" s="11"/>
      <c r="L56" s="11"/>
      <c r="M56" s="11"/>
      <c r="N56" s="11"/>
      <c r="O56" s="11"/>
      <c r="P56" s="11"/>
      <c r="Q56" s="11"/>
      <c r="R56" s="11"/>
      <c r="S56" s="11"/>
      <c r="T56" s="11"/>
      <c r="U56" s="11"/>
      <c r="V56" s="11"/>
      <c r="W56" s="11"/>
      <c r="X56" s="11"/>
    </row>
    <row r="57" spans="1:24" x14ac:dyDescent="0.4">
      <c r="A57" s="11"/>
      <c r="B57" s="11"/>
      <c r="C57" s="11"/>
      <c r="D57" s="11"/>
      <c r="E57" s="11"/>
      <c r="F57" s="11"/>
      <c r="G57" s="11"/>
      <c r="H57" s="11"/>
      <c r="I57" s="11"/>
      <c r="J57" s="11"/>
      <c r="K57" s="11"/>
      <c r="L57" s="11"/>
      <c r="M57" s="11"/>
      <c r="N57" s="11"/>
      <c r="O57" s="11"/>
      <c r="P57" s="11"/>
      <c r="Q57" s="11"/>
      <c r="R57" s="11"/>
      <c r="S57" s="11"/>
      <c r="T57" s="11"/>
      <c r="U57" s="11"/>
      <c r="V57" s="11"/>
      <c r="W57" s="11"/>
      <c r="X57" s="11"/>
    </row>
    <row r="58" spans="1:24" x14ac:dyDescent="0.4">
      <c r="A58" s="11"/>
      <c r="B58" s="11"/>
      <c r="C58" s="11"/>
      <c r="D58" s="11"/>
      <c r="E58" s="11"/>
      <c r="F58" s="11"/>
      <c r="G58" s="11"/>
      <c r="H58" s="11"/>
      <c r="I58" s="11"/>
      <c r="J58" s="11"/>
      <c r="K58" s="11"/>
      <c r="L58" s="11"/>
      <c r="M58" s="11"/>
      <c r="N58" s="11"/>
      <c r="O58" s="11"/>
      <c r="P58" s="11"/>
      <c r="Q58" s="11"/>
      <c r="R58" s="11"/>
      <c r="S58" s="11"/>
      <c r="T58" s="11"/>
      <c r="U58" s="11"/>
      <c r="V58" s="11"/>
      <c r="W58" s="11"/>
      <c r="X58" s="11"/>
    </row>
    <row r="59" spans="1:24" x14ac:dyDescent="0.4">
      <c r="A59" s="11"/>
      <c r="B59" s="11"/>
      <c r="C59" s="11"/>
      <c r="D59" s="11"/>
      <c r="E59" s="11"/>
      <c r="F59" s="11"/>
      <c r="G59" s="11"/>
      <c r="H59" s="11"/>
      <c r="I59" s="11"/>
      <c r="J59" s="11"/>
      <c r="K59" s="11"/>
      <c r="L59" s="11"/>
      <c r="M59" s="11"/>
      <c r="N59" s="11"/>
      <c r="O59" s="11"/>
      <c r="P59" s="11"/>
      <c r="Q59" s="11"/>
      <c r="R59" s="11"/>
      <c r="S59" s="11"/>
      <c r="T59" s="11"/>
      <c r="U59" s="11"/>
      <c r="V59" s="11"/>
      <c r="W59" s="11"/>
      <c r="X59" s="11"/>
    </row>
    <row r="60" spans="1:24" x14ac:dyDescent="0.4">
      <c r="A60" s="11"/>
      <c r="B60" s="11"/>
      <c r="C60" s="11"/>
      <c r="D60" s="11"/>
      <c r="E60" s="11"/>
      <c r="F60" s="11"/>
      <c r="G60" s="11"/>
      <c r="H60" s="11"/>
      <c r="I60" s="11"/>
      <c r="J60" s="11"/>
      <c r="K60" s="11"/>
      <c r="L60" s="11"/>
      <c r="M60" s="11"/>
      <c r="N60" s="11"/>
      <c r="O60" s="11"/>
      <c r="P60" s="11"/>
      <c r="Q60" s="11"/>
      <c r="R60" s="11"/>
      <c r="S60" s="11"/>
      <c r="T60" s="11"/>
      <c r="U60" s="11"/>
      <c r="V60" s="11"/>
      <c r="W60" s="11"/>
      <c r="X60" s="11"/>
    </row>
    <row r="61" spans="1:24" x14ac:dyDescent="0.4">
      <c r="A61" s="11"/>
      <c r="B61" s="11"/>
      <c r="C61" s="11"/>
      <c r="D61" s="11"/>
      <c r="E61" s="11"/>
      <c r="F61" s="11"/>
      <c r="G61" s="11"/>
      <c r="H61" s="11"/>
      <c r="I61" s="11"/>
      <c r="J61" s="11"/>
      <c r="K61" s="11"/>
      <c r="L61" s="11"/>
      <c r="M61" s="11"/>
      <c r="N61" s="11"/>
      <c r="O61" s="11"/>
      <c r="P61" s="11"/>
      <c r="Q61" s="11"/>
      <c r="R61" s="11"/>
      <c r="S61" s="11"/>
      <c r="T61" s="11"/>
      <c r="U61" s="11"/>
      <c r="V61" s="11"/>
      <c r="W61" s="11"/>
      <c r="X61" s="11"/>
    </row>
    <row r="62" spans="1:24" x14ac:dyDescent="0.4">
      <c r="A62" s="11"/>
      <c r="B62" s="11"/>
      <c r="C62" s="11"/>
      <c r="D62" s="11"/>
      <c r="E62" s="11"/>
      <c r="F62" s="11"/>
      <c r="G62" s="11"/>
      <c r="H62" s="11"/>
      <c r="I62" s="11"/>
      <c r="J62" s="11"/>
      <c r="K62" s="11"/>
      <c r="L62" s="11"/>
      <c r="M62" s="11"/>
      <c r="N62" s="11"/>
      <c r="O62" s="11"/>
      <c r="P62" s="11"/>
      <c r="Q62" s="11"/>
      <c r="R62" s="11"/>
      <c r="S62" s="11"/>
      <c r="T62" s="11"/>
      <c r="U62" s="11"/>
      <c r="V62" s="11"/>
      <c r="W62" s="11"/>
      <c r="X62" s="11"/>
    </row>
    <row r="63" spans="1:24" x14ac:dyDescent="0.4">
      <c r="A63" s="11"/>
      <c r="B63" s="11"/>
      <c r="C63" s="11"/>
      <c r="D63" s="11"/>
      <c r="E63" s="11"/>
      <c r="F63" s="11"/>
      <c r="G63" s="11"/>
      <c r="H63" s="11"/>
      <c r="I63" s="11"/>
      <c r="J63" s="11"/>
      <c r="K63" s="11"/>
      <c r="L63" s="11"/>
      <c r="M63" s="11"/>
      <c r="N63" s="11"/>
      <c r="O63" s="11"/>
      <c r="P63" s="11"/>
      <c r="Q63" s="11"/>
      <c r="R63" s="11"/>
      <c r="S63" s="11"/>
      <c r="T63" s="11"/>
      <c r="U63" s="11"/>
      <c r="V63" s="11"/>
      <c r="W63" s="11"/>
      <c r="X63" s="11"/>
    </row>
    <row r="64" spans="1:24" x14ac:dyDescent="0.4">
      <c r="A64" s="11"/>
      <c r="B64" s="11"/>
      <c r="C64" s="11"/>
      <c r="D64" s="11"/>
      <c r="E64" s="11"/>
      <c r="F64" s="11"/>
      <c r="G64" s="11"/>
      <c r="H64" s="11"/>
      <c r="I64" s="11"/>
      <c r="J64" s="11"/>
      <c r="K64" s="11"/>
      <c r="L64" s="11"/>
      <c r="M64" s="11"/>
      <c r="N64" s="11"/>
      <c r="O64" s="11"/>
      <c r="P64" s="11"/>
      <c r="Q64" s="11"/>
      <c r="R64" s="11"/>
      <c r="S64" s="11"/>
      <c r="T64" s="11"/>
      <c r="U64" s="11"/>
      <c r="V64" s="11"/>
      <c r="W64" s="11"/>
      <c r="X64" s="11"/>
    </row>
    <row r="65" spans="1:24" x14ac:dyDescent="0.4">
      <c r="A65" s="11"/>
      <c r="B65" s="11"/>
      <c r="C65" s="11"/>
      <c r="D65" s="11"/>
      <c r="E65" s="11"/>
      <c r="F65" s="11"/>
      <c r="G65" s="11"/>
      <c r="H65" s="11"/>
      <c r="I65" s="11"/>
      <c r="J65" s="11"/>
      <c r="K65" s="11"/>
      <c r="L65" s="11"/>
      <c r="M65" s="11"/>
      <c r="N65" s="11"/>
      <c r="O65" s="11"/>
      <c r="P65" s="11"/>
      <c r="Q65" s="11"/>
      <c r="R65" s="11"/>
      <c r="S65" s="11"/>
      <c r="T65" s="11"/>
      <c r="U65" s="11"/>
      <c r="V65" s="11"/>
      <c r="W65" s="11"/>
      <c r="X65" s="11"/>
    </row>
    <row r="66" spans="1:24" x14ac:dyDescent="0.4">
      <c r="A66" s="11"/>
      <c r="B66" s="11"/>
      <c r="C66" s="11"/>
      <c r="D66" s="11"/>
      <c r="E66" s="11"/>
      <c r="F66" s="11"/>
      <c r="G66" s="11"/>
      <c r="H66" s="11"/>
      <c r="I66" s="11"/>
      <c r="J66" s="11"/>
      <c r="K66" s="11"/>
      <c r="L66" s="11"/>
      <c r="M66" s="11"/>
      <c r="N66" s="11"/>
      <c r="O66" s="11"/>
      <c r="P66" s="11"/>
      <c r="Q66" s="11"/>
      <c r="R66" s="11"/>
      <c r="S66" s="11"/>
      <c r="T66" s="11"/>
      <c r="U66" s="11"/>
      <c r="V66" s="11"/>
      <c r="W66" s="11"/>
      <c r="X66" s="11"/>
    </row>
    <row r="67" spans="1:24" x14ac:dyDescent="0.4">
      <c r="A67" s="11"/>
      <c r="B67" s="11"/>
      <c r="C67" s="11"/>
      <c r="D67" s="11"/>
      <c r="E67" s="11"/>
      <c r="F67" s="11"/>
      <c r="G67" s="11"/>
      <c r="H67" s="11"/>
      <c r="I67" s="11"/>
      <c r="J67" s="11"/>
      <c r="K67" s="11"/>
      <c r="L67" s="11"/>
      <c r="M67" s="11"/>
      <c r="N67" s="11"/>
      <c r="O67" s="11"/>
      <c r="P67" s="11"/>
      <c r="Q67" s="11"/>
      <c r="R67" s="11"/>
      <c r="S67" s="11"/>
      <c r="T67" s="11"/>
      <c r="U67" s="11"/>
      <c r="V67" s="11"/>
      <c r="W67" s="11"/>
      <c r="X67" s="11"/>
    </row>
    <row r="68" spans="1:24" x14ac:dyDescent="0.4">
      <c r="A68" s="11"/>
      <c r="B68" s="11"/>
      <c r="C68" s="11"/>
      <c r="D68" s="11"/>
      <c r="E68" s="11"/>
      <c r="F68" s="11"/>
      <c r="G68" s="11"/>
      <c r="H68" s="11"/>
      <c r="I68" s="11"/>
      <c r="J68" s="11"/>
      <c r="K68" s="11"/>
      <c r="L68" s="11"/>
      <c r="M68" s="11"/>
      <c r="N68" s="11"/>
      <c r="O68" s="11"/>
      <c r="P68" s="11"/>
      <c r="Q68" s="11"/>
      <c r="R68" s="11"/>
      <c r="S68" s="11"/>
      <c r="T68" s="11"/>
      <c r="U68" s="11"/>
      <c r="V68" s="11"/>
      <c r="W68" s="11"/>
      <c r="X68" s="11"/>
    </row>
    <row r="69" spans="1:24" x14ac:dyDescent="0.4">
      <c r="A69" s="11"/>
      <c r="B69" s="11"/>
      <c r="C69" s="11"/>
      <c r="D69" s="11"/>
      <c r="E69" s="11"/>
      <c r="F69" s="11"/>
      <c r="G69" s="11"/>
      <c r="H69" s="11"/>
      <c r="I69" s="11"/>
      <c r="J69" s="11"/>
      <c r="K69" s="11"/>
      <c r="L69" s="11"/>
      <c r="M69" s="11"/>
      <c r="N69" s="11"/>
      <c r="O69" s="11"/>
      <c r="P69" s="11"/>
      <c r="Q69" s="11"/>
      <c r="R69" s="11"/>
      <c r="S69" s="11"/>
      <c r="T69" s="11"/>
      <c r="U69" s="11"/>
      <c r="V69" s="11"/>
      <c r="W69" s="11"/>
      <c r="X69" s="11"/>
    </row>
    <row r="70" spans="1:24" x14ac:dyDescent="0.4">
      <c r="A70" s="11"/>
      <c r="B70" s="11"/>
      <c r="C70" s="11"/>
      <c r="D70" s="11"/>
      <c r="E70" s="11"/>
      <c r="F70" s="11"/>
      <c r="G70" s="11"/>
      <c r="H70" s="11"/>
      <c r="I70" s="11"/>
      <c r="J70" s="11"/>
      <c r="K70" s="11"/>
      <c r="L70" s="11"/>
      <c r="M70" s="11"/>
      <c r="N70" s="11"/>
      <c r="O70" s="11"/>
      <c r="P70" s="11"/>
      <c r="Q70" s="11"/>
      <c r="R70" s="11"/>
      <c r="S70" s="11"/>
      <c r="T70" s="11"/>
      <c r="U70" s="11"/>
      <c r="V70" s="11"/>
      <c r="W70" s="11"/>
      <c r="X70" s="11"/>
    </row>
    <row r="71" spans="1:24" x14ac:dyDescent="0.4">
      <c r="A71" s="11"/>
      <c r="B71" s="11"/>
      <c r="C71" s="11"/>
      <c r="D71" s="11"/>
      <c r="E71" s="11"/>
      <c r="F71" s="11"/>
      <c r="G71" s="11"/>
      <c r="H71" s="11"/>
      <c r="I71" s="11"/>
      <c r="J71" s="11"/>
      <c r="K71" s="11"/>
      <c r="L71" s="11"/>
      <c r="M71" s="11"/>
      <c r="N71" s="11"/>
      <c r="O71" s="11"/>
      <c r="P71" s="11"/>
      <c r="Q71" s="11"/>
      <c r="R71" s="11"/>
      <c r="S71" s="11"/>
      <c r="T71" s="11"/>
      <c r="U71" s="11"/>
      <c r="V71" s="11"/>
      <c r="W71" s="11"/>
      <c r="X71" s="11"/>
    </row>
    <row r="72" spans="1:24" x14ac:dyDescent="0.4">
      <c r="A72" s="11"/>
      <c r="B72" s="11"/>
      <c r="C72" s="11"/>
      <c r="D72" s="11"/>
      <c r="E72" s="11"/>
      <c r="F72" s="11"/>
      <c r="G72" s="11"/>
      <c r="H72" s="11"/>
      <c r="I72" s="11"/>
      <c r="J72" s="11"/>
      <c r="K72" s="11"/>
      <c r="L72" s="11"/>
      <c r="M72" s="11"/>
      <c r="N72" s="11"/>
      <c r="O72" s="11"/>
      <c r="P72" s="11"/>
      <c r="Q72" s="11"/>
      <c r="R72" s="11"/>
      <c r="S72" s="11"/>
      <c r="T72" s="11"/>
      <c r="U72" s="11"/>
      <c r="V72" s="11"/>
      <c r="W72" s="11"/>
      <c r="X72" s="11"/>
    </row>
    <row r="73" spans="1:24" x14ac:dyDescent="0.4">
      <c r="A73" s="11"/>
      <c r="B73" s="11"/>
      <c r="C73" s="11"/>
      <c r="D73" s="11"/>
      <c r="E73" s="11"/>
      <c r="F73" s="11"/>
      <c r="G73" s="11"/>
      <c r="H73" s="11"/>
      <c r="I73" s="11"/>
      <c r="J73" s="11"/>
      <c r="K73" s="11"/>
      <c r="L73" s="11"/>
      <c r="M73" s="11"/>
      <c r="N73" s="11"/>
      <c r="O73" s="11"/>
      <c r="P73" s="11"/>
      <c r="Q73" s="11"/>
      <c r="R73" s="11"/>
      <c r="S73" s="11"/>
      <c r="T73" s="11"/>
      <c r="U73" s="11"/>
      <c r="V73" s="11"/>
      <c r="W73" s="11"/>
      <c r="X73" s="11"/>
    </row>
    <row r="74" spans="1:24" x14ac:dyDescent="0.4">
      <c r="A74" s="11"/>
      <c r="B74" s="11"/>
      <c r="C74" s="11"/>
      <c r="D74" s="11"/>
      <c r="E74" s="11"/>
      <c r="F74" s="11"/>
      <c r="G74" s="11"/>
      <c r="H74" s="11"/>
      <c r="I74" s="11"/>
      <c r="J74" s="11"/>
      <c r="K74" s="11"/>
      <c r="L74" s="11"/>
      <c r="M74" s="11"/>
      <c r="N74" s="11"/>
      <c r="O74" s="11"/>
      <c r="P74" s="11"/>
      <c r="Q74" s="11"/>
      <c r="R74" s="11"/>
      <c r="S74" s="11"/>
      <c r="T74" s="11"/>
      <c r="U74" s="11"/>
      <c r="V74" s="11"/>
      <c r="W74" s="11"/>
      <c r="X74" s="11"/>
    </row>
    <row r="75" spans="1:24" x14ac:dyDescent="0.4">
      <c r="A75" s="11"/>
      <c r="B75" s="11"/>
      <c r="C75" s="11"/>
      <c r="D75" s="11"/>
      <c r="E75" s="11"/>
      <c r="F75" s="11"/>
      <c r="G75" s="11"/>
      <c r="H75" s="11"/>
      <c r="I75" s="11"/>
      <c r="J75" s="11"/>
      <c r="K75" s="11"/>
      <c r="L75" s="11"/>
      <c r="M75" s="11"/>
      <c r="N75" s="11"/>
      <c r="O75" s="11"/>
      <c r="P75" s="11"/>
      <c r="Q75" s="11"/>
      <c r="R75" s="11"/>
      <c r="S75" s="11"/>
      <c r="T75" s="11"/>
      <c r="U75" s="11"/>
      <c r="V75" s="11"/>
      <c r="W75" s="11"/>
      <c r="X75" s="11"/>
    </row>
    <row r="76" spans="1:24" x14ac:dyDescent="0.4">
      <c r="A76" s="11"/>
      <c r="B76" s="11"/>
      <c r="C76" s="11"/>
      <c r="D76" s="11"/>
      <c r="E76" s="11"/>
      <c r="F76" s="11"/>
      <c r="G76" s="11"/>
      <c r="H76" s="11"/>
      <c r="I76" s="11"/>
      <c r="J76" s="11"/>
      <c r="K76" s="11"/>
      <c r="L76" s="11"/>
      <c r="M76" s="11"/>
      <c r="N76" s="11"/>
      <c r="O76" s="11"/>
      <c r="P76" s="11"/>
      <c r="Q76" s="11"/>
      <c r="R76" s="11"/>
      <c r="S76" s="11"/>
      <c r="T76" s="11"/>
      <c r="U76" s="11"/>
      <c r="V76" s="11"/>
      <c r="W76" s="11"/>
      <c r="X76" s="11"/>
    </row>
    <row r="77" spans="1:24" x14ac:dyDescent="0.4">
      <c r="A77" s="11"/>
      <c r="B77" s="11"/>
      <c r="C77" s="11"/>
      <c r="D77" s="11"/>
      <c r="E77" s="11"/>
      <c r="F77" s="11"/>
      <c r="G77" s="11"/>
      <c r="H77" s="11"/>
      <c r="I77" s="11"/>
      <c r="J77" s="11"/>
      <c r="K77" s="11"/>
      <c r="L77" s="11"/>
      <c r="M77" s="11"/>
      <c r="N77" s="11"/>
      <c r="O77" s="11"/>
      <c r="P77" s="11"/>
      <c r="Q77" s="11"/>
      <c r="R77" s="11"/>
      <c r="S77" s="11"/>
      <c r="T77" s="11"/>
      <c r="U77" s="11"/>
      <c r="V77" s="11"/>
      <c r="W77" s="11"/>
      <c r="X77" s="11"/>
    </row>
    <row r="78" spans="1:24" x14ac:dyDescent="0.4">
      <c r="A78" s="11"/>
      <c r="B78" s="11"/>
      <c r="C78" s="11"/>
      <c r="D78" s="11"/>
      <c r="E78" s="11"/>
      <c r="F78" s="11"/>
      <c r="G78" s="11"/>
      <c r="H78" s="11"/>
      <c r="I78" s="11"/>
      <c r="J78" s="11"/>
      <c r="K78" s="11"/>
      <c r="L78" s="11"/>
      <c r="M78" s="11"/>
      <c r="N78" s="11"/>
      <c r="O78" s="11"/>
      <c r="P78" s="11"/>
      <c r="Q78" s="11"/>
      <c r="R78" s="11"/>
      <c r="S78" s="11"/>
      <c r="T78" s="11"/>
      <c r="U78" s="11"/>
      <c r="V78" s="11"/>
      <c r="W78" s="11"/>
      <c r="X78" s="11"/>
    </row>
    <row r="79" spans="1:24" x14ac:dyDescent="0.4">
      <c r="A79" s="11"/>
      <c r="B79" s="11"/>
      <c r="C79" s="11"/>
      <c r="D79" s="11"/>
      <c r="E79" s="11"/>
      <c r="F79" s="11"/>
      <c r="G79" s="11"/>
      <c r="H79" s="11"/>
      <c r="I79" s="11"/>
      <c r="J79" s="11"/>
      <c r="K79" s="11"/>
      <c r="L79" s="11"/>
      <c r="M79" s="11"/>
      <c r="N79" s="11"/>
      <c r="O79" s="11"/>
      <c r="P79" s="11"/>
      <c r="Q79" s="11"/>
      <c r="R79" s="11"/>
      <c r="S79" s="11"/>
      <c r="T79" s="11"/>
      <c r="U79" s="11"/>
      <c r="V79" s="11"/>
      <c r="W79" s="11"/>
      <c r="X79" s="11"/>
    </row>
    <row r="80" spans="1:24" x14ac:dyDescent="0.4">
      <c r="A80" s="11"/>
      <c r="B80" s="11"/>
      <c r="C80" s="11"/>
      <c r="D80" s="11"/>
      <c r="E80" s="11"/>
      <c r="F80" s="11"/>
      <c r="G80" s="11"/>
      <c r="H80" s="11"/>
      <c r="I80" s="11"/>
      <c r="J80" s="11"/>
      <c r="K80" s="11"/>
      <c r="L80" s="11"/>
      <c r="M80" s="11"/>
      <c r="N80" s="11"/>
      <c r="O80" s="11"/>
      <c r="P80" s="11"/>
      <c r="Q80" s="11"/>
      <c r="R80" s="11"/>
      <c r="S80" s="11"/>
      <c r="T80" s="11"/>
      <c r="U80" s="11"/>
      <c r="V80" s="11"/>
      <c r="W80" s="11"/>
      <c r="X80" s="11"/>
    </row>
    <row r="81" spans="1:24" x14ac:dyDescent="0.4">
      <c r="A81" s="11"/>
      <c r="B81" s="11"/>
      <c r="C81" s="11"/>
      <c r="D81" s="11"/>
      <c r="E81" s="11"/>
      <c r="F81" s="11"/>
      <c r="G81" s="11"/>
      <c r="H81" s="11"/>
      <c r="I81" s="11"/>
      <c r="J81" s="11"/>
      <c r="K81" s="11"/>
      <c r="L81" s="11"/>
      <c r="M81" s="11"/>
      <c r="N81" s="11"/>
      <c r="O81" s="11"/>
      <c r="P81" s="11"/>
      <c r="Q81" s="11"/>
      <c r="R81" s="11"/>
      <c r="S81" s="11"/>
      <c r="T81" s="11"/>
      <c r="U81" s="11"/>
      <c r="V81" s="11"/>
      <c r="W81" s="11"/>
      <c r="X81" s="11"/>
    </row>
    <row r="82" spans="1:24" x14ac:dyDescent="0.4">
      <c r="A82" s="11"/>
      <c r="B82" s="11"/>
      <c r="C82" s="11"/>
      <c r="D82" s="11"/>
      <c r="E82" s="11"/>
      <c r="F82" s="11"/>
      <c r="G82" s="11"/>
      <c r="H82" s="11"/>
      <c r="I82" s="11"/>
      <c r="J82" s="11"/>
      <c r="K82" s="11"/>
      <c r="L82" s="11"/>
      <c r="M82" s="11"/>
      <c r="N82" s="11"/>
      <c r="O82" s="11"/>
      <c r="P82" s="11"/>
      <c r="Q82" s="11"/>
      <c r="R82" s="11"/>
      <c r="S82" s="11"/>
      <c r="T82" s="11"/>
      <c r="U82" s="11"/>
      <c r="V82" s="11"/>
      <c r="W82" s="11"/>
      <c r="X82" s="11"/>
    </row>
    <row r="83" spans="1:24" x14ac:dyDescent="0.4">
      <c r="A83" s="11"/>
      <c r="B83" s="11"/>
      <c r="C83" s="11"/>
      <c r="D83" s="11"/>
      <c r="E83" s="11"/>
      <c r="F83" s="11"/>
      <c r="G83" s="11"/>
      <c r="H83" s="11"/>
      <c r="I83" s="11"/>
      <c r="J83" s="11"/>
      <c r="K83" s="11"/>
      <c r="L83" s="11"/>
      <c r="M83" s="11"/>
      <c r="N83" s="11"/>
      <c r="O83" s="11"/>
      <c r="P83" s="11"/>
      <c r="Q83" s="11"/>
      <c r="R83" s="11"/>
      <c r="S83" s="11"/>
      <c r="T83" s="11"/>
      <c r="U83" s="11"/>
      <c r="V83" s="11"/>
      <c r="W83" s="11"/>
      <c r="X83" s="11"/>
    </row>
    <row r="84" spans="1:24" x14ac:dyDescent="0.4">
      <c r="A84" s="11"/>
      <c r="B84" s="11"/>
      <c r="C84" s="11"/>
      <c r="D84" s="11"/>
      <c r="E84" s="11"/>
      <c r="F84" s="11"/>
      <c r="G84" s="11"/>
      <c r="H84" s="11"/>
      <c r="I84" s="11"/>
      <c r="J84" s="11"/>
      <c r="K84" s="11"/>
      <c r="L84" s="11"/>
      <c r="M84" s="11"/>
      <c r="N84" s="11"/>
      <c r="O84" s="11"/>
      <c r="P84" s="11"/>
      <c r="Q84" s="11"/>
      <c r="R84" s="11"/>
      <c r="S84" s="11"/>
      <c r="T84" s="11"/>
      <c r="U84" s="11"/>
      <c r="V84" s="11"/>
      <c r="W84" s="11"/>
      <c r="X84" s="11"/>
    </row>
    <row r="85" spans="1:24" x14ac:dyDescent="0.4">
      <c r="A85" s="11"/>
      <c r="B85" s="11"/>
      <c r="C85" s="11"/>
      <c r="D85" s="11"/>
      <c r="E85" s="11"/>
      <c r="F85" s="11"/>
      <c r="G85" s="11"/>
      <c r="H85" s="11"/>
      <c r="I85" s="11"/>
      <c r="J85" s="11"/>
      <c r="K85" s="11"/>
      <c r="L85" s="11"/>
      <c r="M85" s="11"/>
      <c r="N85" s="11"/>
      <c r="O85" s="11"/>
      <c r="P85" s="11"/>
      <c r="Q85" s="11"/>
      <c r="R85" s="11"/>
      <c r="S85" s="11"/>
      <c r="T85" s="11"/>
      <c r="U85" s="11"/>
      <c r="V85" s="11"/>
      <c r="W85" s="11"/>
      <c r="X85" s="11"/>
    </row>
    <row r="86" spans="1:24" x14ac:dyDescent="0.4">
      <c r="A86" s="11"/>
      <c r="B86" s="21"/>
      <c r="C86" s="21"/>
      <c r="D86" s="11"/>
      <c r="E86" s="11"/>
      <c r="F86" s="11"/>
      <c r="G86" s="11"/>
      <c r="H86" s="11"/>
      <c r="I86" s="11"/>
      <c r="J86" s="11"/>
      <c r="K86" s="11"/>
      <c r="L86" s="11"/>
      <c r="M86" s="11"/>
      <c r="N86" s="11"/>
      <c r="O86" s="11"/>
      <c r="P86" s="11"/>
      <c r="Q86" s="11"/>
      <c r="R86" s="11"/>
      <c r="S86" s="11"/>
      <c r="T86" s="11"/>
      <c r="U86" s="11"/>
      <c r="V86" s="11"/>
      <c r="W86" s="11"/>
      <c r="X86" s="11"/>
    </row>
    <row r="87" spans="1:24" x14ac:dyDescent="0.4">
      <c r="A87" s="11"/>
      <c r="B87" s="21"/>
      <c r="C87" s="21"/>
      <c r="D87" s="11"/>
      <c r="E87" s="11"/>
      <c r="F87" s="11"/>
      <c r="G87" s="11"/>
      <c r="H87" s="11"/>
      <c r="I87" s="11"/>
      <c r="J87" s="11"/>
      <c r="K87" s="11"/>
      <c r="L87" s="11"/>
      <c r="M87" s="11"/>
      <c r="N87" s="11"/>
      <c r="O87" s="11"/>
      <c r="P87" s="11"/>
      <c r="Q87" s="11"/>
      <c r="R87" s="11"/>
      <c r="S87" s="11"/>
      <c r="T87" s="11"/>
      <c r="U87" s="11"/>
      <c r="V87" s="11"/>
      <c r="W87" s="11"/>
      <c r="X87" s="11"/>
    </row>
    <row r="88" spans="1:24" x14ac:dyDescent="0.4">
      <c r="A88" s="11"/>
      <c r="B88" s="21"/>
      <c r="C88" s="21"/>
      <c r="D88" s="11"/>
      <c r="E88" s="11"/>
      <c r="F88" s="11"/>
      <c r="G88" s="11"/>
      <c r="H88" s="11"/>
      <c r="I88" s="11"/>
      <c r="J88" s="11"/>
      <c r="K88" s="11"/>
      <c r="L88" s="11"/>
      <c r="M88" s="11"/>
      <c r="N88" s="11"/>
      <c r="O88" s="11"/>
      <c r="P88" s="11"/>
      <c r="Q88" s="11"/>
      <c r="R88" s="11"/>
      <c r="S88" s="11"/>
      <c r="T88" s="11"/>
      <c r="U88" s="11"/>
      <c r="V88" s="11"/>
      <c r="W88" s="11"/>
      <c r="X88" s="11"/>
    </row>
    <row r="89" spans="1:24" x14ac:dyDescent="0.4">
      <c r="A89" s="11"/>
      <c r="B89" s="21"/>
      <c r="C89" s="21"/>
      <c r="D89" s="11"/>
      <c r="E89" s="11"/>
      <c r="F89" s="11"/>
      <c r="G89" s="11"/>
      <c r="H89" s="11"/>
      <c r="I89" s="11"/>
      <c r="J89" s="11"/>
      <c r="K89" s="11"/>
      <c r="L89" s="11"/>
      <c r="M89" s="11"/>
      <c r="N89" s="11"/>
      <c r="O89" s="11"/>
      <c r="P89" s="11"/>
      <c r="Q89" s="11"/>
      <c r="R89" s="11"/>
      <c r="S89" s="11"/>
      <c r="T89" s="11"/>
      <c r="U89" s="11"/>
      <c r="V89" s="11"/>
      <c r="W89" s="11"/>
      <c r="X89" s="11"/>
    </row>
    <row r="90" spans="1:24" x14ac:dyDescent="0.4">
      <c r="A90" s="11"/>
      <c r="B90" s="11"/>
      <c r="C90" s="11"/>
      <c r="D90" s="11"/>
      <c r="E90" s="11"/>
      <c r="F90" s="11"/>
      <c r="G90" s="11"/>
      <c r="H90" s="11"/>
      <c r="I90" s="11"/>
      <c r="J90" s="11"/>
      <c r="K90" s="11"/>
      <c r="L90" s="11"/>
      <c r="M90" s="11"/>
      <c r="N90" s="11"/>
      <c r="O90" s="11"/>
      <c r="P90" s="11"/>
      <c r="Q90" s="11"/>
      <c r="R90" s="11"/>
      <c r="S90" s="11"/>
      <c r="T90" s="11"/>
      <c r="U90" s="11"/>
      <c r="V90" s="11"/>
      <c r="W90" s="11"/>
      <c r="X90" s="11"/>
    </row>
    <row r="91" spans="1:24" x14ac:dyDescent="0.4">
      <c r="A91" s="11"/>
      <c r="B91" s="11"/>
      <c r="C91" s="11"/>
      <c r="D91" s="11"/>
      <c r="E91" s="11"/>
      <c r="F91" s="11"/>
      <c r="G91" s="11"/>
      <c r="H91" s="11"/>
      <c r="I91" s="11"/>
      <c r="J91" s="11"/>
      <c r="K91" s="11"/>
      <c r="L91" s="11"/>
      <c r="M91" s="11"/>
      <c r="N91" s="11"/>
      <c r="O91" s="11"/>
      <c r="P91" s="11"/>
      <c r="Q91" s="11"/>
      <c r="R91" s="11"/>
      <c r="S91" s="11"/>
      <c r="T91" s="11"/>
      <c r="U91" s="11"/>
      <c r="V91" s="11"/>
      <c r="W91" s="11"/>
      <c r="X91" s="11"/>
    </row>
    <row r="92" spans="1:24" x14ac:dyDescent="0.4">
      <c r="A92" s="11"/>
      <c r="B92" s="11"/>
      <c r="C92" s="11"/>
      <c r="D92" s="11"/>
      <c r="E92" s="11"/>
      <c r="F92" s="11"/>
      <c r="G92" s="11"/>
      <c r="H92" s="11"/>
      <c r="I92" s="11"/>
      <c r="J92" s="11"/>
      <c r="K92" s="11"/>
      <c r="L92" s="11"/>
      <c r="M92" s="11"/>
      <c r="N92" s="11"/>
      <c r="O92" s="11"/>
      <c r="P92" s="11"/>
      <c r="Q92" s="11"/>
      <c r="R92" s="11"/>
      <c r="S92" s="11"/>
      <c r="T92" s="11"/>
      <c r="U92" s="11"/>
      <c r="V92" s="11"/>
      <c r="W92" s="11"/>
      <c r="X92" s="11"/>
    </row>
    <row r="93" spans="1:24" x14ac:dyDescent="0.4">
      <c r="A93" s="11"/>
      <c r="B93" s="11"/>
      <c r="C93" s="11"/>
      <c r="D93" s="11"/>
      <c r="E93" s="11"/>
      <c r="F93" s="11"/>
      <c r="G93" s="11"/>
      <c r="H93" s="11"/>
      <c r="I93" s="11"/>
      <c r="J93" s="11"/>
      <c r="K93" s="11"/>
      <c r="L93" s="11"/>
      <c r="M93" s="11"/>
      <c r="N93" s="11"/>
      <c r="O93" s="11"/>
      <c r="P93" s="11"/>
      <c r="Q93" s="11"/>
      <c r="R93" s="11"/>
      <c r="S93" s="11"/>
      <c r="T93" s="11"/>
      <c r="U93" s="11"/>
      <c r="V93" s="11"/>
      <c r="W93" s="11"/>
      <c r="X93" s="11"/>
    </row>
    <row r="94" spans="1:24" x14ac:dyDescent="0.4">
      <c r="A94" s="11"/>
      <c r="B94" s="11"/>
      <c r="C94" s="11"/>
      <c r="D94" s="11"/>
      <c r="E94" s="11"/>
      <c r="F94" s="11"/>
      <c r="G94" s="11"/>
      <c r="H94" s="11"/>
      <c r="I94" s="11"/>
      <c r="J94" s="11"/>
      <c r="K94" s="11"/>
      <c r="L94" s="11"/>
      <c r="M94" s="11"/>
      <c r="N94" s="11"/>
      <c r="O94" s="11"/>
      <c r="P94" s="11"/>
      <c r="Q94" s="11"/>
      <c r="R94" s="11"/>
      <c r="S94" s="11"/>
      <c r="T94" s="11"/>
      <c r="U94" s="11"/>
      <c r="V94" s="11"/>
      <c r="W94" s="11"/>
      <c r="X94" s="11"/>
    </row>
    <row r="95" spans="1:24" x14ac:dyDescent="0.4">
      <c r="A95" s="11"/>
      <c r="B95" s="11"/>
      <c r="C95" s="11"/>
      <c r="D95" s="11"/>
      <c r="E95" s="11"/>
      <c r="F95" s="11"/>
      <c r="G95" s="11"/>
      <c r="H95" s="11"/>
      <c r="I95" s="11"/>
      <c r="J95" s="11"/>
      <c r="K95" s="11"/>
      <c r="L95" s="11"/>
      <c r="M95" s="11"/>
      <c r="N95" s="11"/>
      <c r="O95" s="11"/>
      <c r="P95" s="11"/>
      <c r="Q95" s="11"/>
      <c r="R95" s="11"/>
      <c r="S95" s="11"/>
      <c r="T95" s="11"/>
      <c r="U95" s="11"/>
      <c r="V95" s="11"/>
      <c r="W95" s="11"/>
      <c r="X95" s="11"/>
    </row>
    <row r="96" spans="1:24" x14ac:dyDescent="0.4">
      <c r="A96" s="11"/>
      <c r="B96" s="11"/>
      <c r="C96" s="11"/>
      <c r="D96" s="11"/>
      <c r="E96" s="11"/>
      <c r="F96" s="11"/>
      <c r="G96" s="11"/>
      <c r="H96" s="11"/>
      <c r="I96" s="11"/>
      <c r="J96" s="11"/>
      <c r="K96" s="11"/>
      <c r="L96" s="11"/>
      <c r="M96" s="11"/>
      <c r="N96" s="11"/>
      <c r="O96" s="11"/>
      <c r="P96" s="11"/>
      <c r="Q96" s="11"/>
      <c r="R96" s="11"/>
      <c r="S96" s="11"/>
      <c r="T96" s="11"/>
      <c r="U96" s="11"/>
      <c r="V96" s="11"/>
      <c r="W96" s="11"/>
      <c r="X96" s="11"/>
    </row>
    <row r="97" spans="1:24" x14ac:dyDescent="0.4">
      <c r="A97" s="11"/>
      <c r="B97" s="11"/>
      <c r="C97" s="11"/>
      <c r="D97" s="11"/>
      <c r="E97" s="11"/>
      <c r="F97" s="11"/>
      <c r="G97" s="11"/>
      <c r="H97" s="11"/>
      <c r="I97" s="11"/>
      <c r="J97" s="11"/>
      <c r="K97" s="11"/>
      <c r="L97" s="11"/>
      <c r="M97" s="11"/>
      <c r="N97" s="11"/>
      <c r="O97" s="11"/>
      <c r="P97" s="11"/>
      <c r="Q97" s="11"/>
      <c r="R97" s="11"/>
      <c r="S97" s="11"/>
      <c r="T97" s="11"/>
      <c r="U97" s="11"/>
      <c r="V97" s="11"/>
      <c r="W97" s="11"/>
      <c r="X97" s="11"/>
    </row>
    <row r="98" spans="1:24" x14ac:dyDescent="0.4">
      <c r="A98" s="11"/>
      <c r="B98" s="11"/>
      <c r="C98" s="11"/>
      <c r="D98" s="11"/>
      <c r="E98" s="11"/>
      <c r="F98" s="11"/>
      <c r="G98" s="11"/>
      <c r="H98" s="11"/>
      <c r="I98" s="11"/>
      <c r="J98" s="11"/>
      <c r="K98" s="11"/>
      <c r="L98" s="11"/>
      <c r="M98" s="11"/>
      <c r="N98" s="11"/>
      <c r="O98" s="11"/>
      <c r="P98" s="11"/>
      <c r="Q98" s="11"/>
      <c r="R98" s="11"/>
      <c r="S98" s="11"/>
      <c r="T98" s="11"/>
      <c r="U98" s="11"/>
      <c r="V98" s="11"/>
      <c r="W98" s="11"/>
      <c r="X98" s="11"/>
    </row>
    <row r="99" spans="1:24" x14ac:dyDescent="0.4">
      <c r="A99" s="11"/>
      <c r="B99" s="11"/>
      <c r="C99" s="11"/>
      <c r="D99" s="11"/>
      <c r="E99" s="11"/>
      <c r="F99" s="11"/>
      <c r="G99" s="11"/>
      <c r="H99" s="11"/>
      <c r="I99" s="11"/>
      <c r="J99" s="11"/>
      <c r="K99" s="11"/>
      <c r="L99" s="11"/>
      <c r="M99" s="11"/>
      <c r="N99" s="11"/>
      <c r="O99" s="11"/>
      <c r="P99" s="11"/>
      <c r="Q99" s="11"/>
      <c r="R99" s="11"/>
      <c r="S99" s="11"/>
      <c r="T99" s="11"/>
      <c r="U99" s="11"/>
      <c r="V99" s="11"/>
      <c r="W99" s="11"/>
      <c r="X99" s="11"/>
    </row>
    <row r="100" spans="1:24" x14ac:dyDescent="0.4">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row>
    <row r="101" spans="1:24" x14ac:dyDescent="0.4">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row>
    <row r="102" spans="1:24" x14ac:dyDescent="0.4">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row>
    <row r="103" spans="1:24" x14ac:dyDescent="0.4">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row>
    <row r="104" spans="1:24" x14ac:dyDescent="0.4">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row>
    <row r="105" spans="1:24" x14ac:dyDescent="0.4">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row>
    <row r="106" spans="1:24" x14ac:dyDescent="0.4">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row>
    <row r="107" spans="1:24" x14ac:dyDescent="0.4">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row>
    <row r="108" spans="1:24" x14ac:dyDescent="0.4">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row>
    <row r="109" spans="1:24" x14ac:dyDescent="0.4">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row>
    <row r="110" spans="1:24" x14ac:dyDescent="0.4">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row>
    <row r="111" spans="1:24" x14ac:dyDescent="0.4">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row>
    <row r="112" spans="1:24" x14ac:dyDescent="0.4">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row>
    <row r="113" spans="1:24" x14ac:dyDescent="0.4">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row>
    <row r="114" spans="1:24" x14ac:dyDescent="0.4">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row>
    <row r="115" spans="1:24" x14ac:dyDescent="0.4">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row>
    <row r="116" spans="1:24" x14ac:dyDescent="0.4">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row>
    <row r="117" spans="1:24" x14ac:dyDescent="0.4">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row>
    <row r="118" spans="1:24" x14ac:dyDescent="0.4">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row>
    <row r="119" spans="1:24" x14ac:dyDescent="0.4">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row>
    <row r="120" spans="1:24" x14ac:dyDescent="0.4">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row>
    <row r="121" spans="1:24" x14ac:dyDescent="0.4">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row>
    <row r="122" spans="1:24" x14ac:dyDescent="0.4">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row>
    <row r="123" spans="1:24" x14ac:dyDescent="0.4">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row>
    <row r="124" spans="1:24" x14ac:dyDescent="0.4">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row>
    <row r="125" spans="1:24" x14ac:dyDescent="0.4">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row>
    <row r="126" spans="1:24" x14ac:dyDescent="0.4">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row>
    <row r="127" spans="1:24" x14ac:dyDescent="0.4">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row>
    <row r="128" spans="1:24" x14ac:dyDescent="0.4">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row>
    <row r="129" spans="1:24" x14ac:dyDescent="0.4">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row>
    <row r="130" spans="1:24" x14ac:dyDescent="0.4">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row>
    <row r="131" spans="1:24" x14ac:dyDescent="0.4">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row>
    <row r="132" spans="1:24" x14ac:dyDescent="0.4">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row>
  </sheetData>
  <sheetProtection algorithmName="SHA-512" hashValue="Lm7DXLVrIQjtccDR3aRr9DzN46iafdC/IuYbknshPLvCyzL3cKlUJ5fc7JehVEo1CI0QfJyla/zugRVdUi1DaQ==" saltValue="Y44nfwxaghFlTdSIQOWZew==" spinCount="100000" sheet="1" objects="1" scenarios="1"/>
  <phoneticPr fontId="1"/>
  <pageMargins left="0.43307086614173229" right="0.23622047244094491" top="0.35433070866141736" bottom="0.35433070866141736" header="0.31496062992125984" footer="0.31496062992125984"/>
  <pageSetup paperSize="9" fitToHeight="0" orientation="portrait" r:id="rId1"/>
  <rowBreaks count="2" manualBreakCount="2">
    <brk id="42" max="23" man="1"/>
    <brk id="83" max="2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2"/>
  <sheetViews>
    <sheetView showGridLines="0" view="pageBreakPreview" zoomScaleNormal="100" zoomScaleSheetLayoutView="100" workbookViewId="0">
      <selection activeCell="T48" sqref="T48"/>
    </sheetView>
  </sheetViews>
  <sheetFormatPr defaultRowHeight="18.75" x14ac:dyDescent="0.4"/>
  <cols>
    <col min="1" max="1" width="1.625" customWidth="1"/>
    <col min="2" max="4" width="8.125" customWidth="1"/>
    <col min="5" max="5" width="1.625" customWidth="1"/>
    <col min="6" max="8" width="8.125" customWidth="1"/>
    <col min="9" max="9" width="1.625" customWidth="1"/>
    <col min="10" max="12" width="8.125" customWidth="1"/>
    <col min="13" max="13" width="1.625" customWidth="1"/>
    <col min="14" max="16" width="8.125" customWidth="1"/>
    <col min="17" max="17" width="1.625" customWidth="1"/>
  </cols>
  <sheetData>
    <row r="1" spans="1:17" x14ac:dyDescent="0.4">
      <c r="A1" s="11"/>
      <c r="B1" s="11"/>
      <c r="C1" s="11"/>
      <c r="D1" s="11"/>
      <c r="E1" s="11"/>
      <c r="F1" s="11"/>
      <c r="G1" s="11"/>
      <c r="H1" s="11"/>
      <c r="I1" s="11"/>
      <c r="J1" s="11"/>
      <c r="K1" s="11"/>
      <c r="L1" s="11"/>
      <c r="M1" s="11"/>
      <c r="N1" s="11"/>
      <c r="O1" s="11"/>
      <c r="P1" s="11"/>
      <c r="Q1" s="11"/>
    </row>
    <row r="2" spans="1:17" x14ac:dyDescent="0.4">
      <c r="A2" s="11"/>
      <c r="B2" s="11"/>
      <c r="C2" s="11"/>
      <c r="D2" s="11"/>
      <c r="E2" s="11"/>
      <c r="F2" s="11"/>
      <c r="G2" s="11"/>
      <c r="H2" s="11"/>
      <c r="I2" s="11"/>
      <c r="J2" s="11"/>
      <c r="K2" s="11"/>
      <c r="L2" s="11"/>
      <c r="M2" s="11"/>
      <c r="N2" s="11"/>
      <c r="O2" s="11"/>
      <c r="P2" s="11"/>
      <c r="Q2" s="11"/>
    </row>
    <row r="3" spans="1:17" x14ac:dyDescent="0.4">
      <c r="A3" s="11"/>
      <c r="B3" s="11"/>
      <c r="C3" s="11"/>
      <c r="D3" s="11"/>
      <c r="E3" s="11"/>
      <c r="F3" s="11"/>
      <c r="G3" s="11"/>
      <c r="H3" s="11"/>
      <c r="I3" s="11"/>
      <c r="J3" s="11"/>
      <c r="K3" s="11"/>
      <c r="L3" s="11"/>
      <c r="M3" s="11"/>
      <c r="N3" s="11"/>
      <c r="O3" s="11"/>
      <c r="P3" s="11"/>
      <c r="Q3" s="11"/>
    </row>
    <row r="4" spans="1:17" x14ac:dyDescent="0.4">
      <c r="A4" s="11"/>
      <c r="B4" s="11"/>
      <c r="C4" s="11"/>
      <c r="D4" s="11"/>
      <c r="E4" s="11"/>
      <c r="F4" s="11"/>
      <c r="G4" s="11"/>
      <c r="H4" s="11"/>
      <c r="I4" s="11"/>
      <c r="J4" s="11"/>
      <c r="K4" s="11"/>
      <c r="L4" s="11"/>
      <c r="M4" s="11"/>
      <c r="N4" s="11"/>
      <c r="O4" s="11"/>
      <c r="P4" s="11"/>
      <c r="Q4" s="11"/>
    </row>
    <row r="5" spans="1:17" x14ac:dyDescent="0.4">
      <c r="A5" s="11"/>
      <c r="B5" s="11"/>
      <c r="C5" s="11"/>
      <c r="D5" s="11"/>
      <c r="E5" s="11"/>
      <c r="F5" s="11"/>
      <c r="G5" s="11"/>
      <c r="H5" s="11"/>
      <c r="I5" s="11"/>
      <c r="J5" s="11"/>
      <c r="K5" s="11"/>
      <c r="L5" s="11"/>
      <c r="M5" s="11"/>
      <c r="N5" s="11"/>
      <c r="O5" s="11"/>
      <c r="P5" s="11"/>
      <c r="Q5" s="11"/>
    </row>
    <row r="6" spans="1:17" ht="18.75" customHeight="1" x14ac:dyDescent="0.4">
      <c r="A6" s="11"/>
      <c r="B6" s="11"/>
      <c r="C6" s="11"/>
      <c r="D6" s="11"/>
      <c r="E6" s="11"/>
      <c r="F6" s="11"/>
      <c r="G6" s="11"/>
      <c r="H6" s="11"/>
      <c r="I6" s="11"/>
      <c r="J6" s="11"/>
      <c r="K6" s="11"/>
      <c r="L6" s="11"/>
      <c r="M6" s="11"/>
      <c r="N6" s="11"/>
      <c r="O6" s="11"/>
      <c r="P6" s="11"/>
      <c r="Q6" s="11"/>
    </row>
    <row r="7" spans="1:17" x14ac:dyDescent="0.4">
      <c r="A7" s="11"/>
      <c r="B7" s="11"/>
      <c r="C7" s="11"/>
      <c r="D7" s="11"/>
      <c r="E7" s="11"/>
      <c r="F7" s="11"/>
      <c r="G7" s="11"/>
      <c r="H7" s="11"/>
      <c r="I7" s="11"/>
      <c r="J7" s="11"/>
      <c r="K7" s="11"/>
      <c r="L7" s="11"/>
      <c r="M7" s="11"/>
      <c r="N7" s="11"/>
      <c r="O7" s="11"/>
      <c r="P7" s="11"/>
      <c r="Q7" s="11"/>
    </row>
    <row r="8" spans="1:17" x14ac:dyDescent="0.4">
      <c r="A8" s="11"/>
      <c r="B8" s="11"/>
      <c r="C8" s="11"/>
      <c r="D8" s="11"/>
      <c r="E8" s="11"/>
      <c r="F8" s="11"/>
      <c r="G8" s="11"/>
      <c r="H8" s="11"/>
      <c r="I8" s="11"/>
      <c r="J8" s="11"/>
      <c r="K8" s="11"/>
      <c r="L8" s="11"/>
      <c r="M8" s="11"/>
      <c r="N8" s="11"/>
      <c r="O8" s="11"/>
      <c r="P8" s="11"/>
      <c r="Q8" s="11"/>
    </row>
    <row r="9" spans="1:17" x14ac:dyDescent="0.4">
      <c r="A9" s="11"/>
      <c r="B9" s="11"/>
      <c r="C9" s="11"/>
      <c r="D9" s="11"/>
      <c r="E9" s="11"/>
      <c r="F9" s="11"/>
      <c r="G9" s="11"/>
      <c r="H9" s="11"/>
      <c r="I9" s="11"/>
      <c r="J9" s="11"/>
      <c r="K9" s="11"/>
      <c r="L9" s="11"/>
      <c r="M9" s="11"/>
      <c r="N9" s="11"/>
      <c r="O9" s="11"/>
      <c r="P9" s="11"/>
      <c r="Q9" s="11"/>
    </row>
    <row r="10" spans="1:17" x14ac:dyDescent="0.4">
      <c r="A10" s="11"/>
      <c r="B10" s="11"/>
      <c r="C10" s="11"/>
      <c r="D10" s="11"/>
      <c r="E10" s="11"/>
      <c r="F10" s="11"/>
      <c r="G10" s="11"/>
      <c r="H10" s="11"/>
      <c r="I10" s="11"/>
      <c r="J10" s="11"/>
      <c r="K10" s="11"/>
      <c r="L10" s="11"/>
      <c r="M10" s="11"/>
      <c r="N10" s="11"/>
      <c r="O10" s="11"/>
      <c r="P10" s="11"/>
      <c r="Q10" s="11"/>
    </row>
    <row r="11" spans="1:17" x14ac:dyDescent="0.4">
      <c r="A11" s="11"/>
      <c r="B11" s="11"/>
      <c r="C11" s="11"/>
      <c r="D11" s="11"/>
      <c r="E11" s="11"/>
      <c r="F11" s="11"/>
      <c r="G11" s="11"/>
      <c r="H11" s="11"/>
      <c r="I11" s="11"/>
      <c r="J11" s="11"/>
      <c r="K11" s="11"/>
      <c r="L11" s="11"/>
      <c r="M11" s="11"/>
      <c r="N11" s="11"/>
      <c r="O11" s="11"/>
      <c r="P11" s="11"/>
      <c r="Q11" s="11"/>
    </row>
    <row r="12" spans="1:17" x14ac:dyDescent="0.4">
      <c r="A12" s="11"/>
      <c r="B12" s="11"/>
      <c r="C12" s="11"/>
      <c r="D12" s="11"/>
      <c r="E12" s="11"/>
      <c r="F12" s="11"/>
      <c r="G12" s="11"/>
      <c r="H12" s="11"/>
      <c r="I12" s="11"/>
      <c r="J12" s="11"/>
      <c r="K12" s="11"/>
      <c r="L12" s="11"/>
      <c r="M12" s="11"/>
      <c r="N12" s="11"/>
      <c r="O12" s="11"/>
      <c r="P12" s="11"/>
      <c r="Q12" s="11"/>
    </row>
    <row r="13" spans="1:17" x14ac:dyDescent="0.4">
      <c r="A13" s="11"/>
      <c r="B13" s="11"/>
      <c r="C13" s="11"/>
      <c r="D13" s="11"/>
      <c r="E13" s="11"/>
      <c r="F13" s="11"/>
      <c r="G13" s="11"/>
      <c r="H13" s="11"/>
      <c r="I13" s="11"/>
      <c r="J13" s="11"/>
      <c r="K13" s="11"/>
      <c r="L13" s="11"/>
      <c r="M13" s="11"/>
      <c r="N13" s="11"/>
      <c r="O13" s="11"/>
      <c r="P13" s="11"/>
      <c r="Q13" s="11"/>
    </row>
    <row r="14" spans="1:17" x14ac:dyDescent="0.4">
      <c r="A14" s="11"/>
      <c r="B14" s="11"/>
      <c r="C14" s="11"/>
      <c r="D14" s="11"/>
      <c r="E14" s="11"/>
      <c r="F14" s="11"/>
      <c r="G14" s="11"/>
      <c r="H14" s="11"/>
      <c r="I14" s="11"/>
      <c r="J14" s="11"/>
      <c r="K14" s="11"/>
      <c r="L14" s="11"/>
      <c r="M14" s="11"/>
      <c r="N14" s="11"/>
      <c r="O14" s="11"/>
      <c r="P14" s="11"/>
      <c r="Q14" s="11"/>
    </row>
    <row r="15" spans="1:17" x14ac:dyDescent="0.4">
      <c r="A15" s="11"/>
      <c r="B15" s="11"/>
      <c r="C15" s="11"/>
      <c r="D15" s="11"/>
      <c r="E15" s="11"/>
      <c r="F15" s="11"/>
      <c r="G15" s="11"/>
      <c r="H15" s="11"/>
      <c r="I15" s="11"/>
      <c r="J15" s="11"/>
      <c r="K15" s="11"/>
      <c r="L15" s="11"/>
      <c r="M15" s="11"/>
      <c r="N15" s="11"/>
      <c r="O15" s="11"/>
      <c r="P15" s="11"/>
      <c r="Q15" s="11"/>
    </row>
    <row r="16" spans="1:17" x14ac:dyDescent="0.4">
      <c r="A16" s="11"/>
      <c r="B16" s="11"/>
      <c r="C16" s="11"/>
      <c r="D16" s="11"/>
      <c r="E16" s="11"/>
      <c r="F16" s="11"/>
      <c r="G16" s="11"/>
      <c r="H16" s="11"/>
      <c r="I16" s="11"/>
      <c r="J16" s="11"/>
      <c r="K16" s="11"/>
      <c r="L16" s="11"/>
      <c r="M16" s="11"/>
      <c r="N16" s="11"/>
      <c r="O16" s="11"/>
      <c r="P16" s="11"/>
      <c r="Q16" s="11"/>
    </row>
    <row r="17" spans="1:17" x14ac:dyDescent="0.4">
      <c r="A17" s="11"/>
      <c r="B17" s="11"/>
      <c r="C17" s="11"/>
      <c r="D17" s="11"/>
      <c r="E17" s="11"/>
      <c r="F17" s="11"/>
      <c r="G17" s="11"/>
      <c r="H17" s="11"/>
      <c r="I17" s="11"/>
      <c r="J17" s="11"/>
      <c r="K17" s="11"/>
      <c r="L17" s="11"/>
      <c r="M17" s="11"/>
      <c r="N17" s="11"/>
      <c r="O17" s="11"/>
      <c r="P17" s="11"/>
      <c r="Q17" s="11"/>
    </row>
    <row r="18" spans="1:17" x14ac:dyDescent="0.4">
      <c r="A18" s="11"/>
      <c r="B18" s="11"/>
      <c r="C18" s="11"/>
      <c r="D18" s="11"/>
      <c r="E18" s="11"/>
      <c r="F18" s="11"/>
      <c r="G18" s="11"/>
      <c r="H18" s="11"/>
      <c r="I18" s="11"/>
      <c r="J18" s="11"/>
      <c r="K18" s="11"/>
      <c r="L18" s="11"/>
      <c r="M18" s="11"/>
      <c r="N18" s="11"/>
      <c r="O18" s="11"/>
      <c r="P18" s="11"/>
      <c r="Q18" s="11"/>
    </row>
    <row r="19" spans="1:17" x14ac:dyDescent="0.4">
      <c r="A19" s="11"/>
      <c r="B19" s="11"/>
      <c r="C19" s="11"/>
      <c r="D19" s="11"/>
      <c r="E19" s="11"/>
      <c r="F19" s="11"/>
      <c r="G19" s="11"/>
      <c r="H19" s="11"/>
      <c r="I19" s="11"/>
      <c r="J19" s="11"/>
      <c r="K19" s="11"/>
      <c r="L19" s="11"/>
      <c r="M19" s="11"/>
      <c r="N19" s="11"/>
      <c r="O19" s="11"/>
      <c r="P19" s="11"/>
      <c r="Q19" s="11"/>
    </row>
    <row r="20" spans="1:17" x14ac:dyDescent="0.4">
      <c r="A20" s="11"/>
      <c r="B20" s="11"/>
      <c r="C20" s="11"/>
      <c r="D20" s="11"/>
      <c r="E20" s="11"/>
      <c r="F20" s="11"/>
      <c r="G20" s="11"/>
      <c r="H20" s="11"/>
      <c r="I20" s="11"/>
      <c r="J20" s="11"/>
      <c r="K20" s="11"/>
      <c r="L20" s="11"/>
      <c r="M20" s="11"/>
      <c r="N20" s="11"/>
      <c r="O20" s="11"/>
      <c r="P20" s="11"/>
      <c r="Q20" s="11"/>
    </row>
    <row r="21" spans="1:17" x14ac:dyDescent="0.4">
      <c r="A21" s="11"/>
      <c r="B21" s="11"/>
      <c r="C21" s="11"/>
      <c r="D21" s="11"/>
      <c r="E21" s="11"/>
      <c r="F21" s="11"/>
      <c r="G21" s="11"/>
      <c r="H21" s="11"/>
      <c r="I21" s="11"/>
      <c r="J21" s="11"/>
      <c r="K21" s="11"/>
      <c r="L21" s="11"/>
      <c r="M21" s="11"/>
      <c r="N21" s="11"/>
      <c r="O21" s="11"/>
      <c r="P21" s="11"/>
      <c r="Q21" s="11"/>
    </row>
    <row r="22" spans="1:17" x14ac:dyDescent="0.4">
      <c r="A22" s="11"/>
      <c r="B22" s="11"/>
      <c r="C22" s="11"/>
      <c r="D22" s="11"/>
      <c r="E22" s="11"/>
      <c r="F22" s="11"/>
      <c r="G22" s="11"/>
      <c r="H22" s="11"/>
      <c r="I22" s="11"/>
      <c r="J22" s="11"/>
      <c r="K22" s="11"/>
      <c r="L22" s="11"/>
      <c r="M22" s="11"/>
      <c r="N22" s="11"/>
      <c r="O22" s="11"/>
      <c r="P22" s="11"/>
      <c r="Q22" s="11"/>
    </row>
    <row r="23" spans="1:17" x14ac:dyDescent="0.4">
      <c r="A23" s="11"/>
      <c r="B23" s="11"/>
      <c r="C23" s="11"/>
      <c r="D23" s="11"/>
      <c r="E23" s="11"/>
      <c r="F23" s="11"/>
      <c r="G23" s="11"/>
      <c r="H23" s="11"/>
      <c r="I23" s="11"/>
      <c r="J23" s="11"/>
      <c r="K23" s="11"/>
      <c r="L23" s="11"/>
      <c r="M23" s="11"/>
      <c r="N23" s="11"/>
      <c r="O23" s="11"/>
      <c r="P23" s="11"/>
      <c r="Q23" s="11"/>
    </row>
    <row r="24" spans="1:17" x14ac:dyDescent="0.4">
      <c r="A24" s="11"/>
      <c r="B24" s="11"/>
      <c r="C24" s="11"/>
      <c r="D24" s="11"/>
      <c r="E24" s="11"/>
      <c r="F24" s="11"/>
      <c r="G24" s="11"/>
      <c r="H24" s="11"/>
      <c r="I24" s="11"/>
      <c r="J24" s="11"/>
      <c r="K24" s="11"/>
      <c r="L24" s="11"/>
      <c r="M24" s="11"/>
      <c r="N24" s="11"/>
      <c r="O24" s="11"/>
      <c r="P24" s="11"/>
      <c r="Q24" s="11"/>
    </row>
    <row r="25" spans="1:17" x14ac:dyDescent="0.4">
      <c r="A25" s="11"/>
      <c r="B25" s="11"/>
      <c r="C25" s="11"/>
      <c r="D25" s="11"/>
      <c r="E25" s="11"/>
      <c r="F25" s="11"/>
      <c r="G25" s="11"/>
      <c r="H25" s="11"/>
      <c r="I25" s="11"/>
      <c r="J25" s="11"/>
      <c r="K25" s="11"/>
      <c r="L25" s="11"/>
      <c r="M25" s="11"/>
      <c r="N25" s="11"/>
      <c r="O25" s="11"/>
      <c r="P25" s="11"/>
      <c r="Q25" s="11"/>
    </row>
    <row r="26" spans="1:17" x14ac:dyDescent="0.4">
      <c r="A26" s="11"/>
      <c r="B26" s="11"/>
      <c r="C26" s="11"/>
      <c r="D26" s="11"/>
      <c r="E26" s="11"/>
      <c r="F26" s="11"/>
      <c r="G26" s="11"/>
      <c r="H26" s="11"/>
      <c r="I26" s="11"/>
      <c r="J26" s="11"/>
      <c r="K26" s="11"/>
      <c r="L26" s="11"/>
      <c r="M26" s="11"/>
      <c r="N26" s="11"/>
      <c r="O26" s="11"/>
      <c r="P26" s="11"/>
      <c r="Q26" s="11"/>
    </row>
    <row r="27" spans="1:17" x14ac:dyDescent="0.4">
      <c r="A27" s="11"/>
      <c r="B27" s="11"/>
      <c r="C27" s="11"/>
      <c r="D27" s="11"/>
      <c r="E27" s="11"/>
      <c r="F27" s="11"/>
      <c r="G27" s="11"/>
      <c r="H27" s="11"/>
      <c r="I27" s="11"/>
      <c r="J27" s="11"/>
      <c r="K27" s="11"/>
      <c r="L27" s="11"/>
      <c r="M27" s="11"/>
      <c r="N27" s="11"/>
      <c r="O27" s="11"/>
      <c r="P27" s="11"/>
      <c r="Q27" s="11"/>
    </row>
    <row r="28" spans="1:17" x14ac:dyDescent="0.4">
      <c r="A28" s="11"/>
      <c r="B28" s="11"/>
      <c r="C28" s="11"/>
      <c r="D28" s="11"/>
      <c r="E28" s="11"/>
      <c r="F28" s="11"/>
      <c r="G28" s="11"/>
      <c r="H28" s="11"/>
      <c r="I28" s="11"/>
      <c r="J28" s="11"/>
      <c r="K28" s="11"/>
      <c r="L28" s="11"/>
      <c r="M28" s="11"/>
      <c r="N28" s="11"/>
      <c r="O28" s="11"/>
      <c r="P28" s="11"/>
      <c r="Q28" s="11"/>
    </row>
    <row r="29" spans="1:17" x14ac:dyDescent="0.4">
      <c r="A29" s="11"/>
      <c r="B29" s="11"/>
      <c r="C29" s="11"/>
      <c r="D29" s="11"/>
      <c r="E29" s="11"/>
      <c r="F29" s="11"/>
      <c r="G29" s="11"/>
      <c r="H29" s="11"/>
      <c r="I29" s="11"/>
      <c r="J29" s="11"/>
      <c r="K29" s="11"/>
      <c r="L29" s="11"/>
      <c r="M29" s="11"/>
      <c r="N29" s="11"/>
      <c r="O29" s="11"/>
      <c r="P29" s="11"/>
      <c r="Q29" s="11"/>
    </row>
    <row r="30" spans="1:17" x14ac:dyDescent="0.4">
      <c r="A30" s="11"/>
      <c r="B30" s="11"/>
      <c r="C30" s="11"/>
      <c r="D30" s="11"/>
      <c r="E30" s="11"/>
      <c r="F30" s="11"/>
      <c r="G30" s="11"/>
      <c r="H30" s="11"/>
      <c r="I30" s="11"/>
      <c r="J30" s="11"/>
      <c r="K30" s="11"/>
      <c r="L30" s="11"/>
      <c r="M30" s="11"/>
      <c r="N30" s="11"/>
      <c r="O30" s="11"/>
      <c r="P30" s="11"/>
      <c r="Q30" s="11"/>
    </row>
    <row r="31" spans="1:17" x14ac:dyDescent="0.4">
      <c r="A31" s="11"/>
      <c r="B31" s="11"/>
      <c r="C31" s="11"/>
      <c r="D31" s="11"/>
      <c r="E31" s="11"/>
      <c r="F31" s="11"/>
      <c r="G31" s="11"/>
      <c r="H31" s="11"/>
      <c r="I31" s="11"/>
      <c r="J31" s="11"/>
      <c r="K31" s="11"/>
      <c r="L31" s="11"/>
      <c r="M31" s="11"/>
      <c r="N31" s="11"/>
      <c r="O31" s="11"/>
      <c r="P31" s="11"/>
      <c r="Q31" s="11"/>
    </row>
    <row r="32" spans="1:17" x14ac:dyDescent="0.4">
      <c r="A32" s="11"/>
      <c r="B32" s="11"/>
      <c r="C32" s="11"/>
      <c r="D32" s="11"/>
      <c r="E32" s="11"/>
      <c r="F32" s="11"/>
      <c r="G32" s="11"/>
      <c r="H32" s="11"/>
      <c r="I32" s="11"/>
      <c r="J32" s="11"/>
      <c r="K32" s="11"/>
      <c r="L32" s="11"/>
      <c r="M32" s="11"/>
      <c r="N32" s="11"/>
      <c r="O32" s="11"/>
      <c r="P32" s="11"/>
      <c r="Q32" s="11"/>
    </row>
    <row r="33" spans="1:17" x14ac:dyDescent="0.4">
      <c r="A33" s="11"/>
      <c r="B33" s="11"/>
      <c r="C33" s="11"/>
      <c r="D33" s="11"/>
      <c r="E33" s="11"/>
      <c r="F33" s="11"/>
      <c r="G33" s="11"/>
      <c r="H33" s="11"/>
      <c r="I33" s="11"/>
      <c r="J33" s="11"/>
      <c r="K33" s="11"/>
      <c r="L33" s="11"/>
      <c r="M33" s="11"/>
      <c r="N33" s="11"/>
      <c r="O33" s="11"/>
      <c r="P33" s="11"/>
      <c r="Q33" s="11"/>
    </row>
    <row r="34" spans="1:17" x14ac:dyDescent="0.4">
      <c r="A34" s="11"/>
      <c r="B34" s="11"/>
      <c r="C34" s="11"/>
      <c r="D34" s="11"/>
      <c r="E34" s="11"/>
      <c r="F34" s="11"/>
      <c r="G34" s="11"/>
      <c r="H34" s="11"/>
      <c r="I34" s="11"/>
      <c r="J34" s="11"/>
      <c r="K34" s="11"/>
      <c r="L34" s="11"/>
      <c r="M34" s="11"/>
      <c r="N34" s="11"/>
      <c r="O34" s="11"/>
      <c r="P34" s="11"/>
      <c r="Q34" s="11"/>
    </row>
    <row r="35" spans="1:17" x14ac:dyDescent="0.4">
      <c r="A35" s="11"/>
      <c r="B35" s="11"/>
      <c r="C35" s="11"/>
      <c r="D35" s="11"/>
      <c r="E35" s="11"/>
      <c r="F35" s="11"/>
      <c r="G35" s="11"/>
      <c r="H35" s="11"/>
      <c r="I35" s="11"/>
      <c r="J35" s="11"/>
      <c r="K35" s="11"/>
      <c r="L35" s="11"/>
      <c r="M35" s="11"/>
      <c r="N35" s="11"/>
      <c r="O35" s="11"/>
      <c r="P35" s="11"/>
      <c r="Q35" s="11"/>
    </row>
    <row r="36" spans="1:17" x14ac:dyDescent="0.4">
      <c r="A36" s="11"/>
      <c r="B36" s="11"/>
      <c r="C36" s="11"/>
      <c r="D36" s="11"/>
      <c r="E36" s="11"/>
      <c r="F36" s="11"/>
      <c r="G36" s="11"/>
      <c r="H36" s="11"/>
      <c r="I36" s="11"/>
      <c r="J36" s="11"/>
      <c r="K36" s="11"/>
      <c r="L36" s="11"/>
      <c r="M36" s="11"/>
      <c r="N36" s="11"/>
      <c r="O36" s="11"/>
      <c r="P36" s="11"/>
      <c r="Q36" s="11"/>
    </row>
    <row r="37" spans="1:17" x14ac:dyDescent="0.4">
      <c r="A37" s="11"/>
      <c r="B37" s="11"/>
      <c r="C37" s="11"/>
      <c r="D37" s="11"/>
      <c r="E37" s="11"/>
      <c r="F37" s="11"/>
      <c r="G37" s="11"/>
      <c r="H37" s="11"/>
      <c r="I37" s="11"/>
      <c r="J37" s="11"/>
      <c r="K37" s="11"/>
      <c r="L37" s="11"/>
      <c r="M37" s="11"/>
      <c r="N37" s="11"/>
      <c r="O37" s="11"/>
      <c r="P37" s="11"/>
      <c r="Q37" s="11"/>
    </row>
    <row r="38" spans="1:17" x14ac:dyDescent="0.4">
      <c r="A38" s="11"/>
      <c r="B38" s="11"/>
      <c r="C38" s="11"/>
      <c r="D38" s="11"/>
      <c r="E38" s="11"/>
      <c r="F38" s="11"/>
      <c r="G38" s="11"/>
      <c r="H38" s="11"/>
      <c r="I38" s="11"/>
      <c r="J38" s="11"/>
      <c r="K38" s="11"/>
      <c r="L38" s="11"/>
      <c r="M38" s="11"/>
      <c r="N38" s="11"/>
      <c r="O38" s="11"/>
      <c r="P38" s="11"/>
      <c r="Q38" s="11"/>
    </row>
    <row r="39" spans="1:17" x14ac:dyDescent="0.4">
      <c r="A39" s="11"/>
      <c r="B39" s="11"/>
      <c r="C39" s="11"/>
      <c r="D39" s="11"/>
      <c r="E39" s="11"/>
      <c r="F39" s="11"/>
      <c r="G39" s="11"/>
      <c r="H39" s="11"/>
      <c r="I39" s="11"/>
      <c r="J39" s="11"/>
      <c r="K39" s="11"/>
      <c r="L39" s="11"/>
      <c r="M39" s="11"/>
      <c r="N39" s="11"/>
      <c r="O39" s="11"/>
      <c r="P39" s="11"/>
      <c r="Q39" s="11"/>
    </row>
    <row r="40" spans="1:17" x14ac:dyDescent="0.4">
      <c r="A40" s="11"/>
      <c r="B40" s="11"/>
      <c r="C40" s="11"/>
      <c r="D40" s="11"/>
      <c r="E40" s="11"/>
      <c r="F40" s="11"/>
      <c r="G40" s="11"/>
      <c r="H40" s="11"/>
      <c r="I40" s="11"/>
      <c r="J40" s="11"/>
      <c r="K40" s="11"/>
      <c r="L40" s="11"/>
      <c r="M40" s="11"/>
      <c r="N40" s="11"/>
      <c r="O40" s="11"/>
      <c r="P40" s="11"/>
      <c r="Q40" s="11"/>
    </row>
    <row r="41" spans="1:17" x14ac:dyDescent="0.4">
      <c r="A41" s="11"/>
      <c r="B41" s="11"/>
      <c r="C41" s="11"/>
      <c r="D41" s="11"/>
      <c r="E41" s="11"/>
      <c r="F41" s="11"/>
      <c r="G41" s="11"/>
      <c r="H41" s="11"/>
      <c r="I41" s="11"/>
      <c r="J41" s="11"/>
      <c r="K41" s="11"/>
      <c r="L41" s="11"/>
      <c r="M41" s="11"/>
      <c r="N41" s="11"/>
      <c r="O41" s="11"/>
      <c r="P41" s="11"/>
      <c r="Q41" s="11"/>
    </row>
    <row r="42" spans="1:17" x14ac:dyDescent="0.4">
      <c r="A42" s="11"/>
      <c r="B42" s="11"/>
      <c r="C42" s="11"/>
      <c r="D42" s="11"/>
      <c r="E42" s="11"/>
      <c r="F42" s="11"/>
      <c r="G42" s="11"/>
      <c r="H42" s="11"/>
      <c r="I42" s="11"/>
      <c r="J42" s="11"/>
      <c r="K42" s="11"/>
      <c r="L42" s="11"/>
      <c r="M42" s="11"/>
      <c r="N42" s="11"/>
      <c r="O42" s="11"/>
      <c r="P42" s="11"/>
      <c r="Q42" s="11"/>
    </row>
    <row r="43" spans="1:17" x14ac:dyDescent="0.4">
      <c r="A43" s="11"/>
      <c r="B43" s="11"/>
      <c r="C43" s="11"/>
      <c r="D43" s="11"/>
      <c r="E43" s="11"/>
      <c r="F43" s="11"/>
      <c r="G43" s="11"/>
      <c r="H43" s="11"/>
      <c r="I43" s="11"/>
      <c r="J43" s="11"/>
      <c r="K43" s="11"/>
      <c r="L43" s="11"/>
      <c r="M43" s="11"/>
      <c r="N43" s="11"/>
      <c r="O43" s="11"/>
      <c r="P43" s="11"/>
      <c r="Q43" s="11"/>
    </row>
    <row r="44" spans="1:17" x14ac:dyDescent="0.4">
      <c r="A44" s="11"/>
      <c r="B44" s="11"/>
      <c r="C44" s="11"/>
      <c r="D44" s="11"/>
      <c r="E44" s="11"/>
      <c r="F44" s="11"/>
      <c r="G44" s="11"/>
      <c r="H44" s="11"/>
      <c r="I44" s="11"/>
      <c r="J44" s="11"/>
      <c r="K44" s="11"/>
      <c r="L44" s="11"/>
      <c r="M44" s="11"/>
      <c r="N44" s="11"/>
      <c r="O44" s="11"/>
      <c r="P44" s="11"/>
      <c r="Q44" s="11"/>
    </row>
    <row r="45" spans="1:17" x14ac:dyDescent="0.4">
      <c r="A45" s="11"/>
      <c r="B45" s="11"/>
      <c r="C45" s="11"/>
      <c r="D45" s="11"/>
      <c r="E45" s="11"/>
      <c r="F45" s="11"/>
      <c r="G45" s="11"/>
      <c r="H45" s="11"/>
      <c r="I45" s="11"/>
      <c r="J45" s="11"/>
      <c r="K45" s="11"/>
      <c r="L45" s="11"/>
      <c r="M45" s="11"/>
      <c r="N45" s="11"/>
      <c r="O45" s="11"/>
      <c r="P45" s="11"/>
      <c r="Q45" s="11"/>
    </row>
    <row r="46" spans="1:17" x14ac:dyDescent="0.4">
      <c r="A46" s="11"/>
      <c r="B46" s="11"/>
      <c r="C46" s="11"/>
      <c r="D46" s="11"/>
      <c r="E46" s="11"/>
      <c r="F46" s="11"/>
      <c r="G46" s="11"/>
      <c r="H46" s="11"/>
      <c r="I46" s="11"/>
      <c r="J46" s="11"/>
      <c r="K46" s="11"/>
      <c r="L46" s="11"/>
      <c r="M46" s="11"/>
      <c r="N46" s="11"/>
      <c r="O46" s="11"/>
      <c r="P46" s="11"/>
      <c r="Q46" s="11"/>
    </row>
    <row r="47" spans="1:17" x14ac:dyDescent="0.4">
      <c r="A47" s="11"/>
      <c r="B47" s="11"/>
      <c r="C47" s="11"/>
      <c r="D47" s="11"/>
      <c r="E47" s="11"/>
      <c r="F47" s="11"/>
      <c r="G47" s="11"/>
      <c r="H47" s="11"/>
      <c r="I47" s="11"/>
      <c r="J47" s="11"/>
      <c r="K47" s="11"/>
      <c r="L47" s="11"/>
      <c r="M47" s="11"/>
      <c r="N47" s="11"/>
      <c r="O47" s="11"/>
      <c r="P47" s="11"/>
      <c r="Q47" s="11"/>
    </row>
    <row r="48" spans="1:17" x14ac:dyDescent="0.4">
      <c r="A48" s="60"/>
      <c r="B48" s="60"/>
      <c r="C48" s="60"/>
      <c r="D48" s="60"/>
      <c r="E48" s="60"/>
      <c r="F48" s="60"/>
      <c r="G48" s="60"/>
      <c r="H48" s="60"/>
      <c r="I48" s="60"/>
      <c r="J48" s="60"/>
      <c r="K48" s="60"/>
      <c r="L48" s="60"/>
      <c r="M48" s="60"/>
      <c r="N48" s="60"/>
      <c r="O48" s="60"/>
      <c r="P48" s="60"/>
      <c r="Q48" s="60"/>
    </row>
    <row r="49" spans="1:17" x14ac:dyDescent="0.4">
      <c r="A49" s="60"/>
      <c r="B49" s="60"/>
      <c r="C49" s="60"/>
      <c r="D49" s="60"/>
      <c r="E49" s="60"/>
      <c r="F49" s="60"/>
      <c r="G49" s="60"/>
      <c r="H49" s="60"/>
      <c r="I49" s="60"/>
      <c r="J49" s="60"/>
      <c r="K49" s="60"/>
      <c r="L49" s="60"/>
      <c r="M49" s="60"/>
      <c r="N49" s="60"/>
      <c r="O49" s="60"/>
      <c r="P49" s="60"/>
      <c r="Q49" s="60"/>
    </row>
    <row r="50" spans="1:17" x14ac:dyDescent="0.4">
      <c r="A50" s="60"/>
      <c r="B50" s="60"/>
      <c r="C50" s="60"/>
      <c r="D50" s="60"/>
      <c r="E50" s="60"/>
      <c r="F50" s="60"/>
      <c r="G50" s="60"/>
      <c r="H50" s="60"/>
      <c r="I50" s="60"/>
      <c r="J50" s="60"/>
      <c r="K50" s="60"/>
      <c r="L50" s="60"/>
      <c r="M50" s="60"/>
      <c r="N50" s="60"/>
      <c r="O50" s="60"/>
      <c r="P50" s="60"/>
      <c r="Q50" s="60"/>
    </row>
    <row r="51" spans="1:17" x14ac:dyDescent="0.4">
      <c r="A51" s="60"/>
      <c r="B51" s="60"/>
      <c r="C51" s="60"/>
      <c r="D51" s="60"/>
      <c r="E51" s="60"/>
      <c r="F51" s="60"/>
      <c r="G51" s="60"/>
      <c r="H51" s="60"/>
      <c r="I51" s="60"/>
      <c r="J51" s="60"/>
      <c r="K51" s="60"/>
      <c r="L51" s="60"/>
      <c r="M51" s="60"/>
      <c r="N51" s="60"/>
      <c r="O51" s="60"/>
      <c r="P51" s="60"/>
      <c r="Q51" s="60"/>
    </row>
    <row r="52" spans="1:17" x14ac:dyDescent="0.4">
      <c r="A52" s="33"/>
      <c r="B52" s="33"/>
      <c r="C52" s="33"/>
      <c r="D52" s="33"/>
      <c r="E52" s="33"/>
      <c r="F52" s="33"/>
      <c r="G52" s="33"/>
      <c r="H52" s="33"/>
      <c r="I52" s="33"/>
      <c r="J52" s="33"/>
      <c r="K52" s="33"/>
      <c r="L52" s="33"/>
      <c r="M52" s="33"/>
      <c r="N52" s="33"/>
      <c r="O52" s="33"/>
      <c r="P52" s="33"/>
      <c r="Q52" s="33"/>
    </row>
    <row r="53" spans="1:17" x14ac:dyDescent="0.4">
      <c r="A53" s="33"/>
      <c r="B53" s="33"/>
      <c r="C53" s="33"/>
      <c r="D53" s="33"/>
      <c r="E53" s="33"/>
      <c r="F53" s="33"/>
      <c r="G53" s="33"/>
      <c r="H53" s="33"/>
      <c r="I53" s="33"/>
      <c r="J53" s="33"/>
      <c r="K53" s="33"/>
      <c r="L53" s="33"/>
      <c r="M53" s="33"/>
      <c r="N53" s="33"/>
      <c r="O53" s="33"/>
      <c r="P53" s="33"/>
      <c r="Q53" s="33"/>
    </row>
    <row r="54" spans="1:17" x14ac:dyDescent="0.4">
      <c r="A54" s="33"/>
      <c r="B54" s="33"/>
      <c r="C54" s="33"/>
      <c r="D54" s="33"/>
      <c r="E54" s="33"/>
      <c r="F54" s="33"/>
      <c r="G54" s="33"/>
      <c r="H54" s="33"/>
      <c r="I54" s="33"/>
      <c r="J54" s="33"/>
      <c r="K54" s="33"/>
      <c r="L54" s="33"/>
      <c r="M54" s="33"/>
      <c r="N54" s="33"/>
      <c r="O54" s="33"/>
      <c r="P54" s="33"/>
      <c r="Q54" s="33"/>
    </row>
    <row r="55" spans="1:17" x14ac:dyDescent="0.4">
      <c r="A55" s="33"/>
      <c r="B55" s="33"/>
      <c r="C55" s="33"/>
      <c r="D55" s="33"/>
      <c r="E55" s="33"/>
      <c r="F55" s="33"/>
      <c r="G55" s="33"/>
      <c r="H55" s="33"/>
      <c r="I55" s="33"/>
      <c r="J55" s="33"/>
      <c r="K55" s="33"/>
      <c r="L55" s="33"/>
      <c r="M55" s="33"/>
      <c r="N55" s="33"/>
      <c r="O55" s="33"/>
      <c r="P55" s="33"/>
      <c r="Q55" s="33"/>
    </row>
    <row r="56" spans="1:17" x14ac:dyDescent="0.4">
      <c r="A56" s="33"/>
      <c r="B56" s="33"/>
      <c r="C56" s="33"/>
      <c r="D56" s="33"/>
      <c r="E56" s="33"/>
      <c r="F56" s="33"/>
      <c r="G56" s="33"/>
      <c r="H56" s="33"/>
      <c r="I56" s="33"/>
      <c r="J56" s="33"/>
      <c r="K56" s="33"/>
      <c r="L56" s="33"/>
      <c r="M56" s="33"/>
      <c r="N56" s="33"/>
      <c r="O56" s="33"/>
      <c r="P56" s="33"/>
      <c r="Q56" s="33"/>
    </row>
    <row r="57" spans="1:17" x14ac:dyDescent="0.4">
      <c r="A57" s="33"/>
      <c r="B57" s="33"/>
      <c r="C57" s="33"/>
      <c r="D57" s="33"/>
      <c r="E57" s="33"/>
      <c r="F57" s="33"/>
      <c r="G57" s="33"/>
      <c r="H57" s="33"/>
      <c r="I57" s="33"/>
      <c r="J57" s="33"/>
      <c r="K57" s="33"/>
      <c r="L57" s="33"/>
      <c r="M57" s="33"/>
      <c r="N57" s="33"/>
      <c r="O57" s="33"/>
      <c r="P57" s="33"/>
      <c r="Q57" s="33"/>
    </row>
    <row r="58" spans="1:17" x14ac:dyDescent="0.4">
      <c r="A58" s="33"/>
      <c r="B58" s="33"/>
      <c r="C58" s="33"/>
      <c r="D58" s="33"/>
      <c r="E58" s="33"/>
      <c r="F58" s="33"/>
      <c r="G58" s="33"/>
      <c r="H58" s="33"/>
      <c r="I58" s="33"/>
      <c r="J58" s="33"/>
      <c r="K58" s="33"/>
      <c r="L58" s="33"/>
      <c r="M58" s="33"/>
      <c r="N58" s="33"/>
      <c r="O58" s="33"/>
      <c r="P58" s="33"/>
      <c r="Q58" s="33"/>
    </row>
    <row r="59" spans="1:17" x14ac:dyDescent="0.4">
      <c r="A59" s="33"/>
      <c r="B59" s="33"/>
      <c r="C59" s="33"/>
      <c r="D59" s="33"/>
      <c r="E59" s="33"/>
      <c r="F59" s="33"/>
      <c r="G59" s="33"/>
      <c r="H59" s="33"/>
      <c r="I59" s="33"/>
      <c r="J59" s="33"/>
      <c r="K59" s="33"/>
      <c r="L59" s="33"/>
      <c r="M59" s="33"/>
      <c r="N59" s="33"/>
      <c r="O59" s="33"/>
      <c r="P59" s="33"/>
      <c r="Q59" s="33"/>
    </row>
    <row r="60" spans="1:17" x14ac:dyDescent="0.4">
      <c r="A60" s="33"/>
      <c r="B60" s="33"/>
      <c r="C60" s="33"/>
      <c r="D60" s="33"/>
      <c r="E60" s="33"/>
      <c r="F60" s="33"/>
      <c r="G60" s="33"/>
      <c r="H60" s="33"/>
      <c r="I60" s="33"/>
      <c r="J60" s="33"/>
      <c r="K60" s="33"/>
      <c r="L60" s="33"/>
      <c r="M60" s="33"/>
      <c r="N60" s="33"/>
      <c r="O60" s="33"/>
      <c r="P60" s="33"/>
      <c r="Q60" s="33"/>
    </row>
    <row r="61" spans="1:17" x14ac:dyDescent="0.4">
      <c r="A61" s="33"/>
      <c r="B61" s="33"/>
      <c r="C61" s="33"/>
      <c r="D61" s="33"/>
      <c r="E61" s="33"/>
      <c r="F61" s="33"/>
      <c r="G61" s="33"/>
      <c r="H61" s="33"/>
      <c r="I61" s="33"/>
      <c r="J61" s="33"/>
      <c r="K61" s="33"/>
      <c r="L61" s="33"/>
      <c r="M61" s="33"/>
      <c r="N61" s="33"/>
      <c r="O61" s="33"/>
      <c r="P61" s="33"/>
      <c r="Q61" s="33"/>
    </row>
    <row r="62" spans="1:17" x14ac:dyDescent="0.4">
      <c r="A62" s="33"/>
      <c r="B62" s="33"/>
      <c r="C62" s="33"/>
      <c r="D62" s="33"/>
      <c r="E62" s="33"/>
      <c r="F62" s="33"/>
      <c r="G62" s="33"/>
      <c r="H62" s="33"/>
      <c r="I62" s="33"/>
      <c r="J62" s="33"/>
      <c r="K62" s="33"/>
      <c r="L62" s="33"/>
      <c r="M62" s="33"/>
      <c r="N62" s="33"/>
      <c r="O62" s="33"/>
      <c r="P62" s="33"/>
      <c r="Q62" s="33"/>
    </row>
    <row r="63" spans="1:17" x14ac:dyDescent="0.4">
      <c r="A63" s="33"/>
      <c r="B63" s="33"/>
      <c r="C63" s="33"/>
      <c r="D63" s="33"/>
      <c r="E63" s="33"/>
      <c r="F63" s="33"/>
      <c r="G63" s="33"/>
      <c r="H63" s="33"/>
      <c r="I63" s="33"/>
      <c r="J63" s="33"/>
      <c r="K63" s="33"/>
      <c r="L63" s="33"/>
      <c r="M63" s="33"/>
      <c r="N63" s="33"/>
      <c r="O63" s="33"/>
      <c r="P63" s="33"/>
      <c r="Q63" s="33"/>
    </row>
    <row r="64" spans="1:17" x14ac:dyDescent="0.4">
      <c r="A64" s="33"/>
      <c r="B64" s="33"/>
      <c r="C64" s="33"/>
      <c r="D64" s="33"/>
      <c r="E64" s="33"/>
      <c r="F64" s="33"/>
      <c r="G64" s="33"/>
      <c r="H64" s="33"/>
      <c r="I64" s="33"/>
      <c r="J64" s="33"/>
      <c r="K64" s="33"/>
      <c r="L64" s="33"/>
      <c r="M64" s="33"/>
      <c r="N64" s="33"/>
      <c r="O64" s="33"/>
      <c r="P64" s="33"/>
      <c r="Q64" s="33"/>
    </row>
    <row r="65" spans="1:17" x14ac:dyDescent="0.4">
      <c r="A65" s="33"/>
      <c r="B65" s="33"/>
      <c r="C65" s="33"/>
      <c r="D65" s="33"/>
      <c r="E65" s="33"/>
      <c r="F65" s="33"/>
      <c r="G65" s="33"/>
      <c r="H65" s="33"/>
      <c r="I65" s="33"/>
      <c r="J65" s="33"/>
      <c r="K65" s="33"/>
      <c r="L65" s="33"/>
      <c r="M65" s="33"/>
      <c r="N65" s="33"/>
      <c r="O65" s="33"/>
      <c r="P65" s="33"/>
      <c r="Q65" s="33"/>
    </row>
    <row r="66" spans="1:17" x14ac:dyDescent="0.4">
      <c r="A66" s="33"/>
      <c r="B66" s="33"/>
      <c r="C66" s="33"/>
      <c r="D66" s="33"/>
      <c r="E66" s="33"/>
      <c r="F66" s="33"/>
      <c r="G66" s="33"/>
      <c r="H66" s="33"/>
      <c r="I66" s="33"/>
      <c r="J66" s="33"/>
      <c r="K66" s="33"/>
      <c r="L66" s="33"/>
      <c r="M66" s="33"/>
      <c r="N66" s="33"/>
      <c r="O66" s="33"/>
      <c r="P66" s="33"/>
      <c r="Q66" s="33"/>
    </row>
    <row r="67" spans="1:17" x14ac:dyDescent="0.4">
      <c r="A67" s="33"/>
      <c r="B67" s="33"/>
      <c r="C67" s="33"/>
      <c r="D67" s="33"/>
      <c r="E67" s="33"/>
      <c r="F67" s="33"/>
      <c r="G67" s="33"/>
      <c r="H67" s="33"/>
      <c r="I67" s="33"/>
      <c r="J67" s="33"/>
      <c r="K67" s="33"/>
      <c r="L67" s="33"/>
      <c r="M67" s="33"/>
      <c r="N67" s="33"/>
      <c r="O67" s="33"/>
      <c r="P67" s="33"/>
      <c r="Q67" s="33"/>
    </row>
    <row r="68" spans="1:17" x14ac:dyDescent="0.4">
      <c r="A68" s="33"/>
      <c r="B68" s="33"/>
      <c r="C68" s="33"/>
      <c r="D68" s="33"/>
      <c r="E68" s="33"/>
      <c r="F68" s="33"/>
      <c r="G68" s="33"/>
      <c r="H68" s="33"/>
      <c r="I68" s="33"/>
      <c r="J68" s="33"/>
      <c r="K68" s="33"/>
      <c r="L68" s="33"/>
      <c r="M68" s="33"/>
      <c r="N68" s="33"/>
      <c r="O68" s="33"/>
      <c r="P68" s="33"/>
      <c r="Q68" s="33"/>
    </row>
    <row r="69" spans="1:17" x14ac:dyDescent="0.4">
      <c r="A69" s="33"/>
      <c r="B69" s="33"/>
      <c r="C69" s="33"/>
      <c r="D69" s="33"/>
      <c r="E69" s="33"/>
      <c r="F69" s="33"/>
      <c r="G69" s="33"/>
      <c r="H69" s="33"/>
      <c r="I69" s="33"/>
      <c r="J69" s="33"/>
      <c r="K69" s="33"/>
      <c r="L69" s="33"/>
      <c r="M69" s="33"/>
      <c r="N69" s="33"/>
      <c r="O69" s="33"/>
      <c r="P69" s="33"/>
      <c r="Q69" s="33"/>
    </row>
    <row r="70" spans="1:17" x14ac:dyDescent="0.4">
      <c r="A70" s="33"/>
      <c r="B70" s="33"/>
      <c r="C70" s="33"/>
      <c r="D70" s="33"/>
      <c r="E70" s="33"/>
      <c r="F70" s="33"/>
      <c r="G70" s="33"/>
      <c r="H70" s="33"/>
      <c r="I70" s="33"/>
      <c r="J70" s="33"/>
      <c r="K70" s="33"/>
      <c r="L70" s="33"/>
      <c r="M70" s="33"/>
      <c r="N70" s="33"/>
      <c r="O70" s="33"/>
      <c r="P70" s="33"/>
      <c r="Q70" s="33"/>
    </row>
    <row r="71" spans="1:17" x14ac:dyDescent="0.4">
      <c r="A71" s="33"/>
      <c r="B71" s="33"/>
      <c r="C71" s="33"/>
      <c r="D71" s="33"/>
      <c r="E71" s="33"/>
      <c r="F71" s="33"/>
      <c r="G71" s="33"/>
      <c r="H71" s="33"/>
      <c r="I71" s="33"/>
      <c r="J71" s="33"/>
      <c r="K71" s="33"/>
      <c r="L71" s="33"/>
      <c r="M71" s="33"/>
      <c r="N71" s="33"/>
      <c r="O71" s="33"/>
      <c r="P71" s="33"/>
      <c r="Q71" s="33"/>
    </row>
    <row r="72" spans="1:17" x14ac:dyDescent="0.4">
      <c r="A72" s="33"/>
      <c r="B72" s="33"/>
      <c r="C72" s="33"/>
      <c r="D72" s="33"/>
      <c r="E72" s="33"/>
      <c r="F72" s="33"/>
      <c r="G72" s="33"/>
      <c r="H72" s="33"/>
      <c r="I72" s="33"/>
      <c r="J72" s="33"/>
      <c r="K72" s="33"/>
      <c r="L72" s="33"/>
      <c r="M72" s="33"/>
      <c r="N72" s="33"/>
      <c r="O72" s="33"/>
      <c r="P72" s="33"/>
      <c r="Q72" s="33"/>
    </row>
    <row r="73" spans="1:17" x14ac:dyDescent="0.4">
      <c r="A73" s="33"/>
      <c r="B73" s="33"/>
      <c r="C73" s="33"/>
      <c r="D73" s="33"/>
      <c r="E73" s="33"/>
      <c r="F73" s="33"/>
      <c r="G73" s="33"/>
      <c r="H73" s="33"/>
      <c r="I73" s="33"/>
      <c r="J73" s="33"/>
      <c r="K73" s="33"/>
      <c r="L73" s="33"/>
      <c r="M73" s="33"/>
      <c r="N73" s="33"/>
      <c r="O73" s="33"/>
      <c r="P73" s="33"/>
      <c r="Q73" s="33"/>
    </row>
    <row r="74" spans="1:17" x14ac:dyDescent="0.4">
      <c r="A74" s="33"/>
      <c r="B74" s="33"/>
      <c r="C74" s="33"/>
      <c r="D74" s="33"/>
      <c r="E74" s="33"/>
      <c r="F74" s="33"/>
      <c r="G74" s="33"/>
      <c r="H74" s="33"/>
      <c r="I74" s="33"/>
      <c r="J74" s="33"/>
      <c r="K74" s="33"/>
      <c r="L74" s="33"/>
      <c r="M74" s="33"/>
      <c r="N74" s="33"/>
      <c r="O74" s="33"/>
      <c r="P74" s="33"/>
      <c r="Q74" s="33"/>
    </row>
    <row r="75" spans="1:17" x14ac:dyDescent="0.4">
      <c r="A75" s="33"/>
      <c r="B75" s="33"/>
      <c r="C75" s="33"/>
      <c r="D75" s="33"/>
      <c r="E75" s="33"/>
      <c r="F75" s="33"/>
      <c r="G75" s="33"/>
      <c r="H75" s="33"/>
      <c r="I75" s="33"/>
      <c r="J75" s="33"/>
      <c r="K75" s="33"/>
      <c r="L75" s="33"/>
      <c r="M75" s="33"/>
      <c r="N75" s="33"/>
      <c r="O75" s="33"/>
      <c r="P75" s="33"/>
      <c r="Q75" s="33"/>
    </row>
    <row r="76" spans="1:17" x14ac:dyDescent="0.4">
      <c r="A76" s="33"/>
      <c r="B76" s="33"/>
      <c r="C76" s="33"/>
      <c r="D76" s="33"/>
      <c r="E76" s="33"/>
      <c r="F76" s="33"/>
      <c r="G76" s="33"/>
      <c r="H76" s="33"/>
      <c r="I76" s="33"/>
      <c r="J76" s="33"/>
      <c r="K76" s="33"/>
      <c r="L76" s="33"/>
      <c r="M76" s="33"/>
      <c r="N76" s="33"/>
      <c r="O76" s="33"/>
      <c r="P76" s="33"/>
      <c r="Q76" s="33"/>
    </row>
    <row r="77" spans="1:17" x14ac:dyDescent="0.4">
      <c r="A77" s="33"/>
      <c r="B77" s="33"/>
      <c r="C77" s="33"/>
      <c r="D77" s="33"/>
      <c r="E77" s="33"/>
      <c r="F77" s="33"/>
      <c r="G77" s="33"/>
      <c r="H77" s="33"/>
      <c r="I77" s="33"/>
      <c r="J77" s="33"/>
      <c r="K77" s="33"/>
      <c r="L77" s="33"/>
      <c r="M77" s="33"/>
      <c r="N77" s="33"/>
      <c r="O77" s="33"/>
      <c r="P77" s="33"/>
      <c r="Q77" s="33"/>
    </row>
    <row r="78" spans="1:17" x14ac:dyDescent="0.4">
      <c r="A78" s="33"/>
      <c r="B78" s="33"/>
      <c r="C78" s="33"/>
      <c r="D78" s="33"/>
      <c r="E78" s="33"/>
      <c r="F78" s="33"/>
      <c r="G78" s="33"/>
      <c r="H78" s="33"/>
      <c r="I78" s="33"/>
      <c r="J78" s="33"/>
      <c r="K78" s="33"/>
      <c r="L78" s="33"/>
      <c r="M78" s="33"/>
      <c r="N78" s="33"/>
      <c r="O78" s="33"/>
      <c r="P78" s="33"/>
      <c r="Q78" s="33"/>
    </row>
    <row r="79" spans="1:17" x14ac:dyDescent="0.4">
      <c r="A79" s="33"/>
      <c r="B79" s="33"/>
      <c r="C79" s="33"/>
      <c r="D79" s="33"/>
      <c r="E79" s="33"/>
      <c r="F79" s="33"/>
      <c r="G79" s="33"/>
      <c r="H79" s="33"/>
      <c r="I79" s="33"/>
      <c r="J79" s="33"/>
      <c r="K79" s="33"/>
      <c r="L79" s="33"/>
      <c r="M79" s="33"/>
      <c r="N79" s="33"/>
      <c r="O79" s="33"/>
      <c r="P79" s="33"/>
      <c r="Q79" s="33"/>
    </row>
    <row r="80" spans="1:17" x14ac:dyDescent="0.4">
      <c r="A80" s="33"/>
      <c r="B80" s="33"/>
      <c r="C80" s="33"/>
      <c r="D80" s="33"/>
      <c r="E80" s="33"/>
      <c r="F80" s="33"/>
      <c r="G80" s="33"/>
      <c r="H80" s="33"/>
      <c r="I80" s="33"/>
      <c r="J80" s="33"/>
      <c r="K80" s="33"/>
      <c r="L80" s="33"/>
      <c r="M80" s="33"/>
      <c r="N80" s="33"/>
      <c r="O80" s="33"/>
      <c r="P80" s="33"/>
      <c r="Q80" s="33"/>
    </row>
    <row r="81" spans="1:17" x14ac:dyDescent="0.4">
      <c r="A81" s="33"/>
      <c r="B81" s="33"/>
      <c r="C81" s="33"/>
      <c r="D81" s="33"/>
      <c r="E81" s="33"/>
      <c r="F81" s="33"/>
      <c r="G81" s="33"/>
      <c r="H81" s="33"/>
      <c r="I81" s="33"/>
      <c r="J81" s="33"/>
      <c r="K81" s="33"/>
      <c r="L81" s="33"/>
      <c r="M81" s="33"/>
      <c r="N81" s="33"/>
      <c r="O81" s="33"/>
      <c r="P81" s="33"/>
      <c r="Q81" s="33"/>
    </row>
    <row r="82" spans="1:17" x14ac:dyDescent="0.4">
      <c r="A82" s="33"/>
      <c r="B82" s="33"/>
      <c r="C82" s="33"/>
      <c r="D82" s="33"/>
      <c r="E82" s="33"/>
      <c r="F82" s="33"/>
      <c r="G82" s="33"/>
      <c r="H82" s="33"/>
      <c r="I82" s="33"/>
      <c r="J82" s="33"/>
      <c r="K82" s="33"/>
      <c r="L82" s="33"/>
      <c r="M82" s="33"/>
      <c r="N82" s="33"/>
      <c r="O82" s="33"/>
      <c r="P82" s="33"/>
      <c r="Q82" s="33"/>
    </row>
    <row r="83" spans="1:17" x14ac:dyDescent="0.4">
      <c r="A83" s="33"/>
      <c r="B83" s="33"/>
      <c r="C83" s="33"/>
      <c r="D83" s="33"/>
      <c r="E83" s="33"/>
      <c r="F83" s="33"/>
      <c r="G83" s="33"/>
      <c r="H83" s="33"/>
      <c r="I83" s="33"/>
      <c r="J83" s="33"/>
      <c r="K83" s="33"/>
      <c r="L83" s="33"/>
      <c r="M83" s="33"/>
      <c r="N83" s="33"/>
      <c r="O83" s="33"/>
      <c r="P83" s="33"/>
      <c r="Q83" s="33"/>
    </row>
    <row r="84" spans="1:17" x14ac:dyDescent="0.4">
      <c r="A84" s="33"/>
      <c r="B84" s="33"/>
      <c r="C84" s="33"/>
      <c r="D84" s="33"/>
      <c r="E84" s="33"/>
      <c r="F84" s="33"/>
      <c r="G84" s="33"/>
      <c r="H84" s="33"/>
      <c r="I84" s="33"/>
      <c r="J84" s="33"/>
      <c r="K84" s="33"/>
      <c r="L84" s="33"/>
      <c r="M84" s="33"/>
      <c r="N84" s="33"/>
      <c r="O84" s="33"/>
      <c r="P84" s="33"/>
      <c r="Q84" s="33"/>
    </row>
    <row r="85" spans="1:17" x14ac:dyDescent="0.4">
      <c r="A85" s="33"/>
      <c r="B85" s="33"/>
      <c r="C85" s="33"/>
      <c r="D85" s="33"/>
      <c r="E85" s="33"/>
      <c r="F85" s="33"/>
      <c r="G85" s="33"/>
      <c r="H85" s="33"/>
      <c r="I85" s="33"/>
      <c r="J85" s="33"/>
      <c r="K85" s="33"/>
      <c r="L85" s="33"/>
      <c r="M85" s="33"/>
      <c r="N85" s="33"/>
      <c r="O85" s="33"/>
      <c r="P85" s="33"/>
      <c r="Q85" s="33"/>
    </row>
    <row r="86" spans="1:17" x14ac:dyDescent="0.4">
      <c r="A86" s="33"/>
      <c r="B86" s="33"/>
      <c r="C86" s="33"/>
      <c r="D86" s="33"/>
      <c r="E86" s="33"/>
      <c r="F86" s="33"/>
      <c r="G86" s="33"/>
      <c r="H86" s="33"/>
      <c r="I86" s="33"/>
      <c r="J86" s="33"/>
      <c r="K86" s="33"/>
      <c r="L86" s="33"/>
      <c r="M86" s="33"/>
      <c r="N86" s="33"/>
      <c r="O86" s="33"/>
      <c r="P86" s="33"/>
      <c r="Q86" s="33"/>
    </row>
    <row r="87" spans="1:17" x14ac:dyDescent="0.4">
      <c r="A87" s="33"/>
      <c r="B87" s="33"/>
      <c r="C87" s="33"/>
      <c r="D87" s="33"/>
      <c r="E87" s="33"/>
      <c r="F87" s="33"/>
      <c r="G87" s="33"/>
      <c r="H87" s="33"/>
      <c r="I87" s="33"/>
      <c r="J87" s="33"/>
      <c r="K87" s="33"/>
      <c r="L87" s="33"/>
      <c r="M87" s="33"/>
      <c r="N87" s="33"/>
      <c r="O87" s="33"/>
      <c r="P87" s="33"/>
      <c r="Q87" s="33"/>
    </row>
    <row r="88" spans="1:17" x14ac:dyDescent="0.4">
      <c r="A88" s="33"/>
      <c r="B88" s="33"/>
      <c r="C88" s="33"/>
      <c r="D88" s="33"/>
      <c r="E88" s="33"/>
      <c r="F88" s="33"/>
      <c r="G88" s="33"/>
      <c r="H88" s="33"/>
      <c r="I88" s="33"/>
      <c r="J88" s="33"/>
      <c r="K88" s="33"/>
      <c r="L88" s="33"/>
      <c r="M88" s="33"/>
      <c r="N88" s="33"/>
      <c r="O88" s="33"/>
      <c r="P88" s="33"/>
      <c r="Q88" s="33"/>
    </row>
    <row r="89" spans="1:17" x14ac:dyDescent="0.4">
      <c r="A89" s="33"/>
      <c r="B89" s="33"/>
      <c r="C89" s="33"/>
      <c r="D89" s="33"/>
      <c r="E89" s="33"/>
      <c r="F89" s="33"/>
      <c r="G89" s="33"/>
      <c r="H89" s="33"/>
      <c r="I89" s="33"/>
      <c r="J89" s="33"/>
      <c r="K89" s="33"/>
      <c r="L89" s="33"/>
      <c r="M89" s="33"/>
      <c r="N89" s="33"/>
      <c r="O89" s="33"/>
      <c r="P89" s="33"/>
      <c r="Q89" s="33"/>
    </row>
    <row r="90" spans="1:17" x14ac:dyDescent="0.4">
      <c r="A90" s="33"/>
      <c r="B90" s="33"/>
      <c r="C90" s="33"/>
      <c r="D90" s="33"/>
      <c r="E90" s="33"/>
      <c r="F90" s="33"/>
      <c r="G90" s="33"/>
      <c r="H90" s="33"/>
      <c r="I90" s="33"/>
      <c r="J90" s="33"/>
      <c r="K90" s="33"/>
      <c r="L90" s="33"/>
      <c r="M90" s="33"/>
      <c r="N90" s="33"/>
      <c r="O90" s="33"/>
      <c r="P90" s="33"/>
      <c r="Q90" s="33"/>
    </row>
    <row r="91" spans="1:17" x14ac:dyDescent="0.4">
      <c r="A91" s="33"/>
      <c r="B91" s="33"/>
      <c r="C91" s="33"/>
      <c r="D91" s="33"/>
      <c r="E91" s="33"/>
      <c r="F91" s="33"/>
      <c r="G91" s="33"/>
      <c r="H91" s="33"/>
      <c r="I91" s="33"/>
      <c r="J91" s="33"/>
      <c r="K91" s="33"/>
      <c r="L91" s="33"/>
      <c r="M91" s="33"/>
      <c r="N91" s="33"/>
      <c r="O91" s="33"/>
      <c r="P91" s="33"/>
      <c r="Q91" s="33"/>
    </row>
    <row r="92" spans="1:17" x14ac:dyDescent="0.4">
      <c r="A92" s="33"/>
      <c r="B92" s="33"/>
      <c r="C92" s="33"/>
      <c r="D92" s="33"/>
      <c r="E92" s="33"/>
      <c r="F92" s="33"/>
      <c r="G92" s="33"/>
      <c r="H92" s="33"/>
      <c r="I92" s="33"/>
      <c r="J92" s="33"/>
      <c r="K92" s="33"/>
      <c r="L92" s="33"/>
      <c r="M92" s="33"/>
      <c r="N92" s="33"/>
      <c r="O92" s="33"/>
      <c r="P92" s="33"/>
      <c r="Q92" s="33"/>
    </row>
    <row r="93" spans="1:17" x14ac:dyDescent="0.4">
      <c r="A93" s="33"/>
      <c r="B93" s="33"/>
      <c r="C93" s="33"/>
      <c r="D93" s="33"/>
      <c r="E93" s="33"/>
      <c r="F93" s="33"/>
      <c r="G93" s="33"/>
      <c r="H93" s="33"/>
      <c r="I93" s="33"/>
      <c r="J93" s="33"/>
      <c r="K93" s="33"/>
      <c r="L93" s="33"/>
      <c r="M93" s="33"/>
      <c r="N93" s="33"/>
      <c r="O93" s="33"/>
      <c r="P93" s="33"/>
      <c r="Q93" s="33"/>
    </row>
    <row r="94" spans="1:17" x14ac:dyDescent="0.4">
      <c r="A94" s="33"/>
      <c r="B94" s="33"/>
      <c r="C94" s="33"/>
      <c r="D94" s="33"/>
      <c r="E94" s="33"/>
      <c r="F94" s="33"/>
      <c r="G94" s="33"/>
      <c r="H94" s="33"/>
      <c r="I94" s="33"/>
      <c r="J94" s="33"/>
      <c r="K94" s="33"/>
      <c r="L94" s="33"/>
      <c r="M94" s="33"/>
      <c r="N94" s="33"/>
      <c r="O94" s="33"/>
      <c r="P94" s="33"/>
      <c r="Q94" s="33"/>
    </row>
    <row r="95" spans="1:17" x14ac:dyDescent="0.4">
      <c r="A95" s="33"/>
      <c r="B95" s="33"/>
      <c r="C95" s="33"/>
      <c r="D95" s="33"/>
      <c r="E95" s="33"/>
      <c r="F95" s="33"/>
      <c r="G95" s="33"/>
      <c r="H95" s="33"/>
      <c r="I95" s="33"/>
      <c r="J95" s="33"/>
      <c r="K95" s="33"/>
      <c r="L95" s="33"/>
      <c r="M95" s="33"/>
      <c r="N95" s="33"/>
      <c r="O95" s="33"/>
      <c r="P95" s="33"/>
      <c r="Q95" s="33"/>
    </row>
    <row r="96" spans="1:17" x14ac:dyDescent="0.4">
      <c r="A96" s="33"/>
      <c r="B96" s="33"/>
      <c r="C96" s="33"/>
      <c r="D96" s="33"/>
      <c r="E96" s="33"/>
      <c r="F96" s="33"/>
      <c r="G96" s="33"/>
      <c r="H96" s="33"/>
      <c r="I96" s="33"/>
      <c r="J96" s="33"/>
      <c r="K96" s="33"/>
      <c r="L96" s="33"/>
      <c r="M96" s="33"/>
      <c r="N96" s="33"/>
      <c r="O96" s="33"/>
      <c r="P96" s="33"/>
      <c r="Q96" s="33"/>
    </row>
    <row r="97" spans="1:17" x14ac:dyDescent="0.4">
      <c r="A97" s="33"/>
      <c r="B97" s="33"/>
      <c r="C97" s="33"/>
      <c r="D97" s="33"/>
      <c r="E97" s="33"/>
      <c r="F97" s="33"/>
      <c r="G97" s="33"/>
      <c r="H97" s="33"/>
      <c r="I97" s="33"/>
      <c r="J97" s="33"/>
      <c r="K97" s="33"/>
      <c r="L97" s="33"/>
      <c r="M97" s="33"/>
      <c r="N97" s="33"/>
      <c r="O97" s="33"/>
      <c r="P97" s="33"/>
      <c r="Q97" s="33"/>
    </row>
    <row r="98" spans="1:17" x14ac:dyDescent="0.4">
      <c r="A98" s="33"/>
      <c r="B98" s="33"/>
      <c r="C98" s="33"/>
      <c r="D98" s="33"/>
      <c r="E98" s="33"/>
      <c r="F98" s="33"/>
      <c r="G98" s="33"/>
      <c r="H98" s="33"/>
      <c r="I98" s="33"/>
      <c r="J98" s="33"/>
      <c r="K98" s="33"/>
      <c r="L98" s="33"/>
      <c r="M98" s="33"/>
      <c r="N98" s="33"/>
      <c r="O98" s="33"/>
      <c r="P98" s="33"/>
      <c r="Q98" s="33"/>
    </row>
    <row r="99" spans="1:17" x14ac:dyDescent="0.4">
      <c r="A99" s="33"/>
      <c r="B99" s="33"/>
      <c r="C99" s="33"/>
      <c r="D99" s="33"/>
      <c r="E99" s="33"/>
      <c r="F99" s="33"/>
      <c r="G99" s="33"/>
      <c r="H99" s="33"/>
      <c r="I99" s="33"/>
      <c r="J99" s="33"/>
      <c r="K99" s="33"/>
      <c r="L99" s="33"/>
      <c r="M99" s="33"/>
      <c r="N99" s="33"/>
      <c r="O99" s="33"/>
      <c r="P99" s="33"/>
      <c r="Q99" s="33"/>
    </row>
    <row r="100" spans="1:17" x14ac:dyDescent="0.4">
      <c r="A100" s="33"/>
      <c r="B100" s="33"/>
      <c r="C100" s="33"/>
      <c r="D100" s="33"/>
      <c r="E100" s="33"/>
      <c r="F100" s="33"/>
      <c r="G100" s="33"/>
      <c r="H100" s="33"/>
      <c r="I100" s="33"/>
      <c r="J100" s="33"/>
      <c r="K100" s="33"/>
      <c r="L100" s="33"/>
      <c r="M100" s="33"/>
      <c r="N100" s="33"/>
      <c r="O100" s="33"/>
      <c r="P100" s="33"/>
      <c r="Q100" s="33"/>
    </row>
    <row r="101" spans="1:17" x14ac:dyDescent="0.4">
      <c r="A101" s="33"/>
      <c r="B101" s="33"/>
      <c r="C101" s="33"/>
      <c r="D101" s="33"/>
      <c r="E101" s="33"/>
      <c r="F101" s="33"/>
      <c r="G101" s="33"/>
      <c r="H101" s="33"/>
      <c r="I101" s="33"/>
      <c r="J101" s="33"/>
      <c r="K101" s="33"/>
      <c r="L101" s="33"/>
      <c r="M101" s="33"/>
      <c r="N101" s="33"/>
      <c r="O101" s="33"/>
      <c r="P101" s="33"/>
      <c r="Q101" s="33"/>
    </row>
    <row r="102" spans="1:17" x14ac:dyDescent="0.4">
      <c r="A102" s="33"/>
      <c r="B102" s="33"/>
      <c r="C102" s="33"/>
      <c r="D102" s="33"/>
      <c r="E102" s="33"/>
      <c r="F102" s="33"/>
      <c r="G102" s="33"/>
      <c r="H102" s="33"/>
      <c r="I102" s="33"/>
      <c r="J102" s="33"/>
      <c r="K102" s="33"/>
      <c r="L102" s="33"/>
      <c r="M102" s="33"/>
      <c r="N102" s="33"/>
      <c r="O102" s="33"/>
      <c r="P102" s="33"/>
      <c r="Q102" s="33"/>
    </row>
  </sheetData>
  <sheetProtection algorithmName="SHA-512" hashValue="N/szhFqyAlO3jJctxnQetiT1gE6yD2fInqlrHlZQ5QXr7fapRXDNT00JFssdKWQxef7oostm71HgFWCwO0l+2w==" saltValue="WoOlavF1b+OzxoYFZp3W0w==" spinCount="100000" sheet="1" objects="1" scenarios="1"/>
  <phoneticPr fontId="1"/>
  <pageMargins left="0.43307086614173229" right="0.23622047244094491" top="0.35433070866141736" bottom="0.35433070866141736" header="0.31496062992125984" footer="0.31496062992125984"/>
  <pageSetup paperSize="9" scale="8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V61"/>
  <sheetViews>
    <sheetView showGridLines="0" view="pageBreakPreview" topLeftCell="A32" zoomScaleNormal="80" zoomScaleSheetLayoutView="100" workbookViewId="0">
      <selection activeCell="AQ54" sqref="AQ54"/>
    </sheetView>
  </sheetViews>
  <sheetFormatPr defaultColWidth="3.625" defaultRowHeight="18.75" x14ac:dyDescent="0.4"/>
  <sheetData>
    <row r="1" spans="1:33" x14ac:dyDescent="0.4">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row>
    <row r="2" spans="1:33" x14ac:dyDescent="0.4">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row>
    <row r="3" spans="1:33" x14ac:dyDescent="0.4">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x14ac:dyDescent="0.4">
      <c r="A4" s="11"/>
      <c r="B4" s="12"/>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row>
    <row r="5" spans="1:33" x14ac:dyDescent="0.4">
      <c r="A5" s="11"/>
      <c r="B5" s="12"/>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row>
    <row r="6" spans="1:33" x14ac:dyDescent="0.4">
      <c r="A6" s="11"/>
      <c r="B6" s="12"/>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x14ac:dyDescent="0.4">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row>
    <row r="8" spans="1:33" ht="24" x14ac:dyDescent="0.4">
      <c r="A8" s="21"/>
      <c r="B8" s="101" t="s">
        <v>0</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21"/>
    </row>
    <row r="9" spans="1:33" ht="19.5" thickBot="1" x14ac:dyDescent="0.45">
      <c r="A9" s="2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row>
    <row r="10" spans="1:33" ht="19.5" thickBot="1" x14ac:dyDescent="0.2">
      <c r="A10" s="21"/>
      <c r="B10" s="75"/>
      <c r="C10" s="76"/>
      <c r="D10" s="36" t="s">
        <v>81</v>
      </c>
      <c r="E10" s="76"/>
      <c r="F10" s="76"/>
      <c r="G10" s="35" t="s">
        <v>82</v>
      </c>
      <c r="H10" s="21"/>
      <c r="I10" s="21"/>
      <c r="J10" s="102" t="s">
        <v>79</v>
      </c>
      <c r="K10" s="103"/>
      <c r="L10" s="103"/>
      <c r="M10" s="103"/>
      <c r="N10" s="103"/>
      <c r="O10" s="104"/>
      <c r="P10" s="20"/>
      <c r="Q10" s="13" t="s">
        <v>6</v>
      </c>
      <c r="R10" s="3"/>
      <c r="S10" s="3"/>
      <c r="T10" s="3"/>
      <c r="U10" s="3"/>
      <c r="V10" s="3"/>
      <c r="W10" s="3"/>
      <c r="X10" s="3"/>
      <c r="Y10" s="4"/>
      <c r="Z10" s="21"/>
      <c r="AA10" s="21"/>
      <c r="AB10" s="21"/>
      <c r="AC10" s="21"/>
      <c r="AD10" s="21"/>
      <c r="AE10" s="21"/>
      <c r="AF10" s="21"/>
      <c r="AG10" s="21"/>
    </row>
    <row r="11" spans="1:33" x14ac:dyDescent="0.4">
      <c r="A11" s="21"/>
      <c r="B11" s="21"/>
      <c r="C11" s="21"/>
      <c r="D11" s="21"/>
      <c r="E11" s="21"/>
      <c r="F11" s="21"/>
      <c r="G11" s="21"/>
      <c r="H11" s="21"/>
      <c r="I11" s="21"/>
      <c r="J11" s="105"/>
      <c r="K11" s="106"/>
      <c r="L11" s="106"/>
      <c r="M11" s="106"/>
      <c r="N11" s="106"/>
      <c r="O11" s="107"/>
      <c r="P11" s="7"/>
      <c r="Q11" s="2" t="s">
        <v>7</v>
      </c>
      <c r="R11" s="5"/>
      <c r="S11" s="5"/>
      <c r="T11" s="5"/>
      <c r="U11" s="5"/>
      <c r="V11" s="5"/>
      <c r="W11" s="5"/>
      <c r="X11" s="5"/>
      <c r="Y11" s="6"/>
      <c r="Z11" s="21"/>
      <c r="AA11" s="21"/>
      <c r="AB11" s="22"/>
      <c r="AC11" s="23"/>
      <c r="AD11" s="23"/>
      <c r="AE11" s="23"/>
      <c r="AF11" s="23"/>
      <c r="AG11" s="21"/>
    </row>
    <row r="12" spans="1:33" x14ac:dyDescent="0.4">
      <c r="A12" s="21"/>
      <c r="B12" s="21"/>
      <c r="C12" s="21"/>
      <c r="D12" s="21"/>
      <c r="E12" s="21"/>
      <c r="F12" s="21"/>
      <c r="G12" s="21"/>
      <c r="H12" s="21"/>
      <c r="I12" s="21"/>
      <c r="J12" s="105"/>
      <c r="K12" s="106"/>
      <c r="L12" s="106"/>
      <c r="M12" s="106"/>
      <c r="N12" s="106"/>
      <c r="O12" s="107"/>
      <c r="P12" s="7"/>
      <c r="Q12" s="2" t="s">
        <v>83</v>
      </c>
      <c r="R12" s="5"/>
      <c r="S12" s="5"/>
      <c r="T12" s="5"/>
      <c r="U12" s="5"/>
      <c r="V12" s="5"/>
      <c r="W12" s="5"/>
      <c r="X12" s="5"/>
      <c r="Y12" s="6"/>
      <c r="Z12" s="21"/>
      <c r="AA12" s="21"/>
      <c r="AB12" s="21"/>
      <c r="AC12" s="21"/>
      <c r="AD12" s="21"/>
      <c r="AE12" s="21"/>
      <c r="AF12" s="21"/>
      <c r="AG12" s="21"/>
    </row>
    <row r="13" spans="1:33" x14ac:dyDescent="0.4">
      <c r="A13" s="21"/>
      <c r="B13" s="21"/>
      <c r="C13" s="21"/>
      <c r="D13" s="21"/>
      <c r="E13" s="21"/>
      <c r="F13" s="21"/>
      <c r="G13" s="21"/>
      <c r="H13" s="21"/>
      <c r="I13" s="21"/>
      <c r="J13" s="105"/>
      <c r="K13" s="106"/>
      <c r="L13" s="106"/>
      <c r="M13" s="106"/>
      <c r="N13" s="106"/>
      <c r="O13" s="107"/>
      <c r="P13" s="7"/>
      <c r="Q13" s="2" t="s">
        <v>8</v>
      </c>
      <c r="R13" s="5"/>
      <c r="S13" s="5"/>
      <c r="T13" s="5"/>
      <c r="U13" s="5"/>
      <c r="V13" s="5"/>
      <c r="W13" s="5"/>
      <c r="X13" s="5"/>
      <c r="Y13" s="6"/>
      <c r="Z13" s="21"/>
      <c r="AA13" s="21"/>
      <c r="AB13" s="21"/>
      <c r="AC13" s="21"/>
      <c r="AD13" s="21"/>
      <c r="AE13" s="21"/>
      <c r="AF13" s="21"/>
      <c r="AG13" s="21"/>
    </row>
    <row r="14" spans="1:33" ht="19.5" thickBot="1" x14ac:dyDescent="0.45">
      <c r="A14" s="21"/>
      <c r="B14" s="18" t="s">
        <v>31</v>
      </c>
      <c r="C14" s="21"/>
      <c r="D14" s="21"/>
      <c r="E14" s="21"/>
      <c r="F14" s="21"/>
      <c r="G14" s="21"/>
      <c r="H14" s="21"/>
      <c r="I14" s="21"/>
      <c r="J14" s="108"/>
      <c r="K14" s="109"/>
      <c r="L14" s="109"/>
      <c r="M14" s="109"/>
      <c r="N14" s="109"/>
      <c r="O14" s="110"/>
      <c r="P14" s="8"/>
      <c r="Q14" s="14" t="s">
        <v>59</v>
      </c>
      <c r="R14" s="9"/>
      <c r="S14" s="9"/>
      <c r="T14" s="9"/>
      <c r="U14" s="9"/>
      <c r="V14" s="9"/>
      <c r="W14" s="9"/>
      <c r="X14" s="9"/>
      <c r="Y14" s="10"/>
      <c r="Z14" s="21"/>
      <c r="AA14" s="21"/>
      <c r="AB14" s="21"/>
      <c r="AC14" s="21"/>
      <c r="AD14" s="21"/>
      <c r="AE14" s="21"/>
      <c r="AF14" s="21"/>
      <c r="AG14" s="21"/>
    </row>
    <row r="15" spans="1:33" x14ac:dyDescent="0.4">
      <c r="A15" s="21"/>
      <c r="B15" s="139" t="s">
        <v>1</v>
      </c>
      <c r="C15" s="139"/>
      <c r="D15" s="139"/>
      <c r="E15" s="139"/>
      <c r="F15" s="139"/>
      <c r="G15" s="139"/>
      <c r="H15" s="139"/>
      <c r="I15" s="139"/>
      <c r="J15" s="139" t="s">
        <v>4</v>
      </c>
      <c r="K15" s="139"/>
      <c r="L15" s="139"/>
      <c r="M15" s="139"/>
      <c r="N15" s="139"/>
      <c r="O15" s="139"/>
      <c r="P15" s="139" t="s">
        <v>3</v>
      </c>
      <c r="Q15" s="139"/>
      <c r="R15" s="139"/>
      <c r="S15" s="139"/>
      <c r="T15" s="139"/>
      <c r="U15" s="139"/>
      <c r="V15" s="139"/>
      <c r="W15" s="139"/>
      <c r="X15" s="139"/>
      <c r="Y15" s="139"/>
      <c r="Z15" s="21"/>
      <c r="AA15" s="21"/>
      <c r="AB15" s="72" t="s">
        <v>9</v>
      </c>
      <c r="AC15" s="73"/>
      <c r="AD15" s="73"/>
      <c r="AE15" s="73"/>
      <c r="AF15" s="74"/>
      <c r="AG15" s="21"/>
    </row>
    <row r="16" spans="1:33" ht="15" customHeight="1" x14ac:dyDescent="0.4">
      <c r="A16" s="21"/>
      <c r="B16" s="95"/>
      <c r="C16" s="96"/>
      <c r="D16" s="96"/>
      <c r="E16" s="96"/>
      <c r="F16" s="96"/>
      <c r="G16" s="96"/>
      <c r="H16" s="96"/>
      <c r="I16" s="97"/>
      <c r="J16" s="83"/>
      <c r="K16" s="84"/>
      <c r="L16" s="84"/>
      <c r="M16" s="84"/>
      <c r="N16" s="84"/>
      <c r="O16" s="85"/>
      <c r="P16" s="119"/>
      <c r="Q16" s="120"/>
      <c r="R16" s="120"/>
      <c r="S16" s="120"/>
      <c r="T16" s="120"/>
      <c r="U16" s="120"/>
      <c r="V16" s="120"/>
      <c r="W16" s="120"/>
      <c r="X16" s="120"/>
      <c r="Y16" s="121"/>
      <c r="Z16" s="21"/>
      <c r="AA16" s="21"/>
      <c r="AB16" s="131" t="str">
        <f>IF(E10="","",SUM(J16:O25))</f>
        <v/>
      </c>
      <c r="AC16" s="132"/>
      <c r="AD16" s="132"/>
      <c r="AE16" s="133"/>
      <c r="AF16" s="113" t="s">
        <v>16</v>
      </c>
      <c r="AG16" s="21"/>
    </row>
    <row r="17" spans="1:48" ht="15" customHeight="1" thickBot="1" x14ac:dyDescent="0.45">
      <c r="A17" s="21"/>
      <c r="B17" s="98"/>
      <c r="C17" s="99"/>
      <c r="D17" s="99"/>
      <c r="E17" s="99"/>
      <c r="F17" s="99"/>
      <c r="G17" s="99"/>
      <c r="H17" s="99"/>
      <c r="I17" s="100"/>
      <c r="J17" s="86"/>
      <c r="K17" s="87"/>
      <c r="L17" s="87"/>
      <c r="M17" s="87"/>
      <c r="N17" s="87"/>
      <c r="O17" s="88"/>
      <c r="P17" s="122"/>
      <c r="Q17" s="123"/>
      <c r="R17" s="123"/>
      <c r="S17" s="123"/>
      <c r="T17" s="123"/>
      <c r="U17" s="123"/>
      <c r="V17" s="123"/>
      <c r="W17" s="123"/>
      <c r="X17" s="123"/>
      <c r="Y17" s="124"/>
      <c r="Z17" s="21"/>
      <c r="AA17" s="21"/>
      <c r="AB17" s="134"/>
      <c r="AC17" s="135"/>
      <c r="AD17" s="135"/>
      <c r="AE17" s="136"/>
      <c r="AF17" s="114"/>
      <c r="AG17" s="21"/>
    </row>
    <row r="18" spans="1:48" ht="15" customHeight="1" x14ac:dyDescent="0.4">
      <c r="A18" s="21"/>
      <c r="B18" s="95"/>
      <c r="C18" s="96"/>
      <c r="D18" s="96"/>
      <c r="E18" s="96"/>
      <c r="F18" s="96"/>
      <c r="G18" s="96"/>
      <c r="H18" s="96"/>
      <c r="I18" s="97"/>
      <c r="J18" s="83"/>
      <c r="K18" s="84"/>
      <c r="L18" s="84"/>
      <c r="M18" s="84"/>
      <c r="N18" s="84"/>
      <c r="O18" s="85"/>
      <c r="P18" s="119"/>
      <c r="Q18" s="120"/>
      <c r="R18" s="120"/>
      <c r="S18" s="120"/>
      <c r="T18" s="120"/>
      <c r="U18" s="120"/>
      <c r="V18" s="120"/>
      <c r="W18" s="120"/>
      <c r="X18" s="120"/>
      <c r="Y18" s="121"/>
      <c r="Z18" s="21"/>
      <c r="AA18" s="21"/>
      <c r="AB18" s="21"/>
      <c r="AC18" s="21"/>
      <c r="AD18" s="21"/>
      <c r="AE18" s="21"/>
      <c r="AF18" s="21"/>
      <c r="AG18" s="21"/>
    </row>
    <row r="19" spans="1:48" ht="15" customHeight="1" x14ac:dyDescent="0.4">
      <c r="A19" s="21"/>
      <c r="B19" s="98"/>
      <c r="C19" s="99"/>
      <c r="D19" s="99"/>
      <c r="E19" s="99"/>
      <c r="F19" s="99"/>
      <c r="G19" s="99"/>
      <c r="H19" s="99"/>
      <c r="I19" s="100"/>
      <c r="J19" s="86"/>
      <c r="K19" s="87"/>
      <c r="L19" s="87"/>
      <c r="M19" s="87"/>
      <c r="N19" s="87"/>
      <c r="O19" s="88"/>
      <c r="P19" s="122"/>
      <c r="Q19" s="123"/>
      <c r="R19" s="123"/>
      <c r="S19" s="123"/>
      <c r="T19" s="123"/>
      <c r="U19" s="123"/>
      <c r="V19" s="123"/>
      <c r="W19" s="123"/>
      <c r="X19" s="123"/>
      <c r="Y19" s="124"/>
      <c r="Z19" s="21"/>
      <c r="AA19" s="21"/>
      <c r="AB19" s="22"/>
      <c r="AC19" s="23"/>
      <c r="AD19" s="23"/>
      <c r="AE19" s="23"/>
      <c r="AF19" s="23"/>
      <c r="AG19" s="21"/>
    </row>
    <row r="20" spans="1:48" ht="15" customHeight="1" x14ac:dyDescent="0.4">
      <c r="A20" s="21"/>
      <c r="B20" s="95"/>
      <c r="C20" s="96"/>
      <c r="D20" s="96"/>
      <c r="E20" s="96"/>
      <c r="F20" s="96"/>
      <c r="G20" s="96"/>
      <c r="H20" s="96"/>
      <c r="I20" s="97"/>
      <c r="J20" s="83"/>
      <c r="K20" s="84"/>
      <c r="L20" s="84"/>
      <c r="M20" s="84"/>
      <c r="N20" s="84"/>
      <c r="O20" s="85"/>
      <c r="P20" s="119"/>
      <c r="Q20" s="120"/>
      <c r="R20" s="120"/>
      <c r="S20" s="120"/>
      <c r="T20" s="120"/>
      <c r="U20" s="120"/>
      <c r="V20" s="120"/>
      <c r="W20" s="120"/>
      <c r="X20" s="120"/>
      <c r="Y20" s="121"/>
      <c r="Z20" s="21"/>
      <c r="AA20" s="21"/>
      <c r="AB20" s="21"/>
      <c r="AC20" s="21"/>
      <c r="AD20" s="21"/>
      <c r="AE20" s="21"/>
      <c r="AF20" s="21"/>
      <c r="AG20" s="21"/>
    </row>
    <row r="21" spans="1:48" ht="15" customHeight="1" x14ac:dyDescent="0.4">
      <c r="A21" s="21"/>
      <c r="B21" s="98"/>
      <c r="C21" s="99"/>
      <c r="D21" s="99"/>
      <c r="E21" s="99"/>
      <c r="F21" s="99"/>
      <c r="G21" s="99"/>
      <c r="H21" s="99"/>
      <c r="I21" s="100"/>
      <c r="J21" s="86"/>
      <c r="K21" s="87"/>
      <c r="L21" s="87"/>
      <c r="M21" s="87"/>
      <c r="N21" s="87"/>
      <c r="O21" s="88"/>
      <c r="P21" s="122"/>
      <c r="Q21" s="123"/>
      <c r="R21" s="123"/>
      <c r="S21" s="123"/>
      <c r="T21" s="123"/>
      <c r="U21" s="123"/>
      <c r="V21" s="123"/>
      <c r="W21" s="123"/>
      <c r="X21" s="123"/>
      <c r="Y21" s="124"/>
      <c r="Z21" s="21"/>
      <c r="AA21" s="21"/>
      <c r="AB21" s="21"/>
      <c r="AC21" s="21"/>
      <c r="AD21" s="21"/>
      <c r="AE21" s="21"/>
      <c r="AF21" s="21"/>
      <c r="AG21" s="21"/>
    </row>
    <row r="22" spans="1:48" ht="15" customHeight="1" thickBot="1" x14ac:dyDescent="0.45">
      <c r="A22" s="21"/>
      <c r="B22" s="95"/>
      <c r="C22" s="96"/>
      <c r="D22" s="96"/>
      <c r="E22" s="96"/>
      <c r="F22" s="96"/>
      <c r="G22" s="96"/>
      <c r="H22" s="96"/>
      <c r="I22" s="97"/>
      <c r="J22" s="83"/>
      <c r="K22" s="84"/>
      <c r="L22" s="84"/>
      <c r="M22" s="84"/>
      <c r="N22" s="84"/>
      <c r="O22" s="85"/>
      <c r="P22" s="119"/>
      <c r="Q22" s="120"/>
      <c r="R22" s="120"/>
      <c r="S22" s="120"/>
      <c r="T22" s="120"/>
      <c r="U22" s="120"/>
      <c r="V22" s="120"/>
      <c r="W22" s="120"/>
      <c r="X22" s="120"/>
      <c r="Y22" s="121"/>
      <c r="Z22" s="21"/>
      <c r="AA22" s="21"/>
      <c r="AB22" s="21"/>
      <c r="AC22" s="21"/>
      <c r="AD22" s="21"/>
      <c r="AE22" s="21"/>
      <c r="AF22" s="21"/>
      <c r="AG22" s="21"/>
    </row>
    <row r="23" spans="1:48" ht="15" customHeight="1" x14ac:dyDescent="0.4">
      <c r="A23" s="21"/>
      <c r="B23" s="98"/>
      <c r="C23" s="99"/>
      <c r="D23" s="99"/>
      <c r="E23" s="99"/>
      <c r="F23" s="99"/>
      <c r="G23" s="99"/>
      <c r="H23" s="99"/>
      <c r="I23" s="100"/>
      <c r="J23" s="86"/>
      <c r="K23" s="87"/>
      <c r="L23" s="87"/>
      <c r="M23" s="87"/>
      <c r="N23" s="87"/>
      <c r="O23" s="88"/>
      <c r="P23" s="122"/>
      <c r="Q23" s="123"/>
      <c r="R23" s="123"/>
      <c r="S23" s="123"/>
      <c r="T23" s="123"/>
      <c r="U23" s="123"/>
      <c r="V23" s="123"/>
      <c r="W23" s="123"/>
      <c r="X23" s="123"/>
      <c r="Y23" s="124"/>
      <c r="Z23" s="21"/>
      <c r="AA23" s="21"/>
      <c r="AB23" s="72" t="s">
        <v>17</v>
      </c>
      <c r="AC23" s="73"/>
      <c r="AD23" s="73"/>
      <c r="AE23" s="73"/>
      <c r="AF23" s="74"/>
      <c r="AG23" s="21"/>
      <c r="AK23" s="1"/>
      <c r="AL23" s="1"/>
      <c r="AM23" s="1"/>
      <c r="AN23" s="1"/>
      <c r="AO23" s="1"/>
      <c r="AR23" s="1"/>
      <c r="AS23" s="1"/>
      <c r="AT23" s="1"/>
      <c r="AU23" s="1"/>
      <c r="AV23" s="1"/>
    </row>
    <row r="24" spans="1:48" ht="15" customHeight="1" x14ac:dyDescent="0.4">
      <c r="A24" s="21"/>
      <c r="B24" s="118"/>
      <c r="C24" s="118"/>
      <c r="D24" s="118"/>
      <c r="E24" s="118"/>
      <c r="F24" s="118"/>
      <c r="G24" s="118"/>
      <c r="H24" s="118"/>
      <c r="I24" s="118"/>
      <c r="J24" s="111"/>
      <c r="K24" s="111"/>
      <c r="L24" s="111"/>
      <c r="M24" s="111"/>
      <c r="N24" s="111"/>
      <c r="O24" s="111"/>
      <c r="P24" s="112"/>
      <c r="Q24" s="112"/>
      <c r="R24" s="112"/>
      <c r="S24" s="112"/>
      <c r="T24" s="112"/>
      <c r="U24" s="112"/>
      <c r="V24" s="112"/>
      <c r="W24" s="112"/>
      <c r="X24" s="112"/>
      <c r="Y24" s="112"/>
      <c r="Z24" s="21"/>
      <c r="AA24" s="21"/>
      <c r="AB24" s="125" t="str">
        <f>IF(AB16="","",ROUND(AB16*1.7,1))</f>
        <v/>
      </c>
      <c r="AC24" s="126"/>
      <c r="AD24" s="126"/>
      <c r="AE24" s="127"/>
      <c r="AF24" s="113" t="s">
        <v>16</v>
      </c>
      <c r="AG24" s="21"/>
      <c r="AK24" s="1"/>
      <c r="AL24" s="1"/>
      <c r="AM24" s="1"/>
      <c r="AN24" s="1"/>
      <c r="AO24" s="1"/>
      <c r="AR24" s="1"/>
      <c r="AS24" s="1"/>
      <c r="AT24" s="1"/>
      <c r="AU24" s="1"/>
      <c r="AV24" s="1"/>
    </row>
    <row r="25" spans="1:48" ht="15" customHeight="1" thickBot="1" x14ac:dyDescent="0.45">
      <c r="A25" s="21"/>
      <c r="B25" s="118"/>
      <c r="C25" s="118"/>
      <c r="D25" s="118"/>
      <c r="E25" s="118"/>
      <c r="F25" s="118"/>
      <c r="G25" s="118"/>
      <c r="H25" s="118"/>
      <c r="I25" s="118"/>
      <c r="J25" s="111"/>
      <c r="K25" s="111"/>
      <c r="L25" s="111"/>
      <c r="M25" s="111"/>
      <c r="N25" s="111"/>
      <c r="O25" s="111"/>
      <c r="P25" s="112"/>
      <c r="Q25" s="112"/>
      <c r="R25" s="112"/>
      <c r="S25" s="112"/>
      <c r="T25" s="112"/>
      <c r="U25" s="112"/>
      <c r="V25" s="112"/>
      <c r="W25" s="112"/>
      <c r="X25" s="112"/>
      <c r="Y25" s="112"/>
      <c r="Z25" s="21"/>
      <c r="AA25" s="21"/>
      <c r="AB25" s="128"/>
      <c r="AC25" s="129"/>
      <c r="AD25" s="129"/>
      <c r="AE25" s="130"/>
      <c r="AF25" s="114"/>
      <c r="AG25" s="21"/>
    </row>
    <row r="26" spans="1:48" ht="15" customHeight="1" x14ac:dyDescent="0.4">
      <c r="A26" s="21"/>
      <c r="B26" s="24"/>
      <c r="C26" s="24"/>
      <c r="D26" s="24"/>
      <c r="E26" s="24"/>
      <c r="F26" s="24"/>
      <c r="G26" s="24"/>
      <c r="H26" s="24"/>
      <c r="I26" s="24"/>
      <c r="J26" s="45"/>
      <c r="K26" s="45"/>
      <c r="L26" s="45"/>
      <c r="M26" s="45"/>
      <c r="N26" s="45"/>
      <c r="O26" s="45"/>
      <c r="P26" s="34"/>
      <c r="Q26" s="34"/>
      <c r="R26" s="34"/>
      <c r="S26" s="34"/>
      <c r="T26" s="34"/>
      <c r="U26" s="34"/>
      <c r="V26" s="34"/>
      <c r="W26" s="34"/>
      <c r="X26" s="34"/>
      <c r="Y26" s="34"/>
      <c r="Z26" s="21"/>
      <c r="AA26" s="21"/>
      <c r="AB26" s="46"/>
      <c r="AC26" s="46"/>
      <c r="AD26" s="46"/>
      <c r="AE26" s="46"/>
      <c r="AF26" s="47"/>
      <c r="AG26" s="21"/>
    </row>
    <row r="27" spans="1:48" x14ac:dyDescent="0.4">
      <c r="A27" s="21"/>
      <c r="B27" s="24"/>
      <c r="C27" s="24"/>
      <c r="D27" s="24"/>
      <c r="E27" s="24"/>
      <c r="F27" s="24"/>
      <c r="G27" s="24"/>
      <c r="H27" s="24"/>
      <c r="I27" s="24"/>
      <c r="J27" s="24"/>
      <c r="K27" s="24"/>
      <c r="L27" s="24"/>
      <c r="M27" s="24"/>
      <c r="N27" s="24"/>
      <c r="O27" s="24"/>
      <c r="P27" s="24"/>
      <c r="Q27" s="24"/>
      <c r="R27" s="24"/>
      <c r="S27" s="24"/>
      <c r="T27" s="24"/>
      <c r="U27" s="24"/>
      <c r="V27" s="24"/>
      <c r="W27" s="24"/>
      <c r="X27" s="24"/>
      <c r="Y27" s="24"/>
      <c r="Z27" s="21"/>
      <c r="AA27" s="21"/>
      <c r="AB27" s="21"/>
      <c r="AC27" s="21"/>
      <c r="AD27" s="21"/>
      <c r="AE27" s="21"/>
      <c r="AF27" s="21"/>
      <c r="AG27" s="21"/>
    </row>
    <row r="28" spans="1:48" x14ac:dyDescent="0.4">
      <c r="A28" s="21"/>
      <c r="B28" s="21"/>
      <c r="C28" s="21"/>
      <c r="D28" s="21"/>
      <c r="E28" s="21"/>
      <c r="F28" s="21"/>
      <c r="G28" s="21"/>
      <c r="H28" s="21"/>
      <c r="I28" s="21"/>
      <c r="J28" s="21"/>
      <c r="K28" s="102" t="s">
        <v>80</v>
      </c>
      <c r="L28" s="103"/>
      <c r="M28" s="103"/>
      <c r="N28" s="104"/>
      <c r="O28" s="15" t="s">
        <v>23</v>
      </c>
      <c r="P28" s="3"/>
      <c r="Q28" s="3"/>
      <c r="R28" s="3"/>
      <c r="S28" s="4"/>
      <c r="T28" s="15" t="s">
        <v>25</v>
      </c>
      <c r="U28" s="3"/>
      <c r="V28" s="3"/>
      <c r="W28" s="3"/>
      <c r="X28" s="3"/>
      <c r="Y28" s="4"/>
      <c r="Z28" s="21"/>
      <c r="AA28" s="21"/>
      <c r="AB28" s="21"/>
      <c r="AC28" s="21"/>
      <c r="AD28" s="21"/>
      <c r="AE28" s="21"/>
      <c r="AF28" s="21"/>
      <c r="AG28" s="21"/>
    </row>
    <row r="29" spans="1:48" x14ac:dyDescent="0.4">
      <c r="A29" s="21"/>
      <c r="B29" s="21"/>
      <c r="C29" s="21"/>
      <c r="D29" s="21"/>
      <c r="E29" s="21"/>
      <c r="F29" s="21"/>
      <c r="G29" s="21"/>
      <c r="H29" s="21"/>
      <c r="I29" s="21"/>
      <c r="J29" s="21"/>
      <c r="K29" s="105"/>
      <c r="L29" s="106"/>
      <c r="M29" s="106"/>
      <c r="N29" s="107"/>
      <c r="O29" s="16" t="s">
        <v>21</v>
      </c>
      <c r="P29" s="5"/>
      <c r="Q29" s="5"/>
      <c r="R29" s="5"/>
      <c r="S29" s="6"/>
      <c r="T29" s="16" t="s">
        <v>26</v>
      </c>
      <c r="U29" s="5"/>
      <c r="V29" s="5"/>
      <c r="W29" s="5"/>
      <c r="X29" s="5"/>
      <c r="Y29" s="6"/>
      <c r="Z29" s="21"/>
      <c r="AA29" s="21"/>
      <c r="AB29" s="21"/>
      <c r="AC29" s="23"/>
      <c r="AD29" s="23"/>
      <c r="AE29" s="23"/>
      <c r="AF29" s="23"/>
      <c r="AG29" s="21"/>
    </row>
    <row r="30" spans="1:48" x14ac:dyDescent="0.4">
      <c r="A30" s="21"/>
      <c r="B30" s="21"/>
      <c r="C30" s="21"/>
      <c r="D30" s="21"/>
      <c r="E30" s="21"/>
      <c r="F30" s="21"/>
      <c r="G30" s="21"/>
      <c r="H30" s="21"/>
      <c r="I30" s="21"/>
      <c r="J30" s="21"/>
      <c r="K30" s="105"/>
      <c r="L30" s="106"/>
      <c r="M30" s="106"/>
      <c r="N30" s="107"/>
      <c r="O30" s="16" t="s">
        <v>57</v>
      </c>
      <c r="P30" s="5"/>
      <c r="Q30" s="5"/>
      <c r="R30" s="5"/>
      <c r="S30" s="6"/>
      <c r="T30" s="16" t="s">
        <v>27</v>
      </c>
      <c r="U30" s="5"/>
      <c r="V30" s="5"/>
      <c r="W30" s="5"/>
      <c r="X30" s="5"/>
      <c r="Y30" s="6"/>
      <c r="Z30" s="21"/>
      <c r="AA30" s="21"/>
      <c r="AB30" s="21"/>
      <c r="AC30" s="21"/>
      <c r="AD30" s="21"/>
      <c r="AE30" s="21"/>
      <c r="AF30" s="21"/>
      <c r="AG30" s="21"/>
    </row>
    <row r="31" spans="1:48" x14ac:dyDescent="0.4">
      <c r="A31" s="21"/>
      <c r="B31" s="21"/>
      <c r="C31" s="21"/>
      <c r="D31" s="21"/>
      <c r="E31" s="21"/>
      <c r="F31" s="21"/>
      <c r="G31" s="21"/>
      <c r="H31" s="21"/>
      <c r="I31" s="21"/>
      <c r="J31" s="21"/>
      <c r="K31" s="105"/>
      <c r="L31" s="106"/>
      <c r="M31" s="106"/>
      <c r="N31" s="107"/>
      <c r="O31" s="16" t="s">
        <v>24</v>
      </c>
      <c r="P31" s="5"/>
      <c r="Q31" s="5"/>
      <c r="R31" s="5"/>
      <c r="S31" s="6"/>
      <c r="T31" s="16" t="s">
        <v>28</v>
      </c>
      <c r="U31" s="5"/>
      <c r="V31" s="5"/>
      <c r="W31" s="5"/>
      <c r="X31" s="5"/>
      <c r="Y31" s="6"/>
      <c r="Z31" s="21"/>
      <c r="AA31" s="21"/>
      <c r="AB31" s="21"/>
      <c r="AC31" s="21"/>
      <c r="AD31" s="21"/>
      <c r="AE31" s="21"/>
      <c r="AF31" s="21"/>
      <c r="AG31" s="21"/>
    </row>
    <row r="32" spans="1:48" x14ac:dyDescent="0.4">
      <c r="A32" s="21"/>
      <c r="B32" s="21"/>
      <c r="C32" s="21"/>
      <c r="D32" s="21"/>
      <c r="E32" s="21"/>
      <c r="F32" s="21"/>
      <c r="G32" s="21"/>
      <c r="H32" s="21"/>
      <c r="I32" s="21"/>
      <c r="J32" s="21"/>
      <c r="K32" s="105"/>
      <c r="L32" s="106"/>
      <c r="M32" s="106"/>
      <c r="N32" s="107"/>
      <c r="O32" s="16" t="s">
        <v>84</v>
      </c>
      <c r="P32" s="5"/>
      <c r="Q32" s="5"/>
      <c r="R32" s="5"/>
      <c r="S32" s="6"/>
      <c r="T32" s="16" t="s">
        <v>29</v>
      </c>
      <c r="U32" s="5"/>
      <c r="V32" s="5"/>
      <c r="W32" s="5"/>
      <c r="X32" s="5"/>
      <c r="Y32" s="6"/>
      <c r="Z32" s="21"/>
      <c r="AA32" s="21"/>
      <c r="AB32" s="21"/>
      <c r="AC32" s="21"/>
      <c r="AD32" s="21"/>
      <c r="AE32" s="21"/>
      <c r="AF32" s="21"/>
      <c r="AG32" s="21"/>
    </row>
    <row r="33" spans="1:33" x14ac:dyDescent="0.4">
      <c r="A33" s="21"/>
      <c r="B33" s="21"/>
      <c r="C33" s="21"/>
      <c r="D33" s="21"/>
      <c r="E33" s="21"/>
      <c r="F33" s="21"/>
      <c r="G33" s="21"/>
      <c r="H33" s="21"/>
      <c r="I33" s="21"/>
      <c r="J33" s="21"/>
      <c r="K33" s="105"/>
      <c r="L33" s="106"/>
      <c r="M33" s="106"/>
      <c r="N33" s="107"/>
      <c r="O33" s="16" t="s">
        <v>85</v>
      </c>
      <c r="P33" s="5"/>
      <c r="Q33" s="5"/>
      <c r="R33" s="5"/>
      <c r="S33" s="6"/>
      <c r="T33" s="16" t="s">
        <v>30</v>
      </c>
      <c r="U33" s="5"/>
      <c r="V33" s="5"/>
      <c r="W33" s="5"/>
      <c r="X33" s="5"/>
      <c r="Y33" s="6"/>
      <c r="Z33" s="21"/>
      <c r="AA33" s="21"/>
      <c r="AB33" s="21"/>
      <c r="AC33" s="21"/>
      <c r="AD33" s="21"/>
      <c r="AE33" s="21"/>
      <c r="AF33" s="21"/>
      <c r="AG33" s="21"/>
    </row>
    <row r="34" spans="1:33" x14ac:dyDescent="0.4">
      <c r="A34" s="21"/>
      <c r="B34" s="21"/>
      <c r="C34" s="21"/>
      <c r="D34" s="21"/>
      <c r="E34" s="21"/>
      <c r="F34" s="21"/>
      <c r="G34" s="21"/>
      <c r="H34" s="21"/>
      <c r="I34" s="21"/>
      <c r="J34" s="21"/>
      <c r="K34" s="105"/>
      <c r="L34" s="106"/>
      <c r="M34" s="106"/>
      <c r="N34" s="107"/>
      <c r="O34" s="16"/>
      <c r="P34" s="5"/>
      <c r="Q34" s="5"/>
      <c r="R34" s="5"/>
      <c r="S34" s="6"/>
      <c r="T34" s="16" t="s">
        <v>88</v>
      </c>
      <c r="U34" s="5"/>
      <c r="V34" s="5"/>
      <c r="W34" s="5"/>
      <c r="X34" s="5"/>
      <c r="Y34" s="6"/>
      <c r="Z34" s="21"/>
      <c r="AA34" s="21"/>
      <c r="AB34" s="21"/>
      <c r="AC34" s="21"/>
      <c r="AD34" s="21"/>
      <c r="AE34" s="21"/>
      <c r="AF34" s="21"/>
      <c r="AG34" s="21"/>
    </row>
    <row r="35" spans="1:33" x14ac:dyDescent="0.4">
      <c r="A35" s="21"/>
      <c r="B35" s="18" t="s">
        <v>32</v>
      </c>
      <c r="C35" s="21"/>
      <c r="D35" s="21"/>
      <c r="E35" s="21"/>
      <c r="F35" s="21"/>
      <c r="G35" s="21"/>
      <c r="H35" s="21"/>
      <c r="I35" s="21"/>
      <c r="J35" s="21"/>
      <c r="K35" s="108"/>
      <c r="L35" s="109"/>
      <c r="M35" s="109"/>
      <c r="N35" s="110"/>
      <c r="O35" s="8"/>
      <c r="P35" s="9"/>
      <c r="Q35" s="9"/>
      <c r="R35" s="9"/>
      <c r="S35" s="10"/>
      <c r="T35" s="17" t="s">
        <v>86</v>
      </c>
      <c r="U35" s="9"/>
      <c r="V35" s="9"/>
      <c r="W35" s="9"/>
      <c r="X35" s="9"/>
      <c r="Y35" s="10"/>
      <c r="Z35" s="21"/>
      <c r="AA35" s="21"/>
      <c r="AB35" s="21"/>
      <c r="AC35" s="21"/>
      <c r="AD35" s="21"/>
      <c r="AE35" s="21"/>
      <c r="AF35" s="21"/>
      <c r="AG35" s="21"/>
    </row>
    <row r="36" spans="1:33" ht="33.75" customHeight="1" thickBot="1" x14ac:dyDescent="0.45">
      <c r="A36" s="21"/>
      <c r="B36" s="115" t="s">
        <v>10</v>
      </c>
      <c r="C36" s="116"/>
      <c r="D36" s="116"/>
      <c r="E36" s="117"/>
      <c r="F36" s="115" t="s">
        <v>1</v>
      </c>
      <c r="G36" s="116"/>
      <c r="H36" s="116"/>
      <c r="I36" s="116"/>
      <c r="J36" s="117"/>
      <c r="K36" s="139" t="s">
        <v>2</v>
      </c>
      <c r="L36" s="139"/>
      <c r="M36" s="139"/>
      <c r="N36" s="139"/>
      <c r="O36" s="115" t="s">
        <v>3</v>
      </c>
      <c r="P36" s="116"/>
      <c r="Q36" s="116"/>
      <c r="R36" s="116"/>
      <c r="S36" s="117"/>
      <c r="T36" s="138" t="s">
        <v>5</v>
      </c>
      <c r="U36" s="139"/>
      <c r="V36" s="139"/>
      <c r="W36" s="139"/>
      <c r="X36" s="139"/>
      <c r="Y36" s="139"/>
      <c r="Z36" s="21"/>
      <c r="AA36" s="21"/>
      <c r="AB36" s="21"/>
      <c r="AC36" s="21"/>
      <c r="AD36" s="21"/>
      <c r="AE36" s="21"/>
      <c r="AF36" s="21"/>
      <c r="AG36" s="21"/>
    </row>
    <row r="37" spans="1:33" ht="15" customHeight="1" x14ac:dyDescent="0.4">
      <c r="A37" s="21"/>
      <c r="B37" s="77" t="s">
        <v>11</v>
      </c>
      <c r="C37" s="78"/>
      <c r="D37" s="78"/>
      <c r="E37" s="79"/>
      <c r="F37" s="95"/>
      <c r="G37" s="96"/>
      <c r="H37" s="96"/>
      <c r="I37" s="96"/>
      <c r="J37" s="97"/>
      <c r="K37" s="83"/>
      <c r="L37" s="84"/>
      <c r="M37" s="84"/>
      <c r="N37" s="85"/>
      <c r="O37" s="89"/>
      <c r="P37" s="90"/>
      <c r="Q37" s="90"/>
      <c r="R37" s="90"/>
      <c r="S37" s="91"/>
      <c r="T37" s="89"/>
      <c r="U37" s="90"/>
      <c r="V37" s="90"/>
      <c r="W37" s="90"/>
      <c r="X37" s="90"/>
      <c r="Y37" s="91"/>
      <c r="Z37" s="21"/>
      <c r="AA37" s="21"/>
      <c r="AB37" s="72" t="s">
        <v>20</v>
      </c>
      <c r="AC37" s="73"/>
      <c r="AD37" s="73"/>
      <c r="AE37" s="73"/>
      <c r="AF37" s="74"/>
      <c r="AG37" s="21"/>
    </row>
    <row r="38" spans="1:33" ht="15" customHeight="1" x14ac:dyDescent="0.4">
      <c r="A38" s="21"/>
      <c r="B38" s="80"/>
      <c r="C38" s="81"/>
      <c r="D38" s="81"/>
      <c r="E38" s="82"/>
      <c r="F38" s="98"/>
      <c r="G38" s="99"/>
      <c r="H38" s="99"/>
      <c r="I38" s="99"/>
      <c r="J38" s="100"/>
      <c r="K38" s="86"/>
      <c r="L38" s="87"/>
      <c r="M38" s="87"/>
      <c r="N38" s="88"/>
      <c r="O38" s="92"/>
      <c r="P38" s="93"/>
      <c r="Q38" s="93"/>
      <c r="R38" s="93"/>
      <c r="S38" s="94"/>
      <c r="T38" s="92"/>
      <c r="U38" s="93"/>
      <c r="V38" s="93"/>
      <c r="W38" s="93"/>
      <c r="X38" s="93"/>
      <c r="Y38" s="94"/>
      <c r="Z38" s="21"/>
      <c r="AA38" s="21"/>
      <c r="AB38" s="131" t="str">
        <f>IF(E10="","",SUM(K37:N48))</f>
        <v/>
      </c>
      <c r="AC38" s="132"/>
      <c r="AD38" s="132"/>
      <c r="AE38" s="133"/>
      <c r="AF38" s="113" t="s">
        <v>16</v>
      </c>
      <c r="AG38" s="21"/>
    </row>
    <row r="39" spans="1:33" ht="15" customHeight="1" thickBot="1" x14ac:dyDescent="0.45">
      <c r="A39" s="21"/>
      <c r="B39" s="77" t="s">
        <v>12</v>
      </c>
      <c r="C39" s="78"/>
      <c r="D39" s="78"/>
      <c r="E39" s="79"/>
      <c r="F39" s="95"/>
      <c r="G39" s="96"/>
      <c r="H39" s="96"/>
      <c r="I39" s="96"/>
      <c r="J39" s="97"/>
      <c r="K39" s="83"/>
      <c r="L39" s="84"/>
      <c r="M39" s="84"/>
      <c r="N39" s="85"/>
      <c r="O39" s="89"/>
      <c r="P39" s="90"/>
      <c r="Q39" s="90"/>
      <c r="R39" s="90"/>
      <c r="S39" s="91"/>
      <c r="T39" s="89"/>
      <c r="U39" s="90"/>
      <c r="V39" s="90"/>
      <c r="W39" s="90"/>
      <c r="X39" s="90"/>
      <c r="Y39" s="91"/>
      <c r="Z39" s="21"/>
      <c r="AA39" s="21"/>
      <c r="AB39" s="134"/>
      <c r="AC39" s="135"/>
      <c r="AD39" s="135"/>
      <c r="AE39" s="136"/>
      <c r="AF39" s="114"/>
      <c r="AG39" s="21"/>
    </row>
    <row r="40" spans="1:33" ht="15" customHeight="1" x14ac:dyDescent="0.4">
      <c r="A40" s="21"/>
      <c r="B40" s="80"/>
      <c r="C40" s="81"/>
      <c r="D40" s="81"/>
      <c r="E40" s="82"/>
      <c r="F40" s="98"/>
      <c r="G40" s="99"/>
      <c r="H40" s="99"/>
      <c r="I40" s="99"/>
      <c r="J40" s="100"/>
      <c r="K40" s="86"/>
      <c r="L40" s="87"/>
      <c r="M40" s="87"/>
      <c r="N40" s="88"/>
      <c r="O40" s="92"/>
      <c r="P40" s="93"/>
      <c r="Q40" s="93"/>
      <c r="R40" s="93"/>
      <c r="S40" s="94"/>
      <c r="T40" s="92"/>
      <c r="U40" s="93"/>
      <c r="V40" s="93"/>
      <c r="W40" s="93"/>
      <c r="X40" s="93"/>
      <c r="Y40" s="94"/>
      <c r="Z40" s="21"/>
      <c r="AA40" s="21"/>
      <c r="AB40" s="22"/>
      <c r="AC40" s="23"/>
      <c r="AD40" s="23"/>
      <c r="AE40" s="23"/>
      <c r="AF40" s="23"/>
      <c r="AG40" s="21"/>
    </row>
    <row r="41" spans="1:33" ht="15" customHeight="1" x14ac:dyDescent="0.4">
      <c r="A41" s="21"/>
      <c r="B41" s="77" t="s">
        <v>13</v>
      </c>
      <c r="C41" s="78"/>
      <c r="D41" s="78"/>
      <c r="E41" s="79"/>
      <c r="F41" s="95"/>
      <c r="G41" s="96"/>
      <c r="H41" s="96"/>
      <c r="I41" s="96"/>
      <c r="J41" s="97"/>
      <c r="K41" s="83"/>
      <c r="L41" s="84"/>
      <c r="M41" s="84"/>
      <c r="N41" s="85"/>
      <c r="O41" s="89"/>
      <c r="P41" s="90"/>
      <c r="Q41" s="90"/>
      <c r="R41" s="90"/>
      <c r="S41" s="91"/>
      <c r="T41" s="89"/>
      <c r="U41" s="90"/>
      <c r="V41" s="90"/>
      <c r="W41" s="90"/>
      <c r="X41" s="90"/>
      <c r="Y41" s="91"/>
      <c r="Z41" s="21"/>
      <c r="AA41" s="21"/>
      <c r="AB41" s="21"/>
      <c r="AC41" s="21"/>
      <c r="AD41" s="21"/>
      <c r="AE41" s="21"/>
      <c r="AF41" s="21"/>
      <c r="AG41" s="21"/>
    </row>
    <row r="42" spans="1:33" ht="15" customHeight="1" x14ac:dyDescent="0.4">
      <c r="A42" s="21"/>
      <c r="B42" s="80"/>
      <c r="C42" s="81"/>
      <c r="D42" s="81"/>
      <c r="E42" s="82"/>
      <c r="F42" s="98"/>
      <c r="G42" s="99"/>
      <c r="H42" s="99"/>
      <c r="I42" s="99"/>
      <c r="J42" s="100"/>
      <c r="K42" s="86"/>
      <c r="L42" s="87"/>
      <c r="M42" s="87"/>
      <c r="N42" s="88"/>
      <c r="O42" s="92"/>
      <c r="P42" s="93"/>
      <c r="Q42" s="93"/>
      <c r="R42" s="93"/>
      <c r="S42" s="94"/>
      <c r="T42" s="92"/>
      <c r="U42" s="93"/>
      <c r="V42" s="93"/>
      <c r="W42" s="93"/>
      <c r="X42" s="93"/>
      <c r="Y42" s="94"/>
      <c r="Z42" s="21"/>
      <c r="AA42" s="21"/>
      <c r="AB42" s="21"/>
      <c r="AC42" s="21"/>
      <c r="AD42" s="21"/>
      <c r="AE42" s="21"/>
      <c r="AF42" s="21"/>
      <c r="AG42" s="21"/>
    </row>
    <row r="43" spans="1:33" ht="15" customHeight="1" x14ac:dyDescent="0.4">
      <c r="A43" s="21"/>
      <c r="B43" s="77" t="s">
        <v>14</v>
      </c>
      <c r="C43" s="78"/>
      <c r="D43" s="78"/>
      <c r="E43" s="79"/>
      <c r="F43" s="95"/>
      <c r="G43" s="96"/>
      <c r="H43" s="96"/>
      <c r="I43" s="96"/>
      <c r="J43" s="97"/>
      <c r="K43" s="83"/>
      <c r="L43" s="84"/>
      <c r="M43" s="84"/>
      <c r="N43" s="85"/>
      <c r="O43" s="89"/>
      <c r="P43" s="90"/>
      <c r="Q43" s="90"/>
      <c r="R43" s="90"/>
      <c r="S43" s="91"/>
      <c r="T43" s="89"/>
      <c r="U43" s="90"/>
      <c r="V43" s="90"/>
      <c r="W43" s="90"/>
      <c r="X43" s="90"/>
      <c r="Y43" s="91"/>
      <c r="Z43" s="21"/>
      <c r="AA43" s="21"/>
      <c r="AB43" s="21"/>
      <c r="AC43" s="21"/>
      <c r="AD43" s="21"/>
      <c r="AE43" s="21"/>
      <c r="AF43" s="21"/>
      <c r="AG43" s="21"/>
    </row>
    <row r="44" spans="1:33" ht="15" customHeight="1" x14ac:dyDescent="0.4">
      <c r="A44" s="21"/>
      <c r="B44" s="80"/>
      <c r="C44" s="81"/>
      <c r="D44" s="81"/>
      <c r="E44" s="82"/>
      <c r="F44" s="98"/>
      <c r="G44" s="99"/>
      <c r="H44" s="99"/>
      <c r="I44" s="99"/>
      <c r="J44" s="100"/>
      <c r="K44" s="86"/>
      <c r="L44" s="87"/>
      <c r="M44" s="87"/>
      <c r="N44" s="88"/>
      <c r="O44" s="92"/>
      <c r="P44" s="93"/>
      <c r="Q44" s="93"/>
      <c r="R44" s="93"/>
      <c r="S44" s="94"/>
      <c r="T44" s="92"/>
      <c r="U44" s="93"/>
      <c r="V44" s="93"/>
      <c r="W44" s="93"/>
      <c r="X44" s="93"/>
      <c r="Y44" s="94"/>
      <c r="Z44" s="21"/>
      <c r="AA44" s="21"/>
      <c r="AB44" s="21"/>
      <c r="AC44" s="21"/>
      <c r="AD44" s="21"/>
      <c r="AE44" s="21"/>
      <c r="AF44" s="21"/>
      <c r="AG44" s="21"/>
    </row>
    <row r="45" spans="1:33" ht="15" customHeight="1" thickBot="1" x14ac:dyDescent="0.45">
      <c r="A45" s="21"/>
      <c r="B45" s="77" t="s">
        <v>15</v>
      </c>
      <c r="C45" s="78"/>
      <c r="D45" s="78"/>
      <c r="E45" s="79"/>
      <c r="F45" s="95"/>
      <c r="G45" s="96"/>
      <c r="H45" s="96"/>
      <c r="I45" s="96"/>
      <c r="J45" s="97"/>
      <c r="K45" s="83"/>
      <c r="L45" s="84"/>
      <c r="M45" s="84"/>
      <c r="N45" s="85"/>
      <c r="O45" s="89"/>
      <c r="P45" s="90"/>
      <c r="Q45" s="90"/>
      <c r="R45" s="90"/>
      <c r="S45" s="91"/>
      <c r="T45" s="89"/>
      <c r="U45" s="90"/>
      <c r="V45" s="90"/>
      <c r="W45" s="90"/>
      <c r="X45" s="90"/>
      <c r="Y45" s="91"/>
      <c r="Z45" s="21"/>
      <c r="AA45" s="21"/>
      <c r="AB45" s="21"/>
      <c r="AC45" s="21"/>
      <c r="AD45" s="21"/>
      <c r="AE45" s="21"/>
      <c r="AF45" s="21"/>
      <c r="AG45" s="21"/>
    </row>
    <row r="46" spans="1:33" ht="15" customHeight="1" x14ac:dyDescent="0.4">
      <c r="A46" s="21"/>
      <c r="B46" s="80"/>
      <c r="C46" s="81"/>
      <c r="D46" s="81"/>
      <c r="E46" s="82"/>
      <c r="F46" s="98"/>
      <c r="G46" s="99"/>
      <c r="H46" s="99"/>
      <c r="I46" s="99"/>
      <c r="J46" s="100"/>
      <c r="K46" s="86"/>
      <c r="L46" s="87"/>
      <c r="M46" s="87"/>
      <c r="N46" s="88"/>
      <c r="O46" s="92"/>
      <c r="P46" s="93"/>
      <c r="Q46" s="93"/>
      <c r="R46" s="93"/>
      <c r="S46" s="94"/>
      <c r="T46" s="92"/>
      <c r="U46" s="93"/>
      <c r="V46" s="93"/>
      <c r="W46" s="93"/>
      <c r="X46" s="93"/>
      <c r="Y46" s="94"/>
      <c r="Z46" s="21"/>
      <c r="AA46" s="21"/>
      <c r="AB46" s="72" t="s">
        <v>17</v>
      </c>
      <c r="AC46" s="73"/>
      <c r="AD46" s="73"/>
      <c r="AE46" s="73"/>
      <c r="AF46" s="74"/>
      <c r="AG46" s="21"/>
    </row>
    <row r="47" spans="1:33" ht="15" customHeight="1" x14ac:dyDescent="0.4">
      <c r="A47" s="21"/>
      <c r="B47" s="151" t="s">
        <v>19</v>
      </c>
      <c r="C47" s="151"/>
      <c r="D47" s="151"/>
      <c r="E47" s="151"/>
      <c r="F47" s="95"/>
      <c r="G47" s="96"/>
      <c r="H47" s="96"/>
      <c r="I47" s="96"/>
      <c r="J47" s="97"/>
      <c r="K47" s="111"/>
      <c r="L47" s="111"/>
      <c r="M47" s="111"/>
      <c r="N47" s="111"/>
      <c r="O47" s="137"/>
      <c r="P47" s="137"/>
      <c r="Q47" s="137"/>
      <c r="R47" s="137"/>
      <c r="S47" s="137"/>
      <c r="T47" s="137"/>
      <c r="U47" s="137"/>
      <c r="V47" s="137"/>
      <c r="W47" s="137"/>
      <c r="X47" s="137"/>
      <c r="Y47" s="137"/>
      <c r="Z47" s="21"/>
      <c r="AA47" s="21"/>
      <c r="AB47" s="125" t="str">
        <f>IF(AB38="","",SUM(K37*0.6,K39*6,K41*2,K43*0.8,K45*2,K47*1.9))</f>
        <v/>
      </c>
      <c r="AC47" s="126"/>
      <c r="AD47" s="126"/>
      <c r="AE47" s="127"/>
      <c r="AF47" s="113" t="s">
        <v>16</v>
      </c>
      <c r="AG47" s="21"/>
    </row>
    <row r="48" spans="1:33" ht="15" customHeight="1" thickBot="1" x14ac:dyDescent="0.45">
      <c r="A48" s="21"/>
      <c r="B48" s="151"/>
      <c r="C48" s="151"/>
      <c r="D48" s="151"/>
      <c r="E48" s="151"/>
      <c r="F48" s="98"/>
      <c r="G48" s="99"/>
      <c r="H48" s="99"/>
      <c r="I48" s="99"/>
      <c r="J48" s="100"/>
      <c r="K48" s="111"/>
      <c r="L48" s="111"/>
      <c r="M48" s="111"/>
      <c r="N48" s="111"/>
      <c r="O48" s="137"/>
      <c r="P48" s="137"/>
      <c r="Q48" s="137"/>
      <c r="R48" s="137"/>
      <c r="S48" s="137"/>
      <c r="T48" s="137"/>
      <c r="U48" s="137"/>
      <c r="V48" s="137"/>
      <c r="W48" s="137"/>
      <c r="X48" s="137"/>
      <c r="Y48" s="137"/>
      <c r="Z48" s="21"/>
      <c r="AA48" s="21"/>
      <c r="AB48" s="128"/>
      <c r="AC48" s="129"/>
      <c r="AD48" s="129"/>
      <c r="AE48" s="130"/>
      <c r="AF48" s="114"/>
      <c r="AG48" s="21"/>
    </row>
    <row r="49" spans="1:33" ht="15" customHeight="1" x14ac:dyDescent="0.4">
      <c r="A49" s="21"/>
      <c r="B49" s="49"/>
      <c r="C49" s="49"/>
      <c r="D49" s="49"/>
      <c r="E49" s="49"/>
      <c r="F49" s="24"/>
      <c r="G49" s="24"/>
      <c r="H49" s="24"/>
      <c r="I49" s="24"/>
      <c r="J49" s="24"/>
      <c r="K49" s="45"/>
      <c r="L49" s="45"/>
      <c r="M49" s="45"/>
      <c r="N49" s="45"/>
      <c r="O49" s="50"/>
      <c r="P49" s="50"/>
      <c r="Q49" s="50"/>
      <c r="R49" s="50"/>
      <c r="S49" s="50"/>
      <c r="T49" s="50"/>
      <c r="U49" s="50"/>
      <c r="V49" s="50"/>
      <c r="W49" s="50"/>
      <c r="X49" s="50"/>
      <c r="Y49" s="50"/>
      <c r="Z49" s="21"/>
      <c r="AA49" s="21"/>
      <c r="AB49" s="46"/>
      <c r="AC49" s="46"/>
      <c r="AD49" s="46"/>
      <c r="AE49" s="46"/>
      <c r="AF49" s="47"/>
      <c r="AG49" s="21"/>
    </row>
    <row r="50" spans="1:33" x14ac:dyDescent="0.4">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row>
    <row r="51" spans="1:33" ht="19.5" thickBot="1" x14ac:dyDescent="0.45">
      <c r="A51" s="21"/>
      <c r="B51" s="18" t="s">
        <v>18</v>
      </c>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row>
    <row r="52" spans="1:33" ht="18.75" customHeight="1" x14ac:dyDescent="0.4">
      <c r="A52" s="21"/>
      <c r="B52" s="140"/>
      <c r="C52" s="141"/>
      <c r="D52" s="141"/>
      <c r="E52" s="141"/>
      <c r="F52" s="141"/>
      <c r="G52" s="141"/>
      <c r="H52" s="141"/>
      <c r="I52" s="141"/>
      <c r="J52" s="141"/>
      <c r="K52" s="141"/>
      <c r="L52" s="141"/>
      <c r="M52" s="141"/>
      <c r="N52" s="141"/>
      <c r="O52" s="141"/>
      <c r="P52" s="141"/>
      <c r="Q52" s="141"/>
      <c r="R52" s="141"/>
      <c r="S52" s="141"/>
      <c r="T52" s="141"/>
      <c r="U52" s="141"/>
      <c r="V52" s="141"/>
      <c r="W52" s="141"/>
      <c r="X52" s="141"/>
      <c r="Y52" s="142"/>
      <c r="Z52" s="61"/>
      <c r="AA52" s="62" t="s">
        <v>99</v>
      </c>
      <c r="AB52" s="63"/>
      <c r="AC52" s="63"/>
      <c r="AD52" s="63"/>
      <c r="AE52" s="63"/>
      <c r="AF52" s="64"/>
      <c r="AG52" s="21"/>
    </row>
    <row r="53" spans="1:33" x14ac:dyDescent="0.4">
      <c r="A53" s="21"/>
      <c r="B53" s="143"/>
      <c r="C53" s="144"/>
      <c r="D53" s="144"/>
      <c r="E53" s="144"/>
      <c r="F53" s="144"/>
      <c r="G53" s="144"/>
      <c r="H53" s="144"/>
      <c r="I53" s="144"/>
      <c r="J53" s="144"/>
      <c r="K53" s="144"/>
      <c r="L53" s="144"/>
      <c r="M53" s="144"/>
      <c r="N53" s="144"/>
      <c r="O53" s="144"/>
      <c r="P53" s="144"/>
      <c r="Q53" s="144"/>
      <c r="R53" s="144"/>
      <c r="S53" s="144"/>
      <c r="T53" s="144"/>
      <c r="U53" s="144"/>
      <c r="V53" s="144"/>
      <c r="W53" s="144"/>
      <c r="X53" s="144"/>
      <c r="Y53" s="145"/>
      <c r="Z53" s="61"/>
      <c r="AA53" s="65"/>
      <c r="AB53" s="66"/>
      <c r="AC53" s="66"/>
      <c r="AD53" s="66"/>
      <c r="AE53" s="66"/>
      <c r="AF53" s="67"/>
      <c r="AG53" s="21"/>
    </row>
    <row r="54" spans="1:33" x14ac:dyDescent="0.4">
      <c r="A54" s="21"/>
      <c r="B54" s="143"/>
      <c r="C54" s="144"/>
      <c r="D54" s="144"/>
      <c r="E54" s="144"/>
      <c r="F54" s="144"/>
      <c r="G54" s="144"/>
      <c r="H54" s="144"/>
      <c r="I54" s="144"/>
      <c r="J54" s="144"/>
      <c r="K54" s="144"/>
      <c r="L54" s="144"/>
      <c r="M54" s="144"/>
      <c r="N54" s="144"/>
      <c r="O54" s="144"/>
      <c r="P54" s="144"/>
      <c r="Q54" s="144"/>
      <c r="R54" s="144"/>
      <c r="S54" s="144"/>
      <c r="T54" s="144"/>
      <c r="U54" s="144"/>
      <c r="V54" s="144"/>
      <c r="W54" s="144"/>
      <c r="X54" s="144"/>
      <c r="Y54" s="145"/>
      <c r="Z54" s="61"/>
      <c r="AA54" s="68" t="str">
        <f>IF(E10="","",SUM(IF(K37="",0,K37*0.6),IF(K39="",0,K39*1.9),IF(K41="",0,K41*2.9),IF(K43="",0,K43*0.3),IF(K45="",0,K45*1.4),IF(K47="",0,K47*0.7)))</f>
        <v/>
      </c>
      <c r="AB54" s="69"/>
      <c r="AC54" s="69"/>
      <c r="AD54" s="69"/>
      <c r="AE54" s="69"/>
      <c r="AF54" s="149" t="s">
        <v>97</v>
      </c>
      <c r="AG54" s="21"/>
    </row>
    <row r="55" spans="1:33" ht="19.5" thickBot="1" x14ac:dyDescent="0.45">
      <c r="A55" s="21"/>
      <c r="B55" s="146"/>
      <c r="C55" s="147"/>
      <c r="D55" s="147"/>
      <c r="E55" s="147"/>
      <c r="F55" s="147"/>
      <c r="G55" s="147"/>
      <c r="H55" s="147"/>
      <c r="I55" s="147"/>
      <c r="J55" s="147"/>
      <c r="K55" s="147"/>
      <c r="L55" s="147"/>
      <c r="M55" s="147"/>
      <c r="N55" s="147"/>
      <c r="O55" s="147"/>
      <c r="P55" s="147"/>
      <c r="Q55" s="147"/>
      <c r="R55" s="147"/>
      <c r="S55" s="147"/>
      <c r="T55" s="147"/>
      <c r="U55" s="147"/>
      <c r="V55" s="147"/>
      <c r="W55" s="147"/>
      <c r="X55" s="147"/>
      <c r="Y55" s="148"/>
      <c r="Z55" s="61"/>
      <c r="AA55" s="70"/>
      <c r="AB55" s="71"/>
      <c r="AC55" s="71"/>
      <c r="AD55" s="71"/>
      <c r="AE55" s="71"/>
      <c r="AF55" s="150"/>
      <c r="AG55" s="21"/>
    </row>
    <row r="56" spans="1:33" x14ac:dyDescent="0.4">
      <c r="A56" s="21"/>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21"/>
    </row>
    <row r="57" spans="1:33" x14ac:dyDescent="0.4">
      <c r="A57" s="21"/>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21"/>
    </row>
    <row r="58" spans="1:33" x14ac:dyDescent="0.4">
      <c r="A58" s="21"/>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21"/>
    </row>
    <row r="59" spans="1:33" x14ac:dyDescent="0.4">
      <c r="A59" s="21"/>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21"/>
    </row>
    <row r="60" spans="1:33" x14ac:dyDescent="0.4">
      <c r="A60" s="21"/>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1"/>
    </row>
    <row r="61" spans="1:33" x14ac:dyDescent="0.4">
      <c r="A61" s="21"/>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1"/>
    </row>
  </sheetData>
  <sheetProtection algorithmName="SHA-512" hashValue="2STgZUP3iXIk0eOU4K2eQYJDHMValkHlp9sUyCK04xU9vK9D84as4kAtrlHcUJnfhe5xVjqmjvp4FVfJBvGDRg==" saltValue="S2FYD2P4bOY1/Iko08OpBg==" spinCount="100000" sheet="1" objects="1" scenarios="1"/>
  <protectedRanges>
    <protectedRange sqref="F37:Y48" name="範囲4"/>
    <protectedRange sqref="E10:F10" name="範囲2"/>
    <protectedRange sqref="B10:C10" name="範囲1"/>
    <protectedRange sqref="B16:Y25" name="範囲3"/>
    <protectedRange sqref="B52:Y55" name="範囲5"/>
  </protectedRanges>
  <mergeCells count="74">
    <mergeCell ref="B52:Y55"/>
    <mergeCell ref="AF54:AF55"/>
    <mergeCell ref="P15:Y15"/>
    <mergeCell ref="B41:E42"/>
    <mergeCell ref="B43:E44"/>
    <mergeCell ref="J15:O15"/>
    <mergeCell ref="B15:I15"/>
    <mergeCell ref="B16:I17"/>
    <mergeCell ref="B18:I19"/>
    <mergeCell ref="T37:Y38"/>
    <mergeCell ref="B20:I21"/>
    <mergeCell ref="J20:O21"/>
    <mergeCell ref="P20:Y21"/>
    <mergeCell ref="B22:I23"/>
    <mergeCell ref="B47:E48"/>
    <mergeCell ref="F36:J36"/>
    <mergeCell ref="B39:E40"/>
    <mergeCell ref="K47:N48"/>
    <mergeCell ref="O47:S48"/>
    <mergeCell ref="J22:O23"/>
    <mergeCell ref="P22:Y23"/>
    <mergeCell ref="K28:N35"/>
    <mergeCell ref="T47:Y48"/>
    <mergeCell ref="T36:Y36"/>
    <mergeCell ref="F47:J48"/>
    <mergeCell ref="O43:S44"/>
    <mergeCell ref="T43:Y44"/>
    <mergeCell ref="K36:N36"/>
    <mergeCell ref="O36:S36"/>
    <mergeCell ref="F39:J40"/>
    <mergeCell ref="K37:N38"/>
    <mergeCell ref="O37:S38"/>
    <mergeCell ref="AB47:AE48"/>
    <mergeCell ref="AF47:AF48"/>
    <mergeCell ref="AB38:AE39"/>
    <mergeCell ref="AF38:AF39"/>
    <mergeCell ref="AB16:AE17"/>
    <mergeCell ref="AF16:AF17"/>
    <mergeCell ref="AB24:AE25"/>
    <mergeCell ref="O39:S40"/>
    <mergeCell ref="T39:Y40"/>
    <mergeCell ref="J16:O17"/>
    <mergeCell ref="P16:Y17"/>
    <mergeCell ref="J18:O19"/>
    <mergeCell ref="P18:Y19"/>
    <mergeCell ref="K39:N40"/>
    <mergeCell ref="B8:AF8"/>
    <mergeCell ref="J10:O14"/>
    <mergeCell ref="J24:O25"/>
    <mergeCell ref="P24:Y25"/>
    <mergeCell ref="B37:E38"/>
    <mergeCell ref="F37:J38"/>
    <mergeCell ref="AB37:AF37"/>
    <mergeCell ref="AB23:AF23"/>
    <mergeCell ref="AF24:AF25"/>
    <mergeCell ref="B36:E36"/>
    <mergeCell ref="B24:I25"/>
    <mergeCell ref="AB15:AF15"/>
    <mergeCell ref="AA52:AF53"/>
    <mergeCell ref="AA54:AE55"/>
    <mergeCell ref="AB46:AF46"/>
    <mergeCell ref="B10:C10"/>
    <mergeCell ref="E10:F10"/>
    <mergeCell ref="B45:E46"/>
    <mergeCell ref="K41:N42"/>
    <mergeCell ref="K45:N46"/>
    <mergeCell ref="O45:S46"/>
    <mergeCell ref="T45:Y46"/>
    <mergeCell ref="F41:J42"/>
    <mergeCell ref="F43:J44"/>
    <mergeCell ref="F45:J46"/>
    <mergeCell ref="O41:S42"/>
    <mergeCell ref="T41:Y42"/>
    <mergeCell ref="K43:N44"/>
  </mergeCells>
  <phoneticPr fontId="1"/>
  <dataValidations count="3">
    <dataValidation type="list" allowBlank="1" sqref="P16:Y26">
      <formula1>$Q$10:$Q$14</formula1>
    </dataValidation>
    <dataValidation type="list" allowBlank="1" sqref="T37:Y49">
      <formula1>$T$28:$T$35</formula1>
    </dataValidation>
    <dataValidation type="list" allowBlank="1" sqref="O37:S49">
      <formula1>$O$28:$O$33</formula1>
    </dataValidation>
  </dataValidations>
  <pageMargins left="0.43307086614173229" right="0.23622047244094491" top="0.35433070866141736" bottom="0.35433070866141736" header="0.31496062992125984" footer="0.31496062992125984"/>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1"/>
  <sheetViews>
    <sheetView showGridLines="0" view="pageBreakPreview" zoomScaleNormal="80" zoomScaleSheetLayoutView="100" workbookViewId="0">
      <selection activeCell="AK4" sqref="AK4"/>
    </sheetView>
  </sheetViews>
  <sheetFormatPr defaultColWidth="3.625" defaultRowHeight="18.75" x14ac:dyDescent="0.4"/>
  <sheetData>
    <row r="1" spans="1:33" x14ac:dyDescent="0.4">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row>
    <row r="2" spans="1:33" x14ac:dyDescent="0.4">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row>
    <row r="3" spans="1:33" x14ac:dyDescent="0.4">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x14ac:dyDescent="0.4">
      <c r="A4" s="11"/>
      <c r="B4" s="12"/>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row>
    <row r="5" spans="1:33" x14ac:dyDescent="0.4">
      <c r="A5" s="11"/>
      <c r="B5" s="12"/>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row>
    <row r="6" spans="1:33" x14ac:dyDescent="0.4">
      <c r="A6" s="11"/>
      <c r="B6" s="12"/>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x14ac:dyDescent="0.4">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row>
    <row r="8" spans="1:33" ht="24" x14ac:dyDescent="0.4">
      <c r="A8" s="21"/>
      <c r="B8" s="101" t="s">
        <v>33</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21"/>
    </row>
    <row r="9" spans="1:33" ht="19.5" thickBot="1" x14ac:dyDescent="0.45">
      <c r="A9" s="2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row>
    <row r="10" spans="1:33" ht="19.5" customHeight="1" thickBot="1" x14ac:dyDescent="0.2">
      <c r="A10" s="21"/>
      <c r="B10" s="75"/>
      <c r="C10" s="76"/>
      <c r="D10" s="55" t="s">
        <v>81</v>
      </c>
      <c r="E10" s="76"/>
      <c r="F10" s="76"/>
      <c r="G10" s="35" t="s">
        <v>82</v>
      </c>
      <c r="H10" s="21"/>
      <c r="I10" s="21"/>
      <c r="J10" s="102" t="s">
        <v>79</v>
      </c>
      <c r="K10" s="103"/>
      <c r="L10" s="103"/>
      <c r="M10" s="103"/>
      <c r="N10" s="103"/>
      <c r="O10" s="104"/>
      <c r="P10" s="20"/>
      <c r="Q10" s="13" t="s">
        <v>6</v>
      </c>
      <c r="R10" s="3"/>
      <c r="S10" s="3"/>
      <c r="T10" s="3"/>
      <c r="U10" s="3"/>
      <c r="V10" s="3"/>
      <c r="W10" s="3"/>
      <c r="X10" s="3"/>
      <c r="Y10" s="4"/>
      <c r="Z10" s="21"/>
      <c r="AA10" s="21"/>
      <c r="AB10" s="21"/>
      <c r="AC10" s="21"/>
      <c r="AD10" s="21"/>
      <c r="AE10" s="21"/>
      <c r="AF10" s="21"/>
      <c r="AG10" s="21"/>
    </row>
    <row r="11" spans="1:33" x14ac:dyDescent="0.4">
      <c r="A11" s="21"/>
      <c r="B11" s="21"/>
      <c r="C11" s="21"/>
      <c r="D11" s="21"/>
      <c r="E11" s="21"/>
      <c r="F11" s="21"/>
      <c r="G11" s="21"/>
      <c r="H11" s="21"/>
      <c r="I11" s="21"/>
      <c r="J11" s="105"/>
      <c r="K11" s="106"/>
      <c r="L11" s="106"/>
      <c r="M11" s="106"/>
      <c r="N11" s="106"/>
      <c r="O11" s="107"/>
      <c r="P11" s="7"/>
      <c r="Q11" s="2" t="s">
        <v>7</v>
      </c>
      <c r="R11" s="5"/>
      <c r="S11" s="5"/>
      <c r="T11" s="5"/>
      <c r="U11" s="5"/>
      <c r="V11" s="5"/>
      <c r="W11" s="5"/>
      <c r="X11" s="5"/>
      <c r="Y11" s="6"/>
      <c r="Z11" s="21"/>
      <c r="AA11" s="21"/>
      <c r="AB11" s="22"/>
      <c r="AC11" s="23"/>
      <c r="AD11" s="23"/>
      <c r="AE11" s="23"/>
      <c r="AF11" s="23"/>
      <c r="AG11" s="21"/>
    </row>
    <row r="12" spans="1:33" x14ac:dyDescent="0.4">
      <c r="A12" s="21"/>
      <c r="B12" s="21"/>
      <c r="C12" s="21"/>
      <c r="D12" s="21"/>
      <c r="E12" s="21"/>
      <c r="F12" s="21"/>
      <c r="G12" s="21"/>
      <c r="H12" s="21"/>
      <c r="I12" s="21"/>
      <c r="J12" s="105"/>
      <c r="K12" s="106"/>
      <c r="L12" s="106"/>
      <c r="M12" s="106"/>
      <c r="N12" s="106"/>
      <c r="O12" s="107"/>
      <c r="P12" s="7"/>
      <c r="Q12" s="2" t="s">
        <v>83</v>
      </c>
      <c r="R12" s="5"/>
      <c r="S12" s="5"/>
      <c r="T12" s="5"/>
      <c r="U12" s="5"/>
      <c r="V12" s="5"/>
      <c r="W12" s="5"/>
      <c r="X12" s="5"/>
      <c r="Y12" s="6"/>
      <c r="Z12" s="21"/>
      <c r="AA12" s="21"/>
      <c r="AB12" s="21"/>
      <c r="AC12" s="21"/>
      <c r="AD12" s="21"/>
      <c r="AE12" s="21"/>
      <c r="AF12" s="21"/>
      <c r="AG12" s="21"/>
    </row>
    <row r="13" spans="1:33" x14ac:dyDescent="0.4">
      <c r="A13" s="21"/>
      <c r="B13" s="21"/>
      <c r="C13" s="21"/>
      <c r="D13" s="21"/>
      <c r="E13" s="21"/>
      <c r="F13" s="21"/>
      <c r="G13" s="21"/>
      <c r="H13" s="21"/>
      <c r="I13" s="21"/>
      <c r="J13" s="105"/>
      <c r="K13" s="106"/>
      <c r="L13" s="106"/>
      <c r="M13" s="106"/>
      <c r="N13" s="106"/>
      <c r="O13" s="107"/>
      <c r="P13" s="7"/>
      <c r="Q13" s="2" t="s">
        <v>8</v>
      </c>
      <c r="R13" s="5"/>
      <c r="S13" s="5"/>
      <c r="T13" s="5"/>
      <c r="U13" s="5"/>
      <c r="V13" s="5"/>
      <c r="W13" s="5"/>
      <c r="X13" s="5"/>
      <c r="Y13" s="6"/>
      <c r="Z13" s="21"/>
      <c r="AA13" s="21"/>
      <c r="AB13" s="21"/>
      <c r="AC13" s="21"/>
      <c r="AD13" s="21"/>
      <c r="AE13" s="21"/>
      <c r="AF13" s="21"/>
      <c r="AG13" s="21"/>
    </row>
    <row r="14" spans="1:33" ht="19.5" thickBot="1" x14ac:dyDescent="0.45">
      <c r="A14" s="21"/>
      <c r="B14" s="18" t="s">
        <v>31</v>
      </c>
      <c r="C14" s="21"/>
      <c r="D14" s="21"/>
      <c r="E14" s="21"/>
      <c r="F14" s="21"/>
      <c r="G14" s="21"/>
      <c r="H14" s="21"/>
      <c r="I14" s="21"/>
      <c r="J14" s="108"/>
      <c r="K14" s="109"/>
      <c r="L14" s="109"/>
      <c r="M14" s="109"/>
      <c r="N14" s="109"/>
      <c r="O14" s="110"/>
      <c r="P14" s="8"/>
      <c r="Q14" s="14" t="s">
        <v>59</v>
      </c>
      <c r="R14" s="9"/>
      <c r="S14" s="9"/>
      <c r="T14" s="9"/>
      <c r="U14" s="9"/>
      <c r="V14" s="9"/>
      <c r="W14" s="9"/>
      <c r="X14" s="9"/>
      <c r="Y14" s="10"/>
      <c r="Z14" s="21"/>
      <c r="AA14" s="21"/>
      <c r="AB14" s="21"/>
      <c r="AC14" s="21"/>
      <c r="AD14" s="21"/>
      <c r="AE14" s="21"/>
      <c r="AF14" s="21"/>
      <c r="AG14" s="21"/>
    </row>
    <row r="15" spans="1:33" x14ac:dyDescent="0.4">
      <c r="A15" s="21"/>
      <c r="B15" s="115" t="s">
        <v>1</v>
      </c>
      <c r="C15" s="116"/>
      <c r="D15" s="116"/>
      <c r="E15" s="116"/>
      <c r="F15" s="116"/>
      <c r="G15" s="116"/>
      <c r="H15" s="116"/>
      <c r="I15" s="117"/>
      <c r="J15" s="115" t="s">
        <v>4</v>
      </c>
      <c r="K15" s="116"/>
      <c r="L15" s="116"/>
      <c r="M15" s="116"/>
      <c r="N15" s="116"/>
      <c r="O15" s="117"/>
      <c r="P15" s="115" t="s">
        <v>3</v>
      </c>
      <c r="Q15" s="116"/>
      <c r="R15" s="116"/>
      <c r="S15" s="116"/>
      <c r="T15" s="116"/>
      <c r="U15" s="116"/>
      <c r="V15" s="116"/>
      <c r="W15" s="116"/>
      <c r="X15" s="116"/>
      <c r="Y15" s="117"/>
      <c r="Z15" s="21"/>
      <c r="AA15" s="21"/>
      <c r="AB15" s="160" t="s">
        <v>9</v>
      </c>
      <c r="AC15" s="161"/>
      <c r="AD15" s="161"/>
      <c r="AE15" s="161"/>
      <c r="AF15" s="162"/>
      <c r="AG15" s="21"/>
    </row>
    <row r="16" spans="1:33" ht="15" customHeight="1" x14ac:dyDescent="0.4">
      <c r="A16" s="21"/>
      <c r="B16" s="95"/>
      <c r="C16" s="96"/>
      <c r="D16" s="96"/>
      <c r="E16" s="96"/>
      <c r="F16" s="96"/>
      <c r="G16" s="96"/>
      <c r="H16" s="96"/>
      <c r="I16" s="97"/>
      <c r="J16" s="83"/>
      <c r="K16" s="84"/>
      <c r="L16" s="84"/>
      <c r="M16" s="84"/>
      <c r="N16" s="84"/>
      <c r="O16" s="85"/>
      <c r="P16" s="95"/>
      <c r="Q16" s="96"/>
      <c r="R16" s="96"/>
      <c r="S16" s="96"/>
      <c r="T16" s="96"/>
      <c r="U16" s="96"/>
      <c r="V16" s="96"/>
      <c r="W16" s="96"/>
      <c r="X16" s="96"/>
      <c r="Y16" s="97"/>
      <c r="Z16" s="21"/>
      <c r="AA16" s="21"/>
      <c r="AB16" s="154" t="str">
        <f>IF(E10="","",SUM(J16:O25))</f>
        <v/>
      </c>
      <c r="AC16" s="155"/>
      <c r="AD16" s="155"/>
      <c r="AE16" s="155"/>
      <c r="AF16" s="158" t="s">
        <v>16</v>
      </c>
      <c r="AG16" s="21"/>
    </row>
    <row r="17" spans="1:33" ht="15" customHeight="1" thickBot="1" x14ac:dyDescent="0.45">
      <c r="A17" s="21"/>
      <c r="B17" s="98"/>
      <c r="C17" s="99"/>
      <c r="D17" s="99"/>
      <c r="E17" s="99"/>
      <c r="F17" s="99"/>
      <c r="G17" s="99"/>
      <c r="H17" s="99"/>
      <c r="I17" s="100"/>
      <c r="J17" s="86"/>
      <c r="K17" s="87"/>
      <c r="L17" s="87"/>
      <c r="M17" s="87"/>
      <c r="N17" s="87"/>
      <c r="O17" s="88"/>
      <c r="P17" s="98"/>
      <c r="Q17" s="99"/>
      <c r="R17" s="99"/>
      <c r="S17" s="99"/>
      <c r="T17" s="99"/>
      <c r="U17" s="99"/>
      <c r="V17" s="99"/>
      <c r="W17" s="99"/>
      <c r="X17" s="99"/>
      <c r="Y17" s="100"/>
      <c r="Z17" s="21"/>
      <c r="AA17" s="21"/>
      <c r="AB17" s="156"/>
      <c r="AC17" s="157"/>
      <c r="AD17" s="157"/>
      <c r="AE17" s="157"/>
      <c r="AF17" s="159"/>
      <c r="AG17" s="21"/>
    </row>
    <row r="18" spans="1:33" ht="15" customHeight="1" x14ac:dyDescent="0.4">
      <c r="A18" s="21"/>
      <c r="B18" s="95"/>
      <c r="C18" s="96"/>
      <c r="D18" s="96"/>
      <c r="E18" s="96"/>
      <c r="F18" s="96"/>
      <c r="G18" s="96"/>
      <c r="H18" s="96"/>
      <c r="I18" s="97"/>
      <c r="J18" s="83"/>
      <c r="K18" s="84"/>
      <c r="L18" s="84"/>
      <c r="M18" s="84"/>
      <c r="N18" s="84"/>
      <c r="O18" s="85"/>
      <c r="P18" s="95"/>
      <c r="Q18" s="96"/>
      <c r="R18" s="96"/>
      <c r="S18" s="96"/>
      <c r="T18" s="96"/>
      <c r="U18" s="96"/>
      <c r="V18" s="96"/>
      <c r="W18" s="96"/>
      <c r="X18" s="96"/>
      <c r="Y18" s="97"/>
      <c r="Z18" s="21"/>
      <c r="AA18" s="21"/>
      <c r="AB18" s="21"/>
      <c r="AC18" s="21"/>
      <c r="AD18" s="21"/>
      <c r="AE18" s="21"/>
      <c r="AF18" s="21"/>
      <c r="AG18" s="21"/>
    </row>
    <row r="19" spans="1:33" ht="15" customHeight="1" x14ac:dyDescent="0.4">
      <c r="A19" s="21"/>
      <c r="B19" s="98"/>
      <c r="C19" s="99"/>
      <c r="D19" s="99"/>
      <c r="E19" s="99"/>
      <c r="F19" s="99"/>
      <c r="G19" s="99"/>
      <c r="H19" s="99"/>
      <c r="I19" s="100"/>
      <c r="J19" s="86"/>
      <c r="K19" s="87"/>
      <c r="L19" s="87"/>
      <c r="M19" s="87"/>
      <c r="N19" s="87"/>
      <c r="O19" s="88"/>
      <c r="P19" s="98"/>
      <c r="Q19" s="99"/>
      <c r="R19" s="99"/>
      <c r="S19" s="99"/>
      <c r="T19" s="99"/>
      <c r="U19" s="99"/>
      <c r="V19" s="99"/>
      <c r="W19" s="99"/>
      <c r="X19" s="99"/>
      <c r="Y19" s="100"/>
      <c r="Z19" s="21"/>
      <c r="AA19" s="21"/>
      <c r="AB19" s="22"/>
      <c r="AC19" s="23"/>
      <c r="AD19" s="23"/>
      <c r="AE19" s="23"/>
      <c r="AF19" s="23"/>
      <c r="AG19" s="21"/>
    </row>
    <row r="20" spans="1:33" ht="15" customHeight="1" x14ac:dyDescent="0.4">
      <c r="A20" s="21"/>
      <c r="B20" s="95"/>
      <c r="C20" s="96"/>
      <c r="D20" s="96"/>
      <c r="E20" s="96"/>
      <c r="F20" s="96"/>
      <c r="G20" s="96"/>
      <c r="H20" s="96"/>
      <c r="I20" s="97"/>
      <c r="J20" s="83"/>
      <c r="K20" s="84"/>
      <c r="L20" s="84"/>
      <c r="M20" s="84"/>
      <c r="N20" s="84"/>
      <c r="O20" s="85"/>
      <c r="P20" s="95"/>
      <c r="Q20" s="96"/>
      <c r="R20" s="96"/>
      <c r="S20" s="96"/>
      <c r="T20" s="96"/>
      <c r="U20" s="96"/>
      <c r="V20" s="96"/>
      <c r="W20" s="96"/>
      <c r="X20" s="96"/>
      <c r="Y20" s="97"/>
      <c r="Z20" s="21"/>
      <c r="AA20" s="21"/>
      <c r="AB20" s="21"/>
      <c r="AC20" s="21"/>
      <c r="AD20" s="21"/>
      <c r="AE20" s="21"/>
      <c r="AF20" s="21"/>
      <c r="AG20" s="21"/>
    </row>
    <row r="21" spans="1:33" ht="15" customHeight="1" x14ac:dyDescent="0.4">
      <c r="A21" s="21"/>
      <c r="B21" s="98"/>
      <c r="C21" s="99"/>
      <c r="D21" s="99"/>
      <c r="E21" s="99"/>
      <c r="F21" s="99"/>
      <c r="G21" s="99"/>
      <c r="H21" s="99"/>
      <c r="I21" s="100"/>
      <c r="J21" s="86"/>
      <c r="K21" s="87"/>
      <c r="L21" s="87"/>
      <c r="M21" s="87"/>
      <c r="N21" s="87"/>
      <c r="O21" s="88"/>
      <c r="P21" s="98"/>
      <c r="Q21" s="99"/>
      <c r="R21" s="99"/>
      <c r="S21" s="99"/>
      <c r="T21" s="99"/>
      <c r="U21" s="99"/>
      <c r="V21" s="99"/>
      <c r="W21" s="99"/>
      <c r="X21" s="99"/>
      <c r="Y21" s="100"/>
      <c r="Z21" s="21"/>
      <c r="AA21" s="21"/>
      <c r="AB21" s="21"/>
      <c r="AC21" s="21"/>
      <c r="AD21" s="21"/>
      <c r="AE21" s="21"/>
      <c r="AF21" s="21"/>
      <c r="AG21" s="21"/>
    </row>
    <row r="22" spans="1:33" ht="15" customHeight="1" thickBot="1" x14ac:dyDescent="0.45">
      <c r="A22" s="21"/>
      <c r="B22" s="95"/>
      <c r="C22" s="96"/>
      <c r="D22" s="96"/>
      <c r="E22" s="96"/>
      <c r="F22" s="96"/>
      <c r="G22" s="96"/>
      <c r="H22" s="96"/>
      <c r="I22" s="97"/>
      <c r="J22" s="83"/>
      <c r="K22" s="84"/>
      <c r="L22" s="84"/>
      <c r="M22" s="84"/>
      <c r="N22" s="84"/>
      <c r="O22" s="85"/>
      <c r="P22" s="95"/>
      <c r="Q22" s="96"/>
      <c r="R22" s="96"/>
      <c r="S22" s="96"/>
      <c r="T22" s="96"/>
      <c r="U22" s="96"/>
      <c r="V22" s="96"/>
      <c r="W22" s="96"/>
      <c r="X22" s="96"/>
      <c r="Y22" s="97"/>
      <c r="Z22" s="21"/>
      <c r="AA22" s="21"/>
      <c r="AB22" s="21"/>
      <c r="AC22" s="21"/>
      <c r="AD22" s="21"/>
      <c r="AE22" s="21"/>
      <c r="AF22" s="21"/>
      <c r="AG22" s="21"/>
    </row>
    <row r="23" spans="1:33" ht="15" customHeight="1" x14ac:dyDescent="0.4">
      <c r="A23" s="21"/>
      <c r="B23" s="98"/>
      <c r="C23" s="99"/>
      <c r="D23" s="99"/>
      <c r="E23" s="99"/>
      <c r="F23" s="99"/>
      <c r="G23" s="99"/>
      <c r="H23" s="99"/>
      <c r="I23" s="100"/>
      <c r="J23" s="86"/>
      <c r="K23" s="87"/>
      <c r="L23" s="87"/>
      <c r="M23" s="87"/>
      <c r="N23" s="87"/>
      <c r="O23" s="88"/>
      <c r="P23" s="98"/>
      <c r="Q23" s="99"/>
      <c r="R23" s="99"/>
      <c r="S23" s="99"/>
      <c r="T23" s="99"/>
      <c r="U23" s="99"/>
      <c r="V23" s="99"/>
      <c r="W23" s="99"/>
      <c r="X23" s="99"/>
      <c r="Y23" s="100"/>
      <c r="Z23" s="21"/>
      <c r="AA23" s="21"/>
      <c r="AB23" s="160" t="s">
        <v>17</v>
      </c>
      <c r="AC23" s="161"/>
      <c r="AD23" s="161"/>
      <c r="AE23" s="161"/>
      <c r="AF23" s="162"/>
      <c r="AG23" s="21"/>
    </row>
    <row r="24" spans="1:33" ht="15" customHeight="1" x14ac:dyDescent="0.4">
      <c r="A24" s="21"/>
      <c r="B24" s="95"/>
      <c r="C24" s="96"/>
      <c r="D24" s="96"/>
      <c r="E24" s="96"/>
      <c r="F24" s="96"/>
      <c r="G24" s="96"/>
      <c r="H24" s="96"/>
      <c r="I24" s="97"/>
      <c r="J24" s="83"/>
      <c r="K24" s="84"/>
      <c r="L24" s="84"/>
      <c r="M24" s="84"/>
      <c r="N24" s="84"/>
      <c r="O24" s="85"/>
      <c r="P24" s="95"/>
      <c r="Q24" s="96"/>
      <c r="R24" s="96"/>
      <c r="S24" s="96"/>
      <c r="T24" s="96"/>
      <c r="U24" s="96"/>
      <c r="V24" s="96"/>
      <c r="W24" s="96"/>
      <c r="X24" s="96"/>
      <c r="Y24" s="97"/>
      <c r="Z24" s="21"/>
      <c r="AA24" s="21"/>
      <c r="AB24" s="163" t="str">
        <f>IF(AB16="","",ROUND(AB16*1.7,1))</f>
        <v/>
      </c>
      <c r="AC24" s="164"/>
      <c r="AD24" s="164"/>
      <c r="AE24" s="164"/>
      <c r="AF24" s="158" t="s">
        <v>16</v>
      </c>
      <c r="AG24" s="21"/>
    </row>
    <row r="25" spans="1:33" ht="15" customHeight="1" thickBot="1" x14ac:dyDescent="0.45">
      <c r="A25" s="21"/>
      <c r="B25" s="98"/>
      <c r="C25" s="99"/>
      <c r="D25" s="99"/>
      <c r="E25" s="99"/>
      <c r="F25" s="99"/>
      <c r="G25" s="99"/>
      <c r="H25" s="99"/>
      <c r="I25" s="100"/>
      <c r="J25" s="86"/>
      <c r="K25" s="87"/>
      <c r="L25" s="87"/>
      <c r="M25" s="87"/>
      <c r="N25" s="87"/>
      <c r="O25" s="88"/>
      <c r="P25" s="98"/>
      <c r="Q25" s="99"/>
      <c r="R25" s="99"/>
      <c r="S25" s="99"/>
      <c r="T25" s="99"/>
      <c r="U25" s="99"/>
      <c r="V25" s="99"/>
      <c r="W25" s="99"/>
      <c r="X25" s="99"/>
      <c r="Y25" s="100"/>
      <c r="Z25" s="21"/>
      <c r="AA25" s="21"/>
      <c r="AB25" s="165"/>
      <c r="AC25" s="166"/>
      <c r="AD25" s="166"/>
      <c r="AE25" s="166"/>
      <c r="AF25" s="159"/>
      <c r="AG25" s="21"/>
    </row>
    <row r="26" spans="1:33" ht="15" customHeight="1" x14ac:dyDescent="0.4">
      <c r="A26" s="21"/>
      <c r="B26" s="24"/>
      <c r="C26" s="24"/>
      <c r="D26" s="24"/>
      <c r="E26" s="24"/>
      <c r="F26" s="24"/>
      <c r="G26" s="24"/>
      <c r="H26" s="24"/>
      <c r="I26" s="24"/>
      <c r="J26" s="45"/>
      <c r="K26" s="45"/>
      <c r="L26" s="45"/>
      <c r="M26" s="45"/>
      <c r="N26" s="45"/>
      <c r="O26" s="45"/>
      <c r="P26" s="24"/>
      <c r="Q26" s="24"/>
      <c r="R26" s="24"/>
      <c r="S26" s="24"/>
      <c r="T26" s="24"/>
      <c r="U26" s="24"/>
      <c r="V26" s="24"/>
      <c r="W26" s="24"/>
      <c r="X26" s="24"/>
      <c r="Y26" s="24"/>
      <c r="Z26" s="21"/>
      <c r="AA26" s="21"/>
      <c r="AB26" s="46"/>
      <c r="AC26" s="46"/>
      <c r="AD26" s="46"/>
      <c r="AE26" s="46"/>
      <c r="AF26" s="47"/>
      <c r="AG26" s="21"/>
    </row>
    <row r="27" spans="1:33" x14ac:dyDescent="0.4">
      <c r="A27" s="21"/>
      <c r="B27" s="24"/>
      <c r="C27" s="24"/>
      <c r="D27" s="24"/>
      <c r="E27" s="24"/>
      <c r="F27" s="24"/>
      <c r="G27" s="24"/>
      <c r="H27" s="24"/>
      <c r="I27" s="24"/>
      <c r="J27" s="24"/>
      <c r="K27" s="24"/>
      <c r="L27" s="24"/>
      <c r="M27" s="24"/>
      <c r="N27" s="24"/>
      <c r="O27" s="24"/>
      <c r="P27" s="24"/>
      <c r="Q27" s="24"/>
      <c r="R27" s="24"/>
      <c r="S27" s="24"/>
      <c r="T27" s="24"/>
      <c r="U27" s="24"/>
      <c r="V27" s="24"/>
      <c r="W27" s="24"/>
      <c r="X27" s="24"/>
      <c r="Y27" s="24"/>
      <c r="Z27" s="21"/>
      <c r="AA27" s="21"/>
      <c r="AB27" s="21"/>
      <c r="AC27" s="21"/>
      <c r="AD27" s="21"/>
      <c r="AE27" s="21"/>
      <c r="AF27" s="21"/>
      <c r="AG27" s="21"/>
    </row>
    <row r="28" spans="1:33" ht="18.75" customHeight="1" x14ac:dyDescent="0.4">
      <c r="A28" s="21"/>
      <c r="B28" s="21"/>
      <c r="C28" s="21"/>
      <c r="D28" s="21"/>
      <c r="E28" s="21"/>
      <c r="F28" s="21"/>
      <c r="G28" s="21"/>
      <c r="H28" s="21"/>
      <c r="I28" s="21"/>
      <c r="J28" s="21"/>
      <c r="K28" s="102" t="s">
        <v>80</v>
      </c>
      <c r="L28" s="103"/>
      <c r="M28" s="103"/>
      <c r="N28" s="104"/>
      <c r="O28" s="15" t="s">
        <v>23</v>
      </c>
      <c r="P28" s="3"/>
      <c r="Q28" s="3"/>
      <c r="R28" s="3"/>
      <c r="S28" s="4"/>
      <c r="T28" s="15" t="s">
        <v>25</v>
      </c>
      <c r="U28" s="3"/>
      <c r="V28" s="3"/>
      <c r="W28" s="3"/>
      <c r="X28" s="3"/>
      <c r="Y28" s="4"/>
      <c r="Z28" s="21"/>
      <c r="AA28" s="21"/>
      <c r="AB28" s="21"/>
      <c r="AC28" s="21"/>
      <c r="AD28" s="21"/>
      <c r="AE28" s="21"/>
      <c r="AF28" s="21"/>
      <c r="AG28" s="21"/>
    </row>
    <row r="29" spans="1:33" x14ac:dyDescent="0.4">
      <c r="A29" s="21"/>
      <c r="B29" s="21"/>
      <c r="C29" s="21"/>
      <c r="D29" s="21"/>
      <c r="E29" s="21"/>
      <c r="F29" s="21"/>
      <c r="G29" s="21"/>
      <c r="H29" s="21"/>
      <c r="I29" s="21"/>
      <c r="J29" s="21"/>
      <c r="K29" s="105"/>
      <c r="L29" s="106"/>
      <c r="M29" s="106"/>
      <c r="N29" s="107"/>
      <c r="O29" s="16" t="s">
        <v>21</v>
      </c>
      <c r="P29" s="5"/>
      <c r="Q29" s="5"/>
      <c r="R29" s="5"/>
      <c r="S29" s="6"/>
      <c r="T29" s="16" t="s">
        <v>26</v>
      </c>
      <c r="U29" s="5"/>
      <c r="V29" s="5"/>
      <c r="W29" s="5"/>
      <c r="X29" s="5"/>
      <c r="Y29" s="6"/>
      <c r="Z29" s="21"/>
      <c r="AA29" s="21"/>
      <c r="AB29" s="21"/>
      <c r="AC29" s="23"/>
      <c r="AD29" s="23"/>
      <c r="AE29" s="23"/>
      <c r="AF29" s="23"/>
      <c r="AG29" s="21"/>
    </row>
    <row r="30" spans="1:33" x14ac:dyDescent="0.4">
      <c r="A30" s="21"/>
      <c r="B30" s="21"/>
      <c r="C30" s="21"/>
      <c r="D30" s="21"/>
      <c r="E30" s="21"/>
      <c r="F30" s="21"/>
      <c r="G30" s="21"/>
      <c r="H30" s="21"/>
      <c r="I30" s="21"/>
      <c r="J30" s="21"/>
      <c r="K30" s="105"/>
      <c r="L30" s="106"/>
      <c r="M30" s="106"/>
      <c r="N30" s="107"/>
      <c r="O30" s="16" t="s">
        <v>22</v>
      </c>
      <c r="P30" s="5"/>
      <c r="Q30" s="5"/>
      <c r="R30" s="5"/>
      <c r="S30" s="6"/>
      <c r="T30" s="16" t="s">
        <v>27</v>
      </c>
      <c r="U30" s="5"/>
      <c r="V30" s="5"/>
      <c r="W30" s="5"/>
      <c r="X30" s="5"/>
      <c r="Y30" s="6"/>
      <c r="Z30" s="21"/>
      <c r="AA30" s="21"/>
      <c r="AB30" s="21"/>
      <c r="AC30" s="21"/>
      <c r="AD30" s="21"/>
      <c r="AE30" s="21"/>
      <c r="AF30" s="21"/>
      <c r="AG30" s="21"/>
    </row>
    <row r="31" spans="1:33" x14ac:dyDescent="0.4">
      <c r="A31" s="21"/>
      <c r="B31" s="21"/>
      <c r="C31" s="21"/>
      <c r="D31" s="21"/>
      <c r="E31" s="21"/>
      <c r="F31" s="21"/>
      <c r="G31" s="21"/>
      <c r="H31" s="21"/>
      <c r="I31" s="21"/>
      <c r="J31" s="21"/>
      <c r="K31" s="105"/>
      <c r="L31" s="106"/>
      <c r="M31" s="106"/>
      <c r="N31" s="107"/>
      <c r="O31" s="16" t="s">
        <v>24</v>
      </c>
      <c r="P31" s="5"/>
      <c r="Q31" s="5"/>
      <c r="R31" s="5"/>
      <c r="S31" s="6"/>
      <c r="T31" s="16" t="s">
        <v>28</v>
      </c>
      <c r="U31" s="5"/>
      <c r="V31" s="5"/>
      <c r="W31" s="5"/>
      <c r="X31" s="5"/>
      <c r="Y31" s="6"/>
      <c r="Z31" s="21"/>
      <c r="AA31" s="21"/>
      <c r="AB31" s="21"/>
      <c r="AC31" s="21"/>
      <c r="AD31" s="21"/>
      <c r="AE31" s="21"/>
      <c r="AF31" s="21"/>
      <c r="AG31" s="21"/>
    </row>
    <row r="32" spans="1:33" x14ac:dyDescent="0.4">
      <c r="A32" s="21"/>
      <c r="B32" s="21"/>
      <c r="C32" s="21"/>
      <c r="D32" s="21"/>
      <c r="E32" s="21"/>
      <c r="F32" s="21"/>
      <c r="G32" s="21"/>
      <c r="H32" s="21"/>
      <c r="I32" s="21"/>
      <c r="J32" s="21"/>
      <c r="K32" s="105"/>
      <c r="L32" s="106"/>
      <c r="M32" s="106"/>
      <c r="N32" s="107"/>
      <c r="O32" s="16" t="s">
        <v>84</v>
      </c>
      <c r="P32" s="5"/>
      <c r="Q32" s="5"/>
      <c r="R32" s="5"/>
      <c r="S32" s="6"/>
      <c r="T32" s="16" t="s">
        <v>29</v>
      </c>
      <c r="U32" s="5"/>
      <c r="V32" s="5"/>
      <c r="W32" s="5"/>
      <c r="X32" s="5"/>
      <c r="Y32" s="6"/>
      <c r="Z32" s="21"/>
      <c r="AA32" s="21"/>
      <c r="AB32" s="21"/>
      <c r="AC32" s="21"/>
      <c r="AD32" s="21"/>
      <c r="AE32" s="21"/>
      <c r="AF32" s="21"/>
      <c r="AG32" s="21"/>
    </row>
    <row r="33" spans="1:33" x14ac:dyDescent="0.4">
      <c r="A33" s="21"/>
      <c r="B33" s="21"/>
      <c r="C33" s="21"/>
      <c r="D33" s="21"/>
      <c r="E33" s="21"/>
      <c r="F33" s="21"/>
      <c r="G33" s="21"/>
      <c r="H33" s="21"/>
      <c r="I33" s="21"/>
      <c r="J33" s="21"/>
      <c r="K33" s="105"/>
      <c r="L33" s="106"/>
      <c r="M33" s="106"/>
      <c r="N33" s="107"/>
      <c r="O33" s="16" t="s">
        <v>87</v>
      </c>
      <c r="P33" s="5"/>
      <c r="Q33" s="5"/>
      <c r="R33" s="5"/>
      <c r="S33" s="6"/>
      <c r="T33" s="16" t="s">
        <v>30</v>
      </c>
      <c r="U33" s="5"/>
      <c r="V33" s="5"/>
      <c r="W33" s="5"/>
      <c r="X33" s="5"/>
      <c r="Y33" s="6"/>
      <c r="Z33" s="21"/>
      <c r="AA33" s="21"/>
      <c r="AB33" s="21"/>
      <c r="AC33" s="21"/>
      <c r="AD33" s="21"/>
      <c r="AE33" s="21"/>
      <c r="AF33" s="21"/>
      <c r="AG33" s="21"/>
    </row>
    <row r="34" spans="1:33" x14ac:dyDescent="0.4">
      <c r="A34" s="21"/>
      <c r="B34" s="21"/>
      <c r="C34" s="21"/>
      <c r="D34" s="21"/>
      <c r="E34" s="21"/>
      <c r="F34" s="21"/>
      <c r="G34" s="21"/>
      <c r="H34" s="21"/>
      <c r="I34" s="21"/>
      <c r="J34" s="21"/>
      <c r="K34" s="105"/>
      <c r="L34" s="106"/>
      <c r="M34" s="106"/>
      <c r="N34" s="107"/>
      <c r="O34" s="7"/>
      <c r="P34" s="5"/>
      <c r="Q34" s="5"/>
      <c r="R34" s="5"/>
      <c r="S34" s="6"/>
      <c r="T34" s="16" t="s">
        <v>88</v>
      </c>
      <c r="U34" s="5"/>
      <c r="V34" s="5"/>
      <c r="W34" s="5"/>
      <c r="X34" s="5"/>
      <c r="Y34" s="6"/>
      <c r="Z34" s="21"/>
      <c r="AA34" s="21"/>
      <c r="AB34" s="21"/>
      <c r="AC34" s="21"/>
      <c r="AD34" s="21"/>
      <c r="AE34" s="21"/>
      <c r="AF34" s="21"/>
      <c r="AG34" s="21"/>
    </row>
    <row r="35" spans="1:33" x14ac:dyDescent="0.4">
      <c r="A35" s="21"/>
      <c r="B35" s="18" t="s">
        <v>32</v>
      </c>
      <c r="C35" s="21"/>
      <c r="D35" s="21"/>
      <c r="E35" s="21"/>
      <c r="F35" s="21"/>
      <c r="G35" s="21"/>
      <c r="H35" s="21"/>
      <c r="I35" s="21"/>
      <c r="J35" s="21"/>
      <c r="K35" s="108"/>
      <c r="L35" s="109"/>
      <c r="M35" s="109"/>
      <c r="N35" s="110"/>
      <c r="O35" s="8"/>
      <c r="P35" s="9"/>
      <c r="Q35" s="9"/>
      <c r="R35" s="9"/>
      <c r="S35" s="10"/>
      <c r="T35" s="17" t="s">
        <v>86</v>
      </c>
      <c r="U35" s="9"/>
      <c r="V35" s="9"/>
      <c r="W35" s="9"/>
      <c r="X35" s="9"/>
      <c r="Y35" s="10"/>
      <c r="Z35" s="21"/>
      <c r="AA35" s="21"/>
      <c r="AB35" s="21"/>
      <c r="AC35" s="21"/>
      <c r="AD35" s="21"/>
      <c r="AE35" s="21"/>
      <c r="AF35" s="21"/>
      <c r="AG35" s="21"/>
    </row>
    <row r="36" spans="1:33" ht="33.75" customHeight="1" thickBot="1" x14ac:dyDescent="0.45">
      <c r="A36" s="21"/>
      <c r="B36" s="115" t="s">
        <v>10</v>
      </c>
      <c r="C36" s="116"/>
      <c r="D36" s="116"/>
      <c r="E36" s="117"/>
      <c r="F36" s="115" t="s">
        <v>1</v>
      </c>
      <c r="G36" s="116"/>
      <c r="H36" s="116"/>
      <c r="I36" s="116"/>
      <c r="J36" s="117"/>
      <c r="K36" s="115" t="s">
        <v>2</v>
      </c>
      <c r="L36" s="116"/>
      <c r="M36" s="116"/>
      <c r="N36" s="117"/>
      <c r="O36" s="115" t="s">
        <v>3</v>
      </c>
      <c r="P36" s="116"/>
      <c r="Q36" s="116"/>
      <c r="R36" s="116"/>
      <c r="S36" s="117"/>
      <c r="T36" s="167" t="s">
        <v>5</v>
      </c>
      <c r="U36" s="168"/>
      <c r="V36" s="168"/>
      <c r="W36" s="168"/>
      <c r="X36" s="168"/>
      <c r="Y36" s="169"/>
      <c r="Z36" s="21"/>
      <c r="AA36" s="21"/>
      <c r="AB36" s="21"/>
      <c r="AC36" s="21"/>
      <c r="AD36" s="21"/>
      <c r="AE36" s="21"/>
      <c r="AF36" s="21"/>
      <c r="AG36" s="21"/>
    </row>
    <row r="37" spans="1:33" ht="15" customHeight="1" x14ac:dyDescent="0.4">
      <c r="A37" s="21"/>
      <c r="B37" s="77" t="s">
        <v>11</v>
      </c>
      <c r="C37" s="78"/>
      <c r="D37" s="78"/>
      <c r="E37" s="79"/>
      <c r="F37" s="95"/>
      <c r="G37" s="96"/>
      <c r="H37" s="96"/>
      <c r="I37" s="96"/>
      <c r="J37" s="97"/>
      <c r="K37" s="83"/>
      <c r="L37" s="84"/>
      <c r="M37" s="84"/>
      <c r="N37" s="85"/>
      <c r="O37" s="89"/>
      <c r="P37" s="90"/>
      <c r="Q37" s="90"/>
      <c r="R37" s="90"/>
      <c r="S37" s="91"/>
      <c r="T37" s="89"/>
      <c r="U37" s="90"/>
      <c r="V37" s="90"/>
      <c r="W37" s="90"/>
      <c r="X37" s="90"/>
      <c r="Y37" s="91"/>
      <c r="Z37" s="21"/>
      <c r="AA37" s="21"/>
      <c r="AB37" s="160" t="s">
        <v>20</v>
      </c>
      <c r="AC37" s="161"/>
      <c r="AD37" s="161"/>
      <c r="AE37" s="161"/>
      <c r="AF37" s="162"/>
      <c r="AG37" s="21"/>
    </row>
    <row r="38" spans="1:33" ht="15" customHeight="1" x14ac:dyDescent="0.4">
      <c r="A38" s="21"/>
      <c r="B38" s="80"/>
      <c r="C38" s="81"/>
      <c r="D38" s="81"/>
      <c r="E38" s="82"/>
      <c r="F38" s="98"/>
      <c r="G38" s="99"/>
      <c r="H38" s="99"/>
      <c r="I38" s="99"/>
      <c r="J38" s="100"/>
      <c r="K38" s="86"/>
      <c r="L38" s="87"/>
      <c r="M38" s="87"/>
      <c r="N38" s="88"/>
      <c r="O38" s="92"/>
      <c r="P38" s="93"/>
      <c r="Q38" s="93"/>
      <c r="R38" s="93"/>
      <c r="S38" s="94"/>
      <c r="T38" s="92"/>
      <c r="U38" s="93"/>
      <c r="V38" s="93"/>
      <c r="W38" s="93"/>
      <c r="X38" s="93"/>
      <c r="Y38" s="94"/>
      <c r="Z38" s="21"/>
      <c r="AA38" s="21"/>
      <c r="AB38" s="154" t="str">
        <f>IF(E10="","",SUM(K37:N48))</f>
        <v/>
      </c>
      <c r="AC38" s="155"/>
      <c r="AD38" s="155"/>
      <c r="AE38" s="155"/>
      <c r="AF38" s="158" t="s">
        <v>16</v>
      </c>
      <c r="AG38" s="21"/>
    </row>
    <row r="39" spans="1:33" ht="15" customHeight="1" thickBot="1" x14ac:dyDescent="0.45">
      <c r="A39" s="21"/>
      <c r="B39" s="77" t="s">
        <v>12</v>
      </c>
      <c r="C39" s="78"/>
      <c r="D39" s="78"/>
      <c r="E39" s="79"/>
      <c r="F39" s="95"/>
      <c r="G39" s="96"/>
      <c r="H39" s="96"/>
      <c r="I39" s="96"/>
      <c r="J39" s="97"/>
      <c r="K39" s="83"/>
      <c r="L39" s="84"/>
      <c r="M39" s="84"/>
      <c r="N39" s="85"/>
      <c r="O39" s="89"/>
      <c r="P39" s="90"/>
      <c r="Q39" s="90"/>
      <c r="R39" s="90"/>
      <c r="S39" s="91"/>
      <c r="T39" s="89"/>
      <c r="U39" s="90"/>
      <c r="V39" s="90"/>
      <c r="W39" s="90"/>
      <c r="X39" s="90"/>
      <c r="Y39" s="91"/>
      <c r="Z39" s="21"/>
      <c r="AA39" s="21"/>
      <c r="AB39" s="156"/>
      <c r="AC39" s="157"/>
      <c r="AD39" s="157"/>
      <c r="AE39" s="157"/>
      <c r="AF39" s="159"/>
      <c r="AG39" s="21"/>
    </row>
    <row r="40" spans="1:33" ht="15" customHeight="1" x14ac:dyDescent="0.4">
      <c r="A40" s="21"/>
      <c r="B40" s="80"/>
      <c r="C40" s="81"/>
      <c r="D40" s="81"/>
      <c r="E40" s="82"/>
      <c r="F40" s="98"/>
      <c r="G40" s="99"/>
      <c r="H40" s="99"/>
      <c r="I40" s="99"/>
      <c r="J40" s="100"/>
      <c r="K40" s="86"/>
      <c r="L40" s="87"/>
      <c r="M40" s="87"/>
      <c r="N40" s="88"/>
      <c r="O40" s="92"/>
      <c r="P40" s="93"/>
      <c r="Q40" s="93"/>
      <c r="R40" s="93"/>
      <c r="S40" s="94"/>
      <c r="T40" s="92"/>
      <c r="U40" s="93"/>
      <c r="V40" s="93"/>
      <c r="W40" s="93"/>
      <c r="X40" s="93"/>
      <c r="Y40" s="94"/>
      <c r="Z40" s="21"/>
      <c r="AA40" s="21"/>
      <c r="AB40" s="22"/>
      <c r="AC40" s="23"/>
      <c r="AD40" s="23"/>
      <c r="AE40" s="23"/>
      <c r="AF40" s="23"/>
      <c r="AG40" s="21"/>
    </row>
    <row r="41" spans="1:33" ht="15" customHeight="1" x14ac:dyDescent="0.4">
      <c r="A41" s="21"/>
      <c r="B41" s="77" t="s">
        <v>13</v>
      </c>
      <c r="C41" s="78"/>
      <c r="D41" s="78"/>
      <c r="E41" s="79"/>
      <c r="F41" s="95"/>
      <c r="G41" s="96"/>
      <c r="H41" s="96"/>
      <c r="I41" s="96"/>
      <c r="J41" s="97"/>
      <c r="K41" s="83"/>
      <c r="L41" s="84"/>
      <c r="M41" s="84"/>
      <c r="N41" s="85"/>
      <c r="O41" s="89"/>
      <c r="P41" s="90"/>
      <c r="Q41" s="90"/>
      <c r="R41" s="90"/>
      <c r="S41" s="91"/>
      <c r="T41" s="89"/>
      <c r="U41" s="90"/>
      <c r="V41" s="90"/>
      <c r="W41" s="90"/>
      <c r="X41" s="90"/>
      <c r="Y41" s="91"/>
      <c r="Z41" s="21"/>
      <c r="AA41" s="21"/>
      <c r="AB41" s="21"/>
      <c r="AC41" s="21"/>
      <c r="AD41" s="21"/>
      <c r="AE41" s="21"/>
      <c r="AF41" s="21"/>
      <c r="AG41" s="21"/>
    </row>
    <row r="42" spans="1:33" ht="15" customHeight="1" x14ac:dyDescent="0.4">
      <c r="A42" s="21"/>
      <c r="B42" s="80"/>
      <c r="C42" s="81"/>
      <c r="D42" s="81"/>
      <c r="E42" s="82"/>
      <c r="F42" s="98"/>
      <c r="G42" s="99"/>
      <c r="H42" s="99"/>
      <c r="I42" s="99"/>
      <c r="J42" s="100"/>
      <c r="K42" s="86"/>
      <c r="L42" s="87"/>
      <c r="M42" s="87"/>
      <c r="N42" s="88"/>
      <c r="O42" s="92"/>
      <c r="P42" s="93"/>
      <c r="Q42" s="93"/>
      <c r="R42" s="93"/>
      <c r="S42" s="94"/>
      <c r="T42" s="92"/>
      <c r="U42" s="93"/>
      <c r="V42" s="93"/>
      <c r="W42" s="93"/>
      <c r="X42" s="93"/>
      <c r="Y42" s="94"/>
      <c r="Z42" s="21"/>
      <c r="AA42" s="21"/>
      <c r="AB42" s="21"/>
      <c r="AC42" s="21"/>
      <c r="AD42" s="21"/>
      <c r="AE42" s="21"/>
      <c r="AF42" s="21"/>
      <c r="AG42" s="21"/>
    </row>
    <row r="43" spans="1:33" ht="15" customHeight="1" x14ac:dyDescent="0.4">
      <c r="A43" s="21"/>
      <c r="B43" s="77" t="s">
        <v>14</v>
      </c>
      <c r="C43" s="78"/>
      <c r="D43" s="78"/>
      <c r="E43" s="79"/>
      <c r="F43" s="95"/>
      <c r="G43" s="96"/>
      <c r="H43" s="96"/>
      <c r="I43" s="96"/>
      <c r="J43" s="97"/>
      <c r="K43" s="83"/>
      <c r="L43" s="84"/>
      <c r="M43" s="84"/>
      <c r="N43" s="85"/>
      <c r="O43" s="89"/>
      <c r="P43" s="90"/>
      <c r="Q43" s="90"/>
      <c r="R43" s="90"/>
      <c r="S43" s="91"/>
      <c r="T43" s="89"/>
      <c r="U43" s="90"/>
      <c r="V43" s="90"/>
      <c r="W43" s="90"/>
      <c r="X43" s="90"/>
      <c r="Y43" s="91"/>
      <c r="Z43" s="21"/>
      <c r="AA43" s="21"/>
      <c r="AB43" s="21"/>
      <c r="AC43" s="21"/>
      <c r="AD43" s="21"/>
      <c r="AE43" s="21"/>
      <c r="AF43" s="21"/>
      <c r="AG43" s="21"/>
    </row>
    <row r="44" spans="1:33" ht="15" customHeight="1" x14ac:dyDescent="0.4">
      <c r="A44" s="21"/>
      <c r="B44" s="80"/>
      <c r="C44" s="81"/>
      <c r="D44" s="81"/>
      <c r="E44" s="82"/>
      <c r="F44" s="98"/>
      <c r="G44" s="99"/>
      <c r="H44" s="99"/>
      <c r="I44" s="99"/>
      <c r="J44" s="100"/>
      <c r="K44" s="86"/>
      <c r="L44" s="87"/>
      <c r="M44" s="87"/>
      <c r="N44" s="88"/>
      <c r="O44" s="92"/>
      <c r="P44" s="93"/>
      <c r="Q44" s="93"/>
      <c r="R44" s="93"/>
      <c r="S44" s="94"/>
      <c r="T44" s="92"/>
      <c r="U44" s="93"/>
      <c r="V44" s="93"/>
      <c r="W44" s="93"/>
      <c r="X44" s="93"/>
      <c r="Y44" s="94"/>
      <c r="Z44" s="21"/>
      <c r="AA44" s="21"/>
      <c r="AB44" s="21"/>
      <c r="AC44" s="21"/>
      <c r="AD44" s="21"/>
      <c r="AE44" s="21"/>
      <c r="AF44" s="21"/>
      <c r="AG44" s="21"/>
    </row>
    <row r="45" spans="1:33" ht="15" customHeight="1" thickBot="1" x14ac:dyDescent="0.45">
      <c r="A45" s="21"/>
      <c r="B45" s="77" t="s">
        <v>15</v>
      </c>
      <c r="C45" s="78"/>
      <c r="D45" s="78"/>
      <c r="E45" s="79"/>
      <c r="F45" s="95"/>
      <c r="G45" s="96"/>
      <c r="H45" s="96"/>
      <c r="I45" s="96"/>
      <c r="J45" s="97"/>
      <c r="K45" s="83"/>
      <c r="L45" s="84"/>
      <c r="M45" s="84"/>
      <c r="N45" s="85"/>
      <c r="O45" s="89"/>
      <c r="P45" s="90"/>
      <c r="Q45" s="90"/>
      <c r="R45" s="90"/>
      <c r="S45" s="91"/>
      <c r="T45" s="89"/>
      <c r="U45" s="90"/>
      <c r="V45" s="90"/>
      <c r="W45" s="90"/>
      <c r="X45" s="90"/>
      <c r="Y45" s="91"/>
      <c r="Z45" s="21"/>
      <c r="AA45" s="21"/>
      <c r="AB45" s="21"/>
      <c r="AC45" s="21"/>
      <c r="AD45" s="21"/>
      <c r="AE45" s="21"/>
      <c r="AF45" s="21"/>
      <c r="AG45" s="21"/>
    </row>
    <row r="46" spans="1:33" ht="15" customHeight="1" x14ac:dyDescent="0.4">
      <c r="A46" s="21"/>
      <c r="B46" s="80"/>
      <c r="C46" s="81"/>
      <c r="D46" s="81"/>
      <c r="E46" s="82"/>
      <c r="F46" s="98"/>
      <c r="G46" s="99"/>
      <c r="H46" s="99"/>
      <c r="I46" s="99"/>
      <c r="J46" s="100"/>
      <c r="K46" s="86"/>
      <c r="L46" s="87"/>
      <c r="M46" s="87"/>
      <c r="N46" s="88"/>
      <c r="O46" s="92"/>
      <c r="P46" s="93"/>
      <c r="Q46" s="93"/>
      <c r="R46" s="93"/>
      <c r="S46" s="94"/>
      <c r="T46" s="92"/>
      <c r="U46" s="93"/>
      <c r="V46" s="93"/>
      <c r="W46" s="93"/>
      <c r="X46" s="93"/>
      <c r="Y46" s="94"/>
      <c r="Z46" s="21"/>
      <c r="AA46" s="21"/>
      <c r="AB46" s="160" t="s">
        <v>17</v>
      </c>
      <c r="AC46" s="161"/>
      <c r="AD46" s="161"/>
      <c r="AE46" s="161"/>
      <c r="AF46" s="162"/>
      <c r="AG46" s="21"/>
    </row>
    <row r="47" spans="1:33" ht="15" customHeight="1" x14ac:dyDescent="0.4">
      <c r="A47" s="21"/>
      <c r="B47" s="102" t="s">
        <v>19</v>
      </c>
      <c r="C47" s="103"/>
      <c r="D47" s="103"/>
      <c r="E47" s="104"/>
      <c r="F47" s="95"/>
      <c r="G47" s="96"/>
      <c r="H47" s="96"/>
      <c r="I47" s="96"/>
      <c r="J47" s="97"/>
      <c r="K47" s="83"/>
      <c r="L47" s="84"/>
      <c r="M47" s="84"/>
      <c r="N47" s="85"/>
      <c r="O47" s="89"/>
      <c r="P47" s="90"/>
      <c r="Q47" s="90"/>
      <c r="R47" s="90"/>
      <c r="S47" s="91"/>
      <c r="T47" s="89"/>
      <c r="U47" s="90"/>
      <c r="V47" s="90"/>
      <c r="W47" s="90"/>
      <c r="X47" s="90"/>
      <c r="Y47" s="91"/>
      <c r="Z47" s="21"/>
      <c r="AA47" s="21"/>
      <c r="AB47" s="163" t="str">
        <f>IF(AB38="","",SUM(K37*0.6,K39*6,K41*2,K43*0.8,K45*2,K47*1.9))</f>
        <v/>
      </c>
      <c r="AC47" s="164"/>
      <c r="AD47" s="164"/>
      <c r="AE47" s="164"/>
      <c r="AF47" s="158" t="s">
        <v>16</v>
      </c>
      <c r="AG47" s="21"/>
    </row>
    <row r="48" spans="1:33" ht="15" customHeight="1" thickBot="1" x14ac:dyDescent="0.45">
      <c r="A48" s="21"/>
      <c r="B48" s="108"/>
      <c r="C48" s="109"/>
      <c r="D48" s="109"/>
      <c r="E48" s="110"/>
      <c r="F48" s="98"/>
      <c r="G48" s="99"/>
      <c r="H48" s="99"/>
      <c r="I48" s="99"/>
      <c r="J48" s="100"/>
      <c r="K48" s="86"/>
      <c r="L48" s="87"/>
      <c r="M48" s="87"/>
      <c r="N48" s="88"/>
      <c r="O48" s="92"/>
      <c r="P48" s="93"/>
      <c r="Q48" s="93"/>
      <c r="R48" s="93"/>
      <c r="S48" s="94"/>
      <c r="T48" s="92"/>
      <c r="U48" s="93"/>
      <c r="V48" s="93"/>
      <c r="W48" s="93"/>
      <c r="X48" s="93"/>
      <c r="Y48" s="94"/>
      <c r="Z48" s="21"/>
      <c r="AA48" s="21"/>
      <c r="AB48" s="165"/>
      <c r="AC48" s="166"/>
      <c r="AD48" s="166"/>
      <c r="AE48" s="166"/>
      <c r="AF48" s="159"/>
      <c r="AG48" s="21"/>
    </row>
    <row r="49" spans="1:33" ht="15" customHeight="1" x14ac:dyDescent="0.4">
      <c r="A49" s="21"/>
      <c r="B49" s="49"/>
      <c r="C49" s="49"/>
      <c r="D49" s="49"/>
      <c r="E49" s="49"/>
      <c r="F49" s="24"/>
      <c r="G49" s="24"/>
      <c r="H49" s="24"/>
      <c r="I49" s="24"/>
      <c r="J49" s="24"/>
      <c r="K49" s="45"/>
      <c r="L49" s="45"/>
      <c r="M49" s="45"/>
      <c r="N49" s="45"/>
      <c r="O49" s="50"/>
      <c r="P49" s="50"/>
      <c r="Q49" s="50"/>
      <c r="R49" s="50"/>
      <c r="S49" s="50"/>
      <c r="T49" s="50"/>
      <c r="U49" s="50"/>
      <c r="V49" s="50"/>
      <c r="W49" s="50"/>
      <c r="X49" s="50"/>
      <c r="Y49" s="50"/>
      <c r="Z49" s="21"/>
      <c r="AA49" s="21"/>
      <c r="AB49" s="46"/>
      <c r="AC49" s="46"/>
      <c r="AD49" s="46"/>
      <c r="AE49" s="46"/>
      <c r="AF49" s="47"/>
      <c r="AG49" s="21"/>
    </row>
    <row r="50" spans="1:33" x14ac:dyDescent="0.4">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row>
    <row r="51" spans="1:33" ht="19.5" thickBot="1" x14ac:dyDescent="0.45">
      <c r="A51" s="21"/>
      <c r="B51" s="18" t="s">
        <v>18</v>
      </c>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row>
    <row r="52" spans="1:33" ht="18.75" customHeight="1" x14ac:dyDescent="0.4">
      <c r="A52" s="21"/>
      <c r="B52" s="170"/>
      <c r="C52" s="171"/>
      <c r="D52" s="171"/>
      <c r="E52" s="171"/>
      <c r="F52" s="171"/>
      <c r="G52" s="171"/>
      <c r="H52" s="171"/>
      <c r="I52" s="171"/>
      <c r="J52" s="171"/>
      <c r="K52" s="171"/>
      <c r="L52" s="171"/>
      <c r="M52" s="171"/>
      <c r="N52" s="171"/>
      <c r="O52" s="171"/>
      <c r="P52" s="171"/>
      <c r="Q52" s="171"/>
      <c r="R52" s="171"/>
      <c r="S52" s="171"/>
      <c r="T52" s="171"/>
      <c r="U52" s="171"/>
      <c r="V52" s="171"/>
      <c r="W52" s="171"/>
      <c r="X52" s="171"/>
      <c r="Y52" s="172"/>
      <c r="Z52" s="38"/>
      <c r="AA52" s="62" t="s">
        <v>100</v>
      </c>
      <c r="AB52" s="63"/>
      <c r="AC52" s="63"/>
      <c r="AD52" s="63"/>
      <c r="AE52" s="63"/>
      <c r="AF52" s="64"/>
      <c r="AG52" s="21"/>
    </row>
    <row r="53" spans="1:33" x14ac:dyDescent="0.4">
      <c r="A53" s="21"/>
      <c r="B53" s="173"/>
      <c r="C53" s="174"/>
      <c r="D53" s="174"/>
      <c r="E53" s="174"/>
      <c r="F53" s="174"/>
      <c r="G53" s="174"/>
      <c r="H53" s="174"/>
      <c r="I53" s="174"/>
      <c r="J53" s="174"/>
      <c r="K53" s="174"/>
      <c r="L53" s="174"/>
      <c r="M53" s="174"/>
      <c r="N53" s="174"/>
      <c r="O53" s="174"/>
      <c r="P53" s="174"/>
      <c r="Q53" s="174"/>
      <c r="R53" s="174"/>
      <c r="S53" s="174"/>
      <c r="T53" s="174"/>
      <c r="U53" s="174"/>
      <c r="V53" s="174"/>
      <c r="W53" s="174"/>
      <c r="X53" s="174"/>
      <c r="Y53" s="175"/>
      <c r="Z53" s="38"/>
      <c r="AA53" s="65"/>
      <c r="AB53" s="66"/>
      <c r="AC53" s="66"/>
      <c r="AD53" s="66"/>
      <c r="AE53" s="66"/>
      <c r="AF53" s="67"/>
      <c r="AG53" s="21"/>
    </row>
    <row r="54" spans="1:33" x14ac:dyDescent="0.4">
      <c r="A54" s="21"/>
      <c r="B54" s="173"/>
      <c r="C54" s="174"/>
      <c r="D54" s="174"/>
      <c r="E54" s="174"/>
      <c r="F54" s="174"/>
      <c r="G54" s="174"/>
      <c r="H54" s="174"/>
      <c r="I54" s="174"/>
      <c r="J54" s="174"/>
      <c r="K54" s="174"/>
      <c r="L54" s="174"/>
      <c r="M54" s="174"/>
      <c r="N54" s="174"/>
      <c r="O54" s="174"/>
      <c r="P54" s="174"/>
      <c r="Q54" s="174"/>
      <c r="R54" s="174"/>
      <c r="S54" s="174"/>
      <c r="T54" s="174"/>
      <c r="U54" s="174"/>
      <c r="V54" s="174"/>
      <c r="W54" s="174"/>
      <c r="X54" s="174"/>
      <c r="Y54" s="175"/>
      <c r="Z54" s="38"/>
      <c r="AA54" s="68" t="str">
        <f>IF(E10="","",SUM(IF(K37="",0,K37*0.6),IF(K39="",0,K39*1.9),IF(K41="",0,K41*2.9),IF(K43="",0,K43*0.3),IF(K45="",0,K45*1.4),IF(K47="",0,K47*0.7)))</f>
        <v/>
      </c>
      <c r="AB54" s="69"/>
      <c r="AC54" s="69"/>
      <c r="AD54" s="69"/>
      <c r="AE54" s="69"/>
      <c r="AF54" s="152" t="s">
        <v>98</v>
      </c>
      <c r="AG54" s="21"/>
    </row>
    <row r="55" spans="1:33" ht="19.5" thickBot="1" x14ac:dyDescent="0.45">
      <c r="A55" s="21"/>
      <c r="B55" s="176"/>
      <c r="C55" s="177"/>
      <c r="D55" s="177"/>
      <c r="E55" s="177"/>
      <c r="F55" s="177"/>
      <c r="G55" s="177"/>
      <c r="H55" s="177"/>
      <c r="I55" s="177"/>
      <c r="J55" s="177"/>
      <c r="K55" s="177"/>
      <c r="L55" s="177"/>
      <c r="M55" s="177"/>
      <c r="N55" s="177"/>
      <c r="O55" s="177"/>
      <c r="P55" s="177"/>
      <c r="Q55" s="177"/>
      <c r="R55" s="177"/>
      <c r="S55" s="177"/>
      <c r="T55" s="177"/>
      <c r="U55" s="177"/>
      <c r="V55" s="177"/>
      <c r="W55" s="177"/>
      <c r="X55" s="177"/>
      <c r="Y55" s="178"/>
      <c r="Z55" s="38"/>
      <c r="AA55" s="70"/>
      <c r="AB55" s="71"/>
      <c r="AC55" s="71"/>
      <c r="AD55" s="71"/>
      <c r="AE55" s="71"/>
      <c r="AF55" s="153"/>
      <c r="AG55" s="21"/>
    </row>
    <row r="56" spans="1:33" x14ac:dyDescent="0.4">
      <c r="A56" s="21"/>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21"/>
    </row>
    <row r="57" spans="1:33" x14ac:dyDescent="0.4">
      <c r="A57" s="21"/>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21"/>
    </row>
    <row r="58" spans="1:33" x14ac:dyDescent="0.4">
      <c r="A58" s="21"/>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21"/>
    </row>
    <row r="59" spans="1:33" x14ac:dyDescent="0.4">
      <c r="A59" s="21"/>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21"/>
    </row>
    <row r="60" spans="1:33" x14ac:dyDescent="0.4">
      <c r="A60" s="21"/>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21"/>
    </row>
    <row r="61" spans="1:33" x14ac:dyDescent="0.4">
      <c r="A61" s="21"/>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1"/>
    </row>
  </sheetData>
  <sheetProtection algorithmName="SHA-512" hashValue="rmz4ttojxIiXiEqYGN1F/MJfbTe40JhZCMBO/fcEtDQHWgGfjxsUCf+mAQDpJqWWx+6yrT6TmubHbXlmh+/8sw==" saltValue="phTWV244UKuQMozVUmz2EA==" spinCount="100000" sheet="1" objects="1" scenarios="1"/>
  <protectedRanges>
    <protectedRange sqref="F37:Y48" name="範囲4"/>
    <protectedRange sqref="E10:F10" name="範囲2"/>
    <protectedRange sqref="B10:C10" name="範囲1"/>
    <protectedRange sqref="B16:Y25" name="範囲3"/>
    <protectedRange sqref="B52:Y55" name="範囲5"/>
  </protectedRanges>
  <mergeCells count="74">
    <mergeCell ref="B52:Y55"/>
    <mergeCell ref="B8:AF8"/>
    <mergeCell ref="AB15:AF15"/>
    <mergeCell ref="P15:Y15"/>
    <mergeCell ref="J15:O15"/>
    <mergeCell ref="B15:I15"/>
    <mergeCell ref="J10:O14"/>
    <mergeCell ref="E10:F10"/>
    <mergeCell ref="B10:C10"/>
    <mergeCell ref="B45:E46"/>
    <mergeCell ref="F45:J46"/>
    <mergeCell ref="K45:N46"/>
    <mergeCell ref="O45:S46"/>
    <mergeCell ref="T45:Y46"/>
    <mergeCell ref="B47:E48"/>
    <mergeCell ref="F47:J48"/>
    <mergeCell ref="K47:N48"/>
    <mergeCell ref="O47:S48"/>
    <mergeCell ref="T47:Y48"/>
    <mergeCell ref="B43:E44"/>
    <mergeCell ref="F43:J44"/>
    <mergeCell ref="K43:N44"/>
    <mergeCell ref="O43:S44"/>
    <mergeCell ref="T43:Y44"/>
    <mergeCell ref="B41:E42"/>
    <mergeCell ref="F41:J42"/>
    <mergeCell ref="K41:N42"/>
    <mergeCell ref="O41:S42"/>
    <mergeCell ref="T41:Y42"/>
    <mergeCell ref="O37:S38"/>
    <mergeCell ref="T37:Y38"/>
    <mergeCell ref="K39:N40"/>
    <mergeCell ref="O39:S40"/>
    <mergeCell ref="T39:Y40"/>
    <mergeCell ref="B39:E40"/>
    <mergeCell ref="F39:J40"/>
    <mergeCell ref="B37:E38"/>
    <mergeCell ref="F37:J38"/>
    <mergeCell ref="K37:N38"/>
    <mergeCell ref="T36:Y36"/>
    <mergeCell ref="AB23:AF23"/>
    <mergeCell ref="B24:I25"/>
    <mergeCell ref="J24:O25"/>
    <mergeCell ref="P24:Y25"/>
    <mergeCell ref="AB24:AE25"/>
    <mergeCell ref="AF24:AF25"/>
    <mergeCell ref="K28:N35"/>
    <mergeCell ref="B36:E36"/>
    <mergeCell ref="F36:J36"/>
    <mergeCell ref="K36:N36"/>
    <mergeCell ref="O36:S36"/>
    <mergeCell ref="B16:I17"/>
    <mergeCell ref="J16:O17"/>
    <mergeCell ref="P16:Y17"/>
    <mergeCell ref="B22:I23"/>
    <mergeCell ref="J22:O23"/>
    <mergeCell ref="P22:Y23"/>
    <mergeCell ref="B20:I21"/>
    <mergeCell ref="J20:O21"/>
    <mergeCell ref="P20:Y21"/>
    <mergeCell ref="B18:I19"/>
    <mergeCell ref="J18:O19"/>
    <mergeCell ref="P18:Y19"/>
    <mergeCell ref="AF54:AF55"/>
    <mergeCell ref="AA52:AF53"/>
    <mergeCell ref="AA54:AE55"/>
    <mergeCell ref="AB16:AE17"/>
    <mergeCell ref="AF16:AF17"/>
    <mergeCell ref="AB37:AF37"/>
    <mergeCell ref="AB38:AE39"/>
    <mergeCell ref="AF38:AF39"/>
    <mergeCell ref="AB46:AF46"/>
    <mergeCell ref="AB47:AE48"/>
    <mergeCell ref="AF47:AF48"/>
  </mergeCells>
  <phoneticPr fontId="1"/>
  <dataValidations count="3">
    <dataValidation type="list" allowBlank="1" sqref="T37:Y49">
      <formula1>$T$28:$T$35</formula1>
    </dataValidation>
    <dataValidation type="list" allowBlank="1" sqref="O37:S49">
      <formula1>$O$28:$O$33</formula1>
    </dataValidation>
    <dataValidation type="list" allowBlank="1" sqref="P16:Y26">
      <formula1>$Q$10:$Q$14</formula1>
    </dataValidation>
  </dataValidations>
  <pageMargins left="0.43307086614173229" right="0.23622047244094491" top="0.35433070866141736" bottom="0.35433070866141736" header="0.31496062992125984" footer="0.31496062992125984"/>
  <pageSetup paperSize="9" scale="74"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1"/>
  <sheetViews>
    <sheetView showGridLines="0" view="pageBreakPreview" topLeftCell="A31" zoomScaleNormal="80" zoomScaleSheetLayoutView="100" workbookViewId="0">
      <selection activeCell="AK55" sqref="AK55"/>
    </sheetView>
  </sheetViews>
  <sheetFormatPr defaultColWidth="3.625" defaultRowHeight="18.75" x14ac:dyDescent="0.4"/>
  <sheetData>
    <row r="1" spans="1:33" x14ac:dyDescent="0.4">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row>
    <row r="2" spans="1:33" x14ac:dyDescent="0.4">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row>
    <row r="3" spans="1:33" x14ac:dyDescent="0.4">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x14ac:dyDescent="0.4">
      <c r="A4" s="11"/>
      <c r="B4" s="12"/>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row>
    <row r="5" spans="1:33" x14ac:dyDescent="0.4">
      <c r="A5" s="11"/>
      <c r="B5" s="12"/>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row>
    <row r="6" spans="1:33" x14ac:dyDescent="0.4">
      <c r="A6" s="11"/>
      <c r="B6" s="12"/>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x14ac:dyDescent="0.4">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row>
    <row r="8" spans="1:33" ht="24" x14ac:dyDescent="0.4">
      <c r="A8" s="21"/>
      <c r="B8" s="101" t="s">
        <v>34</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21"/>
    </row>
    <row r="9" spans="1:33" ht="19.5" thickBot="1" x14ac:dyDescent="0.45">
      <c r="A9" s="2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row>
    <row r="10" spans="1:33" ht="19.5" thickBot="1" x14ac:dyDescent="0.2">
      <c r="A10" s="21"/>
      <c r="B10" s="75"/>
      <c r="C10" s="76"/>
      <c r="D10" s="55" t="s">
        <v>81</v>
      </c>
      <c r="E10" s="76"/>
      <c r="F10" s="76"/>
      <c r="G10" s="35" t="s">
        <v>82</v>
      </c>
      <c r="H10" s="21"/>
      <c r="I10" s="21"/>
      <c r="J10" s="102" t="s">
        <v>79</v>
      </c>
      <c r="K10" s="78"/>
      <c r="L10" s="78"/>
      <c r="M10" s="78"/>
      <c r="N10" s="78"/>
      <c r="O10" s="79"/>
      <c r="P10" s="20"/>
      <c r="Q10" s="13" t="s">
        <v>6</v>
      </c>
      <c r="R10" s="3"/>
      <c r="S10" s="3"/>
      <c r="T10" s="3"/>
      <c r="U10" s="3"/>
      <c r="V10" s="3"/>
      <c r="W10" s="3"/>
      <c r="X10" s="3"/>
      <c r="Y10" s="4"/>
      <c r="Z10" s="21"/>
      <c r="AA10" s="21"/>
      <c r="AB10" s="21"/>
      <c r="AC10" s="21"/>
      <c r="AD10" s="21"/>
      <c r="AE10" s="21"/>
      <c r="AF10" s="21"/>
      <c r="AG10" s="21"/>
    </row>
    <row r="11" spans="1:33" x14ac:dyDescent="0.4">
      <c r="A11" s="21"/>
      <c r="B11" s="21"/>
      <c r="C11" s="21"/>
      <c r="D11" s="21"/>
      <c r="E11" s="21"/>
      <c r="F11" s="21"/>
      <c r="G11" s="21"/>
      <c r="H11" s="21"/>
      <c r="I11" s="21"/>
      <c r="J11" s="185"/>
      <c r="K11" s="186"/>
      <c r="L11" s="186"/>
      <c r="M11" s="186"/>
      <c r="N11" s="186"/>
      <c r="O11" s="187"/>
      <c r="P11" s="7"/>
      <c r="Q11" s="2" t="s">
        <v>7</v>
      </c>
      <c r="R11" s="5"/>
      <c r="S11" s="5"/>
      <c r="T11" s="5"/>
      <c r="U11" s="5"/>
      <c r="V11" s="5"/>
      <c r="W11" s="5"/>
      <c r="X11" s="5"/>
      <c r="Y11" s="6"/>
      <c r="Z11" s="21"/>
      <c r="AA11" s="21"/>
      <c r="AB11" s="22"/>
      <c r="AC11" s="23"/>
      <c r="AD11" s="23"/>
      <c r="AE11" s="23"/>
      <c r="AF11" s="23"/>
      <c r="AG11" s="21"/>
    </row>
    <row r="12" spans="1:33" x14ac:dyDescent="0.4">
      <c r="A12" s="21"/>
      <c r="B12" s="21"/>
      <c r="C12" s="21"/>
      <c r="D12" s="21"/>
      <c r="E12" s="21"/>
      <c r="F12" s="21"/>
      <c r="G12" s="21"/>
      <c r="H12" s="21"/>
      <c r="I12" s="21"/>
      <c r="J12" s="185"/>
      <c r="K12" s="186"/>
      <c r="L12" s="186"/>
      <c r="M12" s="186"/>
      <c r="N12" s="186"/>
      <c r="O12" s="187"/>
      <c r="P12" s="7"/>
      <c r="Q12" s="2" t="s">
        <v>83</v>
      </c>
      <c r="R12" s="5"/>
      <c r="S12" s="5"/>
      <c r="T12" s="5"/>
      <c r="U12" s="5"/>
      <c r="V12" s="5"/>
      <c r="W12" s="5"/>
      <c r="X12" s="5"/>
      <c r="Y12" s="6"/>
      <c r="Z12" s="21"/>
      <c r="AA12" s="21"/>
      <c r="AB12" s="21"/>
      <c r="AC12" s="21"/>
      <c r="AD12" s="21"/>
      <c r="AE12" s="21"/>
      <c r="AF12" s="21"/>
      <c r="AG12" s="21"/>
    </row>
    <row r="13" spans="1:33" x14ac:dyDescent="0.4">
      <c r="A13" s="21"/>
      <c r="B13" s="21"/>
      <c r="C13" s="21"/>
      <c r="D13" s="21"/>
      <c r="E13" s="21"/>
      <c r="F13" s="21"/>
      <c r="G13" s="21"/>
      <c r="H13" s="21"/>
      <c r="I13" s="21"/>
      <c r="J13" s="185"/>
      <c r="K13" s="186"/>
      <c r="L13" s="186"/>
      <c r="M13" s="186"/>
      <c r="N13" s="186"/>
      <c r="O13" s="187"/>
      <c r="P13" s="7"/>
      <c r="Q13" s="2" t="s">
        <v>8</v>
      </c>
      <c r="R13" s="5"/>
      <c r="S13" s="5"/>
      <c r="T13" s="5"/>
      <c r="U13" s="5"/>
      <c r="V13" s="5"/>
      <c r="W13" s="5"/>
      <c r="X13" s="5"/>
      <c r="Y13" s="6"/>
      <c r="Z13" s="21"/>
      <c r="AA13" s="21"/>
      <c r="AB13" s="21"/>
      <c r="AC13" s="21"/>
      <c r="AD13" s="21"/>
      <c r="AE13" s="21"/>
      <c r="AF13" s="21"/>
      <c r="AG13" s="21"/>
    </row>
    <row r="14" spans="1:33" ht="19.5" thickBot="1" x14ac:dyDescent="0.45">
      <c r="A14" s="21"/>
      <c r="B14" s="18" t="s">
        <v>31</v>
      </c>
      <c r="C14" s="21"/>
      <c r="D14" s="21"/>
      <c r="E14" s="21"/>
      <c r="F14" s="21"/>
      <c r="G14" s="21"/>
      <c r="H14" s="21"/>
      <c r="I14" s="21"/>
      <c r="J14" s="80"/>
      <c r="K14" s="81"/>
      <c r="L14" s="81"/>
      <c r="M14" s="81"/>
      <c r="N14" s="81"/>
      <c r="O14" s="82"/>
      <c r="P14" s="8"/>
      <c r="Q14" s="14" t="s">
        <v>59</v>
      </c>
      <c r="R14" s="9"/>
      <c r="S14" s="9"/>
      <c r="T14" s="9"/>
      <c r="U14" s="9"/>
      <c r="V14" s="9"/>
      <c r="W14" s="9"/>
      <c r="X14" s="9"/>
      <c r="Y14" s="10"/>
      <c r="Z14" s="21"/>
      <c r="AA14" s="21"/>
      <c r="AB14" s="21"/>
      <c r="AC14" s="21"/>
      <c r="AD14" s="21"/>
      <c r="AE14" s="21"/>
      <c r="AF14" s="21"/>
      <c r="AG14" s="21"/>
    </row>
    <row r="15" spans="1:33" x14ac:dyDescent="0.4">
      <c r="A15" s="21"/>
      <c r="B15" s="139" t="s">
        <v>1</v>
      </c>
      <c r="C15" s="139"/>
      <c r="D15" s="139"/>
      <c r="E15" s="139"/>
      <c r="F15" s="139"/>
      <c r="G15" s="139"/>
      <c r="H15" s="139"/>
      <c r="I15" s="139"/>
      <c r="J15" s="139" t="s">
        <v>4</v>
      </c>
      <c r="K15" s="139"/>
      <c r="L15" s="139"/>
      <c r="M15" s="139"/>
      <c r="N15" s="139"/>
      <c r="O15" s="139"/>
      <c r="P15" s="139" t="s">
        <v>3</v>
      </c>
      <c r="Q15" s="139"/>
      <c r="R15" s="139"/>
      <c r="S15" s="139"/>
      <c r="T15" s="139"/>
      <c r="U15" s="139"/>
      <c r="V15" s="139"/>
      <c r="W15" s="139"/>
      <c r="X15" s="139"/>
      <c r="Y15" s="139"/>
      <c r="Z15" s="21"/>
      <c r="AA15" s="21"/>
      <c r="AB15" s="72" t="s">
        <v>9</v>
      </c>
      <c r="AC15" s="73"/>
      <c r="AD15" s="73"/>
      <c r="AE15" s="73"/>
      <c r="AF15" s="74"/>
      <c r="AG15" s="21"/>
    </row>
    <row r="16" spans="1:33" ht="15" customHeight="1" x14ac:dyDescent="0.4">
      <c r="A16" s="21"/>
      <c r="B16" s="95"/>
      <c r="C16" s="96"/>
      <c r="D16" s="96"/>
      <c r="E16" s="96"/>
      <c r="F16" s="96"/>
      <c r="G16" s="96"/>
      <c r="H16" s="96"/>
      <c r="I16" s="97"/>
      <c r="J16" s="83"/>
      <c r="K16" s="84"/>
      <c r="L16" s="84"/>
      <c r="M16" s="84"/>
      <c r="N16" s="84"/>
      <c r="O16" s="85"/>
      <c r="P16" s="95"/>
      <c r="Q16" s="96"/>
      <c r="R16" s="96"/>
      <c r="S16" s="96"/>
      <c r="T16" s="96"/>
      <c r="U16" s="96"/>
      <c r="V16" s="96"/>
      <c r="W16" s="96"/>
      <c r="X16" s="96"/>
      <c r="Y16" s="97"/>
      <c r="Z16" s="21"/>
      <c r="AA16" s="21"/>
      <c r="AB16" s="188" t="str">
        <f>IF(E10="","",SUM(J16:O25))</f>
        <v/>
      </c>
      <c r="AC16" s="189"/>
      <c r="AD16" s="189"/>
      <c r="AE16" s="190"/>
      <c r="AF16" s="113" t="s">
        <v>16</v>
      </c>
      <c r="AG16" s="21"/>
    </row>
    <row r="17" spans="1:33" ht="15" customHeight="1" thickBot="1" x14ac:dyDescent="0.45">
      <c r="A17" s="21"/>
      <c r="B17" s="98"/>
      <c r="C17" s="99"/>
      <c r="D17" s="99"/>
      <c r="E17" s="99"/>
      <c r="F17" s="99"/>
      <c r="G17" s="99"/>
      <c r="H17" s="99"/>
      <c r="I17" s="100"/>
      <c r="J17" s="86"/>
      <c r="K17" s="87"/>
      <c r="L17" s="87"/>
      <c r="M17" s="87"/>
      <c r="N17" s="87"/>
      <c r="O17" s="88"/>
      <c r="P17" s="98"/>
      <c r="Q17" s="99"/>
      <c r="R17" s="99"/>
      <c r="S17" s="99"/>
      <c r="T17" s="99"/>
      <c r="U17" s="99"/>
      <c r="V17" s="99"/>
      <c r="W17" s="99"/>
      <c r="X17" s="99"/>
      <c r="Y17" s="100"/>
      <c r="Z17" s="21"/>
      <c r="AA17" s="21"/>
      <c r="AB17" s="191"/>
      <c r="AC17" s="192"/>
      <c r="AD17" s="192"/>
      <c r="AE17" s="193"/>
      <c r="AF17" s="114"/>
      <c r="AG17" s="21"/>
    </row>
    <row r="18" spans="1:33" ht="15" customHeight="1" x14ac:dyDescent="0.4">
      <c r="A18" s="21"/>
      <c r="B18" s="95"/>
      <c r="C18" s="96"/>
      <c r="D18" s="96"/>
      <c r="E18" s="96"/>
      <c r="F18" s="96"/>
      <c r="G18" s="96"/>
      <c r="H18" s="96"/>
      <c r="I18" s="97"/>
      <c r="J18" s="83"/>
      <c r="K18" s="84"/>
      <c r="L18" s="84"/>
      <c r="M18" s="84"/>
      <c r="N18" s="84"/>
      <c r="O18" s="85"/>
      <c r="P18" s="95"/>
      <c r="Q18" s="96"/>
      <c r="R18" s="96"/>
      <c r="S18" s="96"/>
      <c r="T18" s="96"/>
      <c r="U18" s="96"/>
      <c r="V18" s="96"/>
      <c r="W18" s="96"/>
      <c r="X18" s="96"/>
      <c r="Y18" s="97"/>
      <c r="Z18" s="21"/>
      <c r="AA18" s="21"/>
      <c r="AB18" s="21"/>
      <c r="AC18" s="21"/>
      <c r="AD18" s="21"/>
      <c r="AE18" s="21"/>
      <c r="AF18" s="21"/>
      <c r="AG18" s="21"/>
    </row>
    <row r="19" spans="1:33" ht="15" customHeight="1" x14ac:dyDescent="0.4">
      <c r="A19" s="21"/>
      <c r="B19" s="98"/>
      <c r="C19" s="99"/>
      <c r="D19" s="99"/>
      <c r="E19" s="99"/>
      <c r="F19" s="99"/>
      <c r="G19" s="99"/>
      <c r="H19" s="99"/>
      <c r="I19" s="100"/>
      <c r="J19" s="86"/>
      <c r="K19" s="87"/>
      <c r="L19" s="87"/>
      <c r="M19" s="87"/>
      <c r="N19" s="87"/>
      <c r="O19" s="88"/>
      <c r="P19" s="98"/>
      <c r="Q19" s="99"/>
      <c r="R19" s="99"/>
      <c r="S19" s="99"/>
      <c r="T19" s="99"/>
      <c r="U19" s="99"/>
      <c r="V19" s="99"/>
      <c r="W19" s="99"/>
      <c r="X19" s="99"/>
      <c r="Y19" s="100"/>
      <c r="Z19" s="21"/>
      <c r="AA19" s="21"/>
      <c r="AB19" s="22"/>
      <c r="AC19" s="23"/>
      <c r="AD19" s="23"/>
      <c r="AE19" s="23"/>
      <c r="AF19" s="23"/>
      <c r="AG19" s="21"/>
    </row>
    <row r="20" spans="1:33" ht="15" customHeight="1" x14ac:dyDescent="0.4">
      <c r="A20" s="21"/>
      <c r="B20" s="95"/>
      <c r="C20" s="96"/>
      <c r="D20" s="96"/>
      <c r="E20" s="96"/>
      <c r="F20" s="96"/>
      <c r="G20" s="96"/>
      <c r="H20" s="96"/>
      <c r="I20" s="97"/>
      <c r="J20" s="83"/>
      <c r="K20" s="84"/>
      <c r="L20" s="84"/>
      <c r="M20" s="84"/>
      <c r="N20" s="84"/>
      <c r="O20" s="85"/>
      <c r="P20" s="95"/>
      <c r="Q20" s="96"/>
      <c r="R20" s="96"/>
      <c r="S20" s="96"/>
      <c r="T20" s="96"/>
      <c r="U20" s="96"/>
      <c r="V20" s="96"/>
      <c r="W20" s="96"/>
      <c r="X20" s="96"/>
      <c r="Y20" s="97"/>
      <c r="Z20" s="21"/>
      <c r="AA20" s="21"/>
      <c r="AB20" s="21"/>
      <c r="AC20" s="21"/>
      <c r="AD20" s="21"/>
      <c r="AE20" s="21"/>
      <c r="AF20" s="21"/>
      <c r="AG20" s="21"/>
    </row>
    <row r="21" spans="1:33" ht="15" customHeight="1" x14ac:dyDescent="0.4">
      <c r="A21" s="21"/>
      <c r="B21" s="98"/>
      <c r="C21" s="99"/>
      <c r="D21" s="99"/>
      <c r="E21" s="99"/>
      <c r="F21" s="99"/>
      <c r="G21" s="99"/>
      <c r="H21" s="99"/>
      <c r="I21" s="100"/>
      <c r="J21" s="86"/>
      <c r="K21" s="87"/>
      <c r="L21" s="87"/>
      <c r="M21" s="87"/>
      <c r="N21" s="87"/>
      <c r="O21" s="88"/>
      <c r="P21" s="98"/>
      <c r="Q21" s="99"/>
      <c r="R21" s="99"/>
      <c r="S21" s="99"/>
      <c r="T21" s="99"/>
      <c r="U21" s="99"/>
      <c r="V21" s="99"/>
      <c r="W21" s="99"/>
      <c r="X21" s="99"/>
      <c r="Y21" s="100"/>
      <c r="Z21" s="21"/>
      <c r="AA21" s="21"/>
      <c r="AB21" s="21"/>
      <c r="AC21" s="21"/>
      <c r="AD21" s="21"/>
      <c r="AE21" s="21"/>
      <c r="AF21" s="21"/>
      <c r="AG21" s="21"/>
    </row>
    <row r="22" spans="1:33" ht="15" customHeight="1" thickBot="1" x14ac:dyDescent="0.45">
      <c r="A22" s="21"/>
      <c r="B22" s="95"/>
      <c r="C22" s="96"/>
      <c r="D22" s="96"/>
      <c r="E22" s="96"/>
      <c r="F22" s="96"/>
      <c r="G22" s="96"/>
      <c r="H22" s="96"/>
      <c r="I22" s="97"/>
      <c r="J22" s="83"/>
      <c r="K22" s="84"/>
      <c r="L22" s="84"/>
      <c r="M22" s="84"/>
      <c r="N22" s="84"/>
      <c r="O22" s="85"/>
      <c r="P22" s="95"/>
      <c r="Q22" s="96"/>
      <c r="R22" s="96"/>
      <c r="S22" s="96"/>
      <c r="T22" s="96"/>
      <c r="U22" s="96"/>
      <c r="V22" s="96"/>
      <c r="W22" s="96"/>
      <c r="X22" s="96"/>
      <c r="Y22" s="97"/>
      <c r="Z22" s="21"/>
      <c r="AA22" s="21"/>
      <c r="AB22" s="21"/>
      <c r="AC22" s="21"/>
      <c r="AD22" s="21"/>
      <c r="AE22" s="21"/>
      <c r="AF22" s="21"/>
      <c r="AG22" s="21"/>
    </row>
    <row r="23" spans="1:33" ht="15" customHeight="1" x14ac:dyDescent="0.4">
      <c r="A23" s="21"/>
      <c r="B23" s="98"/>
      <c r="C23" s="99"/>
      <c r="D23" s="99"/>
      <c r="E23" s="99"/>
      <c r="F23" s="99"/>
      <c r="G23" s="99"/>
      <c r="H23" s="99"/>
      <c r="I23" s="100"/>
      <c r="J23" s="86"/>
      <c r="K23" s="87"/>
      <c r="L23" s="87"/>
      <c r="M23" s="87"/>
      <c r="N23" s="87"/>
      <c r="O23" s="88"/>
      <c r="P23" s="98"/>
      <c r="Q23" s="99"/>
      <c r="R23" s="99"/>
      <c r="S23" s="99"/>
      <c r="T23" s="99"/>
      <c r="U23" s="99"/>
      <c r="V23" s="99"/>
      <c r="W23" s="99"/>
      <c r="X23" s="99"/>
      <c r="Y23" s="100"/>
      <c r="Z23" s="21"/>
      <c r="AA23" s="21"/>
      <c r="AB23" s="72" t="s">
        <v>17</v>
      </c>
      <c r="AC23" s="73"/>
      <c r="AD23" s="73"/>
      <c r="AE23" s="73"/>
      <c r="AF23" s="74"/>
      <c r="AG23" s="21"/>
    </row>
    <row r="24" spans="1:33" ht="15" customHeight="1" x14ac:dyDescent="0.4">
      <c r="A24" s="21"/>
      <c r="B24" s="118"/>
      <c r="C24" s="118"/>
      <c r="D24" s="118"/>
      <c r="E24" s="118"/>
      <c r="F24" s="118"/>
      <c r="G24" s="118"/>
      <c r="H24" s="118"/>
      <c r="I24" s="118"/>
      <c r="J24" s="111"/>
      <c r="K24" s="111"/>
      <c r="L24" s="111"/>
      <c r="M24" s="111"/>
      <c r="N24" s="111"/>
      <c r="O24" s="111"/>
      <c r="P24" s="118"/>
      <c r="Q24" s="118"/>
      <c r="R24" s="118"/>
      <c r="S24" s="118"/>
      <c r="T24" s="118"/>
      <c r="U24" s="118"/>
      <c r="V24" s="118"/>
      <c r="W24" s="118"/>
      <c r="X24" s="118"/>
      <c r="Y24" s="118"/>
      <c r="Z24" s="21"/>
      <c r="AA24" s="21"/>
      <c r="AB24" s="179" t="str">
        <f>IF(AB16="","",ROUND(AB16*1.7,1))</f>
        <v/>
      </c>
      <c r="AC24" s="180"/>
      <c r="AD24" s="180"/>
      <c r="AE24" s="181"/>
      <c r="AF24" s="113" t="s">
        <v>16</v>
      </c>
      <c r="AG24" s="21"/>
    </row>
    <row r="25" spans="1:33" ht="15" customHeight="1" thickBot="1" x14ac:dyDescent="0.45">
      <c r="A25" s="21"/>
      <c r="B25" s="118"/>
      <c r="C25" s="118"/>
      <c r="D25" s="118"/>
      <c r="E25" s="118"/>
      <c r="F25" s="118"/>
      <c r="G25" s="118"/>
      <c r="H25" s="118"/>
      <c r="I25" s="118"/>
      <c r="J25" s="111"/>
      <c r="K25" s="111"/>
      <c r="L25" s="111"/>
      <c r="M25" s="111"/>
      <c r="N25" s="111"/>
      <c r="O25" s="111"/>
      <c r="P25" s="118"/>
      <c r="Q25" s="118"/>
      <c r="R25" s="118"/>
      <c r="S25" s="118"/>
      <c r="T25" s="118"/>
      <c r="U25" s="118"/>
      <c r="V25" s="118"/>
      <c r="W25" s="118"/>
      <c r="X25" s="118"/>
      <c r="Y25" s="118"/>
      <c r="Z25" s="21"/>
      <c r="AA25" s="21"/>
      <c r="AB25" s="182"/>
      <c r="AC25" s="183"/>
      <c r="AD25" s="183"/>
      <c r="AE25" s="184"/>
      <c r="AF25" s="114"/>
      <c r="AG25" s="21"/>
    </row>
    <row r="26" spans="1:33" ht="15" customHeight="1" x14ac:dyDescent="0.4">
      <c r="A26" s="21"/>
      <c r="B26" s="24"/>
      <c r="C26" s="24"/>
      <c r="D26" s="24"/>
      <c r="E26" s="24"/>
      <c r="F26" s="24"/>
      <c r="G26" s="24"/>
      <c r="H26" s="24"/>
      <c r="I26" s="24"/>
      <c r="J26" s="45"/>
      <c r="K26" s="45"/>
      <c r="L26" s="45"/>
      <c r="M26" s="45"/>
      <c r="N26" s="45"/>
      <c r="O26" s="45"/>
      <c r="P26" s="24"/>
      <c r="Q26" s="24"/>
      <c r="R26" s="24"/>
      <c r="S26" s="24"/>
      <c r="T26" s="24"/>
      <c r="U26" s="24"/>
      <c r="V26" s="24"/>
      <c r="W26" s="24"/>
      <c r="X26" s="24"/>
      <c r="Y26" s="24"/>
      <c r="Z26" s="21"/>
      <c r="AA26" s="21"/>
      <c r="AB26" s="52"/>
      <c r="AC26" s="52"/>
      <c r="AD26" s="52"/>
      <c r="AE26" s="52"/>
      <c r="AF26" s="47"/>
      <c r="AG26" s="21"/>
    </row>
    <row r="27" spans="1:33" x14ac:dyDescent="0.4">
      <c r="A27" s="21"/>
      <c r="B27" s="24"/>
      <c r="C27" s="24"/>
      <c r="D27" s="24"/>
      <c r="E27" s="24"/>
      <c r="F27" s="24"/>
      <c r="G27" s="24"/>
      <c r="H27" s="24"/>
      <c r="I27" s="24"/>
      <c r="J27" s="24"/>
      <c r="K27" s="24"/>
      <c r="L27" s="24"/>
      <c r="M27" s="24"/>
      <c r="N27" s="24"/>
      <c r="O27" s="24"/>
      <c r="P27" s="24"/>
      <c r="Q27" s="24"/>
      <c r="R27" s="24"/>
      <c r="S27" s="24"/>
      <c r="T27" s="24"/>
      <c r="U27" s="24"/>
      <c r="V27" s="24"/>
      <c r="W27" s="24"/>
      <c r="X27" s="24"/>
      <c r="Y27" s="24"/>
      <c r="Z27" s="21"/>
      <c r="AA27" s="21"/>
      <c r="AB27" s="21"/>
      <c r="AC27" s="21"/>
      <c r="AD27" s="21"/>
      <c r="AE27" s="21"/>
      <c r="AF27" s="21"/>
      <c r="AG27" s="21"/>
    </row>
    <row r="28" spans="1:33" x14ac:dyDescent="0.4">
      <c r="A28" s="21"/>
      <c r="B28" s="21"/>
      <c r="C28" s="21"/>
      <c r="D28" s="21"/>
      <c r="E28" s="21"/>
      <c r="F28" s="21"/>
      <c r="G28" s="21"/>
      <c r="H28" s="21"/>
      <c r="I28" s="21"/>
      <c r="J28" s="21"/>
      <c r="K28" s="102" t="s">
        <v>80</v>
      </c>
      <c r="L28" s="103"/>
      <c r="M28" s="103"/>
      <c r="N28" s="104"/>
      <c r="O28" s="15" t="s">
        <v>23</v>
      </c>
      <c r="P28" s="3"/>
      <c r="Q28" s="3"/>
      <c r="R28" s="3"/>
      <c r="S28" s="4"/>
      <c r="T28" s="15" t="s">
        <v>25</v>
      </c>
      <c r="U28" s="3"/>
      <c r="V28" s="3"/>
      <c r="W28" s="3"/>
      <c r="X28" s="3"/>
      <c r="Y28" s="4"/>
      <c r="Z28" s="21"/>
      <c r="AA28" s="21"/>
      <c r="AB28" s="21"/>
      <c r="AC28" s="21"/>
      <c r="AD28" s="21"/>
      <c r="AE28" s="21"/>
      <c r="AF28" s="21"/>
      <c r="AG28" s="21"/>
    </row>
    <row r="29" spans="1:33" x14ac:dyDescent="0.4">
      <c r="A29" s="21"/>
      <c r="B29" s="21"/>
      <c r="C29" s="21"/>
      <c r="D29" s="21"/>
      <c r="E29" s="21"/>
      <c r="F29" s="21"/>
      <c r="G29" s="21"/>
      <c r="H29" s="21"/>
      <c r="I29" s="21"/>
      <c r="J29" s="21"/>
      <c r="K29" s="105"/>
      <c r="L29" s="106"/>
      <c r="M29" s="106"/>
      <c r="N29" s="107"/>
      <c r="O29" s="16" t="s">
        <v>21</v>
      </c>
      <c r="P29" s="5"/>
      <c r="Q29" s="5"/>
      <c r="R29" s="5"/>
      <c r="S29" s="6"/>
      <c r="T29" s="16" t="s">
        <v>26</v>
      </c>
      <c r="U29" s="5"/>
      <c r="V29" s="5"/>
      <c r="W29" s="5"/>
      <c r="X29" s="5"/>
      <c r="Y29" s="6"/>
      <c r="Z29" s="21"/>
      <c r="AA29" s="21"/>
      <c r="AB29" s="21"/>
      <c r="AC29" s="23"/>
      <c r="AD29" s="23"/>
      <c r="AE29" s="23"/>
      <c r="AF29" s="23"/>
      <c r="AG29" s="21"/>
    </row>
    <row r="30" spans="1:33" x14ac:dyDescent="0.4">
      <c r="A30" s="21"/>
      <c r="B30" s="21"/>
      <c r="C30" s="21"/>
      <c r="D30" s="21"/>
      <c r="E30" s="21"/>
      <c r="F30" s="21"/>
      <c r="G30" s="21"/>
      <c r="H30" s="21"/>
      <c r="I30" s="21"/>
      <c r="J30" s="21"/>
      <c r="K30" s="105"/>
      <c r="L30" s="106"/>
      <c r="M30" s="106"/>
      <c r="N30" s="107"/>
      <c r="O30" s="16" t="s">
        <v>22</v>
      </c>
      <c r="P30" s="5"/>
      <c r="Q30" s="5"/>
      <c r="R30" s="5"/>
      <c r="S30" s="6"/>
      <c r="T30" s="16" t="s">
        <v>27</v>
      </c>
      <c r="U30" s="5"/>
      <c r="V30" s="5"/>
      <c r="W30" s="5"/>
      <c r="X30" s="5"/>
      <c r="Y30" s="6"/>
      <c r="Z30" s="21"/>
      <c r="AA30" s="21"/>
      <c r="AB30" s="21"/>
      <c r="AC30" s="21"/>
      <c r="AD30" s="21"/>
      <c r="AE30" s="21"/>
      <c r="AF30" s="21"/>
      <c r="AG30" s="21"/>
    </row>
    <row r="31" spans="1:33" x14ac:dyDescent="0.4">
      <c r="A31" s="21"/>
      <c r="B31" s="21"/>
      <c r="C31" s="21"/>
      <c r="D31" s="21"/>
      <c r="E31" s="21"/>
      <c r="F31" s="21"/>
      <c r="G31" s="21"/>
      <c r="H31" s="21"/>
      <c r="I31" s="21"/>
      <c r="J31" s="21"/>
      <c r="K31" s="105"/>
      <c r="L31" s="106"/>
      <c r="M31" s="106"/>
      <c r="N31" s="107"/>
      <c r="O31" s="16" t="s">
        <v>24</v>
      </c>
      <c r="P31" s="5"/>
      <c r="Q31" s="5"/>
      <c r="R31" s="5"/>
      <c r="S31" s="6"/>
      <c r="T31" s="16" t="s">
        <v>28</v>
      </c>
      <c r="U31" s="5"/>
      <c r="V31" s="5"/>
      <c r="W31" s="5"/>
      <c r="X31" s="5"/>
      <c r="Y31" s="6"/>
      <c r="Z31" s="21"/>
      <c r="AA31" s="21"/>
      <c r="AB31" s="21"/>
      <c r="AC31" s="21"/>
      <c r="AD31" s="21"/>
      <c r="AE31" s="21"/>
      <c r="AF31" s="21"/>
      <c r="AG31" s="21"/>
    </row>
    <row r="32" spans="1:33" x14ac:dyDescent="0.4">
      <c r="A32" s="21"/>
      <c r="B32" s="21"/>
      <c r="C32" s="21"/>
      <c r="D32" s="21"/>
      <c r="E32" s="21"/>
      <c r="F32" s="21"/>
      <c r="G32" s="21"/>
      <c r="H32" s="21"/>
      <c r="I32" s="21"/>
      <c r="J32" s="21"/>
      <c r="K32" s="105"/>
      <c r="L32" s="106"/>
      <c r="M32" s="106"/>
      <c r="N32" s="107"/>
      <c r="O32" s="16" t="s">
        <v>84</v>
      </c>
      <c r="P32" s="5"/>
      <c r="Q32" s="5"/>
      <c r="R32" s="5"/>
      <c r="S32" s="6"/>
      <c r="T32" s="16" t="s">
        <v>29</v>
      </c>
      <c r="U32" s="5"/>
      <c r="V32" s="5"/>
      <c r="W32" s="5"/>
      <c r="X32" s="5"/>
      <c r="Y32" s="6"/>
      <c r="Z32" s="21"/>
      <c r="AA32" s="21"/>
      <c r="AB32" s="21"/>
      <c r="AC32" s="21"/>
      <c r="AD32" s="21"/>
      <c r="AE32" s="21"/>
      <c r="AF32" s="21"/>
      <c r="AG32" s="21"/>
    </row>
    <row r="33" spans="1:42" x14ac:dyDescent="0.4">
      <c r="A33" s="21"/>
      <c r="B33" s="21"/>
      <c r="C33" s="21"/>
      <c r="D33" s="21"/>
      <c r="E33" s="21"/>
      <c r="F33" s="21"/>
      <c r="G33" s="21"/>
      <c r="H33" s="21"/>
      <c r="I33" s="21"/>
      <c r="J33" s="21"/>
      <c r="K33" s="105"/>
      <c r="L33" s="106"/>
      <c r="M33" s="106"/>
      <c r="N33" s="107"/>
      <c r="O33" s="16" t="s">
        <v>87</v>
      </c>
      <c r="P33" s="5"/>
      <c r="Q33" s="5"/>
      <c r="R33" s="5"/>
      <c r="S33" s="6"/>
      <c r="T33" s="16" t="s">
        <v>30</v>
      </c>
      <c r="U33" s="5"/>
      <c r="V33" s="5"/>
      <c r="W33" s="5"/>
      <c r="X33" s="5"/>
      <c r="Y33" s="6"/>
      <c r="Z33" s="21"/>
      <c r="AA33" s="21"/>
      <c r="AB33" s="21"/>
      <c r="AC33" s="21"/>
      <c r="AD33" s="21"/>
      <c r="AE33" s="21"/>
      <c r="AF33" s="21"/>
      <c r="AG33" s="21"/>
    </row>
    <row r="34" spans="1:42" x14ac:dyDescent="0.4">
      <c r="A34" s="21"/>
      <c r="B34" s="21"/>
      <c r="C34" s="21"/>
      <c r="D34" s="21"/>
      <c r="E34" s="21"/>
      <c r="F34" s="21"/>
      <c r="G34" s="21"/>
      <c r="H34" s="21"/>
      <c r="I34" s="21"/>
      <c r="J34" s="21"/>
      <c r="K34" s="105"/>
      <c r="L34" s="106"/>
      <c r="M34" s="106"/>
      <c r="N34" s="107"/>
      <c r="O34" s="7"/>
      <c r="P34" s="5"/>
      <c r="Q34" s="5"/>
      <c r="R34" s="5"/>
      <c r="S34" s="6"/>
      <c r="T34" s="16" t="s">
        <v>88</v>
      </c>
      <c r="U34" s="5"/>
      <c r="V34" s="5"/>
      <c r="W34" s="5"/>
      <c r="X34" s="5"/>
      <c r="Y34" s="6"/>
      <c r="Z34" s="21"/>
      <c r="AA34" s="21"/>
      <c r="AB34" s="21"/>
      <c r="AC34" s="21"/>
      <c r="AD34" s="21"/>
      <c r="AE34" s="21"/>
      <c r="AF34" s="21"/>
      <c r="AG34" s="21"/>
    </row>
    <row r="35" spans="1:42" x14ac:dyDescent="0.4">
      <c r="A35" s="21"/>
      <c r="B35" s="18" t="s">
        <v>32</v>
      </c>
      <c r="C35" s="21"/>
      <c r="D35" s="21"/>
      <c r="E35" s="21"/>
      <c r="F35" s="21"/>
      <c r="G35" s="21"/>
      <c r="H35" s="21"/>
      <c r="I35" s="21"/>
      <c r="J35" s="21"/>
      <c r="K35" s="108"/>
      <c r="L35" s="109"/>
      <c r="M35" s="109"/>
      <c r="N35" s="110"/>
      <c r="O35" s="8"/>
      <c r="P35" s="9"/>
      <c r="Q35" s="9"/>
      <c r="R35" s="9"/>
      <c r="S35" s="10"/>
      <c r="T35" s="17" t="s">
        <v>86</v>
      </c>
      <c r="U35" s="9"/>
      <c r="V35" s="9"/>
      <c r="W35" s="9"/>
      <c r="X35" s="9"/>
      <c r="Y35" s="10"/>
      <c r="Z35" s="21"/>
      <c r="AA35" s="21"/>
      <c r="AB35" s="21"/>
      <c r="AC35" s="21"/>
      <c r="AD35" s="21"/>
      <c r="AE35" s="21"/>
      <c r="AF35" s="21"/>
      <c r="AG35" s="21"/>
    </row>
    <row r="36" spans="1:42" ht="33.75" customHeight="1" thickBot="1" x14ac:dyDescent="0.45">
      <c r="A36" s="21"/>
      <c r="B36" s="115" t="s">
        <v>10</v>
      </c>
      <c r="C36" s="116"/>
      <c r="D36" s="116"/>
      <c r="E36" s="117"/>
      <c r="F36" s="115" t="s">
        <v>1</v>
      </c>
      <c r="G36" s="116"/>
      <c r="H36" s="116"/>
      <c r="I36" s="116"/>
      <c r="J36" s="117"/>
      <c r="K36" s="139" t="s">
        <v>2</v>
      </c>
      <c r="L36" s="139"/>
      <c r="M36" s="139"/>
      <c r="N36" s="139"/>
      <c r="O36" s="115" t="s">
        <v>3</v>
      </c>
      <c r="P36" s="116"/>
      <c r="Q36" s="116"/>
      <c r="R36" s="116"/>
      <c r="S36" s="117"/>
      <c r="T36" s="138" t="s">
        <v>5</v>
      </c>
      <c r="U36" s="139"/>
      <c r="V36" s="139"/>
      <c r="W36" s="139"/>
      <c r="X36" s="139"/>
      <c r="Y36" s="139"/>
      <c r="Z36" s="21"/>
      <c r="AA36" s="21"/>
      <c r="AB36" s="21"/>
      <c r="AC36" s="21"/>
      <c r="AD36" s="21"/>
      <c r="AE36" s="21"/>
      <c r="AF36" s="21"/>
      <c r="AG36" s="21"/>
    </row>
    <row r="37" spans="1:42" ht="15" customHeight="1" x14ac:dyDescent="0.4">
      <c r="A37" s="21"/>
      <c r="B37" s="77" t="s">
        <v>11</v>
      </c>
      <c r="C37" s="78"/>
      <c r="D37" s="78"/>
      <c r="E37" s="79"/>
      <c r="F37" s="95"/>
      <c r="G37" s="96"/>
      <c r="H37" s="96"/>
      <c r="I37" s="96"/>
      <c r="J37" s="97"/>
      <c r="K37" s="83"/>
      <c r="L37" s="84"/>
      <c r="M37" s="84"/>
      <c r="N37" s="85"/>
      <c r="O37" s="89"/>
      <c r="P37" s="90"/>
      <c r="Q37" s="90"/>
      <c r="R37" s="90"/>
      <c r="S37" s="91"/>
      <c r="T37" s="89"/>
      <c r="U37" s="90"/>
      <c r="V37" s="90"/>
      <c r="W37" s="90"/>
      <c r="X37" s="90"/>
      <c r="Y37" s="91"/>
      <c r="Z37" s="21"/>
      <c r="AA37" s="21"/>
      <c r="AB37" s="72" t="s">
        <v>20</v>
      </c>
      <c r="AC37" s="73"/>
      <c r="AD37" s="73"/>
      <c r="AE37" s="73"/>
      <c r="AF37" s="74"/>
      <c r="AG37" s="21"/>
    </row>
    <row r="38" spans="1:42" ht="15" customHeight="1" x14ac:dyDescent="0.4">
      <c r="A38" s="21"/>
      <c r="B38" s="80"/>
      <c r="C38" s="81"/>
      <c r="D38" s="81"/>
      <c r="E38" s="82"/>
      <c r="F38" s="98"/>
      <c r="G38" s="99"/>
      <c r="H38" s="99"/>
      <c r="I38" s="99"/>
      <c r="J38" s="100"/>
      <c r="K38" s="86"/>
      <c r="L38" s="87"/>
      <c r="M38" s="87"/>
      <c r="N38" s="88"/>
      <c r="O38" s="92"/>
      <c r="P38" s="93"/>
      <c r="Q38" s="93"/>
      <c r="R38" s="93"/>
      <c r="S38" s="94"/>
      <c r="T38" s="92"/>
      <c r="U38" s="93"/>
      <c r="V38" s="93"/>
      <c r="W38" s="93"/>
      <c r="X38" s="93"/>
      <c r="Y38" s="94"/>
      <c r="Z38" s="21"/>
      <c r="AA38" s="21"/>
      <c r="AB38" s="188" t="str">
        <f>IF(E10="","",SUM(K37:N48))</f>
        <v/>
      </c>
      <c r="AC38" s="189"/>
      <c r="AD38" s="189"/>
      <c r="AE38" s="190"/>
      <c r="AF38" s="113" t="s">
        <v>16</v>
      </c>
      <c r="AG38" s="21"/>
    </row>
    <row r="39" spans="1:42" ht="15" customHeight="1" thickBot="1" x14ac:dyDescent="0.45">
      <c r="A39" s="21"/>
      <c r="B39" s="77" t="s">
        <v>12</v>
      </c>
      <c r="C39" s="78"/>
      <c r="D39" s="78"/>
      <c r="E39" s="79"/>
      <c r="F39" s="95"/>
      <c r="G39" s="96"/>
      <c r="H39" s="96"/>
      <c r="I39" s="96"/>
      <c r="J39" s="97"/>
      <c r="K39" s="83"/>
      <c r="L39" s="84"/>
      <c r="M39" s="84"/>
      <c r="N39" s="85"/>
      <c r="O39" s="89"/>
      <c r="P39" s="90"/>
      <c r="Q39" s="90"/>
      <c r="R39" s="90"/>
      <c r="S39" s="91"/>
      <c r="T39" s="89"/>
      <c r="U39" s="90"/>
      <c r="V39" s="90"/>
      <c r="W39" s="90"/>
      <c r="X39" s="90"/>
      <c r="Y39" s="91"/>
      <c r="Z39" s="21"/>
      <c r="AA39" s="21"/>
      <c r="AB39" s="191"/>
      <c r="AC39" s="192"/>
      <c r="AD39" s="192"/>
      <c r="AE39" s="193"/>
      <c r="AF39" s="114"/>
      <c r="AG39" s="21"/>
    </row>
    <row r="40" spans="1:42" ht="15" customHeight="1" x14ac:dyDescent="0.4">
      <c r="A40" s="21"/>
      <c r="B40" s="80"/>
      <c r="C40" s="81"/>
      <c r="D40" s="81"/>
      <c r="E40" s="82"/>
      <c r="F40" s="98"/>
      <c r="G40" s="99"/>
      <c r="H40" s="99"/>
      <c r="I40" s="99"/>
      <c r="J40" s="100"/>
      <c r="K40" s="86"/>
      <c r="L40" s="87"/>
      <c r="M40" s="87"/>
      <c r="N40" s="88"/>
      <c r="O40" s="92"/>
      <c r="P40" s="93"/>
      <c r="Q40" s="93"/>
      <c r="R40" s="93"/>
      <c r="S40" s="94"/>
      <c r="T40" s="92"/>
      <c r="U40" s="93"/>
      <c r="V40" s="93"/>
      <c r="W40" s="93"/>
      <c r="X40" s="93"/>
      <c r="Y40" s="94"/>
      <c r="Z40" s="21"/>
      <c r="AA40" s="21"/>
      <c r="AB40" s="22"/>
      <c r="AC40" s="23"/>
      <c r="AD40" s="23"/>
      <c r="AE40" s="23"/>
      <c r="AF40" s="23"/>
      <c r="AG40" s="21"/>
    </row>
    <row r="41" spans="1:42" ht="15" customHeight="1" x14ac:dyDescent="0.4">
      <c r="A41" s="21"/>
      <c r="B41" s="77" t="s">
        <v>13</v>
      </c>
      <c r="C41" s="78"/>
      <c r="D41" s="78"/>
      <c r="E41" s="79"/>
      <c r="F41" s="95"/>
      <c r="G41" s="96"/>
      <c r="H41" s="96"/>
      <c r="I41" s="96"/>
      <c r="J41" s="97"/>
      <c r="K41" s="83"/>
      <c r="L41" s="84"/>
      <c r="M41" s="84"/>
      <c r="N41" s="85"/>
      <c r="O41" s="89"/>
      <c r="P41" s="90"/>
      <c r="Q41" s="90"/>
      <c r="R41" s="90"/>
      <c r="S41" s="91"/>
      <c r="T41" s="89"/>
      <c r="U41" s="90"/>
      <c r="V41" s="90"/>
      <c r="W41" s="90"/>
      <c r="X41" s="90"/>
      <c r="Y41" s="91"/>
      <c r="Z41" s="21"/>
      <c r="AA41" s="21"/>
      <c r="AB41" s="21"/>
      <c r="AC41" s="21"/>
      <c r="AD41" s="21"/>
      <c r="AE41" s="21"/>
      <c r="AF41" s="21"/>
      <c r="AG41" s="21"/>
    </row>
    <row r="42" spans="1:42" ht="15" customHeight="1" x14ac:dyDescent="0.4">
      <c r="A42" s="21"/>
      <c r="B42" s="80"/>
      <c r="C42" s="81"/>
      <c r="D42" s="81"/>
      <c r="E42" s="82"/>
      <c r="F42" s="98"/>
      <c r="G42" s="99"/>
      <c r="H42" s="99"/>
      <c r="I42" s="99"/>
      <c r="J42" s="100"/>
      <c r="K42" s="86"/>
      <c r="L42" s="87"/>
      <c r="M42" s="87"/>
      <c r="N42" s="88"/>
      <c r="O42" s="92"/>
      <c r="P42" s="93"/>
      <c r="Q42" s="93"/>
      <c r="R42" s="93"/>
      <c r="S42" s="94"/>
      <c r="T42" s="92"/>
      <c r="U42" s="93"/>
      <c r="V42" s="93"/>
      <c r="W42" s="93"/>
      <c r="X42" s="93"/>
      <c r="Y42" s="94"/>
      <c r="Z42" s="21"/>
      <c r="AA42" s="21"/>
      <c r="AB42" s="21"/>
      <c r="AC42" s="21"/>
      <c r="AD42" s="21"/>
      <c r="AE42" s="21"/>
      <c r="AF42" s="21"/>
      <c r="AG42" s="21"/>
    </row>
    <row r="43" spans="1:42" ht="15" customHeight="1" x14ac:dyDescent="0.4">
      <c r="A43" s="21"/>
      <c r="B43" s="77" t="s">
        <v>14</v>
      </c>
      <c r="C43" s="78"/>
      <c r="D43" s="78"/>
      <c r="E43" s="79"/>
      <c r="F43" s="95"/>
      <c r="G43" s="96"/>
      <c r="H43" s="96"/>
      <c r="I43" s="96"/>
      <c r="J43" s="97"/>
      <c r="K43" s="83"/>
      <c r="L43" s="84"/>
      <c r="M43" s="84"/>
      <c r="N43" s="85"/>
      <c r="O43" s="89"/>
      <c r="P43" s="90"/>
      <c r="Q43" s="90"/>
      <c r="R43" s="90"/>
      <c r="S43" s="91"/>
      <c r="T43" s="89"/>
      <c r="U43" s="90"/>
      <c r="V43" s="90"/>
      <c r="W43" s="90"/>
      <c r="X43" s="90"/>
      <c r="Y43" s="91"/>
      <c r="Z43" s="21"/>
      <c r="AA43" s="21"/>
      <c r="AB43" s="21"/>
      <c r="AC43" s="21"/>
      <c r="AD43" s="21"/>
      <c r="AE43" s="21"/>
      <c r="AF43" s="21"/>
      <c r="AG43" s="21"/>
    </row>
    <row r="44" spans="1:42" ht="15" customHeight="1" x14ac:dyDescent="0.4">
      <c r="A44" s="21"/>
      <c r="B44" s="80"/>
      <c r="C44" s="81"/>
      <c r="D44" s="81"/>
      <c r="E44" s="82"/>
      <c r="F44" s="98"/>
      <c r="G44" s="99"/>
      <c r="H44" s="99"/>
      <c r="I44" s="99"/>
      <c r="J44" s="100"/>
      <c r="K44" s="86"/>
      <c r="L44" s="87"/>
      <c r="M44" s="87"/>
      <c r="N44" s="88"/>
      <c r="O44" s="92"/>
      <c r="P44" s="93"/>
      <c r="Q44" s="93"/>
      <c r="R44" s="93"/>
      <c r="S44" s="94"/>
      <c r="T44" s="92"/>
      <c r="U44" s="93"/>
      <c r="V44" s="93"/>
      <c r="W44" s="93"/>
      <c r="X44" s="93"/>
      <c r="Y44" s="94"/>
      <c r="Z44" s="21"/>
      <c r="AA44" s="21"/>
      <c r="AB44" s="21"/>
      <c r="AC44" s="21"/>
      <c r="AD44" s="21"/>
      <c r="AE44" s="21"/>
      <c r="AF44" s="21"/>
      <c r="AG44" s="21"/>
    </row>
    <row r="45" spans="1:42" ht="15" customHeight="1" thickBot="1" x14ac:dyDescent="0.45">
      <c r="A45" s="21"/>
      <c r="B45" s="77" t="s">
        <v>15</v>
      </c>
      <c r="C45" s="78"/>
      <c r="D45" s="78"/>
      <c r="E45" s="79"/>
      <c r="F45" s="95"/>
      <c r="G45" s="96"/>
      <c r="H45" s="96"/>
      <c r="I45" s="96"/>
      <c r="J45" s="97"/>
      <c r="K45" s="83"/>
      <c r="L45" s="84"/>
      <c r="M45" s="84"/>
      <c r="N45" s="85"/>
      <c r="O45" s="89"/>
      <c r="P45" s="90"/>
      <c r="Q45" s="90"/>
      <c r="R45" s="90"/>
      <c r="S45" s="91"/>
      <c r="T45" s="89"/>
      <c r="U45" s="90"/>
      <c r="V45" s="90"/>
      <c r="W45" s="90"/>
      <c r="X45" s="90"/>
      <c r="Y45" s="91"/>
      <c r="Z45" s="21"/>
      <c r="AA45" s="21"/>
      <c r="AB45" s="21"/>
      <c r="AC45" s="21"/>
      <c r="AD45" s="21"/>
      <c r="AE45" s="21"/>
      <c r="AF45" s="21"/>
      <c r="AG45" s="21"/>
    </row>
    <row r="46" spans="1:42" ht="15" customHeight="1" x14ac:dyDescent="0.4">
      <c r="A46" s="21"/>
      <c r="B46" s="80"/>
      <c r="C46" s="81"/>
      <c r="D46" s="81"/>
      <c r="E46" s="82"/>
      <c r="F46" s="98"/>
      <c r="G46" s="99"/>
      <c r="H46" s="99"/>
      <c r="I46" s="99"/>
      <c r="J46" s="100"/>
      <c r="K46" s="86"/>
      <c r="L46" s="87"/>
      <c r="M46" s="87"/>
      <c r="N46" s="88"/>
      <c r="O46" s="92"/>
      <c r="P46" s="93"/>
      <c r="Q46" s="93"/>
      <c r="R46" s="93"/>
      <c r="S46" s="94"/>
      <c r="T46" s="92"/>
      <c r="U46" s="93"/>
      <c r="V46" s="93"/>
      <c r="W46" s="93"/>
      <c r="X46" s="93"/>
      <c r="Y46" s="94"/>
      <c r="Z46" s="21"/>
      <c r="AA46" s="21"/>
      <c r="AB46" s="72" t="s">
        <v>17</v>
      </c>
      <c r="AC46" s="73"/>
      <c r="AD46" s="73"/>
      <c r="AE46" s="73"/>
      <c r="AF46" s="74"/>
      <c r="AG46" s="21"/>
      <c r="AP46" s="57"/>
    </row>
    <row r="47" spans="1:42" ht="15" customHeight="1" x14ac:dyDescent="0.4">
      <c r="A47" s="21"/>
      <c r="B47" s="151" t="s">
        <v>19</v>
      </c>
      <c r="C47" s="151"/>
      <c r="D47" s="151"/>
      <c r="E47" s="151"/>
      <c r="F47" s="95"/>
      <c r="G47" s="96"/>
      <c r="H47" s="96"/>
      <c r="I47" s="96"/>
      <c r="J47" s="97"/>
      <c r="K47" s="111"/>
      <c r="L47" s="111"/>
      <c r="M47" s="111"/>
      <c r="N47" s="111"/>
      <c r="O47" s="137"/>
      <c r="P47" s="137"/>
      <c r="Q47" s="137"/>
      <c r="R47" s="137"/>
      <c r="S47" s="137"/>
      <c r="T47" s="137"/>
      <c r="U47" s="137"/>
      <c r="V47" s="137"/>
      <c r="W47" s="137"/>
      <c r="X47" s="137"/>
      <c r="Y47" s="137"/>
      <c r="Z47" s="21"/>
      <c r="AA47" s="21"/>
      <c r="AB47" s="179" t="str">
        <f>IF(AB38="","",SUM(K37*0.6,K39*6,K41*2,K43*0.8,K45*2,K47*1.9))</f>
        <v/>
      </c>
      <c r="AC47" s="180"/>
      <c r="AD47" s="180"/>
      <c r="AE47" s="181"/>
      <c r="AF47" s="113" t="s">
        <v>16</v>
      </c>
      <c r="AG47" s="21"/>
    </row>
    <row r="48" spans="1:42" ht="15" customHeight="1" thickBot="1" x14ac:dyDescent="0.45">
      <c r="A48" s="21"/>
      <c r="B48" s="151"/>
      <c r="C48" s="151"/>
      <c r="D48" s="151"/>
      <c r="E48" s="151"/>
      <c r="F48" s="98"/>
      <c r="G48" s="99"/>
      <c r="H48" s="99"/>
      <c r="I48" s="99"/>
      <c r="J48" s="100"/>
      <c r="K48" s="111"/>
      <c r="L48" s="111"/>
      <c r="M48" s="111"/>
      <c r="N48" s="111"/>
      <c r="O48" s="137"/>
      <c r="P48" s="137"/>
      <c r="Q48" s="137"/>
      <c r="R48" s="137"/>
      <c r="S48" s="137"/>
      <c r="T48" s="137"/>
      <c r="U48" s="137"/>
      <c r="V48" s="137"/>
      <c r="W48" s="137"/>
      <c r="X48" s="137"/>
      <c r="Y48" s="137"/>
      <c r="Z48" s="21"/>
      <c r="AA48" s="21"/>
      <c r="AB48" s="182"/>
      <c r="AC48" s="183"/>
      <c r="AD48" s="183"/>
      <c r="AE48" s="184"/>
      <c r="AF48" s="114"/>
      <c r="AG48" s="21"/>
    </row>
    <row r="49" spans="1:37" ht="15" customHeight="1" x14ac:dyDescent="0.4">
      <c r="A49" s="21"/>
      <c r="B49" s="49"/>
      <c r="C49" s="49"/>
      <c r="D49" s="49"/>
      <c r="E49" s="49"/>
      <c r="F49" s="24"/>
      <c r="G49" s="24"/>
      <c r="H49" s="24"/>
      <c r="I49" s="24"/>
      <c r="J49" s="24"/>
      <c r="K49" s="45"/>
      <c r="L49" s="45"/>
      <c r="M49" s="45"/>
      <c r="N49" s="45"/>
      <c r="O49" s="50"/>
      <c r="P49" s="50"/>
      <c r="Q49" s="50"/>
      <c r="R49" s="50"/>
      <c r="S49" s="50"/>
      <c r="T49" s="50"/>
      <c r="U49" s="50"/>
      <c r="V49" s="50"/>
      <c r="W49" s="50"/>
      <c r="X49" s="50"/>
      <c r="Y49" s="50"/>
      <c r="Z49" s="21"/>
      <c r="AA49" s="21"/>
      <c r="AB49" s="52"/>
      <c r="AC49" s="52"/>
      <c r="AD49" s="52"/>
      <c r="AE49" s="52"/>
      <c r="AF49" s="47"/>
      <c r="AG49" s="21"/>
    </row>
    <row r="50" spans="1:37" x14ac:dyDescent="0.4">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row>
    <row r="51" spans="1:37" ht="19.5" thickBot="1" x14ac:dyDescent="0.45">
      <c r="A51" s="21"/>
      <c r="B51" s="18" t="s">
        <v>18</v>
      </c>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row>
    <row r="52" spans="1:37" x14ac:dyDescent="0.4">
      <c r="A52" s="21"/>
      <c r="B52" s="140"/>
      <c r="C52" s="141"/>
      <c r="D52" s="141"/>
      <c r="E52" s="141"/>
      <c r="F52" s="141"/>
      <c r="G52" s="141"/>
      <c r="H52" s="141"/>
      <c r="I52" s="141"/>
      <c r="J52" s="141"/>
      <c r="K52" s="141"/>
      <c r="L52" s="141"/>
      <c r="M52" s="141"/>
      <c r="N52" s="141"/>
      <c r="O52" s="141"/>
      <c r="P52" s="141"/>
      <c r="Q52" s="141"/>
      <c r="R52" s="141"/>
      <c r="S52" s="141"/>
      <c r="T52" s="141"/>
      <c r="U52" s="141"/>
      <c r="V52" s="141"/>
      <c r="W52" s="141"/>
      <c r="X52" s="141"/>
      <c r="Y52" s="142"/>
      <c r="Z52" s="37"/>
      <c r="AA52" s="62" t="s">
        <v>101</v>
      </c>
      <c r="AB52" s="194"/>
      <c r="AC52" s="194"/>
      <c r="AD52" s="194"/>
      <c r="AE52" s="194"/>
      <c r="AF52" s="195"/>
      <c r="AG52" s="21"/>
    </row>
    <row r="53" spans="1:37" x14ac:dyDescent="0.4">
      <c r="A53" s="21"/>
      <c r="B53" s="143"/>
      <c r="C53" s="144"/>
      <c r="D53" s="144"/>
      <c r="E53" s="144"/>
      <c r="F53" s="144"/>
      <c r="G53" s="144"/>
      <c r="H53" s="144"/>
      <c r="I53" s="144"/>
      <c r="J53" s="144"/>
      <c r="K53" s="144"/>
      <c r="L53" s="144"/>
      <c r="M53" s="144"/>
      <c r="N53" s="144"/>
      <c r="O53" s="144"/>
      <c r="P53" s="144"/>
      <c r="Q53" s="144"/>
      <c r="R53" s="144"/>
      <c r="S53" s="144"/>
      <c r="T53" s="144"/>
      <c r="U53" s="144"/>
      <c r="V53" s="144"/>
      <c r="W53" s="144"/>
      <c r="X53" s="144"/>
      <c r="Y53" s="145"/>
      <c r="Z53" s="37"/>
      <c r="AA53" s="196"/>
      <c r="AB53" s="197"/>
      <c r="AC53" s="197"/>
      <c r="AD53" s="197"/>
      <c r="AE53" s="197"/>
      <c r="AF53" s="198"/>
      <c r="AG53" s="21"/>
    </row>
    <row r="54" spans="1:37" x14ac:dyDescent="0.4">
      <c r="A54" s="21"/>
      <c r="B54" s="143"/>
      <c r="C54" s="144"/>
      <c r="D54" s="144"/>
      <c r="E54" s="144"/>
      <c r="F54" s="144"/>
      <c r="G54" s="144"/>
      <c r="H54" s="144"/>
      <c r="I54" s="144"/>
      <c r="J54" s="144"/>
      <c r="K54" s="144"/>
      <c r="L54" s="144"/>
      <c r="M54" s="144"/>
      <c r="N54" s="144"/>
      <c r="O54" s="144"/>
      <c r="P54" s="144"/>
      <c r="Q54" s="144"/>
      <c r="R54" s="144"/>
      <c r="S54" s="144"/>
      <c r="T54" s="144"/>
      <c r="U54" s="144"/>
      <c r="V54" s="144"/>
      <c r="W54" s="144"/>
      <c r="X54" s="144"/>
      <c r="Y54" s="145"/>
      <c r="Z54" s="37"/>
      <c r="AA54" s="199" t="str">
        <f>IF(E10="","",SUM(IF(K37="",0,K37*0.6),IF(K39="",0,K39*1.9),IF(K41="",0,K41*2.9),IF(K43="",0,K43*0.3),IF(K45="",0,K45*1.4),IF(K47="",0,K47*0.7)))</f>
        <v/>
      </c>
      <c r="AB54" s="200"/>
      <c r="AC54" s="200"/>
      <c r="AD54" s="200"/>
      <c r="AE54" s="200"/>
      <c r="AF54" s="149" t="s">
        <v>98</v>
      </c>
      <c r="AG54" s="21"/>
    </row>
    <row r="55" spans="1:37" ht="19.5" thickBot="1" x14ac:dyDescent="0.45">
      <c r="A55" s="21"/>
      <c r="B55" s="146"/>
      <c r="C55" s="147"/>
      <c r="D55" s="147"/>
      <c r="E55" s="147"/>
      <c r="F55" s="147"/>
      <c r="G55" s="147"/>
      <c r="H55" s="147"/>
      <c r="I55" s="147"/>
      <c r="J55" s="147"/>
      <c r="K55" s="147"/>
      <c r="L55" s="147"/>
      <c r="M55" s="147"/>
      <c r="N55" s="147"/>
      <c r="O55" s="147"/>
      <c r="P55" s="147"/>
      <c r="Q55" s="147"/>
      <c r="R55" s="147"/>
      <c r="S55" s="147"/>
      <c r="T55" s="147"/>
      <c r="U55" s="147"/>
      <c r="V55" s="147"/>
      <c r="W55" s="147"/>
      <c r="X55" s="147"/>
      <c r="Y55" s="148"/>
      <c r="Z55" s="37"/>
      <c r="AA55" s="201"/>
      <c r="AB55" s="202"/>
      <c r="AC55" s="202"/>
      <c r="AD55" s="202"/>
      <c r="AE55" s="202"/>
      <c r="AF55" s="150"/>
      <c r="AG55" s="21"/>
    </row>
    <row r="56" spans="1:37" x14ac:dyDescent="0.4">
      <c r="A56" s="21"/>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21"/>
    </row>
    <row r="57" spans="1:37" x14ac:dyDescent="0.4">
      <c r="A57" s="21"/>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21"/>
    </row>
    <row r="58" spans="1:37" x14ac:dyDescent="0.4">
      <c r="A58" s="21"/>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21"/>
    </row>
    <row r="59" spans="1:37" x14ac:dyDescent="0.4">
      <c r="A59" s="21"/>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21"/>
    </row>
    <row r="60" spans="1:37" x14ac:dyDescent="0.4">
      <c r="A60" s="21"/>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21"/>
      <c r="AK60" s="56"/>
    </row>
    <row r="61" spans="1:37" x14ac:dyDescent="0.4">
      <c r="A61" s="21"/>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1"/>
    </row>
  </sheetData>
  <sheetProtection algorithmName="SHA-512" hashValue="CI3MEuQYLlHEUWYmO0M0y4bmTWCHL4uM3GeAWQAi4M68GgP9xxFkfIJtBvPYnYweDdAzwDjhv94ZvDfFlq923w==" saltValue="1aR3BBTs5o+mSPa9Evjhyg==" spinCount="100000" sheet="1" objects="1" scenarios="1"/>
  <protectedRanges>
    <protectedRange sqref="B52:AF55" name="範囲5"/>
    <protectedRange sqref="B16:Y25" name="範囲3"/>
    <protectedRange sqref="B10:C10" name="範囲1"/>
    <protectedRange sqref="E10:F10" name="範囲2"/>
    <protectedRange sqref="F37:Y48" name="範囲4"/>
  </protectedRanges>
  <mergeCells count="74">
    <mergeCell ref="B52:Y55"/>
    <mergeCell ref="AA52:AF53"/>
    <mergeCell ref="AB46:AF46"/>
    <mergeCell ref="B47:E48"/>
    <mergeCell ref="F47:J48"/>
    <mergeCell ref="K47:N48"/>
    <mergeCell ref="O47:S48"/>
    <mergeCell ref="T47:Y48"/>
    <mergeCell ref="AB47:AE48"/>
    <mergeCell ref="AF47:AF48"/>
    <mergeCell ref="B45:E46"/>
    <mergeCell ref="F45:J46"/>
    <mergeCell ref="K45:N46"/>
    <mergeCell ref="O45:S46"/>
    <mergeCell ref="T45:Y46"/>
    <mergeCell ref="AA54:AE55"/>
    <mergeCell ref="B43:E44"/>
    <mergeCell ref="F43:J44"/>
    <mergeCell ref="K43:N44"/>
    <mergeCell ref="O43:S44"/>
    <mergeCell ref="T43:Y44"/>
    <mergeCell ref="B41:E42"/>
    <mergeCell ref="F41:J42"/>
    <mergeCell ref="K41:N42"/>
    <mergeCell ref="O41:S42"/>
    <mergeCell ref="T41:Y42"/>
    <mergeCell ref="AB37:AF37"/>
    <mergeCell ref="AB38:AE39"/>
    <mergeCell ref="AF38:AF39"/>
    <mergeCell ref="B39:E40"/>
    <mergeCell ref="F39:J40"/>
    <mergeCell ref="B37:E38"/>
    <mergeCell ref="F37:J38"/>
    <mergeCell ref="K37:N38"/>
    <mergeCell ref="O37:S38"/>
    <mergeCell ref="T37:Y38"/>
    <mergeCell ref="K39:N40"/>
    <mergeCell ref="O39:S40"/>
    <mergeCell ref="T39:Y40"/>
    <mergeCell ref="AF24:AF25"/>
    <mergeCell ref="K28:N35"/>
    <mergeCell ref="B36:E36"/>
    <mergeCell ref="F36:J36"/>
    <mergeCell ref="K36:N36"/>
    <mergeCell ref="O36:S36"/>
    <mergeCell ref="B16:I17"/>
    <mergeCell ref="J16:O17"/>
    <mergeCell ref="P16:Y17"/>
    <mergeCell ref="AB16:AE17"/>
    <mergeCell ref="AF16:AF17"/>
    <mergeCell ref="B8:AF8"/>
    <mergeCell ref="B10:C10"/>
    <mergeCell ref="E10:F10"/>
    <mergeCell ref="J10:O14"/>
    <mergeCell ref="B15:I15"/>
    <mergeCell ref="J15:O15"/>
    <mergeCell ref="P15:Y15"/>
    <mergeCell ref="AB15:AF15"/>
    <mergeCell ref="AF54:AF55"/>
    <mergeCell ref="B18:I19"/>
    <mergeCell ref="J18:O19"/>
    <mergeCell ref="P18:Y19"/>
    <mergeCell ref="B20:I21"/>
    <mergeCell ref="J20:O21"/>
    <mergeCell ref="P20:Y21"/>
    <mergeCell ref="B22:I23"/>
    <mergeCell ref="J22:O23"/>
    <mergeCell ref="P22:Y23"/>
    <mergeCell ref="T36:Y36"/>
    <mergeCell ref="AB23:AF23"/>
    <mergeCell ref="B24:I25"/>
    <mergeCell ref="J24:O25"/>
    <mergeCell ref="P24:Y25"/>
    <mergeCell ref="AB24:AE25"/>
  </mergeCells>
  <phoneticPr fontId="1"/>
  <dataValidations count="3">
    <dataValidation type="list" allowBlank="1" sqref="T37:Y49">
      <formula1>$T$28:$T$35</formula1>
    </dataValidation>
    <dataValidation type="list" allowBlank="1" sqref="O37:S49">
      <formula1>$O$28:$O$33</formula1>
    </dataValidation>
    <dataValidation type="list" allowBlank="1" sqref="P16:Y26">
      <formula1>$Q$10:$Q$14</formula1>
    </dataValidation>
  </dataValidations>
  <pageMargins left="0.43307086614173229" right="0.23622047244094491" top="0.35433070866141736" bottom="0.35433070866141736" header="0.31496062992125984" footer="0.31496062992125984"/>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1"/>
  <sheetViews>
    <sheetView showGridLines="0" view="pageBreakPreview" topLeftCell="A35" zoomScaleNormal="80" zoomScaleSheetLayoutView="100" workbookViewId="0">
      <selection activeCell="AM54" sqref="AM54"/>
    </sheetView>
  </sheetViews>
  <sheetFormatPr defaultColWidth="3.625" defaultRowHeight="18.75" x14ac:dyDescent="0.4"/>
  <sheetData>
    <row r="1" spans="1:33" x14ac:dyDescent="0.4">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row>
    <row r="2" spans="1:33" x14ac:dyDescent="0.4">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row>
    <row r="3" spans="1:33" x14ac:dyDescent="0.4">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x14ac:dyDescent="0.4">
      <c r="A4" s="11"/>
      <c r="B4" s="12"/>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row>
    <row r="5" spans="1:33" x14ac:dyDescent="0.4">
      <c r="A5" s="11"/>
      <c r="B5" s="12"/>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row>
    <row r="6" spans="1:33" x14ac:dyDescent="0.4">
      <c r="A6" s="11"/>
      <c r="B6" s="12"/>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x14ac:dyDescent="0.4">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row>
    <row r="8" spans="1:33" ht="24" x14ac:dyDescent="0.4">
      <c r="A8" s="21"/>
      <c r="B8" s="101" t="s">
        <v>35</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21"/>
    </row>
    <row r="9" spans="1:33" ht="19.5" thickBot="1" x14ac:dyDescent="0.45">
      <c r="A9" s="2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row>
    <row r="10" spans="1:33" ht="19.5" thickBot="1" x14ac:dyDescent="0.2">
      <c r="A10" s="21"/>
      <c r="B10" s="75"/>
      <c r="C10" s="76"/>
      <c r="D10" s="55" t="s">
        <v>81</v>
      </c>
      <c r="E10" s="76"/>
      <c r="F10" s="76"/>
      <c r="G10" s="35" t="s">
        <v>82</v>
      </c>
      <c r="H10" s="21"/>
      <c r="I10" s="21"/>
      <c r="J10" s="102" t="s">
        <v>79</v>
      </c>
      <c r="K10" s="78"/>
      <c r="L10" s="78"/>
      <c r="M10" s="78"/>
      <c r="N10" s="78"/>
      <c r="O10" s="79"/>
      <c r="P10" s="20"/>
      <c r="Q10" s="13" t="s">
        <v>6</v>
      </c>
      <c r="R10" s="3"/>
      <c r="S10" s="3"/>
      <c r="T10" s="3"/>
      <c r="U10" s="3"/>
      <c r="V10" s="3"/>
      <c r="W10" s="3"/>
      <c r="X10" s="3"/>
      <c r="Y10" s="4"/>
      <c r="Z10" s="21"/>
      <c r="AA10" s="21"/>
      <c r="AB10" s="21"/>
      <c r="AC10" s="21"/>
      <c r="AD10" s="21"/>
      <c r="AE10" s="21"/>
      <c r="AF10" s="21"/>
      <c r="AG10" s="21"/>
    </row>
    <row r="11" spans="1:33" x14ac:dyDescent="0.4">
      <c r="A11" s="21"/>
      <c r="B11" s="21"/>
      <c r="C11" s="21"/>
      <c r="D11" s="21"/>
      <c r="E11" s="21"/>
      <c r="F11" s="21"/>
      <c r="G11" s="21"/>
      <c r="H11" s="21"/>
      <c r="I11" s="21"/>
      <c r="J11" s="185"/>
      <c r="K11" s="186"/>
      <c r="L11" s="186"/>
      <c r="M11" s="186"/>
      <c r="N11" s="186"/>
      <c r="O11" s="187"/>
      <c r="P11" s="7"/>
      <c r="Q11" s="2" t="s">
        <v>7</v>
      </c>
      <c r="R11" s="5"/>
      <c r="S11" s="5"/>
      <c r="T11" s="5"/>
      <c r="U11" s="5"/>
      <c r="V11" s="5"/>
      <c r="W11" s="5"/>
      <c r="X11" s="5"/>
      <c r="Y11" s="6"/>
      <c r="Z11" s="21"/>
      <c r="AA11" s="21"/>
      <c r="AB11" s="22"/>
      <c r="AC11" s="23"/>
      <c r="AD11" s="23"/>
      <c r="AE11" s="23"/>
      <c r="AF11" s="23"/>
      <c r="AG11" s="21"/>
    </row>
    <row r="12" spans="1:33" x14ac:dyDescent="0.4">
      <c r="A12" s="21"/>
      <c r="B12" s="21"/>
      <c r="C12" s="21"/>
      <c r="D12" s="21"/>
      <c r="E12" s="21"/>
      <c r="F12" s="21"/>
      <c r="G12" s="21"/>
      <c r="H12" s="21"/>
      <c r="I12" s="21"/>
      <c r="J12" s="185"/>
      <c r="K12" s="186"/>
      <c r="L12" s="186"/>
      <c r="M12" s="186"/>
      <c r="N12" s="186"/>
      <c r="O12" s="187"/>
      <c r="P12" s="7"/>
      <c r="Q12" s="2" t="s">
        <v>83</v>
      </c>
      <c r="R12" s="5"/>
      <c r="S12" s="5"/>
      <c r="T12" s="5"/>
      <c r="U12" s="5"/>
      <c r="V12" s="5"/>
      <c r="W12" s="5"/>
      <c r="X12" s="5"/>
      <c r="Y12" s="6"/>
      <c r="Z12" s="21"/>
      <c r="AA12" s="21"/>
      <c r="AB12" s="21"/>
      <c r="AC12" s="21"/>
      <c r="AD12" s="21"/>
      <c r="AE12" s="21"/>
      <c r="AF12" s="21"/>
      <c r="AG12" s="21"/>
    </row>
    <row r="13" spans="1:33" x14ac:dyDescent="0.4">
      <c r="A13" s="21"/>
      <c r="B13" s="21"/>
      <c r="C13" s="21"/>
      <c r="D13" s="21"/>
      <c r="E13" s="21"/>
      <c r="F13" s="21"/>
      <c r="G13" s="21"/>
      <c r="H13" s="21"/>
      <c r="I13" s="21"/>
      <c r="J13" s="185"/>
      <c r="K13" s="186"/>
      <c r="L13" s="186"/>
      <c r="M13" s="186"/>
      <c r="N13" s="186"/>
      <c r="O13" s="187"/>
      <c r="P13" s="7"/>
      <c r="Q13" s="2" t="s">
        <v>8</v>
      </c>
      <c r="R13" s="5"/>
      <c r="S13" s="5"/>
      <c r="T13" s="5"/>
      <c r="U13" s="5"/>
      <c r="V13" s="5"/>
      <c r="W13" s="5"/>
      <c r="X13" s="5"/>
      <c r="Y13" s="6"/>
      <c r="Z13" s="21"/>
      <c r="AA13" s="21"/>
      <c r="AB13" s="21"/>
      <c r="AC13" s="21"/>
      <c r="AD13" s="21"/>
      <c r="AE13" s="21"/>
      <c r="AF13" s="21"/>
      <c r="AG13" s="21"/>
    </row>
    <row r="14" spans="1:33" ht="19.5" thickBot="1" x14ac:dyDescent="0.45">
      <c r="A14" s="21"/>
      <c r="B14" s="18" t="s">
        <v>31</v>
      </c>
      <c r="C14" s="21"/>
      <c r="D14" s="21"/>
      <c r="E14" s="21"/>
      <c r="F14" s="21"/>
      <c r="G14" s="21"/>
      <c r="H14" s="21"/>
      <c r="I14" s="21"/>
      <c r="J14" s="80"/>
      <c r="K14" s="81"/>
      <c r="L14" s="81"/>
      <c r="M14" s="81"/>
      <c r="N14" s="81"/>
      <c r="O14" s="82"/>
      <c r="P14" s="8"/>
      <c r="Q14" s="14" t="s">
        <v>59</v>
      </c>
      <c r="R14" s="9"/>
      <c r="S14" s="9"/>
      <c r="T14" s="9"/>
      <c r="U14" s="9"/>
      <c r="V14" s="9"/>
      <c r="W14" s="9"/>
      <c r="X14" s="9"/>
      <c r="Y14" s="10"/>
      <c r="Z14" s="21"/>
      <c r="AA14" s="21"/>
      <c r="AB14" s="21"/>
      <c r="AC14" s="21"/>
      <c r="AD14" s="21"/>
      <c r="AE14" s="21"/>
      <c r="AF14" s="21"/>
      <c r="AG14" s="21"/>
    </row>
    <row r="15" spans="1:33" x14ac:dyDescent="0.4">
      <c r="A15" s="21"/>
      <c r="B15" s="139" t="s">
        <v>1</v>
      </c>
      <c r="C15" s="139"/>
      <c r="D15" s="139"/>
      <c r="E15" s="139"/>
      <c r="F15" s="139"/>
      <c r="G15" s="139"/>
      <c r="H15" s="139"/>
      <c r="I15" s="139"/>
      <c r="J15" s="139" t="s">
        <v>4</v>
      </c>
      <c r="K15" s="139"/>
      <c r="L15" s="139"/>
      <c r="M15" s="139"/>
      <c r="N15" s="139"/>
      <c r="O15" s="139"/>
      <c r="P15" s="139" t="s">
        <v>3</v>
      </c>
      <c r="Q15" s="139"/>
      <c r="R15" s="139"/>
      <c r="S15" s="139"/>
      <c r="T15" s="139"/>
      <c r="U15" s="139"/>
      <c r="V15" s="139"/>
      <c r="W15" s="139"/>
      <c r="X15" s="139"/>
      <c r="Y15" s="139"/>
      <c r="Z15" s="21"/>
      <c r="AA15" s="21"/>
      <c r="AB15" s="72" t="s">
        <v>9</v>
      </c>
      <c r="AC15" s="73"/>
      <c r="AD15" s="73"/>
      <c r="AE15" s="73"/>
      <c r="AF15" s="74"/>
      <c r="AG15" s="21"/>
    </row>
    <row r="16" spans="1:33" ht="15" customHeight="1" x14ac:dyDescent="0.4">
      <c r="A16" s="21"/>
      <c r="B16" s="95"/>
      <c r="C16" s="96"/>
      <c r="D16" s="96"/>
      <c r="E16" s="96"/>
      <c r="F16" s="96"/>
      <c r="G16" s="96"/>
      <c r="H16" s="96"/>
      <c r="I16" s="97"/>
      <c r="J16" s="83"/>
      <c r="K16" s="84"/>
      <c r="L16" s="84"/>
      <c r="M16" s="84"/>
      <c r="N16" s="84"/>
      <c r="O16" s="85"/>
      <c r="P16" s="95"/>
      <c r="Q16" s="96"/>
      <c r="R16" s="96"/>
      <c r="S16" s="96"/>
      <c r="T16" s="96"/>
      <c r="U16" s="96"/>
      <c r="V16" s="96"/>
      <c r="W16" s="96"/>
      <c r="X16" s="96"/>
      <c r="Y16" s="97"/>
      <c r="Z16" s="21"/>
      <c r="AA16" s="21"/>
      <c r="AB16" s="188" t="str">
        <f>IF(E10="","",SUM(J16:O25))</f>
        <v/>
      </c>
      <c r="AC16" s="189"/>
      <c r="AD16" s="189"/>
      <c r="AE16" s="190"/>
      <c r="AF16" s="113" t="s">
        <v>16</v>
      </c>
      <c r="AG16" s="21"/>
    </row>
    <row r="17" spans="1:33" ht="15" customHeight="1" thickBot="1" x14ac:dyDescent="0.45">
      <c r="A17" s="21"/>
      <c r="B17" s="98"/>
      <c r="C17" s="99"/>
      <c r="D17" s="99"/>
      <c r="E17" s="99"/>
      <c r="F17" s="99"/>
      <c r="G17" s="99"/>
      <c r="H17" s="99"/>
      <c r="I17" s="100"/>
      <c r="J17" s="86"/>
      <c r="K17" s="87"/>
      <c r="L17" s="87"/>
      <c r="M17" s="87"/>
      <c r="N17" s="87"/>
      <c r="O17" s="88"/>
      <c r="P17" s="98"/>
      <c r="Q17" s="99"/>
      <c r="R17" s="99"/>
      <c r="S17" s="99"/>
      <c r="T17" s="99"/>
      <c r="U17" s="99"/>
      <c r="V17" s="99"/>
      <c r="W17" s="99"/>
      <c r="X17" s="99"/>
      <c r="Y17" s="100"/>
      <c r="Z17" s="21"/>
      <c r="AA17" s="21"/>
      <c r="AB17" s="191"/>
      <c r="AC17" s="192"/>
      <c r="AD17" s="192"/>
      <c r="AE17" s="193"/>
      <c r="AF17" s="114"/>
      <c r="AG17" s="21"/>
    </row>
    <row r="18" spans="1:33" ht="15" customHeight="1" x14ac:dyDescent="0.4">
      <c r="A18" s="21"/>
      <c r="B18" s="95"/>
      <c r="C18" s="96"/>
      <c r="D18" s="96"/>
      <c r="E18" s="96"/>
      <c r="F18" s="96"/>
      <c r="G18" s="96"/>
      <c r="H18" s="96"/>
      <c r="I18" s="97"/>
      <c r="J18" s="83"/>
      <c r="K18" s="84"/>
      <c r="L18" s="84"/>
      <c r="M18" s="84"/>
      <c r="N18" s="84"/>
      <c r="O18" s="85"/>
      <c r="P18" s="95"/>
      <c r="Q18" s="96"/>
      <c r="R18" s="96"/>
      <c r="S18" s="96"/>
      <c r="T18" s="96"/>
      <c r="U18" s="96"/>
      <c r="V18" s="96"/>
      <c r="W18" s="96"/>
      <c r="X18" s="96"/>
      <c r="Y18" s="97"/>
      <c r="Z18" s="21"/>
      <c r="AA18" s="21"/>
      <c r="AB18" s="21"/>
      <c r="AC18" s="21"/>
      <c r="AD18" s="21"/>
      <c r="AE18" s="21"/>
      <c r="AF18" s="21"/>
      <c r="AG18" s="21"/>
    </row>
    <row r="19" spans="1:33" ht="15" customHeight="1" x14ac:dyDescent="0.4">
      <c r="A19" s="21"/>
      <c r="B19" s="98"/>
      <c r="C19" s="99"/>
      <c r="D19" s="99"/>
      <c r="E19" s="99"/>
      <c r="F19" s="99"/>
      <c r="G19" s="99"/>
      <c r="H19" s="99"/>
      <c r="I19" s="100"/>
      <c r="J19" s="86"/>
      <c r="K19" s="87"/>
      <c r="L19" s="87"/>
      <c r="M19" s="87"/>
      <c r="N19" s="87"/>
      <c r="O19" s="88"/>
      <c r="P19" s="98"/>
      <c r="Q19" s="99"/>
      <c r="R19" s="99"/>
      <c r="S19" s="99"/>
      <c r="T19" s="99"/>
      <c r="U19" s="99"/>
      <c r="V19" s="99"/>
      <c r="W19" s="99"/>
      <c r="X19" s="99"/>
      <c r="Y19" s="100"/>
      <c r="Z19" s="21"/>
      <c r="AA19" s="21"/>
      <c r="AB19" s="22"/>
      <c r="AC19" s="23"/>
      <c r="AD19" s="23"/>
      <c r="AE19" s="23"/>
      <c r="AF19" s="23"/>
      <c r="AG19" s="21"/>
    </row>
    <row r="20" spans="1:33" ht="15" customHeight="1" x14ac:dyDescent="0.4">
      <c r="A20" s="21"/>
      <c r="B20" s="95"/>
      <c r="C20" s="96"/>
      <c r="D20" s="96"/>
      <c r="E20" s="96"/>
      <c r="F20" s="96"/>
      <c r="G20" s="96"/>
      <c r="H20" s="96"/>
      <c r="I20" s="97"/>
      <c r="J20" s="83"/>
      <c r="K20" s="84"/>
      <c r="L20" s="84"/>
      <c r="M20" s="84"/>
      <c r="N20" s="84"/>
      <c r="O20" s="85"/>
      <c r="P20" s="95"/>
      <c r="Q20" s="96"/>
      <c r="R20" s="96"/>
      <c r="S20" s="96"/>
      <c r="T20" s="96"/>
      <c r="U20" s="96"/>
      <c r="V20" s="96"/>
      <c r="W20" s="96"/>
      <c r="X20" s="96"/>
      <c r="Y20" s="97"/>
      <c r="Z20" s="21"/>
      <c r="AA20" s="21"/>
      <c r="AB20" s="21"/>
      <c r="AC20" s="21"/>
      <c r="AD20" s="21"/>
      <c r="AE20" s="21"/>
      <c r="AF20" s="21"/>
      <c r="AG20" s="21"/>
    </row>
    <row r="21" spans="1:33" ht="15" customHeight="1" x14ac:dyDescent="0.4">
      <c r="A21" s="21"/>
      <c r="B21" s="98"/>
      <c r="C21" s="99"/>
      <c r="D21" s="99"/>
      <c r="E21" s="99"/>
      <c r="F21" s="99"/>
      <c r="G21" s="99"/>
      <c r="H21" s="99"/>
      <c r="I21" s="100"/>
      <c r="J21" s="86"/>
      <c r="K21" s="87"/>
      <c r="L21" s="87"/>
      <c r="M21" s="87"/>
      <c r="N21" s="87"/>
      <c r="O21" s="88"/>
      <c r="P21" s="98"/>
      <c r="Q21" s="99"/>
      <c r="R21" s="99"/>
      <c r="S21" s="99"/>
      <c r="T21" s="99"/>
      <c r="U21" s="99"/>
      <c r="V21" s="99"/>
      <c r="W21" s="99"/>
      <c r="X21" s="99"/>
      <c r="Y21" s="100"/>
      <c r="Z21" s="21"/>
      <c r="AA21" s="21"/>
      <c r="AB21" s="21"/>
      <c r="AC21" s="21"/>
      <c r="AD21" s="21"/>
      <c r="AE21" s="21"/>
      <c r="AF21" s="21"/>
      <c r="AG21" s="21"/>
    </row>
    <row r="22" spans="1:33" ht="15" customHeight="1" thickBot="1" x14ac:dyDescent="0.45">
      <c r="A22" s="21"/>
      <c r="B22" s="95"/>
      <c r="C22" s="96"/>
      <c r="D22" s="96"/>
      <c r="E22" s="96"/>
      <c r="F22" s="96"/>
      <c r="G22" s="96"/>
      <c r="H22" s="96"/>
      <c r="I22" s="97"/>
      <c r="J22" s="83"/>
      <c r="K22" s="84"/>
      <c r="L22" s="84"/>
      <c r="M22" s="84"/>
      <c r="N22" s="84"/>
      <c r="O22" s="85"/>
      <c r="P22" s="95"/>
      <c r="Q22" s="96"/>
      <c r="R22" s="96"/>
      <c r="S22" s="96"/>
      <c r="T22" s="96"/>
      <c r="U22" s="96"/>
      <c r="V22" s="96"/>
      <c r="W22" s="96"/>
      <c r="X22" s="96"/>
      <c r="Y22" s="97"/>
      <c r="Z22" s="21"/>
      <c r="AA22" s="21"/>
      <c r="AB22" s="21"/>
      <c r="AC22" s="21"/>
      <c r="AD22" s="21"/>
      <c r="AE22" s="21"/>
      <c r="AF22" s="21"/>
      <c r="AG22" s="21"/>
    </row>
    <row r="23" spans="1:33" ht="15" customHeight="1" x14ac:dyDescent="0.4">
      <c r="A23" s="21"/>
      <c r="B23" s="98"/>
      <c r="C23" s="99"/>
      <c r="D23" s="99"/>
      <c r="E23" s="99"/>
      <c r="F23" s="99"/>
      <c r="G23" s="99"/>
      <c r="H23" s="99"/>
      <c r="I23" s="100"/>
      <c r="J23" s="86"/>
      <c r="K23" s="87"/>
      <c r="L23" s="87"/>
      <c r="M23" s="87"/>
      <c r="N23" s="87"/>
      <c r="O23" s="88"/>
      <c r="P23" s="98"/>
      <c r="Q23" s="99"/>
      <c r="R23" s="99"/>
      <c r="S23" s="99"/>
      <c r="T23" s="99"/>
      <c r="U23" s="99"/>
      <c r="V23" s="99"/>
      <c r="W23" s="99"/>
      <c r="X23" s="99"/>
      <c r="Y23" s="100"/>
      <c r="Z23" s="21"/>
      <c r="AA23" s="21"/>
      <c r="AB23" s="72" t="s">
        <v>17</v>
      </c>
      <c r="AC23" s="73"/>
      <c r="AD23" s="73"/>
      <c r="AE23" s="73"/>
      <c r="AF23" s="74"/>
      <c r="AG23" s="21"/>
    </row>
    <row r="24" spans="1:33" ht="15" customHeight="1" x14ac:dyDescent="0.4">
      <c r="A24" s="21"/>
      <c r="B24" s="118"/>
      <c r="C24" s="118"/>
      <c r="D24" s="118"/>
      <c r="E24" s="118"/>
      <c r="F24" s="118"/>
      <c r="G24" s="118"/>
      <c r="H24" s="118"/>
      <c r="I24" s="118"/>
      <c r="J24" s="111"/>
      <c r="K24" s="111"/>
      <c r="L24" s="111"/>
      <c r="M24" s="111"/>
      <c r="N24" s="111"/>
      <c r="O24" s="111"/>
      <c r="P24" s="118"/>
      <c r="Q24" s="118"/>
      <c r="R24" s="118"/>
      <c r="S24" s="118"/>
      <c r="T24" s="118"/>
      <c r="U24" s="118"/>
      <c r="V24" s="118"/>
      <c r="W24" s="118"/>
      <c r="X24" s="118"/>
      <c r="Y24" s="118"/>
      <c r="Z24" s="21"/>
      <c r="AA24" s="21"/>
      <c r="AB24" s="179" t="str">
        <f>IF(AB16="","",ROUND(AB16*1.7,1))</f>
        <v/>
      </c>
      <c r="AC24" s="180"/>
      <c r="AD24" s="180"/>
      <c r="AE24" s="181"/>
      <c r="AF24" s="113" t="s">
        <v>16</v>
      </c>
      <c r="AG24" s="21"/>
    </row>
    <row r="25" spans="1:33" ht="15" customHeight="1" thickBot="1" x14ac:dyDescent="0.45">
      <c r="A25" s="21"/>
      <c r="B25" s="118"/>
      <c r="C25" s="118"/>
      <c r="D25" s="118"/>
      <c r="E25" s="118"/>
      <c r="F25" s="118"/>
      <c r="G25" s="118"/>
      <c r="H25" s="118"/>
      <c r="I25" s="118"/>
      <c r="J25" s="111"/>
      <c r="K25" s="111"/>
      <c r="L25" s="111"/>
      <c r="M25" s="111"/>
      <c r="N25" s="111"/>
      <c r="O25" s="111"/>
      <c r="P25" s="118"/>
      <c r="Q25" s="118"/>
      <c r="R25" s="118"/>
      <c r="S25" s="118"/>
      <c r="T25" s="118"/>
      <c r="U25" s="118"/>
      <c r="V25" s="118"/>
      <c r="W25" s="118"/>
      <c r="X25" s="118"/>
      <c r="Y25" s="118"/>
      <c r="Z25" s="21"/>
      <c r="AA25" s="21"/>
      <c r="AB25" s="182"/>
      <c r="AC25" s="183"/>
      <c r="AD25" s="183"/>
      <c r="AE25" s="184"/>
      <c r="AF25" s="114"/>
      <c r="AG25" s="21"/>
    </row>
    <row r="26" spans="1:33" ht="15" customHeight="1" x14ac:dyDescent="0.4">
      <c r="A26" s="21"/>
      <c r="B26" s="24"/>
      <c r="C26" s="24"/>
      <c r="D26" s="24"/>
      <c r="E26" s="24"/>
      <c r="F26" s="24"/>
      <c r="G26" s="24"/>
      <c r="H26" s="24"/>
      <c r="I26" s="24"/>
      <c r="J26" s="45"/>
      <c r="K26" s="45"/>
      <c r="L26" s="45"/>
      <c r="M26" s="45"/>
      <c r="N26" s="45"/>
      <c r="O26" s="45"/>
      <c r="P26" s="24"/>
      <c r="Q26" s="24"/>
      <c r="R26" s="24"/>
      <c r="S26" s="24"/>
      <c r="T26" s="24"/>
      <c r="U26" s="24"/>
      <c r="V26" s="24"/>
      <c r="W26" s="24"/>
      <c r="X26" s="24"/>
      <c r="Y26" s="24"/>
      <c r="Z26" s="21"/>
      <c r="AA26" s="21"/>
      <c r="AB26" s="52"/>
      <c r="AC26" s="52"/>
      <c r="AD26" s="52"/>
      <c r="AE26" s="52"/>
      <c r="AF26" s="47"/>
      <c r="AG26" s="21"/>
    </row>
    <row r="27" spans="1:33" x14ac:dyDescent="0.4">
      <c r="A27" s="21"/>
      <c r="B27" s="24"/>
      <c r="C27" s="24"/>
      <c r="D27" s="24"/>
      <c r="E27" s="24"/>
      <c r="F27" s="24"/>
      <c r="G27" s="24"/>
      <c r="H27" s="24"/>
      <c r="I27" s="24"/>
      <c r="J27" s="24"/>
      <c r="K27" s="24"/>
      <c r="L27" s="24"/>
      <c r="M27" s="24"/>
      <c r="N27" s="24"/>
      <c r="O27" s="24"/>
      <c r="P27" s="24"/>
      <c r="Q27" s="24"/>
      <c r="R27" s="24"/>
      <c r="S27" s="24"/>
      <c r="T27" s="24"/>
      <c r="U27" s="24"/>
      <c r="V27" s="24"/>
      <c r="W27" s="24"/>
      <c r="X27" s="24"/>
      <c r="Y27" s="24"/>
      <c r="Z27" s="21"/>
      <c r="AA27" s="21"/>
      <c r="AB27" s="21"/>
      <c r="AC27" s="21"/>
      <c r="AD27" s="21"/>
      <c r="AE27" s="21"/>
      <c r="AF27" s="21"/>
      <c r="AG27" s="21"/>
    </row>
    <row r="28" spans="1:33" x14ac:dyDescent="0.4">
      <c r="A28" s="21"/>
      <c r="B28" s="21"/>
      <c r="C28" s="21"/>
      <c r="D28" s="21"/>
      <c r="E28" s="21"/>
      <c r="F28" s="21"/>
      <c r="G28" s="21"/>
      <c r="H28" s="21"/>
      <c r="I28" s="21"/>
      <c r="J28" s="21"/>
      <c r="K28" s="102" t="s">
        <v>80</v>
      </c>
      <c r="L28" s="103"/>
      <c r="M28" s="103"/>
      <c r="N28" s="104"/>
      <c r="O28" s="15" t="s">
        <v>23</v>
      </c>
      <c r="P28" s="3"/>
      <c r="Q28" s="3"/>
      <c r="R28" s="3"/>
      <c r="S28" s="4"/>
      <c r="T28" s="15" t="s">
        <v>25</v>
      </c>
      <c r="U28" s="3"/>
      <c r="V28" s="3"/>
      <c r="W28" s="3"/>
      <c r="X28" s="3"/>
      <c r="Y28" s="4"/>
      <c r="Z28" s="21"/>
      <c r="AA28" s="21"/>
      <c r="AB28" s="21"/>
      <c r="AC28" s="21"/>
      <c r="AD28" s="21"/>
      <c r="AE28" s="21"/>
      <c r="AF28" s="21"/>
      <c r="AG28" s="21"/>
    </row>
    <row r="29" spans="1:33" x14ac:dyDescent="0.4">
      <c r="A29" s="21"/>
      <c r="B29" s="21"/>
      <c r="C29" s="21"/>
      <c r="D29" s="21"/>
      <c r="E29" s="21"/>
      <c r="F29" s="21"/>
      <c r="G29" s="21"/>
      <c r="H29" s="21"/>
      <c r="I29" s="21"/>
      <c r="J29" s="21"/>
      <c r="K29" s="105"/>
      <c r="L29" s="106"/>
      <c r="M29" s="106"/>
      <c r="N29" s="107"/>
      <c r="O29" s="16" t="s">
        <v>21</v>
      </c>
      <c r="P29" s="5"/>
      <c r="Q29" s="5"/>
      <c r="R29" s="5"/>
      <c r="S29" s="6"/>
      <c r="T29" s="16" t="s">
        <v>26</v>
      </c>
      <c r="U29" s="5"/>
      <c r="V29" s="5"/>
      <c r="W29" s="5"/>
      <c r="X29" s="5"/>
      <c r="Y29" s="6"/>
      <c r="Z29" s="21"/>
      <c r="AA29" s="21"/>
      <c r="AB29" s="21"/>
      <c r="AC29" s="23"/>
      <c r="AD29" s="23"/>
      <c r="AE29" s="23"/>
      <c r="AF29" s="23"/>
      <c r="AG29" s="21"/>
    </row>
    <row r="30" spans="1:33" x14ac:dyDescent="0.4">
      <c r="A30" s="21"/>
      <c r="B30" s="21"/>
      <c r="C30" s="21"/>
      <c r="D30" s="21"/>
      <c r="E30" s="21"/>
      <c r="F30" s="21"/>
      <c r="G30" s="21"/>
      <c r="H30" s="21"/>
      <c r="I30" s="21"/>
      <c r="J30" s="21"/>
      <c r="K30" s="105"/>
      <c r="L30" s="106"/>
      <c r="M30" s="106"/>
      <c r="N30" s="107"/>
      <c r="O30" s="16" t="s">
        <v>22</v>
      </c>
      <c r="P30" s="5"/>
      <c r="Q30" s="5"/>
      <c r="R30" s="5"/>
      <c r="S30" s="6"/>
      <c r="T30" s="16" t="s">
        <v>27</v>
      </c>
      <c r="U30" s="5"/>
      <c r="V30" s="5"/>
      <c r="W30" s="5"/>
      <c r="X30" s="5"/>
      <c r="Y30" s="6"/>
      <c r="Z30" s="21"/>
      <c r="AA30" s="21"/>
      <c r="AB30" s="21"/>
      <c r="AC30" s="21"/>
      <c r="AD30" s="21"/>
      <c r="AE30" s="21"/>
      <c r="AF30" s="21"/>
      <c r="AG30" s="21"/>
    </row>
    <row r="31" spans="1:33" x14ac:dyDescent="0.4">
      <c r="A31" s="21"/>
      <c r="B31" s="21"/>
      <c r="C31" s="21"/>
      <c r="D31" s="21"/>
      <c r="E31" s="21"/>
      <c r="F31" s="21"/>
      <c r="G31" s="21"/>
      <c r="H31" s="21"/>
      <c r="I31" s="21"/>
      <c r="J31" s="21"/>
      <c r="K31" s="105"/>
      <c r="L31" s="106"/>
      <c r="M31" s="106"/>
      <c r="N31" s="107"/>
      <c r="O31" s="16" t="s">
        <v>24</v>
      </c>
      <c r="P31" s="5"/>
      <c r="Q31" s="5"/>
      <c r="R31" s="5"/>
      <c r="S31" s="6"/>
      <c r="T31" s="16" t="s">
        <v>28</v>
      </c>
      <c r="U31" s="5"/>
      <c r="V31" s="5"/>
      <c r="W31" s="5"/>
      <c r="X31" s="5"/>
      <c r="Y31" s="6"/>
      <c r="Z31" s="21"/>
      <c r="AA31" s="21"/>
      <c r="AB31" s="21"/>
      <c r="AC31" s="21"/>
      <c r="AD31" s="21"/>
      <c r="AE31" s="21"/>
      <c r="AF31" s="21"/>
      <c r="AG31" s="21"/>
    </row>
    <row r="32" spans="1:33" x14ac:dyDescent="0.4">
      <c r="A32" s="21"/>
      <c r="B32" s="21"/>
      <c r="C32" s="21"/>
      <c r="D32" s="21"/>
      <c r="E32" s="21"/>
      <c r="F32" s="21"/>
      <c r="G32" s="21"/>
      <c r="H32" s="21"/>
      <c r="I32" s="21"/>
      <c r="J32" s="21"/>
      <c r="K32" s="105"/>
      <c r="L32" s="106"/>
      <c r="M32" s="106"/>
      <c r="N32" s="107"/>
      <c r="O32" s="16" t="s">
        <v>84</v>
      </c>
      <c r="P32" s="5"/>
      <c r="Q32" s="5"/>
      <c r="R32" s="5"/>
      <c r="S32" s="6"/>
      <c r="T32" s="16" t="s">
        <v>29</v>
      </c>
      <c r="U32" s="5"/>
      <c r="V32" s="5"/>
      <c r="W32" s="5"/>
      <c r="X32" s="5"/>
      <c r="Y32" s="6"/>
      <c r="Z32" s="21"/>
      <c r="AA32" s="21"/>
      <c r="AB32" s="21"/>
      <c r="AC32" s="21"/>
      <c r="AD32" s="21"/>
      <c r="AE32" s="21"/>
      <c r="AF32" s="21"/>
      <c r="AG32" s="21"/>
    </row>
    <row r="33" spans="1:33" x14ac:dyDescent="0.4">
      <c r="A33" s="21"/>
      <c r="B33" s="21"/>
      <c r="C33" s="21"/>
      <c r="D33" s="21"/>
      <c r="E33" s="21"/>
      <c r="F33" s="21"/>
      <c r="G33" s="21"/>
      <c r="H33" s="21"/>
      <c r="I33" s="21"/>
      <c r="J33" s="21"/>
      <c r="K33" s="105"/>
      <c r="L33" s="106"/>
      <c r="M33" s="106"/>
      <c r="N33" s="107"/>
      <c r="O33" s="16" t="s">
        <v>89</v>
      </c>
      <c r="P33" s="5"/>
      <c r="Q33" s="5"/>
      <c r="R33" s="5"/>
      <c r="S33" s="6"/>
      <c r="T33" s="16" t="s">
        <v>30</v>
      </c>
      <c r="U33" s="5"/>
      <c r="V33" s="5"/>
      <c r="W33" s="5"/>
      <c r="X33" s="5"/>
      <c r="Y33" s="6"/>
      <c r="Z33" s="21"/>
      <c r="AA33" s="21"/>
      <c r="AB33" s="21"/>
      <c r="AC33" s="21"/>
      <c r="AD33" s="21"/>
      <c r="AE33" s="21"/>
      <c r="AF33" s="21"/>
      <c r="AG33" s="21"/>
    </row>
    <row r="34" spans="1:33" x14ac:dyDescent="0.4">
      <c r="A34" s="21"/>
      <c r="B34" s="21"/>
      <c r="C34" s="21"/>
      <c r="D34" s="21"/>
      <c r="E34" s="21"/>
      <c r="F34" s="21"/>
      <c r="G34" s="21"/>
      <c r="H34" s="21"/>
      <c r="I34" s="21"/>
      <c r="J34" s="21"/>
      <c r="K34" s="105"/>
      <c r="L34" s="106"/>
      <c r="M34" s="106"/>
      <c r="N34" s="107"/>
      <c r="O34" s="7"/>
      <c r="P34" s="5"/>
      <c r="Q34" s="5"/>
      <c r="R34" s="5"/>
      <c r="S34" s="6"/>
      <c r="T34" s="16" t="s">
        <v>88</v>
      </c>
      <c r="U34" s="5"/>
      <c r="V34" s="5"/>
      <c r="W34" s="5"/>
      <c r="X34" s="5"/>
      <c r="Y34" s="6"/>
      <c r="Z34" s="21"/>
      <c r="AA34" s="21"/>
      <c r="AB34" s="21"/>
      <c r="AC34" s="21"/>
      <c r="AD34" s="21"/>
      <c r="AE34" s="21"/>
      <c r="AF34" s="21"/>
      <c r="AG34" s="21"/>
    </row>
    <row r="35" spans="1:33" x14ac:dyDescent="0.4">
      <c r="A35" s="21"/>
      <c r="B35" s="18" t="s">
        <v>32</v>
      </c>
      <c r="C35" s="21"/>
      <c r="D35" s="21"/>
      <c r="E35" s="21"/>
      <c r="F35" s="21"/>
      <c r="G35" s="21"/>
      <c r="H35" s="21"/>
      <c r="I35" s="21"/>
      <c r="J35" s="21"/>
      <c r="K35" s="108"/>
      <c r="L35" s="109"/>
      <c r="M35" s="109"/>
      <c r="N35" s="110"/>
      <c r="O35" s="8"/>
      <c r="P35" s="9"/>
      <c r="Q35" s="9"/>
      <c r="R35" s="9"/>
      <c r="S35" s="10"/>
      <c r="T35" s="17" t="s">
        <v>86</v>
      </c>
      <c r="U35" s="9"/>
      <c r="V35" s="9"/>
      <c r="W35" s="9"/>
      <c r="X35" s="9"/>
      <c r="Y35" s="10"/>
      <c r="Z35" s="21"/>
      <c r="AA35" s="21"/>
      <c r="AB35" s="21"/>
      <c r="AC35" s="21"/>
      <c r="AD35" s="21"/>
      <c r="AE35" s="21"/>
      <c r="AF35" s="21"/>
      <c r="AG35" s="21"/>
    </row>
    <row r="36" spans="1:33" ht="33.75" customHeight="1" thickBot="1" x14ac:dyDescent="0.45">
      <c r="A36" s="21"/>
      <c r="B36" s="115" t="s">
        <v>10</v>
      </c>
      <c r="C36" s="116"/>
      <c r="D36" s="116"/>
      <c r="E36" s="117"/>
      <c r="F36" s="115" t="s">
        <v>1</v>
      </c>
      <c r="G36" s="116"/>
      <c r="H36" s="116"/>
      <c r="I36" s="116"/>
      <c r="J36" s="117"/>
      <c r="K36" s="139" t="s">
        <v>2</v>
      </c>
      <c r="L36" s="139"/>
      <c r="M36" s="139"/>
      <c r="N36" s="139"/>
      <c r="O36" s="115" t="s">
        <v>3</v>
      </c>
      <c r="P36" s="116"/>
      <c r="Q36" s="116"/>
      <c r="R36" s="116"/>
      <c r="S36" s="117"/>
      <c r="T36" s="138" t="s">
        <v>5</v>
      </c>
      <c r="U36" s="139"/>
      <c r="V36" s="139"/>
      <c r="W36" s="139"/>
      <c r="X36" s="139"/>
      <c r="Y36" s="139"/>
      <c r="Z36" s="21"/>
      <c r="AA36" s="21"/>
      <c r="AB36" s="21"/>
      <c r="AC36" s="21"/>
      <c r="AD36" s="21"/>
      <c r="AE36" s="21"/>
      <c r="AF36" s="21"/>
      <c r="AG36" s="21"/>
    </row>
    <row r="37" spans="1:33" ht="15" customHeight="1" x14ac:dyDescent="0.4">
      <c r="A37" s="21"/>
      <c r="B37" s="77" t="s">
        <v>11</v>
      </c>
      <c r="C37" s="78"/>
      <c r="D37" s="78"/>
      <c r="E37" s="79"/>
      <c r="F37" s="95"/>
      <c r="G37" s="96"/>
      <c r="H37" s="96"/>
      <c r="I37" s="96"/>
      <c r="J37" s="97"/>
      <c r="K37" s="83"/>
      <c r="L37" s="84"/>
      <c r="M37" s="84"/>
      <c r="N37" s="85"/>
      <c r="O37" s="89"/>
      <c r="P37" s="90"/>
      <c r="Q37" s="90"/>
      <c r="R37" s="90"/>
      <c r="S37" s="91"/>
      <c r="T37" s="89"/>
      <c r="U37" s="90"/>
      <c r="V37" s="90"/>
      <c r="W37" s="90"/>
      <c r="X37" s="90"/>
      <c r="Y37" s="91"/>
      <c r="Z37" s="21"/>
      <c r="AA37" s="21"/>
      <c r="AB37" s="72" t="s">
        <v>20</v>
      </c>
      <c r="AC37" s="73"/>
      <c r="AD37" s="73"/>
      <c r="AE37" s="73"/>
      <c r="AF37" s="74"/>
      <c r="AG37" s="21"/>
    </row>
    <row r="38" spans="1:33" ht="15" customHeight="1" x14ac:dyDescent="0.4">
      <c r="A38" s="21"/>
      <c r="B38" s="80"/>
      <c r="C38" s="81"/>
      <c r="D38" s="81"/>
      <c r="E38" s="82"/>
      <c r="F38" s="98"/>
      <c r="G38" s="99"/>
      <c r="H38" s="99"/>
      <c r="I38" s="99"/>
      <c r="J38" s="100"/>
      <c r="K38" s="86"/>
      <c r="L38" s="87"/>
      <c r="M38" s="87"/>
      <c r="N38" s="88"/>
      <c r="O38" s="92"/>
      <c r="P38" s="93"/>
      <c r="Q38" s="93"/>
      <c r="R38" s="93"/>
      <c r="S38" s="94"/>
      <c r="T38" s="92"/>
      <c r="U38" s="93"/>
      <c r="V38" s="93"/>
      <c r="W38" s="93"/>
      <c r="X38" s="93"/>
      <c r="Y38" s="94"/>
      <c r="Z38" s="21"/>
      <c r="AA38" s="21"/>
      <c r="AB38" s="188" t="str">
        <f>IF(E10="","",SUM(K37:N48))</f>
        <v/>
      </c>
      <c r="AC38" s="189"/>
      <c r="AD38" s="189"/>
      <c r="AE38" s="190"/>
      <c r="AF38" s="113" t="s">
        <v>16</v>
      </c>
      <c r="AG38" s="21"/>
    </row>
    <row r="39" spans="1:33" ht="15" customHeight="1" thickBot="1" x14ac:dyDescent="0.45">
      <c r="A39" s="21"/>
      <c r="B39" s="77" t="s">
        <v>12</v>
      </c>
      <c r="C39" s="78"/>
      <c r="D39" s="78"/>
      <c r="E39" s="79"/>
      <c r="F39" s="95"/>
      <c r="G39" s="96"/>
      <c r="H39" s="96"/>
      <c r="I39" s="96"/>
      <c r="J39" s="97"/>
      <c r="K39" s="83"/>
      <c r="L39" s="84"/>
      <c r="M39" s="84"/>
      <c r="N39" s="85"/>
      <c r="O39" s="89"/>
      <c r="P39" s="90"/>
      <c r="Q39" s="90"/>
      <c r="R39" s="90"/>
      <c r="S39" s="91"/>
      <c r="T39" s="89"/>
      <c r="U39" s="90"/>
      <c r="V39" s="90"/>
      <c r="W39" s="90"/>
      <c r="X39" s="90"/>
      <c r="Y39" s="91"/>
      <c r="Z39" s="21"/>
      <c r="AA39" s="21"/>
      <c r="AB39" s="191"/>
      <c r="AC39" s="192"/>
      <c r="AD39" s="192"/>
      <c r="AE39" s="193"/>
      <c r="AF39" s="114"/>
      <c r="AG39" s="21"/>
    </row>
    <row r="40" spans="1:33" ht="15" customHeight="1" x14ac:dyDescent="0.4">
      <c r="A40" s="21"/>
      <c r="B40" s="80"/>
      <c r="C40" s="81"/>
      <c r="D40" s="81"/>
      <c r="E40" s="82"/>
      <c r="F40" s="98"/>
      <c r="G40" s="99"/>
      <c r="H40" s="99"/>
      <c r="I40" s="99"/>
      <c r="J40" s="100"/>
      <c r="K40" s="86"/>
      <c r="L40" s="87"/>
      <c r="M40" s="87"/>
      <c r="N40" s="88"/>
      <c r="O40" s="92"/>
      <c r="P40" s="93"/>
      <c r="Q40" s="93"/>
      <c r="R40" s="93"/>
      <c r="S40" s="94"/>
      <c r="T40" s="92"/>
      <c r="U40" s="93"/>
      <c r="V40" s="93"/>
      <c r="W40" s="93"/>
      <c r="X40" s="93"/>
      <c r="Y40" s="94"/>
      <c r="Z40" s="21"/>
      <c r="AA40" s="21"/>
      <c r="AB40" s="22"/>
      <c r="AC40" s="23"/>
      <c r="AD40" s="23"/>
      <c r="AE40" s="23"/>
      <c r="AF40" s="23"/>
      <c r="AG40" s="21"/>
    </row>
    <row r="41" spans="1:33" ht="15" customHeight="1" x14ac:dyDescent="0.4">
      <c r="A41" s="21"/>
      <c r="B41" s="77" t="s">
        <v>13</v>
      </c>
      <c r="C41" s="78"/>
      <c r="D41" s="78"/>
      <c r="E41" s="79"/>
      <c r="F41" s="95"/>
      <c r="G41" s="96"/>
      <c r="H41" s="96"/>
      <c r="I41" s="96"/>
      <c r="J41" s="97"/>
      <c r="K41" s="83"/>
      <c r="L41" s="84"/>
      <c r="M41" s="84"/>
      <c r="N41" s="85"/>
      <c r="O41" s="89"/>
      <c r="P41" s="90"/>
      <c r="Q41" s="90"/>
      <c r="R41" s="90"/>
      <c r="S41" s="91"/>
      <c r="T41" s="89"/>
      <c r="U41" s="90"/>
      <c r="V41" s="90"/>
      <c r="W41" s="90"/>
      <c r="X41" s="90"/>
      <c r="Y41" s="91"/>
      <c r="Z41" s="21"/>
      <c r="AA41" s="21"/>
      <c r="AB41" s="21"/>
      <c r="AC41" s="21"/>
      <c r="AD41" s="21"/>
      <c r="AE41" s="21"/>
      <c r="AF41" s="21"/>
      <c r="AG41" s="21"/>
    </row>
    <row r="42" spans="1:33" ht="15" customHeight="1" x14ac:dyDescent="0.4">
      <c r="A42" s="21"/>
      <c r="B42" s="80"/>
      <c r="C42" s="81"/>
      <c r="D42" s="81"/>
      <c r="E42" s="82"/>
      <c r="F42" s="98"/>
      <c r="G42" s="99"/>
      <c r="H42" s="99"/>
      <c r="I42" s="99"/>
      <c r="J42" s="100"/>
      <c r="K42" s="86"/>
      <c r="L42" s="87"/>
      <c r="M42" s="87"/>
      <c r="N42" s="88"/>
      <c r="O42" s="92"/>
      <c r="P42" s="93"/>
      <c r="Q42" s="93"/>
      <c r="R42" s="93"/>
      <c r="S42" s="94"/>
      <c r="T42" s="92"/>
      <c r="U42" s="93"/>
      <c r="V42" s="93"/>
      <c r="W42" s="93"/>
      <c r="X42" s="93"/>
      <c r="Y42" s="94"/>
      <c r="Z42" s="21"/>
      <c r="AA42" s="21"/>
      <c r="AB42" s="21"/>
      <c r="AC42" s="21"/>
      <c r="AD42" s="21"/>
      <c r="AE42" s="21"/>
      <c r="AF42" s="21"/>
      <c r="AG42" s="21"/>
    </row>
    <row r="43" spans="1:33" ht="15" customHeight="1" x14ac:dyDescent="0.4">
      <c r="A43" s="21"/>
      <c r="B43" s="77" t="s">
        <v>14</v>
      </c>
      <c r="C43" s="78"/>
      <c r="D43" s="78"/>
      <c r="E43" s="79"/>
      <c r="F43" s="95"/>
      <c r="G43" s="96"/>
      <c r="H43" s="96"/>
      <c r="I43" s="96"/>
      <c r="J43" s="97"/>
      <c r="K43" s="83"/>
      <c r="L43" s="84"/>
      <c r="M43" s="84"/>
      <c r="N43" s="85"/>
      <c r="O43" s="89"/>
      <c r="P43" s="90"/>
      <c r="Q43" s="90"/>
      <c r="R43" s="90"/>
      <c r="S43" s="91"/>
      <c r="T43" s="89"/>
      <c r="U43" s="90"/>
      <c r="V43" s="90"/>
      <c r="W43" s="90"/>
      <c r="X43" s="90"/>
      <c r="Y43" s="91"/>
      <c r="Z43" s="21"/>
      <c r="AA43" s="21"/>
      <c r="AB43" s="21"/>
      <c r="AC43" s="21"/>
      <c r="AD43" s="21"/>
      <c r="AE43" s="21"/>
      <c r="AF43" s="21"/>
      <c r="AG43" s="21"/>
    </row>
    <row r="44" spans="1:33" ht="15" customHeight="1" x14ac:dyDescent="0.4">
      <c r="A44" s="21"/>
      <c r="B44" s="80"/>
      <c r="C44" s="81"/>
      <c r="D44" s="81"/>
      <c r="E44" s="82"/>
      <c r="F44" s="98"/>
      <c r="G44" s="99"/>
      <c r="H44" s="99"/>
      <c r="I44" s="99"/>
      <c r="J44" s="100"/>
      <c r="K44" s="86"/>
      <c r="L44" s="87"/>
      <c r="M44" s="87"/>
      <c r="N44" s="88"/>
      <c r="O44" s="92"/>
      <c r="P44" s="93"/>
      <c r="Q44" s="93"/>
      <c r="R44" s="93"/>
      <c r="S44" s="94"/>
      <c r="T44" s="92"/>
      <c r="U44" s="93"/>
      <c r="V44" s="93"/>
      <c r="W44" s="93"/>
      <c r="X44" s="93"/>
      <c r="Y44" s="94"/>
      <c r="Z44" s="21"/>
      <c r="AA44" s="21"/>
      <c r="AB44" s="21"/>
      <c r="AC44" s="21"/>
      <c r="AD44" s="21"/>
      <c r="AE44" s="21"/>
      <c r="AF44" s="21"/>
      <c r="AG44" s="21"/>
    </row>
    <row r="45" spans="1:33" ht="15" customHeight="1" thickBot="1" x14ac:dyDescent="0.45">
      <c r="A45" s="21"/>
      <c r="B45" s="77" t="s">
        <v>15</v>
      </c>
      <c r="C45" s="78"/>
      <c r="D45" s="78"/>
      <c r="E45" s="79"/>
      <c r="F45" s="95"/>
      <c r="G45" s="96"/>
      <c r="H45" s="96"/>
      <c r="I45" s="96"/>
      <c r="J45" s="97"/>
      <c r="K45" s="83"/>
      <c r="L45" s="84"/>
      <c r="M45" s="84"/>
      <c r="N45" s="85"/>
      <c r="O45" s="89"/>
      <c r="P45" s="90"/>
      <c r="Q45" s="90"/>
      <c r="R45" s="90"/>
      <c r="S45" s="91"/>
      <c r="T45" s="89"/>
      <c r="U45" s="90"/>
      <c r="V45" s="90"/>
      <c r="W45" s="90"/>
      <c r="X45" s="90"/>
      <c r="Y45" s="91"/>
      <c r="Z45" s="21"/>
      <c r="AA45" s="21"/>
      <c r="AB45" s="21"/>
      <c r="AC45" s="21"/>
      <c r="AD45" s="21"/>
      <c r="AE45" s="21"/>
      <c r="AF45" s="21"/>
      <c r="AG45" s="21"/>
    </row>
    <row r="46" spans="1:33" ht="15" customHeight="1" x14ac:dyDescent="0.4">
      <c r="A46" s="21"/>
      <c r="B46" s="80"/>
      <c r="C46" s="81"/>
      <c r="D46" s="81"/>
      <c r="E46" s="82"/>
      <c r="F46" s="98"/>
      <c r="G46" s="99"/>
      <c r="H46" s="99"/>
      <c r="I46" s="99"/>
      <c r="J46" s="100"/>
      <c r="K46" s="86"/>
      <c r="L46" s="87"/>
      <c r="M46" s="87"/>
      <c r="N46" s="88"/>
      <c r="O46" s="92"/>
      <c r="P46" s="93"/>
      <c r="Q46" s="93"/>
      <c r="R46" s="93"/>
      <c r="S46" s="94"/>
      <c r="T46" s="92"/>
      <c r="U46" s="93"/>
      <c r="V46" s="93"/>
      <c r="W46" s="93"/>
      <c r="X46" s="93"/>
      <c r="Y46" s="94"/>
      <c r="Z46" s="21"/>
      <c r="AA46" s="21"/>
      <c r="AB46" s="72" t="s">
        <v>17</v>
      </c>
      <c r="AC46" s="73"/>
      <c r="AD46" s="73"/>
      <c r="AE46" s="73"/>
      <c r="AF46" s="74"/>
      <c r="AG46" s="21"/>
    </row>
    <row r="47" spans="1:33" ht="15" customHeight="1" x14ac:dyDescent="0.4">
      <c r="A47" s="21"/>
      <c r="B47" s="151" t="s">
        <v>19</v>
      </c>
      <c r="C47" s="151"/>
      <c r="D47" s="151"/>
      <c r="E47" s="151"/>
      <c r="F47" s="95"/>
      <c r="G47" s="96"/>
      <c r="H47" s="96"/>
      <c r="I47" s="96"/>
      <c r="J47" s="97"/>
      <c r="K47" s="111"/>
      <c r="L47" s="111"/>
      <c r="M47" s="111"/>
      <c r="N47" s="111"/>
      <c r="O47" s="137"/>
      <c r="P47" s="137"/>
      <c r="Q47" s="137"/>
      <c r="R47" s="137"/>
      <c r="S47" s="137"/>
      <c r="T47" s="137"/>
      <c r="U47" s="137"/>
      <c r="V47" s="137"/>
      <c r="W47" s="137"/>
      <c r="X47" s="137"/>
      <c r="Y47" s="137"/>
      <c r="Z47" s="21"/>
      <c r="AA47" s="21"/>
      <c r="AB47" s="179" t="str">
        <f>IF(AB38="","",SUM(K37*0.6,K39*6,K41*2,K43*0.8,K45*2,K47*1.9))</f>
        <v/>
      </c>
      <c r="AC47" s="180"/>
      <c r="AD47" s="180"/>
      <c r="AE47" s="181"/>
      <c r="AF47" s="113" t="s">
        <v>16</v>
      </c>
      <c r="AG47" s="21"/>
    </row>
    <row r="48" spans="1:33" ht="15" customHeight="1" thickBot="1" x14ac:dyDescent="0.45">
      <c r="A48" s="21"/>
      <c r="B48" s="151"/>
      <c r="C48" s="151"/>
      <c r="D48" s="151"/>
      <c r="E48" s="151"/>
      <c r="F48" s="98"/>
      <c r="G48" s="99"/>
      <c r="H48" s="99"/>
      <c r="I48" s="99"/>
      <c r="J48" s="100"/>
      <c r="K48" s="111"/>
      <c r="L48" s="111"/>
      <c r="M48" s="111"/>
      <c r="N48" s="111"/>
      <c r="O48" s="137"/>
      <c r="P48" s="137"/>
      <c r="Q48" s="137"/>
      <c r="R48" s="137"/>
      <c r="S48" s="137"/>
      <c r="T48" s="137"/>
      <c r="U48" s="137"/>
      <c r="V48" s="137"/>
      <c r="W48" s="137"/>
      <c r="X48" s="137"/>
      <c r="Y48" s="137"/>
      <c r="Z48" s="21"/>
      <c r="AA48" s="21"/>
      <c r="AB48" s="182"/>
      <c r="AC48" s="183"/>
      <c r="AD48" s="183"/>
      <c r="AE48" s="184"/>
      <c r="AF48" s="114"/>
      <c r="AG48" s="21"/>
    </row>
    <row r="49" spans="1:33" ht="15" customHeight="1" x14ac:dyDescent="0.4">
      <c r="A49" s="21"/>
      <c r="B49" s="49"/>
      <c r="C49" s="49"/>
      <c r="D49" s="49"/>
      <c r="E49" s="49"/>
      <c r="F49" s="24"/>
      <c r="G49" s="24"/>
      <c r="H49" s="24"/>
      <c r="I49" s="24"/>
      <c r="J49" s="24"/>
      <c r="K49" s="45"/>
      <c r="L49" s="45"/>
      <c r="M49" s="45"/>
      <c r="N49" s="45"/>
      <c r="O49" s="50"/>
      <c r="P49" s="50"/>
      <c r="Q49" s="50"/>
      <c r="R49" s="50"/>
      <c r="S49" s="50"/>
      <c r="T49" s="50"/>
      <c r="U49" s="50"/>
      <c r="V49" s="50"/>
      <c r="W49" s="50"/>
      <c r="X49" s="50"/>
      <c r="Y49" s="50"/>
      <c r="Z49" s="21"/>
      <c r="AA49" s="21"/>
      <c r="AB49" s="52"/>
      <c r="AC49" s="52"/>
      <c r="AD49" s="52"/>
      <c r="AE49" s="52"/>
      <c r="AF49" s="47"/>
      <c r="AG49" s="21"/>
    </row>
    <row r="50" spans="1:33" x14ac:dyDescent="0.4">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row>
    <row r="51" spans="1:33" ht="19.5" thickBot="1" x14ac:dyDescent="0.45">
      <c r="A51" s="21"/>
      <c r="B51" s="18" t="s">
        <v>18</v>
      </c>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row>
    <row r="52" spans="1:33" x14ac:dyDescent="0.4">
      <c r="A52" s="21"/>
      <c r="B52" s="203"/>
      <c r="C52" s="204"/>
      <c r="D52" s="204"/>
      <c r="E52" s="204"/>
      <c r="F52" s="204"/>
      <c r="G52" s="204"/>
      <c r="H52" s="204"/>
      <c r="I52" s="204"/>
      <c r="J52" s="204"/>
      <c r="K52" s="204"/>
      <c r="L52" s="204"/>
      <c r="M52" s="204"/>
      <c r="N52" s="204"/>
      <c r="O52" s="204"/>
      <c r="P52" s="204"/>
      <c r="Q52" s="204"/>
      <c r="R52" s="204"/>
      <c r="S52" s="204"/>
      <c r="T52" s="204"/>
      <c r="U52" s="204"/>
      <c r="V52" s="204"/>
      <c r="W52" s="204"/>
      <c r="X52" s="204"/>
      <c r="Y52" s="205"/>
      <c r="Z52" s="37"/>
      <c r="AA52" s="62" t="s">
        <v>101</v>
      </c>
      <c r="AB52" s="194"/>
      <c r="AC52" s="194"/>
      <c r="AD52" s="194"/>
      <c r="AE52" s="194"/>
      <c r="AF52" s="195"/>
      <c r="AG52" s="21"/>
    </row>
    <row r="53" spans="1:33" x14ac:dyDescent="0.4">
      <c r="A53" s="21"/>
      <c r="B53" s="206"/>
      <c r="C53" s="207"/>
      <c r="D53" s="207"/>
      <c r="E53" s="207"/>
      <c r="F53" s="207"/>
      <c r="G53" s="207"/>
      <c r="H53" s="207"/>
      <c r="I53" s="207"/>
      <c r="J53" s="207"/>
      <c r="K53" s="207"/>
      <c r="L53" s="207"/>
      <c r="M53" s="207"/>
      <c r="N53" s="207"/>
      <c r="O53" s="207"/>
      <c r="P53" s="207"/>
      <c r="Q53" s="207"/>
      <c r="R53" s="207"/>
      <c r="S53" s="207"/>
      <c r="T53" s="207"/>
      <c r="U53" s="207"/>
      <c r="V53" s="207"/>
      <c r="W53" s="207"/>
      <c r="X53" s="207"/>
      <c r="Y53" s="208"/>
      <c r="Z53" s="37"/>
      <c r="AA53" s="196"/>
      <c r="AB53" s="197"/>
      <c r="AC53" s="197"/>
      <c r="AD53" s="197"/>
      <c r="AE53" s="197"/>
      <c r="AF53" s="198"/>
      <c r="AG53" s="21"/>
    </row>
    <row r="54" spans="1:33" x14ac:dyDescent="0.4">
      <c r="A54" s="21"/>
      <c r="B54" s="206"/>
      <c r="C54" s="207"/>
      <c r="D54" s="207"/>
      <c r="E54" s="207"/>
      <c r="F54" s="207"/>
      <c r="G54" s="207"/>
      <c r="H54" s="207"/>
      <c r="I54" s="207"/>
      <c r="J54" s="207"/>
      <c r="K54" s="207"/>
      <c r="L54" s="207"/>
      <c r="M54" s="207"/>
      <c r="N54" s="207"/>
      <c r="O54" s="207"/>
      <c r="P54" s="207"/>
      <c r="Q54" s="207"/>
      <c r="R54" s="207"/>
      <c r="S54" s="207"/>
      <c r="T54" s="207"/>
      <c r="U54" s="207"/>
      <c r="V54" s="207"/>
      <c r="W54" s="207"/>
      <c r="X54" s="207"/>
      <c r="Y54" s="208"/>
      <c r="Z54" s="37"/>
      <c r="AA54" s="199" t="str">
        <f>IF(E10="","",SUM(IF(K37="",0,K37*0.6),IF(K39="",0,K39*1.9),IF(K41="",0,K41*2.9),IF(K43="",0,K43*0.3),IF(K45="",0,K45*1.4),IF(K47="",0,K47*0.7)))</f>
        <v/>
      </c>
      <c r="AB54" s="200"/>
      <c r="AC54" s="200"/>
      <c r="AD54" s="200"/>
      <c r="AE54" s="200"/>
      <c r="AF54" s="149" t="s">
        <v>98</v>
      </c>
      <c r="AG54" s="21"/>
    </row>
    <row r="55" spans="1:33" ht="19.5" thickBot="1" x14ac:dyDescent="0.45">
      <c r="A55" s="21"/>
      <c r="B55" s="209"/>
      <c r="C55" s="210"/>
      <c r="D55" s="210"/>
      <c r="E55" s="210"/>
      <c r="F55" s="210"/>
      <c r="G55" s="210"/>
      <c r="H55" s="210"/>
      <c r="I55" s="210"/>
      <c r="J55" s="210"/>
      <c r="K55" s="210"/>
      <c r="L55" s="210"/>
      <c r="M55" s="210"/>
      <c r="N55" s="210"/>
      <c r="O55" s="210"/>
      <c r="P55" s="210"/>
      <c r="Q55" s="210"/>
      <c r="R55" s="210"/>
      <c r="S55" s="210"/>
      <c r="T55" s="210"/>
      <c r="U55" s="210"/>
      <c r="V55" s="210"/>
      <c r="W55" s="210"/>
      <c r="X55" s="210"/>
      <c r="Y55" s="211"/>
      <c r="Z55" s="37"/>
      <c r="AA55" s="201"/>
      <c r="AB55" s="202"/>
      <c r="AC55" s="202"/>
      <c r="AD55" s="202"/>
      <c r="AE55" s="202"/>
      <c r="AF55" s="150"/>
      <c r="AG55" s="21"/>
    </row>
    <row r="56" spans="1:33" x14ac:dyDescent="0.4">
      <c r="A56" s="21"/>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21"/>
    </row>
    <row r="57" spans="1:33" x14ac:dyDescent="0.4">
      <c r="A57" s="21"/>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21"/>
    </row>
    <row r="58" spans="1:33" x14ac:dyDescent="0.4">
      <c r="A58" s="21"/>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21"/>
    </row>
    <row r="59" spans="1:33" x14ac:dyDescent="0.4">
      <c r="A59" s="21"/>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21"/>
    </row>
    <row r="60" spans="1:33" x14ac:dyDescent="0.4">
      <c r="A60" s="21"/>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21"/>
    </row>
    <row r="61" spans="1:33" x14ac:dyDescent="0.4">
      <c r="A61" s="21"/>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1"/>
    </row>
  </sheetData>
  <sheetProtection algorithmName="SHA-512" hashValue="6Fe6EeGgb8CRO0UxIgpsidgXXV/jDaEy57JdXCKmWNCS5hLb8Nagifzvd4Ad5sAVoDl/JU4azC2hwrX6JZg1Rg==" saltValue="JmuoFOfac+pSPmqfSb+ycg==" spinCount="100000" sheet="1" objects="1" scenarios="1"/>
  <protectedRanges>
    <protectedRange sqref="B52:AF55" name="範囲5"/>
    <protectedRange sqref="B16:Y25" name="範囲3"/>
    <protectedRange sqref="B10:C10" name="範囲1"/>
    <protectedRange sqref="E10:F10" name="範囲2"/>
    <protectedRange sqref="F37:Y48" name="範囲4"/>
  </protectedRanges>
  <mergeCells count="74">
    <mergeCell ref="B52:Y55"/>
    <mergeCell ref="AA52:AF53"/>
    <mergeCell ref="AB46:AF46"/>
    <mergeCell ref="B47:E48"/>
    <mergeCell ref="F47:J48"/>
    <mergeCell ref="K47:N48"/>
    <mergeCell ref="O47:S48"/>
    <mergeCell ref="T47:Y48"/>
    <mergeCell ref="AB47:AE48"/>
    <mergeCell ref="AF47:AF48"/>
    <mergeCell ref="B45:E46"/>
    <mergeCell ref="F45:J46"/>
    <mergeCell ref="K45:N46"/>
    <mergeCell ref="O45:S46"/>
    <mergeCell ref="T45:Y46"/>
    <mergeCell ref="AA54:AE55"/>
    <mergeCell ref="B43:E44"/>
    <mergeCell ref="F43:J44"/>
    <mergeCell ref="K43:N44"/>
    <mergeCell ref="O43:S44"/>
    <mergeCell ref="T43:Y44"/>
    <mergeCell ref="B41:E42"/>
    <mergeCell ref="F41:J42"/>
    <mergeCell ref="K41:N42"/>
    <mergeCell ref="O41:S42"/>
    <mergeCell ref="T41:Y42"/>
    <mergeCell ref="AB37:AF37"/>
    <mergeCell ref="AB38:AE39"/>
    <mergeCell ref="AF38:AF39"/>
    <mergeCell ref="B39:E40"/>
    <mergeCell ref="F39:J40"/>
    <mergeCell ref="B37:E38"/>
    <mergeCell ref="F37:J38"/>
    <mergeCell ref="K37:N38"/>
    <mergeCell ref="O37:S38"/>
    <mergeCell ref="T37:Y38"/>
    <mergeCell ref="K39:N40"/>
    <mergeCell ref="O39:S40"/>
    <mergeCell ref="T39:Y40"/>
    <mergeCell ref="AF24:AF25"/>
    <mergeCell ref="K28:N35"/>
    <mergeCell ref="B36:E36"/>
    <mergeCell ref="F36:J36"/>
    <mergeCell ref="K36:N36"/>
    <mergeCell ref="O36:S36"/>
    <mergeCell ref="B16:I17"/>
    <mergeCell ref="J16:O17"/>
    <mergeCell ref="P16:Y17"/>
    <mergeCell ref="AB16:AE17"/>
    <mergeCell ref="AF16:AF17"/>
    <mergeCell ref="B8:AF8"/>
    <mergeCell ref="B10:C10"/>
    <mergeCell ref="E10:F10"/>
    <mergeCell ref="J10:O14"/>
    <mergeCell ref="B15:I15"/>
    <mergeCell ref="J15:O15"/>
    <mergeCell ref="P15:Y15"/>
    <mergeCell ref="AB15:AF15"/>
    <mergeCell ref="AF54:AF55"/>
    <mergeCell ref="B18:I19"/>
    <mergeCell ref="J18:O19"/>
    <mergeCell ref="P18:Y19"/>
    <mergeCell ref="B20:I21"/>
    <mergeCell ref="J20:O21"/>
    <mergeCell ref="P20:Y21"/>
    <mergeCell ref="B22:I23"/>
    <mergeCell ref="J22:O23"/>
    <mergeCell ref="P22:Y23"/>
    <mergeCell ref="T36:Y36"/>
    <mergeCell ref="AB23:AF23"/>
    <mergeCell ref="B24:I25"/>
    <mergeCell ref="J24:O25"/>
    <mergeCell ref="P24:Y25"/>
    <mergeCell ref="AB24:AE25"/>
  </mergeCells>
  <phoneticPr fontId="1"/>
  <dataValidations count="3">
    <dataValidation type="list" allowBlank="1" sqref="P16:Y26">
      <formula1>$Q$10:$Q$14</formula1>
    </dataValidation>
    <dataValidation type="list" allowBlank="1" sqref="O37:S49">
      <formula1>$O$28:$O$33</formula1>
    </dataValidation>
    <dataValidation type="list" allowBlank="1" sqref="T37:Y49">
      <formula1>$T$28:$T$35</formula1>
    </dataValidation>
  </dataValidations>
  <pageMargins left="0.43307086614173229" right="0.23622047244094491" top="0.35433070866141736" bottom="0.35433070866141736" header="0.31496062992125984" footer="0.31496062992125984"/>
  <pageSetup paperSize="9" scale="7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1"/>
  <sheetViews>
    <sheetView showGridLines="0" view="pageBreakPreview" topLeftCell="A31" zoomScaleNormal="80" zoomScaleSheetLayoutView="100" workbookViewId="0">
      <selection activeCell="AU54" sqref="AU54"/>
    </sheetView>
  </sheetViews>
  <sheetFormatPr defaultColWidth="3.625" defaultRowHeight="18.75" x14ac:dyDescent="0.4"/>
  <sheetData>
    <row r="1" spans="1:33" x14ac:dyDescent="0.4">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row>
    <row r="2" spans="1:33" x14ac:dyDescent="0.4">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row>
    <row r="3" spans="1:33" x14ac:dyDescent="0.4">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x14ac:dyDescent="0.4">
      <c r="A4" s="11"/>
      <c r="B4" s="12"/>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row>
    <row r="5" spans="1:33" x14ac:dyDescent="0.4">
      <c r="A5" s="11"/>
      <c r="B5" s="12"/>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row>
    <row r="6" spans="1:33" x14ac:dyDescent="0.4">
      <c r="A6" s="11"/>
      <c r="B6" s="12"/>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x14ac:dyDescent="0.4">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row>
    <row r="8" spans="1:33" ht="24" x14ac:dyDescent="0.4">
      <c r="A8" s="21"/>
      <c r="B8" s="101" t="s">
        <v>36</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21"/>
    </row>
    <row r="9" spans="1:33" ht="19.5" thickBot="1" x14ac:dyDescent="0.45">
      <c r="A9" s="2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row>
    <row r="10" spans="1:33" ht="19.5" thickBot="1" x14ac:dyDescent="0.2">
      <c r="A10" s="21"/>
      <c r="B10" s="75"/>
      <c r="C10" s="76"/>
      <c r="D10" s="55" t="s">
        <v>81</v>
      </c>
      <c r="E10" s="76"/>
      <c r="F10" s="76"/>
      <c r="G10" s="35" t="s">
        <v>82</v>
      </c>
      <c r="H10" s="21"/>
      <c r="I10" s="21"/>
      <c r="J10" s="102" t="s">
        <v>79</v>
      </c>
      <c r="K10" s="78"/>
      <c r="L10" s="78"/>
      <c r="M10" s="78"/>
      <c r="N10" s="78"/>
      <c r="O10" s="79"/>
      <c r="P10" s="20"/>
      <c r="Q10" s="13" t="s">
        <v>6</v>
      </c>
      <c r="R10" s="3"/>
      <c r="S10" s="3"/>
      <c r="T10" s="3"/>
      <c r="U10" s="3"/>
      <c r="V10" s="3"/>
      <c r="W10" s="3"/>
      <c r="X10" s="3"/>
      <c r="Y10" s="4"/>
      <c r="Z10" s="21"/>
      <c r="AA10" s="21"/>
      <c r="AB10" s="21"/>
      <c r="AC10" s="21"/>
      <c r="AD10" s="21"/>
      <c r="AE10" s="21"/>
      <c r="AF10" s="21"/>
      <c r="AG10" s="21"/>
    </row>
    <row r="11" spans="1:33" x14ac:dyDescent="0.4">
      <c r="A11" s="21"/>
      <c r="B11" s="21"/>
      <c r="C11" s="21"/>
      <c r="D11" s="21"/>
      <c r="E11" s="21"/>
      <c r="F11" s="21"/>
      <c r="G11" s="21"/>
      <c r="H11" s="21"/>
      <c r="I11" s="21"/>
      <c r="J11" s="185"/>
      <c r="K11" s="186"/>
      <c r="L11" s="186"/>
      <c r="M11" s="186"/>
      <c r="N11" s="186"/>
      <c r="O11" s="187"/>
      <c r="P11" s="7"/>
      <c r="Q11" s="2" t="s">
        <v>7</v>
      </c>
      <c r="R11" s="5"/>
      <c r="S11" s="5"/>
      <c r="T11" s="5"/>
      <c r="U11" s="5"/>
      <c r="V11" s="5"/>
      <c r="W11" s="5"/>
      <c r="X11" s="5"/>
      <c r="Y11" s="6"/>
      <c r="Z11" s="21"/>
      <c r="AA11" s="21"/>
      <c r="AB11" s="22"/>
      <c r="AC11" s="23"/>
      <c r="AD11" s="23"/>
      <c r="AE11" s="23"/>
      <c r="AF11" s="23"/>
      <c r="AG11" s="21"/>
    </row>
    <row r="12" spans="1:33" x14ac:dyDescent="0.4">
      <c r="A12" s="21"/>
      <c r="B12" s="21"/>
      <c r="C12" s="21"/>
      <c r="D12" s="21"/>
      <c r="E12" s="21"/>
      <c r="F12" s="21"/>
      <c r="G12" s="21"/>
      <c r="H12" s="21"/>
      <c r="I12" s="21"/>
      <c r="J12" s="185"/>
      <c r="K12" s="186"/>
      <c r="L12" s="186"/>
      <c r="M12" s="186"/>
      <c r="N12" s="186"/>
      <c r="O12" s="187"/>
      <c r="P12" s="7"/>
      <c r="Q12" s="2" t="s">
        <v>83</v>
      </c>
      <c r="R12" s="5"/>
      <c r="S12" s="5"/>
      <c r="T12" s="5"/>
      <c r="U12" s="5"/>
      <c r="V12" s="5"/>
      <c r="W12" s="5"/>
      <c r="X12" s="5"/>
      <c r="Y12" s="6"/>
      <c r="Z12" s="21"/>
      <c r="AA12" s="21"/>
      <c r="AB12" s="21"/>
      <c r="AC12" s="21"/>
      <c r="AD12" s="21"/>
      <c r="AE12" s="21"/>
      <c r="AF12" s="21"/>
      <c r="AG12" s="21"/>
    </row>
    <row r="13" spans="1:33" x14ac:dyDescent="0.4">
      <c r="A13" s="21"/>
      <c r="B13" s="21"/>
      <c r="C13" s="21"/>
      <c r="D13" s="21"/>
      <c r="E13" s="21"/>
      <c r="F13" s="21"/>
      <c r="G13" s="21"/>
      <c r="H13" s="21"/>
      <c r="I13" s="21"/>
      <c r="J13" s="185"/>
      <c r="K13" s="186"/>
      <c r="L13" s="186"/>
      <c r="M13" s="186"/>
      <c r="N13" s="186"/>
      <c r="O13" s="187"/>
      <c r="P13" s="7"/>
      <c r="Q13" s="2" t="s">
        <v>8</v>
      </c>
      <c r="R13" s="5"/>
      <c r="S13" s="5"/>
      <c r="T13" s="5"/>
      <c r="U13" s="5"/>
      <c r="V13" s="5"/>
      <c r="W13" s="5"/>
      <c r="X13" s="5"/>
      <c r="Y13" s="6"/>
      <c r="Z13" s="21"/>
      <c r="AA13" s="21"/>
      <c r="AB13" s="21"/>
      <c r="AC13" s="21"/>
      <c r="AD13" s="21"/>
      <c r="AE13" s="21"/>
      <c r="AF13" s="21"/>
      <c r="AG13" s="21"/>
    </row>
    <row r="14" spans="1:33" ht="19.5" thickBot="1" x14ac:dyDescent="0.45">
      <c r="A14" s="21"/>
      <c r="B14" s="18" t="s">
        <v>31</v>
      </c>
      <c r="C14" s="21"/>
      <c r="D14" s="21"/>
      <c r="E14" s="21"/>
      <c r="F14" s="21"/>
      <c r="G14" s="21"/>
      <c r="H14" s="21"/>
      <c r="I14" s="21"/>
      <c r="J14" s="80"/>
      <c r="K14" s="81"/>
      <c r="L14" s="81"/>
      <c r="M14" s="81"/>
      <c r="N14" s="81"/>
      <c r="O14" s="82"/>
      <c r="P14" s="8"/>
      <c r="Q14" s="14" t="s">
        <v>59</v>
      </c>
      <c r="R14" s="9"/>
      <c r="S14" s="9"/>
      <c r="T14" s="9"/>
      <c r="U14" s="9"/>
      <c r="V14" s="9"/>
      <c r="W14" s="9"/>
      <c r="X14" s="9"/>
      <c r="Y14" s="10"/>
      <c r="Z14" s="21"/>
      <c r="AA14" s="21"/>
      <c r="AB14" s="21"/>
      <c r="AC14" s="21"/>
      <c r="AD14" s="21"/>
      <c r="AE14" s="21"/>
      <c r="AF14" s="21"/>
      <c r="AG14" s="21"/>
    </row>
    <row r="15" spans="1:33" x14ac:dyDescent="0.4">
      <c r="A15" s="21"/>
      <c r="B15" s="139" t="s">
        <v>1</v>
      </c>
      <c r="C15" s="139"/>
      <c r="D15" s="139"/>
      <c r="E15" s="139"/>
      <c r="F15" s="139"/>
      <c r="G15" s="139"/>
      <c r="H15" s="139"/>
      <c r="I15" s="139"/>
      <c r="J15" s="139" t="s">
        <v>4</v>
      </c>
      <c r="K15" s="139"/>
      <c r="L15" s="139"/>
      <c r="M15" s="139"/>
      <c r="N15" s="139"/>
      <c r="O15" s="139"/>
      <c r="P15" s="139" t="s">
        <v>3</v>
      </c>
      <c r="Q15" s="139"/>
      <c r="R15" s="139"/>
      <c r="S15" s="139"/>
      <c r="T15" s="139"/>
      <c r="U15" s="139"/>
      <c r="V15" s="139"/>
      <c r="W15" s="139"/>
      <c r="X15" s="139"/>
      <c r="Y15" s="139"/>
      <c r="Z15" s="21"/>
      <c r="AA15" s="21"/>
      <c r="AB15" s="72" t="s">
        <v>9</v>
      </c>
      <c r="AC15" s="73"/>
      <c r="AD15" s="73"/>
      <c r="AE15" s="73"/>
      <c r="AF15" s="74"/>
      <c r="AG15" s="21"/>
    </row>
    <row r="16" spans="1:33" ht="15" customHeight="1" x14ac:dyDescent="0.4">
      <c r="A16" s="21"/>
      <c r="B16" s="95"/>
      <c r="C16" s="96"/>
      <c r="D16" s="96"/>
      <c r="E16" s="96"/>
      <c r="F16" s="96"/>
      <c r="G16" s="96"/>
      <c r="H16" s="96"/>
      <c r="I16" s="97"/>
      <c r="J16" s="83"/>
      <c r="K16" s="84"/>
      <c r="L16" s="84"/>
      <c r="M16" s="84"/>
      <c r="N16" s="84"/>
      <c r="O16" s="85"/>
      <c r="P16" s="95"/>
      <c r="Q16" s="96"/>
      <c r="R16" s="96"/>
      <c r="S16" s="96"/>
      <c r="T16" s="96"/>
      <c r="U16" s="96"/>
      <c r="V16" s="96"/>
      <c r="W16" s="96"/>
      <c r="X16" s="96"/>
      <c r="Y16" s="97"/>
      <c r="Z16" s="21"/>
      <c r="AA16" s="21"/>
      <c r="AB16" s="188" t="str">
        <f>IF(E10="","",SUM(J16:O25))</f>
        <v/>
      </c>
      <c r="AC16" s="189"/>
      <c r="AD16" s="189"/>
      <c r="AE16" s="190"/>
      <c r="AF16" s="113" t="s">
        <v>16</v>
      </c>
      <c r="AG16" s="21"/>
    </row>
    <row r="17" spans="1:33" ht="15" customHeight="1" thickBot="1" x14ac:dyDescent="0.45">
      <c r="A17" s="21"/>
      <c r="B17" s="98"/>
      <c r="C17" s="99"/>
      <c r="D17" s="99"/>
      <c r="E17" s="99"/>
      <c r="F17" s="99"/>
      <c r="G17" s="99"/>
      <c r="H17" s="99"/>
      <c r="I17" s="100"/>
      <c r="J17" s="86"/>
      <c r="K17" s="87"/>
      <c r="L17" s="87"/>
      <c r="M17" s="87"/>
      <c r="N17" s="87"/>
      <c r="O17" s="88"/>
      <c r="P17" s="98"/>
      <c r="Q17" s="99"/>
      <c r="R17" s="99"/>
      <c r="S17" s="99"/>
      <c r="T17" s="99"/>
      <c r="U17" s="99"/>
      <c r="V17" s="99"/>
      <c r="W17" s="99"/>
      <c r="X17" s="99"/>
      <c r="Y17" s="100"/>
      <c r="Z17" s="21"/>
      <c r="AA17" s="21"/>
      <c r="AB17" s="191"/>
      <c r="AC17" s="192"/>
      <c r="AD17" s="192"/>
      <c r="AE17" s="193"/>
      <c r="AF17" s="114"/>
      <c r="AG17" s="21"/>
    </row>
    <row r="18" spans="1:33" ht="15" customHeight="1" x14ac:dyDescent="0.4">
      <c r="A18" s="21"/>
      <c r="B18" s="95"/>
      <c r="C18" s="96"/>
      <c r="D18" s="96"/>
      <c r="E18" s="96"/>
      <c r="F18" s="96"/>
      <c r="G18" s="96"/>
      <c r="H18" s="96"/>
      <c r="I18" s="97"/>
      <c r="J18" s="83"/>
      <c r="K18" s="84"/>
      <c r="L18" s="84"/>
      <c r="M18" s="84"/>
      <c r="N18" s="84"/>
      <c r="O18" s="85"/>
      <c r="P18" s="95"/>
      <c r="Q18" s="96"/>
      <c r="R18" s="96"/>
      <c r="S18" s="96"/>
      <c r="T18" s="96"/>
      <c r="U18" s="96"/>
      <c r="V18" s="96"/>
      <c r="W18" s="96"/>
      <c r="X18" s="96"/>
      <c r="Y18" s="97"/>
      <c r="Z18" s="21"/>
      <c r="AA18" s="21"/>
      <c r="AB18" s="21"/>
      <c r="AC18" s="21"/>
      <c r="AD18" s="21"/>
      <c r="AE18" s="21"/>
      <c r="AF18" s="21"/>
      <c r="AG18" s="21"/>
    </row>
    <row r="19" spans="1:33" ht="15" customHeight="1" x14ac:dyDescent="0.4">
      <c r="A19" s="21"/>
      <c r="B19" s="98"/>
      <c r="C19" s="99"/>
      <c r="D19" s="99"/>
      <c r="E19" s="99"/>
      <c r="F19" s="99"/>
      <c r="G19" s="99"/>
      <c r="H19" s="99"/>
      <c r="I19" s="100"/>
      <c r="J19" s="86"/>
      <c r="K19" s="87"/>
      <c r="L19" s="87"/>
      <c r="M19" s="87"/>
      <c r="N19" s="87"/>
      <c r="O19" s="88"/>
      <c r="P19" s="98"/>
      <c r="Q19" s="99"/>
      <c r="R19" s="99"/>
      <c r="S19" s="99"/>
      <c r="T19" s="99"/>
      <c r="U19" s="99"/>
      <c r="V19" s="99"/>
      <c r="W19" s="99"/>
      <c r="X19" s="99"/>
      <c r="Y19" s="100"/>
      <c r="Z19" s="21"/>
      <c r="AA19" s="21"/>
      <c r="AB19" s="22"/>
      <c r="AC19" s="23"/>
      <c r="AD19" s="23"/>
      <c r="AE19" s="23"/>
      <c r="AF19" s="23"/>
      <c r="AG19" s="21"/>
    </row>
    <row r="20" spans="1:33" ht="15" customHeight="1" x14ac:dyDescent="0.4">
      <c r="A20" s="21"/>
      <c r="B20" s="95"/>
      <c r="C20" s="96"/>
      <c r="D20" s="96"/>
      <c r="E20" s="96"/>
      <c r="F20" s="96"/>
      <c r="G20" s="96"/>
      <c r="H20" s="96"/>
      <c r="I20" s="97"/>
      <c r="J20" s="83"/>
      <c r="K20" s="84"/>
      <c r="L20" s="84"/>
      <c r="M20" s="84"/>
      <c r="N20" s="84"/>
      <c r="O20" s="85"/>
      <c r="P20" s="95"/>
      <c r="Q20" s="96"/>
      <c r="R20" s="96"/>
      <c r="S20" s="96"/>
      <c r="T20" s="96"/>
      <c r="U20" s="96"/>
      <c r="V20" s="96"/>
      <c r="W20" s="96"/>
      <c r="X20" s="96"/>
      <c r="Y20" s="97"/>
      <c r="Z20" s="21"/>
      <c r="AA20" s="21"/>
      <c r="AB20" s="21"/>
      <c r="AC20" s="21"/>
      <c r="AD20" s="21"/>
      <c r="AE20" s="21"/>
      <c r="AF20" s="21"/>
      <c r="AG20" s="21"/>
    </row>
    <row r="21" spans="1:33" ht="15" customHeight="1" x14ac:dyDescent="0.4">
      <c r="A21" s="21"/>
      <c r="B21" s="98"/>
      <c r="C21" s="99"/>
      <c r="D21" s="99"/>
      <c r="E21" s="99"/>
      <c r="F21" s="99"/>
      <c r="G21" s="99"/>
      <c r="H21" s="99"/>
      <c r="I21" s="100"/>
      <c r="J21" s="86"/>
      <c r="K21" s="87"/>
      <c r="L21" s="87"/>
      <c r="M21" s="87"/>
      <c r="N21" s="87"/>
      <c r="O21" s="88"/>
      <c r="P21" s="98"/>
      <c r="Q21" s="99"/>
      <c r="R21" s="99"/>
      <c r="S21" s="99"/>
      <c r="T21" s="99"/>
      <c r="U21" s="99"/>
      <c r="V21" s="99"/>
      <c r="W21" s="99"/>
      <c r="X21" s="99"/>
      <c r="Y21" s="100"/>
      <c r="Z21" s="21"/>
      <c r="AA21" s="21"/>
      <c r="AB21" s="21"/>
      <c r="AC21" s="21"/>
      <c r="AD21" s="21"/>
      <c r="AE21" s="21"/>
      <c r="AF21" s="21"/>
      <c r="AG21" s="21"/>
    </row>
    <row r="22" spans="1:33" ht="15" customHeight="1" thickBot="1" x14ac:dyDescent="0.45">
      <c r="A22" s="21"/>
      <c r="B22" s="95"/>
      <c r="C22" s="96"/>
      <c r="D22" s="96"/>
      <c r="E22" s="96"/>
      <c r="F22" s="96"/>
      <c r="G22" s="96"/>
      <c r="H22" s="96"/>
      <c r="I22" s="97"/>
      <c r="J22" s="83"/>
      <c r="K22" s="84"/>
      <c r="L22" s="84"/>
      <c r="M22" s="84"/>
      <c r="N22" s="84"/>
      <c r="O22" s="85"/>
      <c r="P22" s="95"/>
      <c r="Q22" s="96"/>
      <c r="R22" s="96"/>
      <c r="S22" s="96"/>
      <c r="T22" s="96"/>
      <c r="U22" s="96"/>
      <c r="V22" s="96"/>
      <c r="W22" s="96"/>
      <c r="X22" s="96"/>
      <c r="Y22" s="97"/>
      <c r="Z22" s="21"/>
      <c r="AA22" s="21"/>
      <c r="AB22" s="21"/>
      <c r="AC22" s="21"/>
      <c r="AD22" s="21"/>
      <c r="AE22" s="21"/>
      <c r="AF22" s="21"/>
      <c r="AG22" s="21"/>
    </row>
    <row r="23" spans="1:33" ht="15" customHeight="1" x14ac:dyDescent="0.4">
      <c r="A23" s="21"/>
      <c r="B23" s="98"/>
      <c r="C23" s="99"/>
      <c r="D23" s="99"/>
      <c r="E23" s="99"/>
      <c r="F23" s="99"/>
      <c r="G23" s="99"/>
      <c r="H23" s="99"/>
      <c r="I23" s="100"/>
      <c r="J23" s="86"/>
      <c r="K23" s="87"/>
      <c r="L23" s="87"/>
      <c r="M23" s="87"/>
      <c r="N23" s="87"/>
      <c r="O23" s="88"/>
      <c r="P23" s="98"/>
      <c r="Q23" s="99"/>
      <c r="R23" s="99"/>
      <c r="S23" s="99"/>
      <c r="T23" s="99"/>
      <c r="U23" s="99"/>
      <c r="V23" s="99"/>
      <c r="W23" s="99"/>
      <c r="X23" s="99"/>
      <c r="Y23" s="100"/>
      <c r="Z23" s="21"/>
      <c r="AA23" s="21"/>
      <c r="AB23" s="72" t="s">
        <v>17</v>
      </c>
      <c r="AC23" s="73"/>
      <c r="AD23" s="73"/>
      <c r="AE23" s="73"/>
      <c r="AF23" s="74"/>
      <c r="AG23" s="21"/>
    </row>
    <row r="24" spans="1:33" ht="15" customHeight="1" x14ac:dyDescent="0.4">
      <c r="A24" s="21"/>
      <c r="B24" s="118"/>
      <c r="C24" s="118"/>
      <c r="D24" s="118"/>
      <c r="E24" s="118"/>
      <c r="F24" s="118"/>
      <c r="G24" s="118"/>
      <c r="H24" s="118"/>
      <c r="I24" s="118"/>
      <c r="J24" s="111"/>
      <c r="K24" s="111"/>
      <c r="L24" s="111"/>
      <c r="M24" s="111"/>
      <c r="N24" s="111"/>
      <c r="O24" s="111"/>
      <c r="P24" s="118"/>
      <c r="Q24" s="118"/>
      <c r="R24" s="118"/>
      <c r="S24" s="118"/>
      <c r="T24" s="118"/>
      <c r="U24" s="118"/>
      <c r="V24" s="118"/>
      <c r="W24" s="118"/>
      <c r="X24" s="118"/>
      <c r="Y24" s="118"/>
      <c r="Z24" s="21"/>
      <c r="AA24" s="21"/>
      <c r="AB24" s="212" t="str">
        <f>IF(AB16="","",ROUND(AB16*1.7,1))</f>
        <v/>
      </c>
      <c r="AC24" s="213"/>
      <c r="AD24" s="213"/>
      <c r="AE24" s="214"/>
      <c r="AF24" s="113" t="s">
        <v>16</v>
      </c>
      <c r="AG24" s="21"/>
    </row>
    <row r="25" spans="1:33" ht="15" customHeight="1" thickBot="1" x14ac:dyDescent="0.45">
      <c r="A25" s="21"/>
      <c r="B25" s="118"/>
      <c r="C25" s="118"/>
      <c r="D25" s="118"/>
      <c r="E25" s="118"/>
      <c r="F25" s="118"/>
      <c r="G25" s="118"/>
      <c r="H25" s="118"/>
      <c r="I25" s="118"/>
      <c r="J25" s="111"/>
      <c r="K25" s="111"/>
      <c r="L25" s="111"/>
      <c r="M25" s="111"/>
      <c r="N25" s="111"/>
      <c r="O25" s="111"/>
      <c r="P25" s="118"/>
      <c r="Q25" s="118"/>
      <c r="R25" s="118"/>
      <c r="S25" s="118"/>
      <c r="T25" s="118"/>
      <c r="U25" s="118"/>
      <c r="V25" s="118"/>
      <c r="W25" s="118"/>
      <c r="X25" s="118"/>
      <c r="Y25" s="118"/>
      <c r="Z25" s="21"/>
      <c r="AA25" s="21"/>
      <c r="AB25" s="215"/>
      <c r="AC25" s="216"/>
      <c r="AD25" s="216"/>
      <c r="AE25" s="217"/>
      <c r="AF25" s="114"/>
      <c r="AG25" s="21"/>
    </row>
    <row r="26" spans="1:33" ht="15" customHeight="1" x14ac:dyDescent="0.4">
      <c r="A26" s="21"/>
      <c r="B26" s="24"/>
      <c r="C26" s="24"/>
      <c r="D26" s="24"/>
      <c r="E26" s="24"/>
      <c r="F26" s="24"/>
      <c r="G26" s="24"/>
      <c r="H26" s="24"/>
      <c r="I26" s="24"/>
      <c r="J26" s="45"/>
      <c r="K26" s="45"/>
      <c r="L26" s="45"/>
      <c r="M26" s="45"/>
      <c r="N26" s="45"/>
      <c r="O26" s="45"/>
      <c r="P26" s="24"/>
      <c r="Q26" s="24"/>
      <c r="R26" s="24"/>
      <c r="S26" s="24"/>
      <c r="T26" s="24"/>
      <c r="U26" s="24"/>
      <c r="V26" s="24"/>
      <c r="W26" s="24"/>
      <c r="X26" s="24"/>
      <c r="Y26" s="24"/>
      <c r="Z26" s="21"/>
      <c r="AA26" s="21"/>
      <c r="AB26" s="47"/>
      <c r="AC26" s="47"/>
      <c r="AD26" s="47"/>
      <c r="AE26" s="47"/>
      <c r="AF26" s="47"/>
      <c r="AG26" s="21"/>
    </row>
    <row r="27" spans="1:33" x14ac:dyDescent="0.4">
      <c r="A27" s="21"/>
      <c r="B27" s="24"/>
      <c r="C27" s="24"/>
      <c r="D27" s="24"/>
      <c r="E27" s="24"/>
      <c r="F27" s="24"/>
      <c r="G27" s="24"/>
      <c r="H27" s="24"/>
      <c r="I27" s="24"/>
      <c r="J27" s="24"/>
      <c r="K27" s="24"/>
      <c r="L27" s="24"/>
      <c r="M27" s="24"/>
      <c r="N27" s="24"/>
      <c r="O27" s="24"/>
      <c r="P27" s="24"/>
      <c r="Q27" s="24"/>
      <c r="R27" s="24"/>
      <c r="S27" s="24"/>
      <c r="T27" s="24"/>
      <c r="U27" s="24"/>
      <c r="V27" s="24"/>
      <c r="W27" s="24"/>
      <c r="X27" s="24"/>
      <c r="Y27" s="24"/>
      <c r="Z27" s="21"/>
      <c r="AA27" s="21"/>
      <c r="AB27" s="21"/>
      <c r="AC27" s="21"/>
      <c r="AD27" s="21"/>
      <c r="AE27" s="21"/>
      <c r="AF27" s="21"/>
      <c r="AG27" s="21"/>
    </row>
    <row r="28" spans="1:33" x14ac:dyDescent="0.4">
      <c r="A28" s="21"/>
      <c r="B28" s="21"/>
      <c r="C28" s="21"/>
      <c r="D28" s="21"/>
      <c r="E28" s="21"/>
      <c r="F28" s="21"/>
      <c r="G28" s="21"/>
      <c r="H28" s="21"/>
      <c r="I28" s="21"/>
      <c r="J28" s="21"/>
      <c r="K28" s="102" t="s">
        <v>80</v>
      </c>
      <c r="L28" s="103"/>
      <c r="M28" s="103"/>
      <c r="N28" s="104"/>
      <c r="O28" s="15" t="s">
        <v>23</v>
      </c>
      <c r="P28" s="3"/>
      <c r="Q28" s="3"/>
      <c r="R28" s="3"/>
      <c r="S28" s="4"/>
      <c r="T28" s="15" t="s">
        <v>25</v>
      </c>
      <c r="U28" s="3"/>
      <c r="V28" s="3"/>
      <c r="W28" s="3"/>
      <c r="X28" s="3"/>
      <c r="Y28" s="4"/>
      <c r="Z28" s="21"/>
      <c r="AA28" s="21"/>
      <c r="AB28" s="21"/>
      <c r="AC28" s="21"/>
      <c r="AD28" s="21"/>
      <c r="AE28" s="21"/>
      <c r="AF28" s="21"/>
      <c r="AG28" s="21"/>
    </row>
    <row r="29" spans="1:33" x14ac:dyDescent="0.4">
      <c r="A29" s="21"/>
      <c r="B29" s="21"/>
      <c r="C29" s="21"/>
      <c r="D29" s="21"/>
      <c r="E29" s="21"/>
      <c r="F29" s="21"/>
      <c r="G29" s="21"/>
      <c r="H29" s="21"/>
      <c r="I29" s="21"/>
      <c r="J29" s="21"/>
      <c r="K29" s="105"/>
      <c r="L29" s="106"/>
      <c r="M29" s="106"/>
      <c r="N29" s="107"/>
      <c r="O29" s="16" t="s">
        <v>21</v>
      </c>
      <c r="P29" s="5"/>
      <c r="Q29" s="5"/>
      <c r="R29" s="5"/>
      <c r="S29" s="6"/>
      <c r="T29" s="16" t="s">
        <v>26</v>
      </c>
      <c r="U29" s="5"/>
      <c r="V29" s="5"/>
      <c r="W29" s="5"/>
      <c r="X29" s="5"/>
      <c r="Y29" s="6"/>
      <c r="Z29" s="21"/>
      <c r="AA29" s="21"/>
      <c r="AB29" s="21"/>
      <c r="AC29" s="23"/>
      <c r="AD29" s="23"/>
      <c r="AE29" s="23"/>
      <c r="AF29" s="23"/>
      <c r="AG29" s="21"/>
    </row>
    <row r="30" spans="1:33" x14ac:dyDescent="0.4">
      <c r="A30" s="21"/>
      <c r="B30" s="21"/>
      <c r="C30" s="21"/>
      <c r="D30" s="21"/>
      <c r="E30" s="21"/>
      <c r="F30" s="21"/>
      <c r="G30" s="21"/>
      <c r="H30" s="21"/>
      <c r="I30" s="21"/>
      <c r="J30" s="21"/>
      <c r="K30" s="105"/>
      <c r="L30" s="106"/>
      <c r="M30" s="106"/>
      <c r="N30" s="107"/>
      <c r="O30" s="16" t="s">
        <v>22</v>
      </c>
      <c r="P30" s="5"/>
      <c r="Q30" s="5"/>
      <c r="R30" s="5"/>
      <c r="S30" s="6"/>
      <c r="T30" s="16" t="s">
        <v>27</v>
      </c>
      <c r="U30" s="5"/>
      <c r="V30" s="5"/>
      <c r="W30" s="5"/>
      <c r="X30" s="5"/>
      <c r="Y30" s="6"/>
      <c r="Z30" s="21"/>
      <c r="AA30" s="21"/>
      <c r="AB30" s="21"/>
      <c r="AC30" s="21"/>
      <c r="AD30" s="21"/>
      <c r="AE30" s="21"/>
      <c r="AF30" s="21"/>
      <c r="AG30" s="21"/>
    </row>
    <row r="31" spans="1:33" x14ac:dyDescent="0.4">
      <c r="A31" s="21"/>
      <c r="B31" s="21"/>
      <c r="C31" s="21"/>
      <c r="D31" s="21"/>
      <c r="E31" s="21"/>
      <c r="F31" s="21"/>
      <c r="G31" s="21"/>
      <c r="H31" s="21"/>
      <c r="I31" s="21"/>
      <c r="J31" s="21"/>
      <c r="K31" s="105"/>
      <c r="L31" s="106"/>
      <c r="M31" s="106"/>
      <c r="N31" s="107"/>
      <c r="O31" s="16" t="s">
        <v>24</v>
      </c>
      <c r="P31" s="5"/>
      <c r="Q31" s="5"/>
      <c r="R31" s="5"/>
      <c r="S31" s="6"/>
      <c r="T31" s="16" t="s">
        <v>28</v>
      </c>
      <c r="U31" s="5"/>
      <c r="V31" s="5"/>
      <c r="W31" s="5"/>
      <c r="X31" s="5"/>
      <c r="Y31" s="6"/>
      <c r="Z31" s="21"/>
      <c r="AA31" s="21"/>
      <c r="AB31" s="21"/>
      <c r="AC31" s="21"/>
      <c r="AD31" s="21"/>
      <c r="AE31" s="21"/>
      <c r="AF31" s="21"/>
      <c r="AG31" s="21"/>
    </row>
    <row r="32" spans="1:33" x14ac:dyDescent="0.4">
      <c r="A32" s="21"/>
      <c r="B32" s="21"/>
      <c r="C32" s="21"/>
      <c r="D32" s="21"/>
      <c r="E32" s="21"/>
      <c r="F32" s="21"/>
      <c r="G32" s="21"/>
      <c r="H32" s="21"/>
      <c r="I32" s="21"/>
      <c r="J32" s="21"/>
      <c r="K32" s="105"/>
      <c r="L32" s="106"/>
      <c r="M32" s="106"/>
      <c r="N32" s="107"/>
      <c r="O32" s="16" t="s">
        <v>84</v>
      </c>
      <c r="P32" s="5"/>
      <c r="Q32" s="5"/>
      <c r="R32" s="5"/>
      <c r="S32" s="6"/>
      <c r="T32" s="16" t="s">
        <v>29</v>
      </c>
      <c r="U32" s="5"/>
      <c r="V32" s="5"/>
      <c r="W32" s="5"/>
      <c r="X32" s="5"/>
      <c r="Y32" s="6"/>
      <c r="Z32" s="21"/>
      <c r="AA32" s="21"/>
      <c r="AB32" s="21"/>
      <c r="AC32" s="21"/>
      <c r="AD32" s="21"/>
      <c r="AE32" s="21"/>
      <c r="AF32" s="21"/>
      <c r="AG32" s="21"/>
    </row>
    <row r="33" spans="1:33" x14ac:dyDescent="0.4">
      <c r="A33" s="21"/>
      <c r="B33" s="21"/>
      <c r="C33" s="21"/>
      <c r="D33" s="21"/>
      <c r="E33" s="21"/>
      <c r="F33" s="21"/>
      <c r="G33" s="21"/>
      <c r="H33" s="21"/>
      <c r="I33" s="21"/>
      <c r="J33" s="21"/>
      <c r="K33" s="105"/>
      <c r="L33" s="106"/>
      <c r="M33" s="106"/>
      <c r="N33" s="107"/>
      <c r="O33" s="16" t="s">
        <v>87</v>
      </c>
      <c r="P33" s="5"/>
      <c r="Q33" s="5"/>
      <c r="R33" s="5"/>
      <c r="S33" s="6"/>
      <c r="T33" s="16" t="s">
        <v>30</v>
      </c>
      <c r="U33" s="5"/>
      <c r="V33" s="5"/>
      <c r="W33" s="5"/>
      <c r="X33" s="5"/>
      <c r="Y33" s="6"/>
      <c r="Z33" s="21"/>
      <c r="AA33" s="21"/>
      <c r="AB33" s="21"/>
      <c r="AC33" s="21"/>
      <c r="AD33" s="21"/>
      <c r="AE33" s="21"/>
      <c r="AF33" s="21"/>
      <c r="AG33" s="21"/>
    </row>
    <row r="34" spans="1:33" x14ac:dyDescent="0.4">
      <c r="A34" s="21"/>
      <c r="B34" s="21"/>
      <c r="C34" s="21"/>
      <c r="D34" s="21"/>
      <c r="E34" s="21"/>
      <c r="F34" s="21"/>
      <c r="G34" s="21"/>
      <c r="H34" s="21"/>
      <c r="I34" s="21"/>
      <c r="J34" s="21"/>
      <c r="K34" s="105"/>
      <c r="L34" s="106"/>
      <c r="M34" s="106"/>
      <c r="N34" s="107"/>
      <c r="O34" s="7"/>
      <c r="P34" s="5"/>
      <c r="Q34" s="5"/>
      <c r="R34" s="5"/>
      <c r="S34" s="6"/>
      <c r="T34" s="16" t="s">
        <v>88</v>
      </c>
      <c r="U34" s="5"/>
      <c r="V34" s="5"/>
      <c r="W34" s="5"/>
      <c r="X34" s="5"/>
      <c r="Y34" s="6"/>
      <c r="Z34" s="21"/>
      <c r="AA34" s="21"/>
      <c r="AB34" s="21"/>
      <c r="AC34" s="21"/>
      <c r="AD34" s="21"/>
      <c r="AE34" s="21"/>
      <c r="AF34" s="21"/>
      <c r="AG34" s="21"/>
    </row>
    <row r="35" spans="1:33" x14ac:dyDescent="0.4">
      <c r="A35" s="21"/>
      <c r="B35" s="18" t="s">
        <v>32</v>
      </c>
      <c r="C35" s="21"/>
      <c r="D35" s="21"/>
      <c r="E35" s="21"/>
      <c r="F35" s="21"/>
      <c r="G35" s="21"/>
      <c r="H35" s="21"/>
      <c r="I35" s="21"/>
      <c r="J35" s="21"/>
      <c r="K35" s="108"/>
      <c r="L35" s="109"/>
      <c r="M35" s="109"/>
      <c r="N35" s="110"/>
      <c r="O35" s="8"/>
      <c r="P35" s="9"/>
      <c r="Q35" s="9"/>
      <c r="R35" s="9"/>
      <c r="S35" s="10"/>
      <c r="T35" s="17" t="s">
        <v>86</v>
      </c>
      <c r="U35" s="9"/>
      <c r="V35" s="9"/>
      <c r="W35" s="9"/>
      <c r="X35" s="9"/>
      <c r="Y35" s="10"/>
      <c r="Z35" s="21"/>
      <c r="AA35" s="21"/>
      <c r="AB35" s="21"/>
      <c r="AC35" s="21"/>
      <c r="AD35" s="21"/>
      <c r="AE35" s="21"/>
      <c r="AF35" s="21"/>
      <c r="AG35" s="21"/>
    </row>
    <row r="36" spans="1:33" ht="33.75" customHeight="1" thickBot="1" x14ac:dyDescent="0.45">
      <c r="A36" s="21"/>
      <c r="B36" s="115" t="s">
        <v>10</v>
      </c>
      <c r="C36" s="116"/>
      <c r="D36" s="116"/>
      <c r="E36" s="117"/>
      <c r="F36" s="115" t="s">
        <v>1</v>
      </c>
      <c r="G36" s="116"/>
      <c r="H36" s="116"/>
      <c r="I36" s="116"/>
      <c r="J36" s="117"/>
      <c r="K36" s="139" t="s">
        <v>2</v>
      </c>
      <c r="L36" s="139"/>
      <c r="M36" s="139"/>
      <c r="N36" s="139"/>
      <c r="O36" s="115" t="s">
        <v>3</v>
      </c>
      <c r="P36" s="116"/>
      <c r="Q36" s="116"/>
      <c r="R36" s="116"/>
      <c r="S36" s="117"/>
      <c r="T36" s="138" t="s">
        <v>5</v>
      </c>
      <c r="U36" s="139"/>
      <c r="V36" s="139"/>
      <c r="W36" s="139"/>
      <c r="X36" s="139"/>
      <c r="Y36" s="139"/>
      <c r="Z36" s="21"/>
      <c r="AA36" s="21"/>
      <c r="AB36" s="21"/>
      <c r="AC36" s="21"/>
      <c r="AD36" s="21"/>
      <c r="AE36" s="21"/>
      <c r="AF36" s="21"/>
      <c r="AG36" s="21"/>
    </row>
    <row r="37" spans="1:33" ht="15" customHeight="1" x14ac:dyDescent="0.4">
      <c r="A37" s="21"/>
      <c r="B37" s="77" t="s">
        <v>11</v>
      </c>
      <c r="C37" s="78"/>
      <c r="D37" s="78"/>
      <c r="E37" s="79"/>
      <c r="F37" s="95"/>
      <c r="G37" s="96"/>
      <c r="H37" s="96"/>
      <c r="I37" s="96"/>
      <c r="J37" s="97"/>
      <c r="K37" s="218"/>
      <c r="L37" s="219"/>
      <c r="M37" s="219"/>
      <c r="N37" s="220"/>
      <c r="O37" s="89"/>
      <c r="P37" s="90"/>
      <c r="Q37" s="90"/>
      <c r="R37" s="90"/>
      <c r="S37" s="91"/>
      <c r="T37" s="89"/>
      <c r="U37" s="90"/>
      <c r="V37" s="90"/>
      <c r="W37" s="90"/>
      <c r="X37" s="90"/>
      <c r="Y37" s="91"/>
      <c r="Z37" s="21"/>
      <c r="AA37" s="21"/>
      <c r="AB37" s="72" t="s">
        <v>20</v>
      </c>
      <c r="AC37" s="73"/>
      <c r="AD37" s="73"/>
      <c r="AE37" s="73"/>
      <c r="AF37" s="74"/>
      <c r="AG37" s="21"/>
    </row>
    <row r="38" spans="1:33" ht="15" customHeight="1" x14ac:dyDescent="0.4">
      <c r="A38" s="21"/>
      <c r="B38" s="80"/>
      <c r="C38" s="81"/>
      <c r="D38" s="81"/>
      <c r="E38" s="82"/>
      <c r="F38" s="98"/>
      <c r="G38" s="99"/>
      <c r="H38" s="99"/>
      <c r="I38" s="99"/>
      <c r="J38" s="100"/>
      <c r="K38" s="221"/>
      <c r="L38" s="222"/>
      <c r="M38" s="222"/>
      <c r="N38" s="223"/>
      <c r="O38" s="92"/>
      <c r="P38" s="93"/>
      <c r="Q38" s="93"/>
      <c r="R38" s="93"/>
      <c r="S38" s="94"/>
      <c r="T38" s="92"/>
      <c r="U38" s="93"/>
      <c r="V38" s="93"/>
      <c r="W38" s="93"/>
      <c r="X38" s="93"/>
      <c r="Y38" s="94"/>
      <c r="Z38" s="21"/>
      <c r="AA38" s="21"/>
      <c r="AB38" s="212" t="str">
        <f>IF(E10="","",SUM(K37:N48))</f>
        <v/>
      </c>
      <c r="AC38" s="213"/>
      <c r="AD38" s="213"/>
      <c r="AE38" s="214"/>
      <c r="AF38" s="113" t="s">
        <v>16</v>
      </c>
      <c r="AG38" s="21"/>
    </row>
    <row r="39" spans="1:33" ht="15" customHeight="1" thickBot="1" x14ac:dyDescent="0.45">
      <c r="A39" s="21"/>
      <c r="B39" s="77" t="s">
        <v>12</v>
      </c>
      <c r="C39" s="78"/>
      <c r="D39" s="78"/>
      <c r="E39" s="79"/>
      <c r="F39" s="95"/>
      <c r="G39" s="96"/>
      <c r="H39" s="96"/>
      <c r="I39" s="96"/>
      <c r="J39" s="97"/>
      <c r="K39" s="218"/>
      <c r="L39" s="219"/>
      <c r="M39" s="219"/>
      <c r="N39" s="220"/>
      <c r="O39" s="89"/>
      <c r="P39" s="90"/>
      <c r="Q39" s="90"/>
      <c r="R39" s="90"/>
      <c r="S39" s="91"/>
      <c r="T39" s="89"/>
      <c r="U39" s="90"/>
      <c r="V39" s="90"/>
      <c r="W39" s="90"/>
      <c r="X39" s="90"/>
      <c r="Y39" s="91"/>
      <c r="Z39" s="21"/>
      <c r="AA39" s="21"/>
      <c r="AB39" s="215"/>
      <c r="AC39" s="216"/>
      <c r="AD39" s="216"/>
      <c r="AE39" s="217"/>
      <c r="AF39" s="114"/>
      <c r="AG39" s="21"/>
    </row>
    <row r="40" spans="1:33" ht="15" customHeight="1" x14ac:dyDescent="0.4">
      <c r="A40" s="21"/>
      <c r="B40" s="80"/>
      <c r="C40" s="81"/>
      <c r="D40" s="81"/>
      <c r="E40" s="82"/>
      <c r="F40" s="98"/>
      <c r="G40" s="99"/>
      <c r="H40" s="99"/>
      <c r="I40" s="99"/>
      <c r="J40" s="100"/>
      <c r="K40" s="221"/>
      <c r="L40" s="222"/>
      <c r="M40" s="222"/>
      <c r="N40" s="223"/>
      <c r="O40" s="92"/>
      <c r="P40" s="93"/>
      <c r="Q40" s="93"/>
      <c r="R40" s="93"/>
      <c r="S40" s="94"/>
      <c r="T40" s="92"/>
      <c r="U40" s="93"/>
      <c r="V40" s="93"/>
      <c r="W40" s="93"/>
      <c r="X40" s="93"/>
      <c r="Y40" s="94"/>
      <c r="Z40" s="21"/>
      <c r="AA40" s="21"/>
      <c r="AB40" s="22"/>
      <c r="AC40" s="23"/>
      <c r="AD40" s="23"/>
      <c r="AE40" s="23"/>
      <c r="AF40" s="23"/>
      <c r="AG40" s="21"/>
    </row>
    <row r="41" spans="1:33" ht="15" customHeight="1" x14ac:dyDescent="0.4">
      <c r="A41" s="21"/>
      <c r="B41" s="77" t="s">
        <v>13</v>
      </c>
      <c r="C41" s="78"/>
      <c r="D41" s="78"/>
      <c r="E41" s="79"/>
      <c r="F41" s="95"/>
      <c r="G41" s="96"/>
      <c r="H41" s="96"/>
      <c r="I41" s="96"/>
      <c r="J41" s="97"/>
      <c r="K41" s="218"/>
      <c r="L41" s="219"/>
      <c r="M41" s="219"/>
      <c r="N41" s="220"/>
      <c r="O41" s="89"/>
      <c r="P41" s="90"/>
      <c r="Q41" s="90"/>
      <c r="R41" s="90"/>
      <c r="S41" s="91"/>
      <c r="T41" s="89"/>
      <c r="U41" s="90"/>
      <c r="V41" s="90"/>
      <c r="W41" s="90"/>
      <c r="X41" s="90"/>
      <c r="Y41" s="91"/>
      <c r="Z41" s="21"/>
      <c r="AA41" s="21"/>
      <c r="AB41" s="21"/>
      <c r="AC41" s="21"/>
      <c r="AD41" s="21"/>
      <c r="AE41" s="21"/>
      <c r="AF41" s="21"/>
      <c r="AG41" s="21"/>
    </row>
    <row r="42" spans="1:33" ht="15" customHeight="1" x14ac:dyDescent="0.4">
      <c r="A42" s="21"/>
      <c r="B42" s="80"/>
      <c r="C42" s="81"/>
      <c r="D42" s="81"/>
      <c r="E42" s="82"/>
      <c r="F42" s="98"/>
      <c r="G42" s="99"/>
      <c r="H42" s="99"/>
      <c r="I42" s="99"/>
      <c r="J42" s="100"/>
      <c r="K42" s="221"/>
      <c r="L42" s="222"/>
      <c r="M42" s="222"/>
      <c r="N42" s="223"/>
      <c r="O42" s="92"/>
      <c r="P42" s="93"/>
      <c r="Q42" s="93"/>
      <c r="R42" s="93"/>
      <c r="S42" s="94"/>
      <c r="T42" s="92"/>
      <c r="U42" s="93"/>
      <c r="V42" s="93"/>
      <c r="W42" s="93"/>
      <c r="X42" s="93"/>
      <c r="Y42" s="94"/>
      <c r="Z42" s="21"/>
      <c r="AA42" s="21"/>
      <c r="AB42" s="21"/>
      <c r="AC42" s="21"/>
      <c r="AD42" s="21"/>
      <c r="AE42" s="21"/>
      <c r="AF42" s="21"/>
      <c r="AG42" s="21"/>
    </row>
    <row r="43" spans="1:33" ht="15" customHeight="1" x14ac:dyDescent="0.4">
      <c r="A43" s="21"/>
      <c r="B43" s="77" t="s">
        <v>14</v>
      </c>
      <c r="C43" s="78"/>
      <c r="D43" s="78"/>
      <c r="E43" s="79"/>
      <c r="F43" s="95"/>
      <c r="G43" s="96"/>
      <c r="H43" s="96"/>
      <c r="I43" s="96"/>
      <c r="J43" s="97"/>
      <c r="K43" s="218"/>
      <c r="L43" s="219"/>
      <c r="M43" s="219"/>
      <c r="N43" s="220"/>
      <c r="O43" s="89"/>
      <c r="P43" s="90"/>
      <c r="Q43" s="90"/>
      <c r="R43" s="90"/>
      <c r="S43" s="91"/>
      <c r="T43" s="89"/>
      <c r="U43" s="90"/>
      <c r="V43" s="90"/>
      <c r="W43" s="90"/>
      <c r="X43" s="90"/>
      <c r="Y43" s="91"/>
      <c r="Z43" s="21"/>
      <c r="AA43" s="21"/>
      <c r="AB43" s="21"/>
      <c r="AC43" s="21"/>
      <c r="AD43" s="21"/>
      <c r="AE43" s="21"/>
      <c r="AF43" s="21"/>
      <c r="AG43" s="21"/>
    </row>
    <row r="44" spans="1:33" ht="15" customHeight="1" x14ac:dyDescent="0.4">
      <c r="A44" s="21"/>
      <c r="B44" s="80"/>
      <c r="C44" s="81"/>
      <c r="D44" s="81"/>
      <c r="E44" s="82"/>
      <c r="F44" s="98"/>
      <c r="G44" s="99"/>
      <c r="H44" s="99"/>
      <c r="I44" s="99"/>
      <c r="J44" s="100"/>
      <c r="K44" s="221"/>
      <c r="L44" s="222"/>
      <c r="M44" s="222"/>
      <c r="N44" s="223"/>
      <c r="O44" s="92"/>
      <c r="P44" s="93"/>
      <c r="Q44" s="93"/>
      <c r="R44" s="93"/>
      <c r="S44" s="94"/>
      <c r="T44" s="92"/>
      <c r="U44" s="93"/>
      <c r="V44" s="93"/>
      <c r="W44" s="93"/>
      <c r="X44" s="93"/>
      <c r="Y44" s="94"/>
      <c r="Z44" s="21"/>
      <c r="AA44" s="21"/>
      <c r="AB44" s="21"/>
      <c r="AC44" s="21"/>
      <c r="AD44" s="21"/>
      <c r="AE44" s="21"/>
      <c r="AF44" s="21"/>
      <c r="AG44" s="21"/>
    </row>
    <row r="45" spans="1:33" ht="15" customHeight="1" thickBot="1" x14ac:dyDescent="0.45">
      <c r="A45" s="21"/>
      <c r="B45" s="77" t="s">
        <v>15</v>
      </c>
      <c r="C45" s="78"/>
      <c r="D45" s="78"/>
      <c r="E45" s="79"/>
      <c r="F45" s="95"/>
      <c r="G45" s="96"/>
      <c r="H45" s="96"/>
      <c r="I45" s="96"/>
      <c r="J45" s="97"/>
      <c r="K45" s="218"/>
      <c r="L45" s="219"/>
      <c r="M45" s="219"/>
      <c r="N45" s="220"/>
      <c r="O45" s="89"/>
      <c r="P45" s="90"/>
      <c r="Q45" s="90"/>
      <c r="R45" s="90"/>
      <c r="S45" s="91"/>
      <c r="T45" s="89"/>
      <c r="U45" s="90"/>
      <c r="V45" s="90"/>
      <c r="W45" s="90"/>
      <c r="X45" s="90"/>
      <c r="Y45" s="91"/>
      <c r="Z45" s="21"/>
      <c r="AA45" s="21"/>
      <c r="AB45" s="21"/>
      <c r="AC45" s="21"/>
      <c r="AD45" s="21"/>
      <c r="AE45" s="21"/>
      <c r="AF45" s="21"/>
      <c r="AG45" s="21"/>
    </row>
    <row r="46" spans="1:33" ht="15" customHeight="1" x14ac:dyDescent="0.4">
      <c r="A46" s="21"/>
      <c r="B46" s="80"/>
      <c r="C46" s="81"/>
      <c r="D46" s="81"/>
      <c r="E46" s="82"/>
      <c r="F46" s="98"/>
      <c r="G46" s="99"/>
      <c r="H46" s="99"/>
      <c r="I46" s="99"/>
      <c r="J46" s="100"/>
      <c r="K46" s="221"/>
      <c r="L46" s="222"/>
      <c r="M46" s="222"/>
      <c r="N46" s="223"/>
      <c r="O46" s="92"/>
      <c r="P46" s="93"/>
      <c r="Q46" s="93"/>
      <c r="R46" s="93"/>
      <c r="S46" s="94"/>
      <c r="T46" s="92"/>
      <c r="U46" s="93"/>
      <c r="V46" s="93"/>
      <c r="W46" s="93"/>
      <c r="X46" s="93"/>
      <c r="Y46" s="94"/>
      <c r="Z46" s="21"/>
      <c r="AA46" s="21"/>
      <c r="AB46" s="72" t="s">
        <v>17</v>
      </c>
      <c r="AC46" s="73"/>
      <c r="AD46" s="73"/>
      <c r="AE46" s="73"/>
      <c r="AF46" s="74"/>
      <c r="AG46" s="21"/>
    </row>
    <row r="47" spans="1:33" ht="15" customHeight="1" x14ac:dyDescent="0.4">
      <c r="A47" s="21"/>
      <c r="B47" s="151" t="s">
        <v>19</v>
      </c>
      <c r="C47" s="151"/>
      <c r="D47" s="151"/>
      <c r="E47" s="151"/>
      <c r="F47" s="95"/>
      <c r="G47" s="96"/>
      <c r="H47" s="96"/>
      <c r="I47" s="96"/>
      <c r="J47" s="97"/>
      <c r="K47" s="224"/>
      <c r="L47" s="224"/>
      <c r="M47" s="224"/>
      <c r="N47" s="224"/>
      <c r="O47" s="137"/>
      <c r="P47" s="137"/>
      <c r="Q47" s="137"/>
      <c r="R47" s="137"/>
      <c r="S47" s="137"/>
      <c r="T47" s="137"/>
      <c r="U47" s="137"/>
      <c r="V47" s="137"/>
      <c r="W47" s="137"/>
      <c r="X47" s="137"/>
      <c r="Y47" s="137"/>
      <c r="Z47" s="21"/>
      <c r="AA47" s="21"/>
      <c r="AB47" s="212" t="str">
        <f>IF(AB38="","",SUM(K37*0.6,K39*6,K41*2,K43*0.8,K45*2,K47*1.9))</f>
        <v/>
      </c>
      <c r="AC47" s="213"/>
      <c r="AD47" s="213"/>
      <c r="AE47" s="214"/>
      <c r="AF47" s="113" t="s">
        <v>16</v>
      </c>
      <c r="AG47" s="21"/>
    </row>
    <row r="48" spans="1:33" ht="15" customHeight="1" thickBot="1" x14ac:dyDescent="0.45">
      <c r="A48" s="21"/>
      <c r="B48" s="151"/>
      <c r="C48" s="151"/>
      <c r="D48" s="151"/>
      <c r="E48" s="151"/>
      <c r="F48" s="98"/>
      <c r="G48" s="99"/>
      <c r="H48" s="99"/>
      <c r="I48" s="99"/>
      <c r="J48" s="100"/>
      <c r="K48" s="224"/>
      <c r="L48" s="224"/>
      <c r="M48" s="224"/>
      <c r="N48" s="224"/>
      <c r="O48" s="137"/>
      <c r="P48" s="137"/>
      <c r="Q48" s="137"/>
      <c r="R48" s="137"/>
      <c r="S48" s="137"/>
      <c r="T48" s="137"/>
      <c r="U48" s="137"/>
      <c r="V48" s="137"/>
      <c r="W48" s="137"/>
      <c r="X48" s="137"/>
      <c r="Y48" s="137"/>
      <c r="Z48" s="21"/>
      <c r="AA48" s="21"/>
      <c r="AB48" s="215"/>
      <c r="AC48" s="216"/>
      <c r="AD48" s="216"/>
      <c r="AE48" s="217"/>
      <c r="AF48" s="114"/>
      <c r="AG48" s="21"/>
    </row>
    <row r="49" spans="1:33" ht="15" customHeight="1" x14ac:dyDescent="0.4">
      <c r="A49" s="21"/>
      <c r="B49" s="49"/>
      <c r="C49" s="49"/>
      <c r="D49" s="49"/>
      <c r="E49" s="49"/>
      <c r="F49" s="24"/>
      <c r="G49" s="24"/>
      <c r="H49" s="24"/>
      <c r="I49" s="24"/>
      <c r="J49" s="24"/>
      <c r="K49" s="53"/>
      <c r="L49" s="53"/>
      <c r="M49" s="53"/>
      <c r="N49" s="53"/>
      <c r="O49" s="50"/>
      <c r="P49" s="50"/>
      <c r="Q49" s="50"/>
      <c r="R49" s="50"/>
      <c r="S49" s="50"/>
      <c r="T49" s="50"/>
      <c r="U49" s="50"/>
      <c r="V49" s="50"/>
      <c r="W49" s="50"/>
      <c r="X49" s="50"/>
      <c r="Y49" s="50"/>
      <c r="Z49" s="21"/>
      <c r="AA49" s="21"/>
      <c r="AB49" s="47"/>
      <c r="AC49" s="47"/>
      <c r="AD49" s="47"/>
      <c r="AE49" s="47"/>
      <c r="AF49" s="47"/>
      <c r="AG49" s="21"/>
    </row>
    <row r="50" spans="1:33" x14ac:dyDescent="0.4">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row>
    <row r="51" spans="1:33" ht="19.5" thickBot="1" x14ac:dyDescent="0.45">
      <c r="A51" s="21"/>
      <c r="B51" s="18" t="s">
        <v>18</v>
      </c>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row>
    <row r="52" spans="1:33" x14ac:dyDescent="0.4">
      <c r="A52" s="21"/>
      <c r="B52" s="203"/>
      <c r="C52" s="204"/>
      <c r="D52" s="204"/>
      <c r="E52" s="204"/>
      <c r="F52" s="204"/>
      <c r="G52" s="204"/>
      <c r="H52" s="204"/>
      <c r="I52" s="204"/>
      <c r="J52" s="204"/>
      <c r="K52" s="204"/>
      <c r="L52" s="204"/>
      <c r="M52" s="204"/>
      <c r="N52" s="204"/>
      <c r="O52" s="204"/>
      <c r="P52" s="204"/>
      <c r="Q52" s="204"/>
      <c r="R52" s="204"/>
      <c r="S52" s="204"/>
      <c r="T52" s="204"/>
      <c r="U52" s="204"/>
      <c r="V52" s="204"/>
      <c r="W52" s="204"/>
      <c r="X52" s="204"/>
      <c r="Y52" s="205"/>
      <c r="Z52" s="37"/>
      <c r="AA52" s="62" t="s">
        <v>101</v>
      </c>
      <c r="AB52" s="194"/>
      <c r="AC52" s="194"/>
      <c r="AD52" s="194"/>
      <c r="AE52" s="194"/>
      <c r="AF52" s="195"/>
      <c r="AG52" s="21"/>
    </row>
    <row r="53" spans="1:33" x14ac:dyDescent="0.4">
      <c r="A53" s="21"/>
      <c r="B53" s="206"/>
      <c r="C53" s="207"/>
      <c r="D53" s="207"/>
      <c r="E53" s="207"/>
      <c r="F53" s="207"/>
      <c r="G53" s="207"/>
      <c r="H53" s="207"/>
      <c r="I53" s="207"/>
      <c r="J53" s="207"/>
      <c r="K53" s="207"/>
      <c r="L53" s="207"/>
      <c r="M53" s="207"/>
      <c r="N53" s="207"/>
      <c r="O53" s="207"/>
      <c r="P53" s="207"/>
      <c r="Q53" s="207"/>
      <c r="R53" s="207"/>
      <c r="S53" s="207"/>
      <c r="T53" s="207"/>
      <c r="U53" s="207"/>
      <c r="V53" s="207"/>
      <c r="W53" s="207"/>
      <c r="X53" s="207"/>
      <c r="Y53" s="208"/>
      <c r="Z53" s="37"/>
      <c r="AA53" s="196"/>
      <c r="AB53" s="197"/>
      <c r="AC53" s="197"/>
      <c r="AD53" s="197"/>
      <c r="AE53" s="197"/>
      <c r="AF53" s="198"/>
      <c r="AG53" s="21"/>
    </row>
    <row r="54" spans="1:33" x14ac:dyDescent="0.4">
      <c r="A54" s="21"/>
      <c r="B54" s="206"/>
      <c r="C54" s="207"/>
      <c r="D54" s="207"/>
      <c r="E54" s="207"/>
      <c r="F54" s="207"/>
      <c r="G54" s="207"/>
      <c r="H54" s="207"/>
      <c r="I54" s="207"/>
      <c r="J54" s="207"/>
      <c r="K54" s="207"/>
      <c r="L54" s="207"/>
      <c r="M54" s="207"/>
      <c r="N54" s="207"/>
      <c r="O54" s="207"/>
      <c r="P54" s="207"/>
      <c r="Q54" s="207"/>
      <c r="R54" s="207"/>
      <c r="S54" s="207"/>
      <c r="T54" s="207"/>
      <c r="U54" s="207"/>
      <c r="V54" s="207"/>
      <c r="W54" s="207"/>
      <c r="X54" s="207"/>
      <c r="Y54" s="208"/>
      <c r="Z54" s="37"/>
      <c r="AA54" s="225" t="str">
        <f>IF(E10="","",SUM(IF(K37="",0,K37*0.6),IF(K39="",0,K39*1.9),IF(K41="",0,K41*2.9),IF(K43="",0,K43*0.3),IF(K45="",0,K45*1.4),IF(K47="",0,K47*0.7)))</f>
        <v/>
      </c>
      <c r="AB54" s="226"/>
      <c r="AC54" s="226"/>
      <c r="AD54" s="226"/>
      <c r="AE54" s="226"/>
      <c r="AF54" s="149" t="s">
        <v>98</v>
      </c>
      <c r="AG54" s="21"/>
    </row>
    <row r="55" spans="1:33" ht="19.5" thickBot="1" x14ac:dyDescent="0.45">
      <c r="A55" s="21"/>
      <c r="B55" s="209"/>
      <c r="C55" s="210"/>
      <c r="D55" s="210"/>
      <c r="E55" s="210"/>
      <c r="F55" s="210"/>
      <c r="G55" s="210"/>
      <c r="H55" s="210"/>
      <c r="I55" s="210"/>
      <c r="J55" s="210"/>
      <c r="K55" s="210"/>
      <c r="L55" s="210"/>
      <c r="M55" s="210"/>
      <c r="N55" s="210"/>
      <c r="O55" s="210"/>
      <c r="P55" s="210"/>
      <c r="Q55" s="210"/>
      <c r="R55" s="210"/>
      <c r="S55" s="210"/>
      <c r="T55" s="210"/>
      <c r="U55" s="210"/>
      <c r="V55" s="210"/>
      <c r="W55" s="210"/>
      <c r="X55" s="210"/>
      <c r="Y55" s="211"/>
      <c r="Z55" s="37"/>
      <c r="AA55" s="227"/>
      <c r="AB55" s="228"/>
      <c r="AC55" s="228"/>
      <c r="AD55" s="228"/>
      <c r="AE55" s="228"/>
      <c r="AF55" s="150"/>
      <c r="AG55" s="21"/>
    </row>
    <row r="56" spans="1:33" x14ac:dyDescent="0.4">
      <c r="A56" s="21"/>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21"/>
    </row>
    <row r="57" spans="1:33" x14ac:dyDescent="0.4">
      <c r="A57" s="21"/>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21"/>
    </row>
    <row r="58" spans="1:33" x14ac:dyDescent="0.4">
      <c r="A58" s="21"/>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21"/>
    </row>
    <row r="59" spans="1:33" x14ac:dyDescent="0.4">
      <c r="A59" s="21"/>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21"/>
    </row>
    <row r="60" spans="1:33" x14ac:dyDescent="0.4">
      <c r="A60" s="21"/>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21"/>
    </row>
    <row r="61" spans="1:33" x14ac:dyDescent="0.4">
      <c r="A61" s="21"/>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1"/>
    </row>
  </sheetData>
  <sheetProtection algorithmName="SHA-512" hashValue="X2hA3JU/lWVGbeRN+PQkVkKgKyI2OfljiUR7gLTI/23WvAK/aICYymeT6C9iQ/v1hJJRnGq0cZtb1VeYngybvg==" saltValue="0k/hw/4ZDD+7CkwzG5/qRQ==" spinCount="100000" sheet="1" objects="1" scenarios="1"/>
  <protectedRanges>
    <protectedRange sqref="B52:AF55" name="範囲5"/>
    <protectedRange sqref="B16:Y25" name="範囲3"/>
    <protectedRange sqref="B10:C10" name="範囲1"/>
    <protectedRange sqref="E10:F10" name="範囲2"/>
    <protectedRange sqref="F37:Y48" name="範囲4"/>
  </protectedRanges>
  <mergeCells count="74">
    <mergeCell ref="B52:Y55"/>
    <mergeCell ref="AA52:AF53"/>
    <mergeCell ref="AB46:AF46"/>
    <mergeCell ref="B47:E48"/>
    <mergeCell ref="F47:J48"/>
    <mergeCell ref="K47:N48"/>
    <mergeCell ref="O47:S48"/>
    <mergeCell ref="T47:Y48"/>
    <mergeCell ref="AB47:AE48"/>
    <mergeCell ref="AF47:AF48"/>
    <mergeCell ref="B45:E46"/>
    <mergeCell ref="F45:J46"/>
    <mergeCell ref="K45:N46"/>
    <mergeCell ref="O45:S46"/>
    <mergeCell ref="T45:Y46"/>
    <mergeCell ref="AA54:AE55"/>
    <mergeCell ref="B43:E44"/>
    <mergeCell ref="F43:J44"/>
    <mergeCell ref="K43:N44"/>
    <mergeCell ref="O43:S44"/>
    <mergeCell ref="T43:Y44"/>
    <mergeCell ref="B41:E42"/>
    <mergeCell ref="F41:J42"/>
    <mergeCell ref="K41:N42"/>
    <mergeCell ref="O41:S42"/>
    <mergeCell ref="T41:Y42"/>
    <mergeCell ref="AB37:AF37"/>
    <mergeCell ref="AB38:AE39"/>
    <mergeCell ref="AF38:AF39"/>
    <mergeCell ref="B39:E40"/>
    <mergeCell ref="F39:J40"/>
    <mergeCell ref="B37:E38"/>
    <mergeCell ref="F37:J38"/>
    <mergeCell ref="K37:N38"/>
    <mergeCell ref="O37:S38"/>
    <mergeCell ref="T37:Y38"/>
    <mergeCell ref="K39:N40"/>
    <mergeCell ref="O39:S40"/>
    <mergeCell ref="T39:Y40"/>
    <mergeCell ref="AF24:AF25"/>
    <mergeCell ref="K28:N35"/>
    <mergeCell ref="B36:E36"/>
    <mergeCell ref="F36:J36"/>
    <mergeCell ref="K36:N36"/>
    <mergeCell ref="O36:S36"/>
    <mergeCell ref="B16:I17"/>
    <mergeCell ref="J16:O17"/>
    <mergeCell ref="P16:Y17"/>
    <mergeCell ref="AB16:AE17"/>
    <mergeCell ref="AF16:AF17"/>
    <mergeCell ref="B8:AF8"/>
    <mergeCell ref="B10:C10"/>
    <mergeCell ref="E10:F10"/>
    <mergeCell ref="J10:O14"/>
    <mergeCell ref="B15:I15"/>
    <mergeCell ref="J15:O15"/>
    <mergeCell ref="P15:Y15"/>
    <mergeCell ref="AB15:AF15"/>
    <mergeCell ref="AF54:AF55"/>
    <mergeCell ref="B18:I19"/>
    <mergeCell ref="J18:O19"/>
    <mergeCell ref="P18:Y19"/>
    <mergeCell ref="B20:I21"/>
    <mergeCell ref="J20:O21"/>
    <mergeCell ref="P20:Y21"/>
    <mergeCell ref="B22:I23"/>
    <mergeCell ref="J22:O23"/>
    <mergeCell ref="P22:Y23"/>
    <mergeCell ref="T36:Y36"/>
    <mergeCell ref="AB23:AF23"/>
    <mergeCell ref="B24:I25"/>
    <mergeCell ref="J24:O25"/>
    <mergeCell ref="P24:Y25"/>
    <mergeCell ref="AB24:AE25"/>
  </mergeCells>
  <phoneticPr fontId="1"/>
  <dataValidations count="3">
    <dataValidation type="list" allowBlank="1" sqref="P16:Y26">
      <formula1>$Q$10:$Q$14</formula1>
    </dataValidation>
    <dataValidation type="list" allowBlank="1" sqref="O37:S49">
      <formula1>$O$28:$O$33</formula1>
    </dataValidation>
    <dataValidation type="list" allowBlank="1" sqref="T37:Y49">
      <formula1>$T$28:$T$35</formula1>
    </dataValidation>
  </dataValidations>
  <pageMargins left="0.43307086614173229" right="0.23622047244094491" top="0.35433070866141736" bottom="0.35433070866141736" header="0.31496062992125984" footer="0.31496062992125984"/>
  <pageSetup paperSize="9" scale="7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1"/>
  <sheetViews>
    <sheetView showGridLines="0" view="pageBreakPreview" topLeftCell="A31" zoomScaleNormal="80" zoomScaleSheetLayoutView="100" workbookViewId="0">
      <selection activeCell="AX56" sqref="AX56"/>
    </sheetView>
  </sheetViews>
  <sheetFormatPr defaultColWidth="3.625" defaultRowHeight="18.75" x14ac:dyDescent="0.4"/>
  <sheetData>
    <row r="1" spans="1:33" x14ac:dyDescent="0.4">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row>
    <row r="2" spans="1:33" x14ac:dyDescent="0.4">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row>
    <row r="3" spans="1:33" x14ac:dyDescent="0.4">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x14ac:dyDescent="0.4">
      <c r="A4" s="11"/>
      <c r="B4" s="12"/>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row>
    <row r="5" spans="1:33" x14ac:dyDescent="0.4">
      <c r="A5" s="11"/>
      <c r="B5" s="12"/>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row>
    <row r="6" spans="1:33" x14ac:dyDescent="0.4">
      <c r="A6" s="11"/>
      <c r="B6" s="12"/>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x14ac:dyDescent="0.4">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row>
    <row r="8" spans="1:33" ht="24" x14ac:dyDescent="0.4">
      <c r="A8" s="21"/>
      <c r="B8" s="229" t="s">
        <v>37</v>
      </c>
      <c r="C8" s="229"/>
      <c r="D8" s="229"/>
      <c r="E8" s="229"/>
      <c r="F8" s="229"/>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1"/>
    </row>
    <row r="9" spans="1:33" ht="19.5" thickBot="1" x14ac:dyDescent="0.45">
      <c r="A9" s="2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row>
    <row r="10" spans="1:33" ht="19.5" thickBot="1" x14ac:dyDescent="0.2">
      <c r="A10" s="21"/>
      <c r="B10" s="75"/>
      <c r="C10" s="76"/>
      <c r="D10" s="55" t="s">
        <v>81</v>
      </c>
      <c r="E10" s="76"/>
      <c r="F10" s="76"/>
      <c r="G10" s="35" t="s">
        <v>82</v>
      </c>
      <c r="H10" s="21"/>
      <c r="I10" s="21"/>
      <c r="J10" s="102" t="s">
        <v>79</v>
      </c>
      <c r="K10" s="78"/>
      <c r="L10" s="78"/>
      <c r="M10" s="78"/>
      <c r="N10" s="78"/>
      <c r="O10" s="79"/>
      <c r="P10" s="20"/>
      <c r="Q10" s="13" t="s">
        <v>6</v>
      </c>
      <c r="R10" s="3"/>
      <c r="S10" s="3"/>
      <c r="T10" s="3"/>
      <c r="U10" s="3"/>
      <c r="V10" s="3"/>
      <c r="W10" s="3"/>
      <c r="X10" s="3"/>
      <c r="Y10" s="4"/>
      <c r="Z10" s="21"/>
      <c r="AA10" s="21"/>
      <c r="AB10" s="21"/>
      <c r="AC10" s="21"/>
      <c r="AD10" s="21"/>
      <c r="AE10" s="21"/>
      <c r="AF10" s="21"/>
      <c r="AG10" s="21"/>
    </row>
    <row r="11" spans="1:33" x14ac:dyDescent="0.4">
      <c r="A11" s="21"/>
      <c r="B11" s="21"/>
      <c r="C11" s="21"/>
      <c r="D11" s="21"/>
      <c r="E11" s="21"/>
      <c r="F11" s="21"/>
      <c r="G11" s="21"/>
      <c r="H11" s="21"/>
      <c r="I11" s="21"/>
      <c r="J11" s="185"/>
      <c r="K11" s="186"/>
      <c r="L11" s="186"/>
      <c r="M11" s="186"/>
      <c r="N11" s="186"/>
      <c r="O11" s="187"/>
      <c r="P11" s="7"/>
      <c r="Q11" s="2" t="s">
        <v>7</v>
      </c>
      <c r="R11" s="5"/>
      <c r="S11" s="5"/>
      <c r="T11" s="5"/>
      <c r="U11" s="5"/>
      <c r="V11" s="5"/>
      <c r="W11" s="5"/>
      <c r="X11" s="5"/>
      <c r="Y11" s="6"/>
      <c r="Z11" s="21"/>
      <c r="AA11" s="21"/>
      <c r="AB11" s="22"/>
      <c r="AC11" s="23"/>
      <c r="AD11" s="23"/>
      <c r="AE11" s="23"/>
      <c r="AF11" s="23"/>
      <c r="AG11" s="21"/>
    </row>
    <row r="12" spans="1:33" x14ac:dyDescent="0.4">
      <c r="A12" s="21"/>
      <c r="B12" s="21"/>
      <c r="C12" s="21"/>
      <c r="D12" s="21"/>
      <c r="E12" s="21"/>
      <c r="F12" s="21"/>
      <c r="G12" s="21"/>
      <c r="H12" s="21"/>
      <c r="I12" s="21"/>
      <c r="J12" s="185"/>
      <c r="K12" s="186"/>
      <c r="L12" s="186"/>
      <c r="M12" s="186"/>
      <c r="N12" s="186"/>
      <c r="O12" s="187"/>
      <c r="P12" s="7"/>
      <c r="Q12" s="2" t="s">
        <v>83</v>
      </c>
      <c r="R12" s="5"/>
      <c r="S12" s="5"/>
      <c r="T12" s="5"/>
      <c r="U12" s="5"/>
      <c r="V12" s="5"/>
      <c r="W12" s="5"/>
      <c r="X12" s="5"/>
      <c r="Y12" s="6"/>
      <c r="Z12" s="21"/>
      <c r="AA12" s="21"/>
      <c r="AB12" s="21"/>
      <c r="AC12" s="21"/>
      <c r="AD12" s="21"/>
      <c r="AE12" s="21"/>
      <c r="AF12" s="21"/>
      <c r="AG12" s="21"/>
    </row>
    <row r="13" spans="1:33" x14ac:dyDescent="0.4">
      <c r="A13" s="21"/>
      <c r="B13" s="21"/>
      <c r="C13" s="21"/>
      <c r="D13" s="21"/>
      <c r="E13" s="21"/>
      <c r="F13" s="21"/>
      <c r="G13" s="21"/>
      <c r="H13" s="21"/>
      <c r="I13" s="21"/>
      <c r="J13" s="185"/>
      <c r="K13" s="186"/>
      <c r="L13" s="186"/>
      <c r="M13" s="186"/>
      <c r="N13" s="186"/>
      <c r="O13" s="187"/>
      <c r="P13" s="7"/>
      <c r="Q13" s="2" t="s">
        <v>8</v>
      </c>
      <c r="R13" s="5"/>
      <c r="S13" s="5"/>
      <c r="T13" s="5"/>
      <c r="U13" s="5"/>
      <c r="V13" s="5"/>
      <c r="W13" s="5"/>
      <c r="X13" s="5"/>
      <c r="Y13" s="6"/>
      <c r="Z13" s="21"/>
      <c r="AA13" s="21"/>
      <c r="AB13" s="21"/>
      <c r="AC13" s="21"/>
      <c r="AD13" s="21"/>
      <c r="AE13" s="21"/>
      <c r="AF13" s="21"/>
      <c r="AG13" s="21"/>
    </row>
    <row r="14" spans="1:33" ht="19.5" thickBot="1" x14ac:dyDescent="0.45">
      <c r="A14" s="21"/>
      <c r="B14" s="18" t="s">
        <v>31</v>
      </c>
      <c r="C14" s="21"/>
      <c r="D14" s="21"/>
      <c r="E14" s="21"/>
      <c r="F14" s="21"/>
      <c r="G14" s="21"/>
      <c r="H14" s="21"/>
      <c r="I14" s="21"/>
      <c r="J14" s="80"/>
      <c r="K14" s="81"/>
      <c r="L14" s="81"/>
      <c r="M14" s="81"/>
      <c r="N14" s="81"/>
      <c r="O14" s="82"/>
      <c r="P14" s="8"/>
      <c r="Q14" s="14" t="s">
        <v>59</v>
      </c>
      <c r="R14" s="9"/>
      <c r="S14" s="9"/>
      <c r="T14" s="9"/>
      <c r="U14" s="9"/>
      <c r="V14" s="9"/>
      <c r="W14" s="9"/>
      <c r="X14" s="9"/>
      <c r="Y14" s="10"/>
      <c r="Z14" s="21"/>
      <c r="AA14" s="21"/>
      <c r="AB14" s="21"/>
      <c r="AC14" s="21"/>
      <c r="AD14" s="21"/>
      <c r="AE14" s="21"/>
      <c r="AF14" s="21"/>
      <c r="AG14" s="21"/>
    </row>
    <row r="15" spans="1:33" x14ac:dyDescent="0.4">
      <c r="A15" s="21"/>
      <c r="B15" s="139" t="s">
        <v>1</v>
      </c>
      <c r="C15" s="139"/>
      <c r="D15" s="139"/>
      <c r="E15" s="139"/>
      <c r="F15" s="139"/>
      <c r="G15" s="139"/>
      <c r="H15" s="139"/>
      <c r="I15" s="139"/>
      <c r="J15" s="139" t="s">
        <v>4</v>
      </c>
      <c r="K15" s="139"/>
      <c r="L15" s="139"/>
      <c r="M15" s="139"/>
      <c r="N15" s="139"/>
      <c r="O15" s="139"/>
      <c r="P15" s="139" t="s">
        <v>3</v>
      </c>
      <c r="Q15" s="139"/>
      <c r="R15" s="139"/>
      <c r="S15" s="139"/>
      <c r="T15" s="139"/>
      <c r="U15" s="139"/>
      <c r="V15" s="139"/>
      <c r="W15" s="139"/>
      <c r="X15" s="139"/>
      <c r="Y15" s="139"/>
      <c r="Z15" s="21"/>
      <c r="AA15" s="21"/>
      <c r="AB15" s="72" t="s">
        <v>9</v>
      </c>
      <c r="AC15" s="73"/>
      <c r="AD15" s="73"/>
      <c r="AE15" s="73"/>
      <c r="AF15" s="74"/>
      <c r="AG15" s="21"/>
    </row>
    <row r="16" spans="1:33" ht="15" customHeight="1" x14ac:dyDescent="0.4">
      <c r="A16" s="21"/>
      <c r="B16" s="95"/>
      <c r="C16" s="96"/>
      <c r="D16" s="96"/>
      <c r="E16" s="96"/>
      <c r="F16" s="96"/>
      <c r="G16" s="96"/>
      <c r="H16" s="96"/>
      <c r="I16" s="97"/>
      <c r="J16" s="218"/>
      <c r="K16" s="219"/>
      <c r="L16" s="219"/>
      <c r="M16" s="219"/>
      <c r="N16" s="219"/>
      <c r="O16" s="220"/>
      <c r="P16" s="95"/>
      <c r="Q16" s="96"/>
      <c r="R16" s="96"/>
      <c r="S16" s="96"/>
      <c r="T16" s="96"/>
      <c r="U16" s="96"/>
      <c r="V16" s="96"/>
      <c r="W16" s="96"/>
      <c r="X16" s="96"/>
      <c r="Y16" s="97"/>
      <c r="Z16" s="21"/>
      <c r="AA16" s="21"/>
      <c r="AB16" s="212" t="str">
        <f>IF(E10="","",SUM(J16:O25))</f>
        <v/>
      </c>
      <c r="AC16" s="213"/>
      <c r="AD16" s="213"/>
      <c r="AE16" s="214"/>
      <c r="AF16" s="113" t="s">
        <v>16</v>
      </c>
      <c r="AG16" s="21"/>
    </row>
    <row r="17" spans="1:33" ht="15" customHeight="1" thickBot="1" x14ac:dyDescent="0.45">
      <c r="A17" s="21"/>
      <c r="B17" s="98"/>
      <c r="C17" s="99"/>
      <c r="D17" s="99"/>
      <c r="E17" s="99"/>
      <c r="F17" s="99"/>
      <c r="G17" s="99"/>
      <c r="H17" s="99"/>
      <c r="I17" s="100"/>
      <c r="J17" s="221"/>
      <c r="K17" s="222"/>
      <c r="L17" s="222"/>
      <c r="M17" s="222"/>
      <c r="N17" s="222"/>
      <c r="O17" s="223"/>
      <c r="P17" s="98"/>
      <c r="Q17" s="99"/>
      <c r="R17" s="99"/>
      <c r="S17" s="99"/>
      <c r="T17" s="99"/>
      <c r="U17" s="99"/>
      <c r="V17" s="99"/>
      <c r="W17" s="99"/>
      <c r="X17" s="99"/>
      <c r="Y17" s="100"/>
      <c r="Z17" s="21"/>
      <c r="AA17" s="21"/>
      <c r="AB17" s="215"/>
      <c r="AC17" s="216"/>
      <c r="AD17" s="216"/>
      <c r="AE17" s="217"/>
      <c r="AF17" s="114"/>
      <c r="AG17" s="21"/>
    </row>
    <row r="18" spans="1:33" ht="15" customHeight="1" x14ac:dyDescent="0.4">
      <c r="A18" s="21"/>
      <c r="B18" s="95"/>
      <c r="C18" s="96"/>
      <c r="D18" s="96"/>
      <c r="E18" s="96"/>
      <c r="F18" s="96"/>
      <c r="G18" s="96"/>
      <c r="H18" s="96"/>
      <c r="I18" s="97"/>
      <c r="J18" s="218"/>
      <c r="K18" s="219"/>
      <c r="L18" s="219"/>
      <c r="M18" s="219"/>
      <c r="N18" s="219"/>
      <c r="O18" s="220"/>
      <c r="P18" s="95"/>
      <c r="Q18" s="96"/>
      <c r="R18" s="96"/>
      <c r="S18" s="96"/>
      <c r="T18" s="96"/>
      <c r="U18" s="96"/>
      <c r="V18" s="96"/>
      <c r="W18" s="96"/>
      <c r="X18" s="96"/>
      <c r="Y18" s="97"/>
      <c r="Z18" s="21"/>
      <c r="AA18" s="21"/>
      <c r="AB18" s="21"/>
      <c r="AC18" s="21"/>
      <c r="AD18" s="21"/>
      <c r="AE18" s="21"/>
      <c r="AF18" s="21"/>
      <c r="AG18" s="21"/>
    </row>
    <row r="19" spans="1:33" ht="15" customHeight="1" x14ac:dyDescent="0.4">
      <c r="A19" s="21"/>
      <c r="B19" s="98"/>
      <c r="C19" s="99"/>
      <c r="D19" s="99"/>
      <c r="E19" s="99"/>
      <c r="F19" s="99"/>
      <c r="G19" s="99"/>
      <c r="H19" s="99"/>
      <c r="I19" s="100"/>
      <c r="J19" s="221"/>
      <c r="K19" s="222"/>
      <c r="L19" s="222"/>
      <c r="M19" s="222"/>
      <c r="N19" s="222"/>
      <c r="O19" s="223"/>
      <c r="P19" s="98"/>
      <c r="Q19" s="99"/>
      <c r="R19" s="99"/>
      <c r="S19" s="99"/>
      <c r="T19" s="99"/>
      <c r="U19" s="99"/>
      <c r="V19" s="99"/>
      <c r="W19" s="99"/>
      <c r="X19" s="99"/>
      <c r="Y19" s="100"/>
      <c r="Z19" s="21"/>
      <c r="AA19" s="21"/>
      <c r="AB19" s="22"/>
      <c r="AC19" s="23"/>
      <c r="AD19" s="23"/>
      <c r="AE19" s="23"/>
      <c r="AF19" s="23"/>
      <c r="AG19" s="21"/>
    </row>
    <row r="20" spans="1:33" ht="15" customHeight="1" x14ac:dyDescent="0.4">
      <c r="A20" s="21"/>
      <c r="B20" s="95"/>
      <c r="C20" s="96"/>
      <c r="D20" s="96"/>
      <c r="E20" s="96"/>
      <c r="F20" s="96"/>
      <c r="G20" s="96"/>
      <c r="H20" s="96"/>
      <c r="I20" s="97"/>
      <c r="J20" s="218"/>
      <c r="K20" s="219"/>
      <c r="L20" s="219"/>
      <c r="M20" s="219"/>
      <c r="N20" s="219"/>
      <c r="O20" s="220"/>
      <c r="P20" s="95"/>
      <c r="Q20" s="96"/>
      <c r="R20" s="96"/>
      <c r="S20" s="96"/>
      <c r="T20" s="96"/>
      <c r="U20" s="96"/>
      <c r="V20" s="96"/>
      <c r="W20" s="96"/>
      <c r="X20" s="96"/>
      <c r="Y20" s="97"/>
      <c r="Z20" s="21"/>
      <c r="AA20" s="21"/>
      <c r="AB20" s="21"/>
      <c r="AC20" s="21"/>
      <c r="AD20" s="21"/>
      <c r="AE20" s="21"/>
      <c r="AF20" s="21"/>
      <c r="AG20" s="21"/>
    </row>
    <row r="21" spans="1:33" ht="15" customHeight="1" x14ac:dyDescent="0.4">
      <c r="A21" s="21"/>
      <c r="B21" s="98"/>
      <c r="C21" s="99"/>
      <c r="D21" s="99"/>
      <c r="E21" s="99"/>
      <c r="F21" s="99"/>
      <c r="G21" s="99"/>
      <c r="H21" s="99"/>
      <c r="I21" s="100"/>
      <c r="J21" s="221"/>
      <c r="K21" s="222"/>
      <c r="L21" s="222"/>
      <c r="M21" s="222"/>
      <c r="N21" s="222"/>
      <c r="O21" s="223"/>
      <c r="P21" s="98"/>
      <c r="Q21" s="99"/>
      <c r="R21" s="99"/>
      <c r="S21" s="99"/>
      <c r="T21" s="99"/>
      <c r="U21" s="99"/>
      <c r="V21" s="99"/>
      <c r="W21" s="99"/>
      <c r="X21" s="99"/>
      <c r="Y21" s="100"/>
      <c r="Z21" s="21"/>
      <c r="AA21" s="21"/>
      <c r="AB21" s="21"/>
      <c r="AC21" s="21"/>
      <c r="AD21" s="21"/>
      <c r="AE21" s="21"/>
      <c r="AF21" s="21"/>
      <c r="AG21" s="21"/>
    </row>
    <row r="22" spans="1:33" ht="15" customHeight="1" thickBot="1" x14ac:dyDescent="0.45">
      <c r="A22" s="21"/>
      <c r="B22" s="95"/>
      <c r="C22" s="96"/>
      <c r="D22" s="96"/>
      <c r="E22" s="96"/>
      <c r="F22" s="96"/>
      <c r="G22" s="96"/>
      <c r="H22" s="96"/>
      <c r="I22" s="97"/>
      <c r="J22" s="218"/>
      <c r="K22" s="219"/>
      <c r="L22" s="219"/>
      <c r="M22" s="219"/>
      <c r="N22" s="219"/>
      <c r="O22" s="220"/>
      <c r="P22" s="95"/>
      <c r="Q22" s="96"/>
      <c r="R22" s="96"/>
      <c r="S22" s="96"/>
      <c r="T22" s="96"/>
      <c r="U22" s="96"/>
      <c r="V22" s="96"/>
      <c r="W22" s="96"/>
      <c r="X22" s="96"/>
      <c r="Y22" s="97"/>
      <c r="Z22" s="21"/>
      <c r="AA22" s="21"/>
      <c r="AB22" s="21"/>
      <c r="AC22" s="21"/>
      <c r="AD22" s="21"/>
      <c r="AE22" s="21"/>
      <c r="AF22" s="21"/>
      <c r="AG22" s="21"/>
    </row>
    <row r="23" spans="1:33" ht="15" customHeight="1" x14ac:dyDescent="0.4">
      <c r="A23" s="21"/>
      <c r="B23" s="98"/>
      <c r="C23" s="99"/>
      <c r="D23" s="99"/>
      <c r="E23" s="99"/>
      <c r="F23" s="99"/>
      <c r="G23" s="99"/>
      <c r="H23" s="99"/>
      <c r="I23" s="100"/>
      <c r="J23" s="221"/>
      <c r="K23" s="222"/>
      <c r="L23" s="222"/>
      <c r="M23" s="222"/>
      <c r="N23" s="222"/>
      <c r="O23" s="223"/>
      <c r="P23" s="98"/>
      <c r="Q23" s="99"/>
      <c r="R23" s="99"/>
      <c r="S23" s="99"/>
      <c r="T23" s="99"/>
      <c r="U23" s="99"/>
      <c r="V23" s="99"/>
      <c r="W23" s="99"/>
      <c r="X23" s="99"/>
      <c r="Y23" s="100"/>
      <c r="Z23" s="21"/>
      <c r="AA23" s="21"/>
      <c r="AB23" s="72" t="s">
        <v>17</v>
      </c>
      <c r="AC23" s="73"/>
      <c r="AD23" s="73"/>
      <c r="AE23" s="73"/>
      <c r="AF23" s="74"/>
      <c r="AG23" s="21"/>
    </row>
    <row r="24" spans="1:33" ht="15" customHeight="1" x14ac:dyDescent="0.4">
      <c r="A24" s="21"/>
      <c r="B24" s="118"/>
      <c r="C24" s="118"/>
      <c r="D24" s="118"/>
      <c r="E24" s="118"/>
      <c r="F24" s="118"/>
      <c r="G24" s="118"/>
      <c r="H24" s="118"/>
      <c r="I24" s="118"/>
      <c r="J24" s="224"/>
      <c r="K24" s="224"/>
      <c r="L24" s="224"/>
      <c r="M24" s="224"/>
      <c r="N24" s="224"/>
      <c r="O24" s="224"/>
      <c r="P24" s="118"/>
      <c r="Q24" s="118"/>
      <c r="R24" s="118"/>
      <c r="S24" s="118"/>
      <c r="T24" s="118"/>
      <c r="U24" s="118"/>
      <c r="V24" s="118"/>
      <c r="W24" s="118"/>
      <c r="X24" s="118"/>
      <c r="Y24" s="118"/>
      <c r="Z24" s="21"/>
      <c r="AA24" s="21"/>
      <c r="AB24" s="212" t="str">
        <f>IF(AB16="","",ROUND(AB16*1.7,1))</f>
        <v/>
      </c>
      <c r="AC24" s="213"/>
      <c r="AD24" s="213"/>
      <c r="AE24" s="214"/>
      <c r="AF24" s="113" t="s">
        <v>16</v>
      </c>
      <c r="AG24" s="21"/>
    </row>
    <row r="25" spans="1:33" ht="15" customHeight="1" thickBot="1" x14ac:dyDescent="0.45">
      <c r="A25" s="21"/>
      <c r="B25" s="118"/>
      <c r="C25" s="118"/>
      <c r="D25" s="118"/>
      <c r="E25" s="118"/>
      <c r="F25" s="118"/>
      <c r="G25" s="118"/>
      <c r="H25" s="118"/>
      <c r="I25" s="118"/>
      <c r="J25" s="224"/>
      <c r="K25" s="224"/>
      <c r="L25" s="224"/>
      <c r="M25" s="224"/>
      <c r="N25" s="224"/>
      <c r="O25" s="224"/>
      <c r="P25" s="118"/>
      <c r="Q25" s="118"/>
      <c r="R25" s="118"/>
      <c r="S25" s="118"/>
      <c r="T25" s="118"/>
      <c r="U25" s="118"/>
      <c r="V25" s="118"/>
      <c r="W25" s="118"/>
      <c r="X25" s="118"/>
      <c r="Y25" s="118"/>
      <c r="Z25" s="21"/>
      <c r="AA25" s="21"/>
      <c r="AB25" s="215"/>
      <c r="AC25" s="216"/>
      <c r="AD25" s="216"/>
      <c r="AE25" s="217"/>
      <c r="AF25" s="114"/>
      <c r="AG25" s="21"/>
    </row>
    <row r="26" spans="1:33" ht="15" customHeight="1" x14ac:dyDescent="0.4">
      <c r="A26" s="21"/>
      <c r="B26" s="24"/>
      <c r="C26" s="24"/>
      <c r="D26" s="24"/>
      <c r="E26" s="24"/>
      <c r="F26" s="24"/>
      <c r="G26" s="24"/>
      <c r="H26" s="24"/>
      <c r="I26" s="24"/>
      <c r="J26" s="53"/>
      <c r="K26" s="53"/>
      <c r="L26" s="53"/>
      <c r="M26" s="53"/>
      <c r="N26" s="53"/>
      <c r="O26" s="53"/>
      <c r="P26" s="24"/>
      <c r="Q26" s="24"/>
      <c r="R26" s="24"/>
      <c r="S26" s="24"/>
      <c r="T26" s="24"/>
      <c r="U26" s="24"/>
      <c r="V26" s="24"/>
      <c r="W26" s="24"/>
      <c r="X26" s="24"/>
      <c r="Y26" s="24"/>
      <c r="Z26" s="21"/>
      <c r="AA26" s="21"/>
      <c r="AB26" s="47"/>
      <c r="AC26" s="47"/>
      <c r="AD26" s="47"/>
      <c r="AE26" s="47"/>
      <c r="AF26" s="47"/>
      <c r="AG26" s="21"/>
    </row>
    <row r="27" spans="1:33" x14ac:dyDescent="0.4">
      <c r="A27" s="21"/>
      <c r="B27" s="24"/>
      <c r="C27" s="24"/>
      <c r="D27" s="24"/>
      <c r="E27" s="24"/>
      <c r="F27" s="24"/>
      <c r="G27" s="24"/>
      <c r="H27" s="24"/>
      <c r="I27" s="24"/>
      <c r="J27" s="24"/>
      <c r="K27" s="24"/>
      <c r="L27" s="24"/>
      <c r="M27" s="24"/>
      <c r="N27" s="24"/>
      <c r="O27" s="24"/>
      <c r="P27" s="24"/>
      <c r="Q27" s="24"/>
      <c r="R27" s="24"/>
      <c r="S27" s="24"/>
      <c r="T27" s="24"/>
      <c r="U27" s="24"/>
      <c r="V27" s="24"/>
      <c r="W27" s="24"/>
      <c r="X27" s="24"/>
      <c r="Y27" s="24"/>
      <c r="Z27" s="21"/>
      <c r="AA27" s="21"/>
      <c r="AB27" s="21"/>
      <c r="AC27" s="21"/>
      <c r="AD27" s="21"/>
      <c r="AE27" s="21"/>
      <c r="AF27" s="21"/>
      <c r="AG27" s="21"/>
    </row>
    <row r="28" spans="1:33" x14ac:dyDescent="0.4">
      <c r="A28" s="21"/>
      <c r="B28" s="21"/>
      <c r="C28" s="21"/>
      <c r="D28" s="21"/>
      <c r="E28" s="21"/>
      <c r="F28" s="21"/>
      <c r="G28" s="21"/>
      <c r="H28" s="21"/>
      <c r="I28" s="21"/>
      <c r="J28" s="21"/>
      <c r="K28" s="102" t="s">
        <v>80</v>
      </c>
      <c r="L28" s="103"/>
      <c r="M28" s="103"/>
      <c r="N28" s="104"/>
      <c r="O28" s="15" t="s">
        <v>23</v>
      </c>
      <c r="P28" s="3"/>
      <c r="Q28" s="3"/>
      <c r="R28" s="3"/>
      <c r="S28" s="4"/>
      <c r="T28" s="15" t="s">
        <v>25</v>
      </c>
      <c r="U28" s="3"/>
      <c r="V28" s="3"/>
      <c r="W28" s="3"/>
      <c r="X28" s="3"/>
      <c r="Y28" s="4"/>
      <c r="Z28" s="21"/>
      <c r="AA28" s="21"/>
      <c r="AB28" s="21"/>
      <c r="AC28" s="21"/>
      <c r="AD28" s="21"/>
      <c r="AE28" s="21"/>
      <c r="AF28" s="21"/>
      <c r="AG28" s="21"/>
    </row>
    <row r="29" spans="1:33" x14ac:dyDescent="0.4">
      <c r="A29" s="21"/>
      <c r="B29" s="21"/>
      <c r="C29" s="21"/>
      <c r="D29" s="21"/>
      <c r="E29" s="21"/>
      <c r="F29" s="21"/>
      <c r="G29" s="21"/>
      <c r="H29" s="21"/>
      <c r="I29" s="21"/>
      <c r="J29" s="21"/>
      <c r="K29" s="105"/>
      <c r="L29" s="106"/>
      <c r="M29" s="106"/>
      <c r="N29" s="107"/>
      <c r="O29" s="16" t="s">
        <v>21</v>
      </c>
      <c r="P29" s="5"/>
      <c r="Q29" s="5"/>
      <c r="R29" s="5"/>
      <c r="S29" s="6"/>
      <c r="T29" s="16" t="s">
        <v>26</v>
      </c>
      <c r="U29" s="5"/>
      <c r="V29" s="5"/>
      <c r="W29" s="5"/>
      <c r="X29" s="5"/>
      <c r="Y29" s="6"/>
      <c r="Z29" s="21"/>
      <c r="AA29" s="21"/>
      <c r="AB29" s="21"/>
      <c r="AC29" s="23"/>
      <c r="AD29" s="23"/>
      <c r="AE29" s="23"/>
      <c r="AF29" s="23"/>
      <c r="AG29" s="21"/>
    </row>
    <row r="30" spans="1:33" x14ac:dyDescent="0.4">
      <c r="A30" s="21"/>
      <c r="B30" s="21"/>
      <c r="C30" s="21"/>
      <c r="D30" s="21"/>
      <c r="E30" s="21"/>
      <c r="F30" s="21"/>
      <c r="G30" s="21"/>
      <c r="H30" s="21"/>
      <c r="I30" s="21"/>
      <c r="J30" s="21"/>
      <c r="K30" s="105"/>
      <c r="L30" s="106"/>
      <c r="M30" s="106"/>
      <c r="N30" s="107"/>
      <c r="O30" s="16" t="s">
        <v>22</v>
      </c>
      <c r="P30" s="5"/>
      <c r="Q30" s="5"/>
      <c r="R30" s="5"/>
      <c r="S30" s="6"/>
      <c r="T30" s="16" t="s">
        <v>27</v>
      </c>
      <c r="U30" s="5"/>
      <c r="V30" s="5"/>
      <c r="W30" s="5"/>
      <c r="X30" s="5"/>
      <c r="Y30" s="6"/>
      <c r="Z30" s="21"/>
      <c r="AA30" s="21"/>
      <c r="AB30" s="21"/>
      <c r="AC30" s="21"/>
      <c r="AD30" s="21"/>
      <c r="AE30" s="21"/>
      <c r="AF30" s="21"/>
      <c r="AG30" s="21"/>
    </row>
    <row r="31" spans="1:33" x14ac:dyDescent="0.4">
      <c r="A31" s="21"/>
      <c r="B31" s="21"/>
      <c r="C31" s="21"/>
      <c r="D31" s="21"/>
      <c r="E31" s="21"/>
      <c r="F31" s="21"/>
      <c r="G31" s="21"/>
      <c r="H31" s="21"/>
      <c r="I31" s="21"/>
      <c r="J31" s="21"/>
      <c r="K31" s="105"/>
      <c r="L31" s="106"/>
      <c r="M31" s="106"/>
      <c r="N31" s="107"/>
      <c r="O31" s="16" t="s">
        <v>24</v>
      </c>
      <c r="P31" s="5"/>
      <c r="Q31" s="5"/>
      <c r="R31" s="5"/>
      <c r="S31" s="6"/>
      <c r="T31" s="16" t="s">
        <v>28</v>
      </c>
      <c r="U31" s="5"/>
      <c r="V31" s="5"/>
      <c r="W31" s="5"/>
      <c r="X31" s="5"/>
      <c r="Y31" s="6"/>
      <c r="Z31" s="21"/>
      <c r="AA31" s="21"/>
      <c r="AB31" s="21"/>
      <c r="AC31" s="21"/>
      <c r="AD31" s="21"/>
      <c r="AE31" s="21"/>
      <c r="AF31" s="21"/>
      <c r="AG31" s="21"/>
    </row>
    <row r="32" spans="1:33" x14ac:dyDescent="0.4">
      <c r="A32" s="21"/>
      <c r="B32" s="21"/>
      <c r="C32" s="21"/>
      <c r="D32" s="21"/>
      <c r="E32" s="21"/>
      <c r="F32" s="21"/>
      <c r="G32" s="21"/>
      <c r="H32" s="21"/>
      <c r="I32" s="21"/>
      <c r="J32" s="21"/>
      <c r="K32" s="105"/>
      <c r="L32" s="106"/>
      <c r="M32" s="106"/>
      <c r="N32" s="107"/>
      <c r="O32" s="16" t="s">
        <v>84</v>
      </c>
      <c r="P32" s="5"/>
      <c r="Q32" s="5"/>
      <c r="R32" s="5"/>
      <c r="S32" s="6"/>
      <c r="T32" s="16" t="s">
        <v>29</v>
      </c>
      <c r="U32" s="5"/>
      <c r="V32" s="5"/>
      <c r="W32" s="5"/>
      <c r="X32" s="5"/>
      <c r="Y32" s="6"/>
      <c r="Z32" s="21"/>
      <c r="AA32" s="21"/>
      <c r="AB32" s="21"/>
      <c r="AC32" s="21"/>
      <c r="AD32" s="21"/>
      <c r="AE32" s="21"/>
      <c r="AF32" s="21"/>
      <c r="AG32" s="21"/>
    </row>
    <row r="33" spans="1:33" x14ac:dyDescent="0.4">
      <c r="A33" s="21"/>
      <c r="B33" s="21"/>
      <c r="C33" s="21"/>
      <c r="D33" s="21"/>
      <c r="E33" s="21"/>
      <c r="F33" s="21"/>
      <c r="G33" s="21"/>
      <c r="H33" s="21"/>
      <c r="I33" s="21"/>
      <c r="J33" s="21"/>
      <c r="K33" s="105"/>
      <c r="L33" s="106"/>
      <c r="M33" s="106"/>
      <c r="N33" s="107"/>
      <c r="O33" s="16" t="s">
        <v>87</v>
      </c>
      <c r="P33" s="5"/>
      <c r="Q33" s="5"/>
      <c r="R33" s="5"/>
      <c r="S33" s="6"/>
      <c r="T33" s="16" t="s">
        <v>30</v>
      </c>
      <c r="U33" s="5"/>
      <c r="V33" s="5"/>
      <c r="W33" s="5"/>
      <c r="X33" s="5"/>
      <c r="Y33" s="6"/>
      <c r="Z33" s="21"/>
      <c r="AA33" s="21"/>
      <c r="AB33" s="21"/>
      <c r="AC33" s="21"/>
      <c r="AD33" s="21"/>
      <c r="AE33" s="21"/>
      <c r="AF33" s="21"/>
      <c r="AG33" s="21"/>
    </row>
    <row r="34" spans="1:33" x14ac:dyDescent="0.4">
      <c r="A34" s="21"/>
      <c r="B34" s="21"/>
      <c r="C34" s="21"/>
      <c r="D34" s="21"/>
      <c r="E34" s="21"/>
      <c r="F34" s="21"/>
      <c r="G34" s="21"/>
      <c r="H34" s="21"/>
      <c r="I34" s="21"/>
      <c r="J34" s="21"/>
      <c r="K34" s="105"/>
      <c r="L34" s="106"/>
      <c r="M34" s="106"/>
      <c r="N34" s="107"/>
      <c r="O34" s="7"/>
      <c r="P34" s="5"/>
      <c r="Q34" s="5"/>
      <c r="R34" s="5"/>
      <c r="S34" s="6"/>
      <c r="T34" s="16" t="s">
        <v>88</v>
      </c>
      <c r="U34" s="5"/>
      <c r="V34" s="5"/>
      <c r="W34" s="5"/>
      <c r="X34" s="5"/>
      <c r="Y34" s="6"/>
      <c r="Z34" s="21"/>
      <c r="AA34" s="21"/>
      <c r="AB34" s="21"/>
      <c r="AC34" s="21"/>
      <c r="AD34" s="21"/>
      <c r="AE34" s="21"/>
      <c r="AF34" s="21"/>
      <c r="AG34" s="21"/>
    </row>
    <row r="35" spans="1:33" x14ac:dyDescent="0.4">
      <c r="A35" s="21"/>
      <c r="B35" s="18" t="s">
        <v>32</v>
      </c>
      <c r="C35" s="21"/>
      <c r="D35" s="21"/>
      <c r="E35" s="21"/>
      <c r="F35" s="21"/>
      <c r="G35" s="21"/>
      <c r="H35" s="21"/>
      <c r="I35" s="21"/>
      <c r="J35" s="21"/>
      <c r="K35" s="108"/>
      <c r="L35" s="109"/>
      <c r="M35" s="109"/>
      <c r="N35" s="110"/>
      <c r="O35" s="8"/>
      <c r="P35" s="9"/>
      <c r="Q35" s="9"/>
      <c r="R35" s="9"/>
      <c r="S35" s="10"/>
      <c r="T35" s="17" t="s">
        <v>86</v>
      </c>
      <c r="U35" s="9"/>
      <c r="V35" s="9"/>
      <c r="W35" s="9"/>
      <c r="X35" s="9"/>
      <c r="Y35" s="10"/>
      <c r="Z35" s="21"/>
      <c r="AA35" s="21"/>
      <c r="AB35" s="21"/>
      <c r="AC35" s="21"/>
      <c r="AD35" s="21"/>
      <c r="AE35" s="21"/>
      <c r="AF35" s="21"/>
      <c r="AG35" s="21"/>
    </row>
    <row r="36" spans="1:33" ht="33.75" customHeight="1" thickBot="1" x14ac:dyDescent="0.45">
      <c r="A36" s="21"/>
      <c r="B36" s="115" t="s">
        <v>10</v>
      </c>
      <c r="C36" s="116"/>
      <c r="D36" s="116"/>
      <c r="E36" s="117"/>
      <c r="F36" s="115" t="s">
        <v>1</v>
      </c>
      <c r="G36" s="116"/>
      <c r="H36" s="116"/>
      <c r="I36" s="116"/>
      <c r="J36" s="117"/>
      <c r="K36" s="139" t="s">
        <v>2</v>
      </c>
      <c r="L36" s="139"/>
      <c r="M36" s="139"/>
      <c r="N36" s="139"/>
      <c r="O36" s="115" t="s">
        <v>3</v>
      </c>
      <c r="P36" s="116"/>
      <c r="Q36" s="116"/>
      <c r="R36" s="116"/>
      <c r="S36" s="117"/>
      <c r="T36" s="138" t="s">
        <v>5</v>
      </c>
      <c r="U36" s="139"/>
      <c r="V36" s="139"/>
      <c r="W36" s="139"/>
      <c r="X36" s="139"/>
      <c r="Y36" s="139"/>
      <c r="Z36" s="21"/>
      <c r="AA36" s="21"/>
      <c r="AB36" s="21"/>
      <c r="AC36" s="21"/>
      <c r="AD36" s="21"/>
      <c r="AE36" s="21"/>
      <c r="AF36" s="21"/>
      <c r="AG36" s="21"/>
    </row>
    <row r="37" spans="1:33" ht="15" customHeight="1" x14ac:dyDescent="0.4">
      <c r="A37" s="21"/>
      <c r="B37" s="77" t="s">
        <v>11</v>
      </c>
      <c r="C37" s="78"/>
      <c r="D37" s="78"/>
      <c r="E37" s="79"/>
      <c r="F37" s="95"/>
      <c r="G37" s="96"/>
      <c r="H37" s="96"/>
      <c r="I37" s="96"/>
      <c r="J37" s="97"/>
      <c r="K37" s="218"/>
      <c r="L37" s="219"/>
      <c r="M37" s="219"/>
      <c r="N37" s="220"/>
      <c r="O37" s="89"/>
      <c r="P37" s="90"/>
      <c r="Q37" s="90"/>
      <c r="R37" s="90"/>
      <c r="S37" s="91"/>
      <c r="T37" s="89"/>
      <c r="U37" s="90"/>
      <c r="V37" s="90"/>
      <c r="W37" s="90"/>
      <c r="X37" s="90"/>
      <c r="Y37" s="91"/>
      <c r="Z37" s="21"/>
      <c r="AA37" s="21"/>
      <c r="AB37" s="72" t="s">
        <v>20</v>
      </c>
      <c r="AC37" s="73"/>
      <c r="AD37" s="73"/>
      <c r="AE37" s="73"/>
      <c r="AF37" s="74"/>
      <c r="AG37" s="21"/>
    </row>
    <row r="38" spans="1:33" ht="15" customHeight="1" x14ac:dyDescent="0.4">
      <c r="A38" s="21"/>
      <c r="B38" s="80"/>
      <c r="C38" s="81"/>
      <c r="D38" s="81"/>
      <c r="E38" s="82"/>
      <c r="F38" s="98"/>
      <c r="G38" s="99"/>
      <c r="H38" s="99"/>
      <c r="I38" s="99"/>
      <c r="J38" s="100"/>
      <c r="K38" s="221"/>
      <c r="L38" s="222"/>
      <c r="M38" s="222"/>
      <c r="N38" s="223"/>
      <c r="O38" s="92"/>
      <c r="P38" s="93"/>
      <c r="Q38" s="93"/>
      <c r="R38" s="93"/>
      <c r="S38" s="94"/>
      <c r="T38" s="92"/>
      <c r="U38" s="93"/>
      <c r="V38" s="93"/>
      <c r="W38" s="93"/>
      <c r="X38" s="93"/>
      <c r="Y38" s="94"/>
      <c r="Z38" s="21"/>
      <c r="AA38" s="21"/>
      <c r="AB38" s="212" t="str">
        <f>IF(E10="","",SUM(K37:N48))</f>
        <v/>
      </c>
      <c r="AC38" s="213"/>
      <c r="AD38" s="213"/>
      <c r="AE38" s="214"/>
      <c r="AF38" s="113" t="s">
        <v>16</v>
      </c>
      <c r="AG38" s="21"/>
    </row>
    <row r="39" spans="1:33" ht="15" customHeight="1" thickBot="1" x14ac:dyDescent="0.45">
      <c r="A39" s="21"/>
      <c r="B39" s="77" t="s">
        <v>12</v>
      </c>
      <c r="C39" s="78"/>
      <c r="D39" s="78"/>
      <c r="E39" s="79"/>
      <c r="F39" s="95"/>
      <c r="G39" s="96"/>
      <c r="H39" s="96"/>
      <c r="I39" s="96"/>
      <c r="J39" s="97"/>
      <c r="K39" s="218"/>
      <c r="L39" s="219"/>
      <c r="M39" s="219"/>
      <c r="N39" s="220"/>
      <c r="O39" s="89"/>
      <c r="P39" s="90"/>
      <c r="Q39" s="90"/>
      <c r="R39" s="90"/>
      <c r="S39" s="91"/>
      <c r="T39" s="89"/>
      <c r="U39" s="90"/>
      <c r="V39" s="90"/>
      <c r="W39" s="90"/>
      <c r="X39" s="90"/>
      <c r="Y39" s="91"/>
      <c r="Z39" s="21"/>
      <c r="AA39" s="21"/>
      <c r="AB39" s="215"/>
      <c r="AC39" s="216"/>
      <c r="AD39" s="216"/>
      <c r="AE39" s="217"/>
      <c r="AF39" s="114"/>
      <c r="AG39" s="21"/>
    </row>
    <row r="40" spans="1:33" ht="15" customHeight="1" x14ac:dyDescent="0.4">
      <c r="A40" s="21"/>
      <c r="B40" s="80"/>
      <c r="C40" s="81"/>
      <c r="D40" s="81"/>
      <c r="E40" s="82"/>
      <c r="F40" s="98"/>
      <c r="G40" s="99"/>
      <c r="H40" s="99"/>
      <c r="I40" s="99"/>
      <c r="J40" s="100"/>
      <c r="K40" s="221"/>
      <c r="L40" s="222"/>
      <c r="M40" s="222"/>
      <c r="N40" s="223"/>
      <c r="O40" s="92"/>
      <c r="P40" s="93"/>
      <c r="Q40" s="93"/>
      <c r="R40" s="93"/>
      <c r="S40" s="94"/>
      <c r="T40" s="92"/>
      <c r="U40" s="93"/>
      <c r="V40" s="93"/>
      <c r="W40" s="93"/>
      <c r="X40" s="93"/>
      <c r="Y40" s="94"/>
      <c r="Z40" s="21"/>
      <c r="AA40" s="21"/>
      <c r="AB40" s="22"/>
      <c r="AC40" s="23"/>
      <c r="AD40" s="23"/>
      <c r="AE40" s="23"/>
      <c r="AF40" s="23"/>
      <c r="AG40" s="21"/>
    </row>
    <row r="41" spans="1:33" ht="15" customHeight="1" x14ac:dyDescent="0.4">
      <c r="A41" s="21"/>
      <c r="B41" s="77" t="s">
        <v>13</v>
      </c>
      <c r="C41" s="78"/>
      <c r="D41" s="78"/>
      <c r="E41" s="79"/>
      <c r="F41" s="95"/>
      <c r="G41" s="96"/>
      <c r="H41" s="96"/>
      <c r="I41" s="96"/>
      <c r="J41" s="97"/>
      <c r="K41" s="218"/>
      <c r="L41" s="219"/>
      <c r="M41" s="219"/>
      <c r="N41" s="220"/>
      <c r="O41" s="89"/>
      <c r="P41" s="90"/>
      <c r="Q41" s="90"/>
      <c r="R41" s="90"/>
      <c r="S41" s="91"/>
      <c r="T41" s="89"/>
      <c r="U41" s="90"/>
      <c r="V41" s="90"/>
      <c r="W41" s="90"/>
      <c r="X41" s="90"/>
      <c r="Y41" s="91"/>
      <c r="Z41" s="21"/>
      <c r="AA41" s="21"/>
      <c r="AB41" s="21"/>
      <c r="AC41" s="21"/>
      <c r="AD41" s="21"/>
      <c r="AE41" s="21"/>
      <c r="AF41" s="21"/>
      <c r="AG41" s="21"/>
    </row>
    <row r="42" spans="1:33" ht="15" customHeight="1" x14ac:dyDescent="0.4">
      <c r="A42" s="21"/>
      <c r="B42" s="80"/>
      <c r="C42" s="81"/>
      <c r="D42" s="81"/>
      <c r="E42" s="82"/>
      <c r="F42" s="98"/>
      <c r="G42" s="99"/>
      <c r="H42" s="99"/>
      <c r="I42" s="99"/>
      <c r="J42" s="100"/>
      <c r="K42" s="221"/>
      <c r="L42" s="222"/>
      <c r="M42" s="222"/>
      <c r="N42" s="223"/>
      <c r="O42" s="92"/>
      <c r="P42" s="93"/>
      <c r="Q42" s="93"/>
      <c r="R42" s="93"/>
      <c r="S42" s="94"/>
      <c r="T42" s="92"/>
      <c r="U42" s="93"/>
      <c r="V42" s="93"/>
      <c r="W42" s="93"/>
      <c r="X42" s="93"/>
      <c r="Y42" s="94"/>
      <c r="Z42" s="21"/>
      <c r="AA42" s="21"/>
      <c r="AB42" s="21"/>
      <c r="AC42" s="21"/>
      <c r="AD42" s="21"/>
      <c r="AE42" s="21"/>
      <c r="AF42" s="21"/>
      <c r="AG42" s="21"/>
    </row>
    <row r="43" spans="1:33" ht="15" customHeight="1" x14ac:dyDescent="0.4">
      <c r="A43" s="21"/>
      <c r="B43" s="77" t="s">
        <v>14</v>
      </c>
      <c r="C43" s="78"/>
      <c r="D43" s="78"/>
      <c r="E43" s="79"/>
      <c r="F43" s="95"/>
      <c r="G43" s="96"/>
      <c r="H43" s="96"/>
      <c r="I43" s="96"/>
      <c r="J43" s="97"/>
      <c r="K43" s="218"/>
      <c r="L43" s="219"/>
      <c r="M43" s="219"/>
      <c r="N43" s="220"/>
      <c r="O43" s="89"/>
      <c r="P43" s="90"/>
      <c r="Q43" s="90"/>
      <c r="R43" s="90"/>
      <c r="S43" s="91"/>
      <c r="T43" s="89"/>
      <c r="U43" s="90"/>
      <c r="V43" s="90"/>
      <c r="W43" s="90"/>
      <c r="X43" s="90"/>
      <c r="Y43" s="91"/>
      <c r="Z43" s="21"/>
      <c r="AA43" s="21"/>
      <c r="AB43" s="21"/>
      <c r="AC43" s="21"/>
      <c r="AD43" s="21"/>
      <c r="AE43" s="21"/>
      <c r="AF43" s="21"/>
      <c r="AG43" s="21"/>
    </row>
    <row r="44" spans="1:33" ht="15" customHeight="1" x14ac:dyDescent="0.4">
      <c r="A44" s="21"/>
      <c r="B44" s="80"/>
      <c r="C44" s="81"/>
      <c r="D44" s="81"/>
      <c r="E44" s="82"/>
      <c r="F44" s="98"/>
      <c r="G44" s="99"/>
      <c r="H44" s="99"/>
      <c r="I44" s="99"/>
      <c r="J44" s="100"/>
      <c r="K44" s="221"/>
      <c r="L44" s="222"/>
      <c r="M44" s="222"/>
      <c r="N44" s="223"/>
      <c r="O44" s="92"/>
      <c r="P44" s="93"/>
      <c r="Q44" s="93"/>
      <c r="R44" s="93"/>
      <c r="S44" s="94"/>
      <c r="T44" s="92"/>
      <c r="U44" s="93"/>
      <c r="V44" s="93"/>
      <c r="W44" s="93"/>
      <c r="X44" s="93"/>
      <c r="Y44" s="94"/>
      <c r="Z44" s="21"/>
      <c r="AA44" s="21"/>
      <c r="AB44" s="21"/>
      <c r="AC44" s="21"/>
      <c r="AD44" s="21"/>
      <c r="AE44" s="21"/>
      <c r="AF44" s="21"/>
      <c r="AG44" s="21"/>
    </row>
    <row r="45" spans="1:33" ht="15" customHeight="1" thickBot="1" x14ac:dyDescent="0.45">
      <c r="A45" s="21"/>
      <c r="B45" s="77" t="s">
        <v>15</v>
      </c>
      <c r="C45" s="78"/>
      <c r="D45" s="78"/>
      <c r="E45" s="79"/>
      <c r="F45" s="95"/>
      <c r="G45" s="96"/>
      <c r="H45" s="96"/>
      <c r="I45" s="96"/>
      <c r="J45" s="97"/>
      <c r="K45" s="218"/>
      <c r="L45" s="219"/>
      <c r="M45" s="219"/>
      <c r="N45" s="220"/>
      <c r="O45" s="89"/>
      <c r="P45" s="90"/>
      <c r="Q45" s="90"/>
      <c r="R45" s="90"/>
      <c r="S45" s="91"/>
      <c r="T45" s="89"/>
      <c r="U45" s="90"/>
      <c r="V45" s="90"/>
      <c r="W45" s="90"/>
      <c r="X45" s="90"/>
      <c r="Y45" s="91"/>
      <c r="Z45" s="21"/>
      <c r="AA45" s="21"/>
      <c r="AB45" s="21"/>
      <c r="AC45" s="21"/>
      <c r="AD45" s="21"/>
      <c r="AE45" s="21"/>
      <c r="AF45" s="21"/>
      <c r="AG45" s="21"/>
    </row>
    <row r="46" spans="1:33" ht="15" customHeight="1" x14ac:dyDescent="0.4">
      <c r="A46" s="21"/>
      <c r="B46" s="80"/>
      <c r="C46" s="81"/>
      <c r="D46" s="81"/>
      <c r="E46" s="82"/>
      <c r="F46" s="98"/>
      <c r="G46" s="99"/>
      <c r="H46" s="99"/>
      <c r="I46" s="99"/>
      <c r="J46" s="100"/>
      <c r="K46" s="221"/>
      <c r="L46" s="222"/>
      <c r="M46" s="222"/>
      <c r="N46" s="223"/>
      <c r="O46" s="92"/>
      <c r="P46" s="93"/>
      <c r="Q46" s="93"/>
      <c r="R46" s="93"/>
      <c r="S46" s="94"/>
      <c r="T46" s="92"/>
      <c r="U46" s="93"/>
      <c r="V46" s="93"/>
      <c r="W46" s="93"/>
      <c r="X46" s="93"/>
      <c r="Y46" s="94"/>
      <c r="Z46" s="21"/>
      <c r="AA46" s="21"/>
      <c r="AB46" s="72" t="s">
        <v>17</v>
      </c>
      <c r="AC46" s="73"/>
      <c r="AD46" s="73"/>
      <c r="AE46" s="73"/>
      <c r="AF46" s="74"/>
      <c r="AG46" s="21"/>
    </row>
    <row r="47" spans="1:33" ht="15" customHeight="1" x14ac:dyDescent="0.4">
      <c r="A47" s="21"/>
      <c r="B47" s="151" t="s">
        <v>19</v>
      </c>
      <c r="C47" s="151"/>
      <c r="D47" s="151"/>
      <c r="E47" s="151"/>
      <c r="F47" s="95"/>
      <c r="G47" s="96"/>
      <c r="H47" s="96"/>
      <c r="I47" s="96"/>
      <c r="J47" s="97"/>
      <c r="K47" s="224"/>
      <c r="L47" s="224"/>
      <c r="M47" s="224"/>
      <c r="N47" s="224"/>
      <c r="O47" s="137"/>
      <c r="P47" s="137"/>
      <c r="Q47" s="137"/>
      <c r="R47" s="137"/>
      <c r="S47" s="137"/>
      <c r="T47" s="137"/>
      <c r="U47" s="137"/>
      <c r="V47" s="137"/>
      <c r="W47" s="137"/>
      <c r="X47" s="137"/>
      <c r="Y47" s="137"/>
      <c r="Z47" s="21"/>
      <c r="AA47" s="21"/>
      <c r="AB47" s="212" t="str">
        <f>IF(AB38="","",SUM(K37*0.6,K39*6,K41*2,K43*0.8,K45*2,K47*1.9))</f>
        <v/>
      </c>
      <c r="AC47" s="213"/>
      <c r="AD47" s="213"/>
      <c r="AE47" s="214"/>
      <c r="AF47" s="113" t="s">
        <v>16</v>
      </c>
      <c r="AG47" s="21"/>
    </row>
    <row r="48" spans="1:33" ht="15" customHeight="1" thickBot="1" x14ac:dyDescent="0.45">
      <c r="A48" s="21"/>
      <c r="B48" s="151"/>
      <c r="C48" s="151"/>
      <c r="D48" s="151"/>
      <c r="E48" s="151"/>
      <c r="F48" s="98"/>
      <c r="G48" s="99"/>
      <c r="H48" s="99"/>
      <c r="I48" s="99"/>
      <c r="J48" s="100"/>
      <c r="K48" s="224"/>
      <c r="L48" s="224"/>
      <c r="M48" s="224"/>
      <c r="N48" s="224"/>
      <c r="O48" s="137"/>
      <c r="P48" s="137"/>
      <c r="Q48" s="137"/>
      <c r="R48" s="137"/>
      <c r="S48" s="137"/>
      <c r="T48" s="137"/>
      <c r="U48" s="137"/>
      <c r="V48" s="137"/>
      <c r="W48" s="137"/>
      <c r="X48" s="137"/>
      <c r="Y48" s="137"/>
      <c r="Z48" s="21"/>
      <c r="AA48" s="21"/>
      <c r="AB48" s="215"/>
      <c r="AC48" s="216"/>
      <c r="AD48" s="216"/>
      <c r="AE48" s="217"/>
      <c r="AF48" s="114"/>
      <c r="AG48" s="21"/>
    </row>
    <row r="49" spans="1:33" ht="15" customHeight="1" x14ac:dyDescent="0.4">
      <c r="A49" s="21"/>
      <c r="B49" s="49"/>
      <c r="C49" s="49"/>
      <c r="D49" s="49"/>
      <c r="E49" s="49"/>
      <c r="F49" s="24"/>
      <c r="G49" s="24"/>
      <c r="H49" s="24"/>
      <c r="I49" s="24"/>
      <c r="J49" s="24"/>
      <c r="K49" s="53"/>
      <c r="L49" s="53"/>
      <c r="M49" s="53"/>
      <c r="N49" s="53"/>
      <c r="O49" s="50"/>
      <c r="P49" s="50"/>
      <c r="Q49" s="50"/>
      <c r="R49" s="50"/>
      <c r="S49" s="50"/>
      <c r="T49" s="50"/>
      <c r="U49" s="50"/>
      <c r="V49" s="50"/>
      <c r="W49" s="50"/>
      <c r="X49" s="50"/>
      <c r="Y49" s="50"/>
      <c r="Z49" s="21"/>
      <c r="AA49" s="21"/>
      <c r="AB49" s="47"/>
      <c r="AC49" s="47"/>
      <c r="AD49" s="47"/>
      <c r="AE49" s="47"/>
      <c r="AF49" s="47"/>
      <c r="AG49" s="21"/>
    </row>
    <row r="50" spans="1:33" x14ac:dyDescent="0.4">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row>
    <row r="51" spans="1:33" ht="19.5" thickBot="1" x14ac:dyDescent="0.45">
      <c r="A51" s="21"/>
      <c r="B51" s="18" t="s">
        <v>18</v>
      </c>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row>
    <row r="52" spans="1:33" x14ac:dyDescent="0.4">
      <c r="A52" s="21"/>
      <c r="B52" s="203"/>
      <c r="C52" s="204"/>
      <c r="D52" s="204"/>
      <c r="E52" s="204"/>
      <c r="F52" s="204"/>
      <c r="G52" s="204"/>
      <c r="H52" s="204"/>
      <c r="I52" s="204"/>
      <c r="J52" s="204"/>
      <c r="K52" s="204"/>
      <c r="L52" s="204"/>
      <c r="M52" s="204"/>
      <c r="N52" s="204"/>
      <c r="O52" s="204"/>
      <c r="P52" s="204"/>
      <c r="Q52" s="204"/>
      <c r="R52" s="204"/>
      <c r="S52" s="204"/>
      <c r="T52" s="204"/>
      <c r="U52" s="204"/>
      <c r="V52" s="204"/>
      <c r="W52" s="204"/>
      <c r="X52" s="204"/>
      <c r="Y52" s="205"/>
      <c r="Z52" s="37"/>
      <c r="AA52" s="62" t="s">
        <v>101</v>
      </c>
      <c r="AB52" s="194"/>
      <c r="AC52" s="194"/>
      <c r="AD52" s="194"/>
      <c r="AE52" s="194"/>
      <c r="AF52" s="195"/>
      <c r="AG52" s="21"/>
    </row>
    <row r="53" spans="1:33" x14ac:dyDescent="0.4">
      <c r="A53" s="21"/>
      <c r="B53" s="206"/>
      <c r="C53" s="207"/>
      <c r="D53" s="207"/>
      <c r="E53" s="207"/>
      <c r="F53" s="207"/>
      <c r="G53" s="207"/>
      <c r="H53" s="207"/>
      <c r="I53" s="207"/>
      <c r="J53" s="207"/>
      <c r="K53" s="207"/>
      <c r="L53" s="207"/>
      <c r="M53" s="207"/>
      <c r="N53" s="207"/>
      <c r="O53" s="207"/>
      <c r="P53" s="207"/>
      <c r="Q53" s="207"/>
      <c r="R53" s="207"/>
      <c r="S53" s="207"/>
      <c r="T53" s="207"/>
      <c r="U53" s="207"/>
      <c r="V53" s="207"/>
      <c r="W53" s="207"/>
      <c r="X53" s="207"/>
      <c r="Y53" s="208"/>
      <c r="Z53" s="37"/>
      <c r="AA53" s="196"/>
      <c r="AB53" s="197"/>
      <c r="AC53" s="197"/>
      <c r="AD53" s="197"/>
      <c r="AE53" s="197"/>
      <c r="AF53" s="198"/>
      <c r="AG53" s="21"/>
    </row>
    <row r="54" spans="1:33" x14ac:dyDescent="0.4">
      <c r="A54" s="21"/>
      <c r="B54" s="206"/>
      <c r="C54" s="207"/>
      <c r="D54" s="207"/>
      <c r="E54" s="207"/>
      <c r="F54" s="207"/>
      <c r="G54" s="207"/>
      <c r="H54" s="207"/>
      <c r="I54" s="207"/>
      <c r="J54" s="207"/>
      <c r="K54" s="207"/>
      <c r="L54" s="207"/>
      <c r="M54" s="207"/>
      <c r="N54" s="207"/>
      <c r="O54" s="207"/>
      <c r="P54" s="207"/>
      <c r="Q54" s="207"/>
      <c r="R54" s="207"/>
      <c r="S54" s="207"/>
      <c r="T54" s="207"/>
      <c r="U54" s="207"/>
      <c r="V54" s="207"/>
      <c r="W54" s="207"/>
      <c r="X54" s="207"/>
      <c r="Y54" s="208"/>
      <c r="Z54" s="37"/>
      <c r="AA54" s="199" t="str">
        <f>IF(E10="","",SUM(IF(K37="",0,K37*0.6),IF(K39="",0,K39*1.9),IF(K41="",0,K41*2.9),IF(K43="",0,K43*0.3),IF(K45="",0,K45*1.4),IF(K47="",0,K47*0.7)))</f>
        <v/>
      </c>
      <c r="AB54" s="200"/>
      <c r="AC54" s="200"/>
      <c r="AD54" s="200"/>
      <c r="AE54" s="200"/>
      <c r="AF54" s="149" t="s">
        <v>98</v>
      </c>
      <c r="AG54" s="21"/>
    </row>
    <row r="55" spans="1:33" ht="19.5" thickBot="1" x14ac:dyDescent="0.45">
      <c r="A55" s="21"/>
      <c r="B55" s="209"/>
      <c r="C55" s="210"/>
      <c r="D55" s="210"/>
      <c r="E55" s="210"/>
      <c r="F55" s="210"/>
      <c r="G55" s="210"/>
      <c r="H55" s="210"/>
      <c r="I55" s="210"/>
      <c r="J55" s="210"/>
      <c r="K55" s="210"/>
      <c r="L55" s="210"/>
      <c r="M55" s="210"/>
      <c r="N55" s="210"/>
      <c r="O55" s="210"/>
      <c r="P55" s="210"/>
      <c r="Q55" s="210"/>
      <c r="R55" s="210"/>
      <c r="S55" s="210"/>
      <c r="T55" s="210"/>
      <c r="U55" s="210"/>
      <c r="V55" s="210"/>
      <c r="W55" s="210"/>
      <c r="X55" s="210"/>
      <c r="Y55" s="211"/>
      <c r="Z55" s="37"/>
      <c r="AA55" s="201"/>
      <c r="AB55" s="202"/>
      <c r="AC55" s="202"/>
      <c r="AD55" s="202"/>
      <c r="AE55" s="202"/>
      <c r="AF55" s="150"/>
      <c r="AG55" s="21"/>
    </row>
    <row r="56" spans="1:33" x14ac:dyDescent="0.4">
      <c r="A56" s="21"/>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21"/>
    </row>
    <row r="57" spans="1:33" x14ac:dyDescent="0.4">
      <c r="A57" s="21"/>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21"/>
    </row>
    <row r="58" spans="1:33" x14ac:dyDescent="0.4">
      <c r="A58" s="21"/>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21"/>
    </row>
    <row r="59" spans="1:33" x14ac:dyDescent="0.4">
      <c r="A59" s="21"/>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21"/>
    </row>
    <row r="60" spans="1:33" x14ac:dyDescent="0.4">
      <c r="A60" s="21"/>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21"/>
    </row>
    <row r="61" spans="1:33" x14ac:dyDescent="0.4">
      <c r="A61" s="21"/>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1"/>
    </row>
  </sheetData>
  <sheetProtection algorithmName="SHA-512" hashValue="dmqPye/1IwCB++CEiEWgmQ3TY7r9Gp+yeSwKQg905pvUmW+pXPtyobdMtsQqIEwGD8TblDoCm0Z4buaHhWpyXw==" saltValue="CrTv+zSSiuT0cRlRAlhAqQ==" spinCount="100000" sheet="1" objects="1" scenarios="1"/>
  <protectedRanges>
    <protectedRange sqref="B52:AF55" name="範囲5"/>
    <protectedRange sqref="B16:Y25" name="範囲3"/>
    <protectedRange sqref="B10:C10" name="範囲1"/>
    <protectedRange sqref="E10:F10" name="範囲2"/>
    <protectedRange sqref="F37:Y48" name="範囲4"/>
  </protectedRanges>
  <mergeCells count="74">
    <mergeCell ref="B52:Y55"/>
    <mergeCell ref="AA52:AF53"/>
    <mergeCell ref="AB46:AF46"/>
    <mergeCell ref="B47:E48"/>
    <mergeCell ref="F47:J48"/>
    <mergeCell ref="K47:N48"/>
    <mergeCell ref="O47:S48"/>
    <mergeCell ref="T47:Y48"/>
    <mergeCell ref="AB47:AE48"/>
    <mergeCell ref="AF47:AF48"/>
    <mergeCell ref="B45:E46"/>
    <mergeCell ref="F45:J46"/>
    <mergeCell ref="K45:N46"/>
    <mergeCell ref="O45:S46"/>
    <mergeCell ref="T45:Y46"/>
    <mergeCell ref="AA54:AE55"/>
    <mergeCell ref="B43:E44"/>
    <mergeCell ref="F43:J44"/>
    <mergeCell ref="K43:N44"/>
    <mergeCell ref="O43:S44"/>
    <mergeCell ref="T43:Y44"/>
    <mergeCell ref="B41:E42"/>
    <mergeCell ref="F41:J42"/>
    <mergeCell ref="K41:N42"/>
    <mergeCell ref="O41:S42"/>
    <mergeCell ref="T41:Y42"/>
    <mergeCell ref="AB37:AF37"/>
    <mergeCell ref="AB38:AE39"/>
    <mergeCell ref="AF38:AF39"/>
    <mergeCell ref="B39:E40"/>
    <mergeCell ref="F39:J40"/>
    <mergeCell ref="B37:E38"/>
    <mergeCell ref="F37:J38"/>
    <mergeCell ref="K37:N38"/>
    <mergeCell ref="O37:S38"/>
    <mergeCell ref="T37:Y38"/>
    <mergeCell ref="K39:N40"/>
    <mergeCell ref="O39:S40"/>
    <mergeCell ref="T39:Y40"/>
    <mergeCell ref="AF24:AF25"/>
    <mergeCell ref="K28:N35"/>
    <mergeCell ref="B36:E36"/>
    <mergeCell ref="F36:J36"/>
    <mergeCell ref="K36:N36"/>
    <mergeCell ref="O36:S36"/>
    <mergeCell ref="B16:I17"/>
    <mergeCell ref="J16:O17"/>
    <mergeCell ref="P16:Y17"/>
    <mergeCell ref="AB16:AE17"/>
    <mergeCell ref="AF16:AF17"/>
    <mergeCell ref="B8:AF8"/>
    <mergeCell ref="B10:C10"/>
    <mergeCell ref="E10:F10"/>
    <mergeCell ref="J10:O14"/>
    <mergeCell ref="B15:I15"/>
    <mergeCell ref="J15:O15"/>
    <mergeCell ref="P15:Y15"/>
    <mergeCell ref="AB15:AF15"/>
    <mergeCell ref="AF54:AF55"/>
    <mergeCell ref="B18:I19"/>
    <mergeCell ref="J18:O19"/>
    <mergeCell ref="P18:Y19"/>
    <mergeCell ref="B20:I21"/>
    <mergeCell ref="J20:O21"/>
    <mergeCell ref="P20:Y21"/>
    <mergeCell ref="B22:I23"/>
    <mergeCell ref="J22:O23"/>
    <mergeCell ref="P22:Y23"/>
    <mergeCell ref="T36:Y36"/>
    <mergeCell ref="AB23:AF23"/>
    <mergeCell ref="B24:I25"/>
    <mergeCell ref="J24:O25"/>
    <mergeCell ref="P24:Y25"/>
    <mergeCell ref="AB24:AE25"/>
  </mergeCells>
  <phoneticPr fontId="1"/>
  <dataValidations count="3">
    <dataValidation type="list" allowBlank="1" sqref="T37:Y49">
      <formula1>$T$28:$T$35</formula1>
    </dataValidation>
    <dataValidation type="list" allowBlank="1" sqref="O37:S49">
      <formula1>$O$28:$O$33</formula1>
    </dataValidation>
    <dataValidation type="list" allowBlank="1" sqref="P16:Y26">
      <formula1>$Q$10:$Q$14</formula1>
    </dataValidation>
  </dataValidations>
  <pageMargins left="0.43307086614173229" right="0.23622047244094491" top="0.35433070866141736" bottom="0.35433070866141736" header="0.31496062992125984" footer="0.31496062992125984"/>
  <pageSetup paperSize="9" scale="7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1"/>
  <sheetViews>
    <sheetView showGridLines="0" view="pageBreakPreview" topLeftCell="A31" zoomScaleNormal="80" zoomScaleSheetLayoutView="100" workbookViewId="0">
      <selection activeCell="AQ55" sqref="AQ55"/>
    </sheetView>
  </sheetViews>
  <sheetFormatPr defaultColWidth="3.625" defaultRowHeight="18.75" x14ac:dyDescent="0.4"/>
  <sheetData>
    <row r="1" spans="1:33" x14ac:dyDescent="0.4">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row>
    <row r="2" spans="1:33" x14ac:dyDescent="0.4">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row>
    <row r="3" spans="1:33" x14ac:dyDescent="0.4">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x14ac:dyDescent="0.4">
      <c r="A4" s="11"/>
      <c r="B4" s="12"/>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row>
    <row r="5" spans="1:33" x14ac:dyDescent="0.4">
      <c r="A5" s="11"/>
      <c r="B5" s="12"/>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row>
    <row r="6" spans="1:33" x14ac:dyDescent="0.4">
      <c r="A6" s="11"/>
      <c r="B6" s="12"/>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x14ac:dyDescent="0.4">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row>
    <row r="8" spans="1:33" ht="24" x14ac:dyDescent="0.4">
      <c r="A8" s="21"/>
      <c r="B8" s="229" t="s">
        <v>38</v>
      </c>
      <c r="C8" s="229"/>
      <c r="D8" s="229"/>
      <c r="E8" s="229"/>
      <c r="F8" s="229"/>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1"/>
    </row>
    <row r="9" spans="1:33" ht="19.5" thickBot="1" x14ac:dyDescent="0.45">
      <c r="A9" s="2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row>
    <row r="10" spans="1:33" ht="19.5" thickBot="1" x14ac:dyDescent="0.2">
      <c r="A10" s="21"/>
      <c r="B10" s="75"/>
      <c r="C10" s="76"/>
      <c r="D10" s="55" t="s">
        <v>81</v>
      </c>
      <c r="E10" s="76"/>
      <c r="F10" s="76"/>
      <c r="G10" s="35" t="s">
        <v>82</v>
      </c>
      <c r="H10" s="21"/>
      <c r="I10" s="21"/>
      <c r="J10" s="102" t="s">
        <v>79</v>
      </c>
      <c r="K10" s="103"/>
      <c r="L10" s="103"/>
      <c r="M10" s="103"/>
      <c r="N10" s="103"/>
      <c r="O10" s="104"/>
      <c r="P10" s="20"/>
      <c r="Q10" s="13" t="s">
        <v>6</v>
      </c>
      <c r="R10" s="3"/>
      <c r="S10" s="3"/>
      <c r="T10" s="3"/>
      <c r="U10" s="3"/>
      <c r="V10" s="3"/>
      <c r="W10" s="3"/>
      <c r="X10" s="3"/>
      <c r="Y10" s="4"/>
      <c r="Z10" s="21"/>
      <c r="AA10" s="21"/>
      <c r="AB10" s="21"/>
      <c r="AC10" s="21"/>
      <c r="AD10" s="21"/>
      <c r="AE10" s="21"/>
      <c r="AF10" s="21"/>
      <c r="AG10" s="21"/>
    </row>
    <row r="11" spans="1:33" x14ac:dyDescent="0.4">
      <c r="A11" s="21"/>
      <c r="B11" s="21"/>
      <c r="C11" s="21"/>
      <c r="D11" s="21"/>
      <c r="E11" s="21"/>
      <c r="F11" s="21"/>
      <c r="G11" s="21"/>
      <c r="H11" s="21"/>
      <c r="I11" s="21"/>
      <c r="J11" s="105"/>
      <c r="K11" s="106"/>
      <c r="L11" s="106"/>
      <c r="M11" s="106"/>
      <c r="N11" s="106"/>
      <c r="O11" s="107"/>
      <c r="P11" s="7"/>
      <c r="Q11" s="2" t="s">
        <v>7</v>
      </c>
      <c r="R11" s="5"/>
      <c r="S11" s="5"/>
      <c r="T11" s="5"/>
      <c r="U11" s="5"/>
      <c r="V11" s="5"/>
      <c r="W11" s="5"/>
      <c r="X11" s="5"/>
      <c r="Y11" s="6"/>
      <c r="Z11" s="21"/>
      <c r="AA11" s="21"/>
      <c r="AB11" s="22"/>
      <c r="AC11" s="23"/>
      <c r="AD11" s="23"/>
      <c r="AE11" s="23"/>
      <c r="AF11" s="23"/>
      <c r="AG11" s="21"/>
    </row>
    <row r="12" spans="1:33" x14ac:dyDescent="0.4">
      <c r="A12" s="21"/>
      <c r="B12" s="21"/>
      <c r="C12" s="21"/>
      <c r="D12" s="21"/>
      <c r="E12" s="21"/>
      <c r="F12" s="21"/>
      <c r="G12" s="21"/>
      <c r="H12" s="21"/>
      <c r="I12" s="21"/>
      <c r="J12" s="105"/>
      <c r="K12" s="106"/>
      <c r="L12" s="106"/>
      <c r="M12" s="106"/>
      <c r="N12" s="106"/>
      <c r="O12" s="107"/>
      <c r="P12" s="7"/>
      <c r="Q12" s="2" t="s">
        <v>83</v>
      </c>
      <c r="R12" s="5"/>
      <c r="S12" s="5"/>
      <c r="T12" s="5"/>
      <c r="U12" s="5"/>
      <c r="V12" s="5"/>
      <c r="W12" s="5"/>
      <c r="X12" s="5"/>
      <c r="Y12" s="6"/>
      <c r="Z12" s="21"/>
      <c r="AA12" s="21"/>
      <c r="AB12" s="21"/>
      <c r="AC12" s="21"/>
      <c r="AD12" s="21"/>
      <c r="AE12" s="21"/>
      <c r="AF12" s="21"/>
      <c r="AG12" s="21"/>
    </row>
    <row r="13" spans="1:33" x14ac:dyDescent="0.4">
      <c r="A13" s="21"/>
      <c r="B13" s="21"/>
      <c r="C13" s="21"/>
      <c r="D13" s="21"/>
      <c r="E13" s="21"/>
      <c r="F13" s="21"/>
      <c r="G13" s="21"/>
      <c r="H13" s="21"/>
      <c r="I13" s="21"/>
      <c r="J13" s="105"/>
      <c r="K13" s="106"/>
      <c r="L13" s="106"/>
      <c r="M13" s="106"/>
      <c r="N13" s="106"/>
      <c r="O13" s="107"/>
      <c r="P13" s="7"/>
      <c r="Q13" s="2" t="s">
        <v>8</v>
      </c>
      <c r="R13" s="5"/>
      <c r="S13" s="5"/>
      <c r="T13" s="5"/>
      <c r="U13" s="5"/>
      <c r="V13" s="5"/>
      <c r="W13" s="5"/>
      <c r="X13" s="5"/>
      <c r="Y13" s="6"/>
      <c r="Z13" s="21"/>
      <c r="AA13" s="21"/>
      <c r="AB13" s="21"/>
      <c r="AC13" s="21"/>
      <c r="AD13" s="21"/>
      <c r="AE13" s="21"/>
      <c r="AF13" s="21"/>
      <c r="AG13" s="21"/>
    </row>
    <row r="14" spans="1:33" ht="19.5" thickBot="1" x14ac:dyDescent="0.45">
      <c r="A14" s="21"/>
      <c r="B14" s="18" t="s">
        <v>31</v>
      </c>
      <c r="C14" s="21"/>
      <c r="D14" s="21"/>
      <c r="E14" s="21"/>
      <c r="F14" s="21"/>
      <c r="G14" s="21"/>
      <c r="H14" s="21"/>
      <c r="I14" s="21"/>
      <c r="J14" s="108"/>
      <c r="K14" s="109"/>
      <c r="L14" s="109"/>
      <c r="M14" s="109"/>
      <c r="N14" s="109"/>
      <c r="O14" s="110"/>
      <c r="P14" s="8"/>
      <c r="Q14" s="14" t="s">
        <v>59</v>
      </c>
      <c r="R14" s="9"/>
      <c r="S14" s="9"/>
      <c r="T14" s="9"/>
      <c r="U14" s="9"/>
      <c r="V14" s="9"/>
      <c r="W14" s="9"/>
      <c r="X14" s="9"/>
      <c r="Y14" s="10"/>
      <c r="Z14" s="21"/>
      <c r="AA14" s="21"/>
      <c r="AB14" s="21"/>
      <c r="AC14" s="21"/>
      <c r="AD14" s="21"/>
      <c r="AE14" s="21"/>
      <c r="AF14" s="21"/>
      <c r="AG14" s="21"/>
    </row>
    <row r="15" spans="1:33" x14ac:dyDescent="0.4">
      <c r="A15" s="21"/>
      <c r="B15" s="139" t="s">
        <v>1</v>
      </c>
      <c r="C15" s="139"/>
      <c r="D15" s="139"/>
      <c r="E15" s="139"/>
      <c r="F15" s="139"/>
      <c r="G15" s="139"/>
      <c r="H15" s="139"/>
      <c r="I15" s="139"/>
      <c r="J15" s="139" t="s">
        <v>4</v>
      </c>
      <c r="K15" s="139"/>
      <c r="L15" s="139"/>
      <c r="M15" s="139"/>
      <c r="N15" s="139"/>
      <c r="O15" s="139"/>
      <c r="P15" s="139" t="s">
        <v>3</v>
      </c>
      <c r="Q15" s="139"/>
      <c r="R15" s="139"/>
      <c r="S15" s="139"/>
      <c r="T15" s="139"/>
      <c r="U15" s="139"/>
      <c r="V15" s="139"/>
      <c r="W15" s="139"/>
      <c r="X15" s="139"/>
      <c r="Y15" s="139"/>
      <c r="Z15" s="21"/>
      <c r="AA15" s="21"/>
      <c r="AB15" s="72" t="s">
        <v>9</v>
      </c>
      <c r="AC15" s="73"/>
      <c r="AD15" s="73"/>
      <c r="AE15" s="73"/>
      <c r="AF15" s="74"/>
      <c r="AG15" s="21"/>
    </row>
    <row r="16" spans="1:33" ht="15" customHeight="1" x14ac:dyDescent="0.4">
      <c r="A16" s="21"/>
      <c r="B16" s="95"/>
      <c r="C16" s="96"/>
      <c r="D16" s="96"/>
      <c r="E16" s="96"/>
      <c r="F16" s="96"/>
      <c r="G16" s="96"/>
      <c r="H16" s="96"/>
      <c r="I16" s="97"/>
      <c r="J16" s="218"/>
      <c r="K16" s="219"/>
      <c r="L16" s="219"/>
      <c r="M16" s="219"/>
      <c r="N16" s="219"/>
      <c r="O16" s="220"/>
      <c r="P16" s="95"/>
      <c r="Q16" s="96"/>
      <c r="R16" s="96"/>
      <c r="S16" s="96"/>
      <c r="T16" s="96"/>
      <c r="U16" s="96"/>
      <c r="V16" s="96"/>
      <c r="W16" s="96"/>
      <c r="X16" s="96"/>
      <c r="Y16" s="97"/>
      <c r="Z16" s="21"/>
      <c r="AA16" s="21"/>
      <c r="AB16" s="212" t="str">
        <f>IF(E10="","",SUM(J16:O25))</f>
        <v/>
      </c>
      <c r="AC16" s="213"/>
      <c r="AD16" s="213"/>
      <c r="AE16" s="214"/>
      <c r="AF16" s="113" t="s">
        <v>16</v>
      </c>
      <c r="AG16" s="21"/>
    </row>
    <row r="17" spans="1:33" ht="15" customHeight="1" thickBot="1" x14ac:dyDescent="0.45">
      <c r="A17" s="21"/>
      <c r="B17" s="98"/>
      <c r="C17" s="99"/>
      <c r="D17" s="99"/>
      <c r="E17" s="99"/>
      <c r="F17" s="99"/>
      <c r="G17" s="99"/>
      <c r="H17" s="99"/>
      <c r="I17" s="100"/>
      <c r="J17" s="221"/>
      <c r="K17" s="222"/>
      <c r="L17" s="222"/>
      <c r="M17" s="222"/>
      <c r="N17" s="222"/>
      <c r="O17" s="223"/>
      <c r="P17" s="98"/>
      <c r="Q17" s="99"/>
      <c r="R17" s="99"/>
      <c r="S17" s="99"/>
      <c r="T17" s="99"/>
      <c r="U17" s="99"/>
      <c r="V17" s="99"/>
      <c r="W17" s="99"/>
      <c r="X17" s="99"/>
      <c r="Y17" s="100"/>
      <c r="Z17" s="21"/>
      <c r="AA17" s="21"/>
      <c r="AB17" s="215"/>
      <c r="AC17" s="216"/>
      <c r="AD17" s="216"/>
      <c r="AE17" s="217"/>
      <c r="AF17" s="114"/>
      <c r="AG17" s="21"/>
    </row>
    <row r="18" spans="1:33" ht="15" customHeight="1" x14ac:dyDescent="0.4">
      <c r="A18" s="21"/>
      <c r="B18" s="95"/>
      <c r="C18" s="96"/>
      <c r="D18" s="96"/>
      <c r="E18" s="96"/>
      <c r="F18" s="96"/>
      <c r="G18" s="96"/>
      <c r="H18" s="96"/>
      <c r="I18" s="97"/>
      <c r="J18" s="218"/>
      <c r="K18" s="219"/>
      <c r="L18" s="219"/>
      <c r="M18" s="219"/>
      <c r="N18" s="219"/>
      <c r="O18" s="220"/>
      <c r="P18" s="95"/>
      <c r="Q18" s="96"/>
      <c r="R18" s="96"/>
      <c r="S18" s="96"/>
      <c r="T18" s="96"/>
      <c r="U18" s="96"/>
      <c r="V18" s="96"/>
      <c r="W18" s="96"/>
      <c r="X18" s="96"/>
      <c r="Y18" s="97"/>
      <c r="Z18" s="21"/>
      <c r="AA18" s="21"/>
      <c r="AB18" s="21"/>
      <c r="AC18" s="21"/>
      <c r="AD18" s="21"/>
      <c r="AE18" s="21"/>
      <c r="AF18" s="21"/>
      <c r="AG18" s="21"/>
    </row>
    <row r="19" spans="1:33" ht="15" customHeight="1" x14ac:dyDescent="0.4">
      <c r="A19" s="21"/>
      <c r="B19" s="98"/>
      <c r="C19" s="99"/>
      <c r="D19" s="99"/>
      <c r="E19" s="99"/>
      <c r="F19" s="99"/>
      <c r="G19" s="99"/>
      <c r="H19" s="99"/>
      <c r="I19" s="100"/>
      <c r="J19" s="221"/>
      <c r="K19" s="222"/>
      <c r="L19" s="222"/>
      <c r="M19" s="222"/>
      <c r="N19" s="222"/>
      <c r="O19" s="223"/>
      <c r="P19" s="98"/>
      <c r="Q19" s="99"/>
      <c r="R19" s="99"/>
      <c r="S19" s="99"/>
      <c r="T19" s="99"/>
      <c r="U19" s="99"/>
      <c r="V19" s="99"/>
      <c r="W19" s="99"/>
      <c r="X19" s="99"/>
      <c r="Y19" s="100"/>
      <c r="Z19" s="21"/>
      <c r="AA19" s="21"/>
      <c r="AB19" s="22"/>
      <c r="AC19" s="23"/>
      <c r="AD19" s="23"/>
      <c r="AE19" s="23"/>
      <c r="AF19" s="23"/>
      <c r="AG19" s="21"/>
    </row>
    <row r="20" spans="1:33" ht="15" customHeight="1" x14ac:dyDescent="0.4">
      <c r="A20" s="21"/>
      <c r="B20" s="95"/>
      <c r="C20" s="96"/>
      <c r="D20" s="96"/>
      <c r="E20" s="96"/>
      <c r="F20" s="96"/>
      <c r="G20" s="96"/>
      <c r="H20" s="96"/>
      <c r="I20" s="97"/>
      <c r="J20" s="218"/>
      <c r="K20" s="219"/>
      <c r="L20" s="219"/>
      <c r="M20" s="219"/>
      <c r="N20" s="219"/>
      <c r="O20" s="220"/>
      <c r="P20" s="95"/>
      <c r="Q20" s="96"/>
      <c r="R20" s="96"/>
      <c r="S20" s="96"/>
      <c r="T20" s="96"/>
      <c r="U20" s="96"/>
      <c r="V20" s="96"/>
      <c r="W20" s="96"/>
      <c r="X20" s="96"/>
      <c r="Y20" s="97"/>
      <c r="Z20" s="21"/>
      <c r="AA20" s="21"/>
      <c r="AB20" s="21"/>
      <c r="AC20" s="21"/>
      <c r="AD20" s="21"/>
      <c r="AE20" s="21"/>
      <c r="AF20" s="21"/>
      <c r="AG20" s="21"/>
    </row>
    <row r="21" spans="1:33" ht="15" customHeight="1" x14ac:dyDescent="0.4">
      <c r="A21" s="21"/>
      <c r="B21" s="98"/>
      <c r="C21" s="99"/>
      <c r="D21" s="99"/>
      <c r="E21" s="99"/>
      <c r="F21" s="99"/>
      <c r="G21" s="99"/>
      <c r="H21" s="99"/>
      <c r="I21" s="100"/>
      <c r="J21" s="221"/>
      <c r="K21" s="222"/>
      <c r="L21" s="222"/>
      <c r="M21" s="222"/>
      <c r="N21" s="222"/>
      <c r="O21" s="223"/>
      <c r="P21" s="98"/>
      <c r="Q21" s="99"/>
      <c r="R21" s="99"/>
      <c r="S21" s="99"/>
      <c r="T21" s="99"/>
      <c r="U21" s="99"/>
      <c r="V21" s="99"/>
      <c r="W21" s="99"/>
      <c r="X21" s="99"/>
      <c r="Y21" s="100"/>
      <c r="Z21" s="21"/>
      <c r="AA21" s="21"/>
      <c r="AB21" s="21"/>
      <c r="AC21" s="21"/>
      <c r="AD21" s="21"/>
      <c r="AE21" s="21"/>
      <c r="AF21" s="21"/>
      <c r="AG21" s="21"/>
    </row>
    <row r="22" spans="1:33" ht="15" customHeight="1" thickBot="1" x14ac:dyDescent="0.45">
      <c r="A22" s="21"/>
      <c r="B22" s="95"/>
      <c r="C22" s="96"/>
      <c r="D22" s="96"/>
      <c r="E22" s="96"/>
      <c r="F22" s="96"/>
      <c r="G22" s="96"/>
      <c r="H22" s="96"/>
      <c r="I22" s="97"/>
      <c r="J22" s="218"/>
      <c r="K22" s="219"/>
      <c r="L22" s="219"/>
      <c r="M22" s="219"/>
      <c r="N22" s="219"/>
      <c r="O22" s="220"/>
      <c r="P22" s="95"/>
      <c r="Q22" s="96"/>
      <c r="R22" s="96"/>
      <c r="S22" s="96"/>
      <c r="T22" s="96"/>
      <c r="U22" s="96"/>
      <c r="V22" s="96"/>
      <c r="W22" s="96"/>
      <c r="X22" s="96"/>
      <c r="Y22" s="97"/>
      <c r="Z22" s="21"/>
      <c r="AA22" s="21"/>
      <c r="AB22" s="21"/>
      <c r="AC22" s="21"/>
      <c r="AD22" s="21"/>
      <c r="AE22" s="21"/>
      <c r="AF22" s="21"/>
      <c r="AG22" s="21"/>
    </row>
    <row r="23" spans="1:33" ht="15" customHeight="1" x14ac:dyDescent="0.4">
      <c r="A23" s="21"/>
      <c r="B23" s="98"/>
      <c r="C23" s="99"/>
      <c r="D23" s="99"/>
      <c r="E23" s="99"/>
      <c r="F23" s="99"/>
      <c r="G23" s="99"/>
      <c r="H23" s="99"/>
      <c r="I23" s="100"/>
      <c r="J23" s="221"/>
      <c r="K23" s="222"/>
      <c r="L23" s="222"/>
      <c r="M23" s="222"/>
      <c r="N23" s="222"/>
      <c r="O23" s="223"/>
      <c r="P23" s="98"/>
      <c r="Q23" s="99"/>
      <c r="R23" s="99"/>
      <c r="S23" s="99"/>
      <c r="T23" s="99"/>
      <c r="U23" s="99"/>
      <c r="V23" s="99"/>
      <c r="W23" s="99"/>
      <c r="X23" s="99"/>
      <c r="Y23" s="100"/>
      <c r="Z23" s="21"/>
      <c r="AA23" s="21"/>
      <c r="AB23" s="72" t="s">
        <v>17</v>
      </c>
      <c r="AC23" s="73"/>
      <c r="AD23" s="73"/>
      <c r="AE23" s="73"/>
      <c r="AF23" s="74"/>
      <c r="AG23" s="21"/>
    </row>
    <row r="24" spans="1:33" ht="15" customHeight="1" x14ac:dyDescent="0.4">
      <c r="A24" s="21"/>
      <c r="B24" s="118"/>
      <c r="C24" s="118"/>
      <c r="D24" s="118"/>
      <c r="E24" s="118"/>
      <c r="F24" s="118"/>
      <c r="G24" s="118"/>
      <c r="H24" s="118"/>
      <c r="I24" s="118"/>
      <c r="J24" s="224"/>
      <c r="K24" s="224"/>
      <c r="L24" s="224"/>
      <c r="M24" s="224"/>
      <c r="N24" s="224"/>
      <c r="O24" s="224"/>
      <c r="P24" s="118"/>
      <c r="Q24" s="118"/>
      <c r="R24" s="118"/>
      <c r="S24" s="118"/>
      <c r="T24" s="118"/>
      <c r="U24" s="118"/>
      <c r="V24" s="118"/>
      <c r="W24" s="118"/>
      <c r="X24" s="118"/>
      <c r="Y24" s="118"/>
      <c r="Z24" s="21"/>
      <c r="AA24" s="21"/>
      <c r="AB24" s="212" t="str">
        <f>IF(AB16="","",ROUND(AB16*1.7,1))</f>
        <v/>
      </c>
      <c r="AC24" s="213"/>
      <c r="AD24" s="213"/>
      <c r="AE24" s="214"/>
      <c r="AF24" s="113" t="s">
        <v>16</v>
      </c>
      <c r="AG24" s="21"/>
    </row>
    <row r="25" spans="1:33" ht="15" customHeight="1" thickBot="1" x14ac:dyDescent="0.45">
      <c r="A25" s="21"/>
      <c r="B25" s="118"/>
      <c r="C25" s="118"/>
      <c r="D25" s="118"/>
      <c r="E25" s="118"/>
      <c r="F25" s="118"/>
      <c r="G25" s="118"/>
      <c r="H25" s="118"/>
      <c r="I25" s="118"/>
      <c r="J25" s="224"/>
      <c r="K25" s="224"/>
      <c r="L25" s="224"/>
      <c r="M25" s="224"/>
      <c r="N25" s="224"/>
      <c r="O25" s="224"/>
      <c r="P25" s="118"/>
      <c r="Q25" s="118"/>
      <c r="R25" s="118"/>
      <c r="S25" s="118"/>
      <c r="T25" s="118"/>
      <c r="U25" s="118"/>
      <c r="V25" s="118"/>
      <c r="W25" s="118"/>
      <c r="X25" s="118"/>
      <c r="Y25" s="118"/>
      <c r="Z25" s="21"/>
      <c r="AA25" s="21"/>
      <c r="AB25" s="215"/>
      <c r="AC25" s="216"/>
      <c r="AD25" s="216"/>
      <c r="AE25" s="217"/>
      <c r="AF25" s="114"/>
      <c r="AG25" s="21"/>
    </row>
    <row r="26" spans="1:33" ht="15" customHeight="1" x14ac:dyDescent="0.4">
      <c r="A26" s="21"/>
      <c r="B26" s="24"/>
      <c r="C26" s="24"/>
      <c r="D26" s="24"/>
      <c r="E26" s="24"/>
      <c r="F26" s="24"/>
      <c r="G26" s="24"/>
      <c r="H26" s="24"/>
      <c r="I26" s="24"/>
      <c r="J26" s="53"/>
      <c r="K26" s="53"/>
      <c r="L26" s="53"/>
      <c r="M26" s="53"/>
      <c r="N26" s="53"/>
      <c r="O26" s="53"/>
      <c r="P26" s="24"/>
      <c r="Q26" s="24"/>
      <c r="R26" s="24"/>
      <c r="S26" s="24"/>
      <c r="T26" s="24"/>
      <c r="U26" s="24"/>
      <c r="V26" s="24"/>
      <c r="W26" s="24"/>
      <c r="X26" s="24"/>
      <c r="Y26" s="24"/>
      <c r="Z26" s="21"/>
      <c r="AA26" s="21"/>
      <c r="AB26" s="47"/>
      <c r="AC26" s="47"/>
      <c r="AD26" s="47"/>
      <c r="AE26" s="47"/>
      <c r="AF26" s="47"/>
      <c r="AG26" s="21"/>
    </row>
    <row r="27" spans="1:33" x14ac:dyDescent="0.4">
      <c r="A27" s="21"/>
      <c r="B27" s="24"/>
      <c r="C27" s="24"/>
      <c r="D27" s="24"/>
      <c r="E27" s="24"/>
      <c r="F27" s="24"/>
      <c r="G27" s="24"/>
      <c r="H27" s="24"/>
      <c r="I27" s="24"/>
      <c r="J27" s="24"/>
      <c r="K27" s="24"/>
      <c r="L27" s="24"/>
      <c r="M27" s="24"/>
      <c r="N27" s="24"/>
      <c r="O27" s="24"/>
      <c r="P27" s="24"/>
      <c r="Q27" s="24"/>
      <c r="R27" s="24"/>
      <c r="S27" s="24"/>
      <c r="T27" s="24"/>
      <c r="U27" s="24"/>
      <c r="V27" s="24"/>
      <c r="W27" s="24"/>
      <c r="X27" s="24"/>
      <c r="Y27" s="24"/>
      <c r="Z27" s="21"/>
      <c r="AA27" s="21"/>
      <c r="AB27" s="21"/>
      <c r="AC27" s="21"/>
      <c r="AD27" s="21"/>
      <c r="AE27" s="21"/>
      <c r="AF27" s="21"/>
      <c r="AG27" s="21"/>
    </row>
    <row r="28" spans="1:33" x14ac:dyDescent="0.4">
      <c r="A28" s="21"/>
      <c r="B28" s="21"/>
      <c r="C28" s="21"/>
      <c r="D28" s="21"/>
      <c r="E28" s="21"/>
      <c r="F28" s="21"/>
      <c r="G28" s="21"/>
      <c r="H28" s="21"/>
      <c r="I28" s="21"/>
      <c r="J28" s="21"/>
      <c r="K28" s="102" t="s">
        <v>80</v>
      </c>
      <c r="L28" s="103"/>
      <c r="M28" s="103"/>
      <c r="N28" s="104"/>
      <c r="O28" s="15" t="s">
        <v>23</v>
      </c>
      <c r="P28" s="3"/>
      <c r="Q28" s="3"/>
      <c r="R28" s="3"/>
      <c r="S28" s="4"/>
      <c r="T28" s="15" t="s">
        <v>25</v>
      </c>
      <c r="U28" s="3"/>
      <c r="V28" s="3"/>
      <c r="W28" s="3"/>
      <c r="X28" s="3"/>
      <c r="Y28" s="4"/>
      <c r="Z28" s="21"/>
      <c r="AA28" s="21"/>
      <c r="AB28" s="21"/>
      <c r="AC28" s="21"/>
      <c r="AD28" s="21"/>
      <c r="AE28" s="21"/>
      <c r="AF28" s="21"/>
      <c r="AG28" s="21"/>
    </row>
    <row r="29" spans="1:33" x14ac:dyDescent="0.4">
      <c r="A29" s="21"/>
      <c r="B29" s="21"/>
      <c r="C29" s="21"/>
      <c r="D29" s="21"/>
      <c r="E29" s="21"/>
      <c r="F29" s="21"/>
      <c r="G29" s="21"/>
      <c r="H29" s="21"/>
      <c r="I29" s="21"/>
      <c r="J29" s="21"/>
      <c r="K29" s="105"/>
      <c r="L29" s="106"/>
      <c r="M29" s="106"/>
      <c r="N29" s="107"/>
      <c r="O29" s="16" t="s">
        <v>21</v>
      </c>
      <c r="P29" s="5"/>
      <c r="Q29" s="5"/>
      <c r="R29" s="5"/>
      <c r="S29" s="6"/>
      <c r="T29" s="16" t="s">
        <v>26</v>
      </c>
      <c r="U29" s="5"/>
      <c r="V29" s="5"/>
      <c r="W29" s="5"/>
      <c r="X29" s="5"/>
      <c r="Y29" s="6"/>
      <c r="Z29" s="21"/>
      <c r="AA29" s="21"/>
      <c r="AB29" s="21"/>
      <c r="AC29" s="23"/>
      <c r="AD29" s="23"/>
      <c r="AE29" s="23"/>
      <c r="AF29" s="23"/>
      <c r="AG29" s="21"/>
    </row>
    <row r="30" spans="1:33" x14ac:dyDescent="0.4">
      <c r="A30" s="21"/>
      <c r="B30" s="21"/>
      <c r="C30" s="21"/>
      <c r="D30" s="21"/>
      <c r="E30" s="21"/>
      <c r="F30" s="21"/>
      <c r="G30" s="21"/>
      <c r="H30" s="21"/>
      <c r="I30" s="21"/>
      <c r="J30" s="21"/>
      <c r="K30" s="105"/>
      <c r="L30" s="106"/>
      <c r="M30" s="106"/>
      <c r="N30" s="107"/>
      <c r="O30" s="16" t="s">
        <v>22</v>
      </c>
      <c r="P30" s="5"/>
      <c r="Q30" s="5"/>
      <c r="R30" s="5"/>
      <c r="S30" s="6"/>
      <c r="T30" s="16" t="s">
        <v>27</v>
      </c>
      <c r="U30" s="5"/>
      <c r="V30" s="5"/>
      <c r="W30" s="5"/>
      <c r="X30" s="5"/>
      <c r="Y30" s="6"/>
      <c r="Z30" s="21"/>
      <c r="AA30" s="21"/>
      <c r="AB30" s="21"/>
      <c r="AC30" s="21"/>
      <c r="AD30" s="21"/>
      <c r="AE30" s="21"/>
      <c r="AF30" s="21"/>
      <c r="AG30" s="21"/>
    </row>
    <row r="31" spans="1:33" x14ac:dyDescent="0.4">
      <c r="A31" s="21"/>
      <c r="B31" s="21"/>
      <c r="C31" s="21"/>
      <c r="D31" s="21"/>
      <c r="E31" s="21"/>
      <c r="F31" s="21"/>
      <c r="G31" s="21"/>
      <c r="H31" s="21"/>
      <c r="I31" s="21"/>
      <c r="J31" s="21"/>
      <c r="K31" s="105"/>
      <c r="L31" s="106"/>
      <c r="M31" s="106"/>
      <c r="N31" s="107"/>
      <c r="O31" s="16" t="s">
        <v>24</v>
      </c>
      <c r="P31" s="5"/>
      <c r="Q31" s="5"/>
      <c r="R31" s="5"/>
      <c r="S31" s="6"/>
      <c r="T31" s="16" t="s">
        <v>28</v>
      </c>
      <c r="U31" s="5"/>
      <c r="V31" s="5"/>
      <c r="W31" s="5"/>
      <c r="X31" s="5"/>
      <c r="Y31" s="6"/>
      <c r="Z31" s="21"/>
      <c r="AA31" s="21"/>
      <c r="AB31" s="21"/>
      <c r="AC31" s="21"/>
      <c r="AD31" s="21"/>
      <c r="AE31" s="21"/>
      <c r="AF31" s="21"/>
      <c r="AG31" s="21"/>
    </row>
    <row r="32" spans="1:33" x14ac:dyDescent="0.4">
      <c r="A32" s="21"/>
      <c r="B32" s="21"/>
      <c r="C32" s="21"/>
      <c r="D32" s="21"/>
      <c r="E32" s="21"/>
      <c r="F32" s="21"/>
      <c r="G32" s="21"/>
      <c r="H32" s="21"/>
      <c r="I32" s="21"/>
      <c r="J32" s="21"/>
      <c r="K32" s="105"/>
      <c r="L32" s="106"/>
      <c r="M32" s="106"/>
      <c r="N32" s="107"/>
      <c r="O32" s="16" t="s">
        <v>84</v>
      </c>
      <c r="P32" s="5"/>
      <c r="Q32" s="5"/>
      <c r="R32" s="5"/>
      <c r="S32" s="6"/>
      <c r="T32" s="16" t="s">
        <v>29</v>
      </c>
      <c r="U32" s="5"/>
      <c r="V32" s="5"/>
      <c r="W32" s="5"/>
      <c r="X32" s="5"/>
      <c r="Y32" s="6"/>
      <c r="Z32" s="21"/>
      <c r="AA32" s="21"/>
      <c r="AB32" s="21"/>
      <c r="AC32" s="21"/>
      <c r="AD32" s="21"/>
      <c r="AE32" s="21"/>
      <c r="AF32" s="21"/>
      <c r="AG32" s="21"/>
    </row>
    <row r="33" spans="1:33" x14ac:dyDescent="0.4">
      <c r="A33" s="21"/>
      <c r="B33" s="21"/>
      <c r="C33" s="21"/>
      <c r="D33" s="21"/>
      <c r="E33" s="21"/>
      <c r="F33" s="21"/>
      <c r="G33" s="21"/>
      <c r="H33" s="21"/>
      <c r="I33" s="21"/>
      <c r="J33" s="21"/>
      <c r="K33" s="105"/>
      <c r="L33" s="106"/>
      <c r="M33" s="106"/>
      <c r="N33" s="107"/>
      <c r="O33" s="16" t="s">
        <v>87</v>
      </c>
      <c r="P33" s="5"/>
      <c r="Q33" s="5"/>
      <c r="R33" s="5"/>
      <c r="S33" s="6"/>
      <c r="T33" s="16" t="s">
        <v>30</v>
      </c>
      <c r="U33" s="5"/>
      <c r="V33" s="5"/>
      <c r="W33" s="5"/>
      <c r="X33" s="5"/>
      <c r="Y33" s="6"/>
      <c r="Z33" s="21"/>
      <c r="AA33" s="21"/>
      <c r="AB33" s="21"/>
      <c r="AC33" s="21"/>
      <c r="AD33" s="21"/>
      <c r="AE33" s="21"/>
      <c r="AF33" s="21"/>
      <c r="AG33" s="21"/>
    </row>
    <row r="34" spans="1:33" x14ac:dyDescent="0.4">
      <c r="A34" s="21"/>
      <c r="B34" s="21"/>
      <c r="C34" s="21"/>
      <c r="D34" s="21"/>
      <c r="E34" s="21"/>
      <c r="F34" s="21"/>
      <c r="G34" s="21"/>
      <c r="H34" s="21"/>
      <c r="I34" s="21"/>
      <c r="J34" s="21"/>
      <c r="K34" s="105"/>
      <c r="L34" s="106"/>
      <c r="M34" s="106"/>
      <c r="N34" s="107"/>
      <c r="O34" s="7"/>
      <c r="P34" s="5"/>
      <c r="Q34" s="5"/>
      <c r="R34" s="5"/>
      <c r="S34" s="6"/>
      <c r="T34" s="16" t="s">
        <v>88</v>
      </c>
      <c r="U34" s="5"/>
      <c r="V34" s="5"/>
      <c r="W34" s="5"/>
      <c r="X34" s="5"/>
      <c r="Y34" s="6"/>
      <c r="Z34" s="21"/>
      <c r="AA34" s="21"/>
      <c r="AB34" s="21"/>
      <c r="AC34" s="21"/>
      <c r="AD34" s="21"/>
      <c r="AE34" s="21"/>
      <c r="AF34" s="21"/>
      <c r="AG34" s="21"/>
    </row>
    <row r="35" spans="1:33" x14ac:dyDescent="0.4">
      <c r="A35" s="21"/>
      <c r="B35" s="18" t="s">
        <v>32</v>
      </c>
      <c r="C35" s="21"/>
      <c r="D35" s="21"/>
      <c r="E35" s="21"/>
      <c r="F35" s="21"/>
      <c r="G35" s="21"/>
      <c r="H35" s="21"/>
      <c r="I35" s="21"/>
      <c r="J35" s="21"/>
      <c r="K35" s="108"/>
      <c r="L35" s="109"/>
      <c r="M35" s="109"/>
      <c r="N35" s="110"/>
      <c r="O35" s="8"/>
      <c r="P35" s="9"/>
      <c r="Q35" s="9"/>
      <c r="R35" s="9"/>
      <c r="S35" s="10"/>
      <c r="T35" s="17" t="s">
        <v>86</v>
      </c>
      <c r="U35" s="9"/>
      <c r="V35" s="9"/>
      <c r="W35" s="9"/>
      <c r="X35" s="9"/>
      <c r="Y35" s="10"/>
      <c r="Z35" s="21"/>
      <c r="AA35" s="21"/>
      <c r="AB35" s="21"/>
      <c r="AC35" s="21"/>
      <c r="AD35" s="21"/>
      <c r="AE35" s="21"/>
      <c r="AF35" s="21"/>
      <c r="AG35" s="21"/>
    </row>
    <row r="36" spans="1:33" ht="33.75" customHeight="1" thickBot="1" x14ac:dyDescent="0.45">
      <c r="A36" s="21"/>
      <c r="B36" s="115" t="s">
        <v>10</v>
      </c>
      <c r="C36" s="116"/>
      <c r="D36" s="116"/>
      <c r="E36" s="117"/>
      <c r="F36" s="115" t="s">
        <v>1</v>
      </c>
      <c r="G36" s="116"/>
      <c r="H36" s="116"/>
      <c r="I36" s="116"/>
      <c r="J36" s="117"/>
      <c r="K36" s="139" t="s">
        <v>2</v>
      </c>
      <c r="L36" s="139"/>
      <c r="M36" s="139"/>
      <c r="N36" s="139"/>
      <c r="O36" s="115" t="s">
        <v>3</v>
      </c>
      <c r="P36" s="116"/>
      <c r="Q36" s="116"/>
      <c r="R36" s="116"/>
      <c r="S36" s="117"/>
      <c r="T36" s="138" t="s">
        <v>5</v>
      </c>
      <c r="U36" s="139"/>
      <c r="V36" s="139"/>
      <c r="W36" s="139"/>
      <c r="X36" s="139"/>
      <c r="Y36" s="139"/>
      <c r="Z36" s="21"/>
      <c r="AA36" s="21"/>
      <c r="AB36" s="21"/>
      <c r="AC36" s="21"/>
      <c r="AD36" s="21"/>
      <c r="AE36" s="21"/>
      <c r="AF36" s="21"/>
      <c r="AG36" s="21"/>
    </row>
    <row r="37" spans="1:33" ht="15" customHeight="1" x14ac:dyDescent="0.4">
      <c r="A37" s="21"/>
      <c r="B37" s="77" t="s">
        <v>11</v>
      </c>
      <c r="C37" s="78"/>
      <c r="D37" s="78"/>
      <c r="E37" s="79"/>
      <c r="F37" s="95"/>
      <c r="G37" s="96"/>
      <c r="H37" s="96"/>
      <c r="I37" s="96"/>
      <c r="J37" s="97"/>
      <c r="K37" s="218"/>
      <c r="L37" s="219"/>
      <c r="M37" s="219"/>
      <c r="N37" s="220"/>
      <c r="O37" s="89"/>
      <c r="P37" s="90"/>
      <c r="Q37" s="90"/>
      <c r="R37" s="90"/>
      <c r="S37" s="91"/>
      <c r="T37" s="89"/>
      <c r="U37" s="90"/>
      <c r="V37" s="90"/>
      <c r="W37" s="90"/>
      <c r="X37" s="90"/>
      <c r="Y37" s="91"/>
      <c r="Z37" s="21"/>
      <c r="AA37" s="21"/>
      <c r="AB37" s="72" t="s">
        <v>20</v>
      </c>
      <c r="AC37" s="73"/>
      <c r="AD37" s="73"/>
      <c r="AE37" s="73"/>
      <c r="AF37" s="74"/>
      <c r="AG37" s="21"/>
    </row>
    <row r="38" spans="1:33" ht="15" customHeight="1" x14ac:dyDescent="0.4">
      <c r="A38" s="21"/>
      <c r="B38" s="80"/>
      <c r="C38" s="81"/>
      <c r="D38" s="81"/>
      <c r="E38" s="82"/>
      <c r="F38" s="98"/>
      <c r="G38" s="99"/>
      <c r="H38" s="99"/>
      <c r="I38" s="99"/>
      <c r="J38" s="100"/>
      <c r="K38" s="221"/>
      <c r="L38" s="222"/>
      <c r="M38" s="222"/>
      <c r="N38" s="223"/>
      <c r="O38" s="92"/>
      <c r="P38" s="93"/>
      <c r="Q38" s="93"/>
      <c r="R38" s="93"/>
      <c r="S38" s="94"/>
      <c r="T38" s="92"/>
      <c r="U38" s="93"/>
      <c r="V38" s="93"/>
      <c r="W38" s="93"/>
      <c r="X38" s="93"/>
      <c r="Y38" s="94"/>
      <c r="Z38" s="21"/>
      <c r="AA38" s="21"/>
      <c r="AB38" s="212" t="str">
        <f>IF(E10="","",SUM(K37:N48))</f>
        <v/>
      </c>
      <c r="AC38" s="213"/>
      <c r="AD38" s="213"/>
      <c r="AE38" s="214"/>
      <c r="AF38" s="113" t="s">
        <v>16</v>
      </c>
      <c r="AG38" s="21"/>
    </row>
    <row r="39" spans="1:33" ht="15" customHeight="1" thickBot="1" x14ac:dyDescent="0.45">
      <c r="A39" s="21"/>
      <c r="B39" s="77" t="s">
        <v>12</v>
      </c>
      <c r="C39" s="78"/>
      <c r="D39" s="78"/>
      <c r="E39" s="79"/>
      <c r="F39" s="95"/>
      <c r="G39" s="96"/>
      <c r="H39" s="96"/>
      <c r="I39" s="96"/>
      <c r="J39" s="97"/>
      <c r="K39" s="218"/>
      <c r="L39" s="219"/>
      <c r="M39" s="219"/>
      <c r="N39" s="220"/>
      <c r="O39" s="89"/>
      <c r="P39" s="90"/>
      <c r="Q39" s="90"/>
      <c r="R39" s="90"/>
      <c r="S39" s="91"/>
      <c r="T39" s="89"/>
      <c r="U39" s="90"/>
      <c r="V39" s="90"/>
      <c r="W39" s="90"/>
      <c r="X39" s="90"/>
      <c r="Y39" s="91"/>
      <c r="Z39" s="21"/>
      <c r="AA39" s="21"/>
      <c r="AB39" s="215"/>
      <c r="AC39" s="216"/>
      <c r="AD39" s="216"/>
      <c r="AE39" s="217"/>
      <c r="AF39" s="114"/>
      <c r="AG39" s="21"/>
    </row>
    <row r="40" spans="1:33" ht="15" customHeight="1" x14ac:dyDescent="0.4">
      <c r="A40" s="21"/>
      <c r="B40" s="80"/>
      <c r="C40" s="81"/>
      <c r="D40" s="81"/>
      <c r="E40" s="82"/>
      <c r="F40" s="98"/>
      <c r="G40" s="99"/>
      <c r="H40" s="99"/>
      <c r="I40" s="99"/>
      <c r="J40" s="100"/>
      <c r="K40" s="221"/>
      <c r="L40" s="222"/>
      <c r="M40" s="222"/>
      <c r="N40" s="223"/>
      <c r="O40" s="92"/>
      <c r="P40" s="93"/>
      <c r="Q40" s="93"/>
      <c r="R40" s="93"/>
      <c r="S40" s="94"/>
      <c r="T40" s="92"/>
      <c r="U40" s="93"/>
      <c r="V40" s="93"/>
      <c r="W40" s="93"/>
      <c r="X40" s="93"/>
      <c r="Y40" s="94"/>
      <c r="Z40" s="21"/>
      <c r="AA40" s="21"/>
      <c r="AB40" s="22"/>
      <c r="AC40" s="23"/>
      <c r="AD40" s="23"/>
      <c r="AE40" s="23"/>
      <c r="AF40" s="23"/>
      <c r="AG40" s="21"/>
    </row>
    <row r="41" spans="1:33" ht="15" customHeight="1" x14ac:dyDescent="0.4">
      <c r="A41" s="21"/>
      <c r="B41" s="77" t="s">
        <v>13</v>
      </c>
      <c r="C41" s="78"/>
      <c r="D41" s="78"/>
      <c r="E41" s="79"/>
      <c r="F41" s="95"/>
      <c r="G41" s="96"/>
      <c r="H41" s="96"/>
      <c r="I41" s="96"/>
      <c r="J41" s="97"/>
      <c r="K41" s="218"/>
      <c r="L41" s="219"/>
      <c r="M41" s="219"/>
      <c r="N41" s="220"/>
      <c r="O41" s="89"/>
      <c r="P41" s="90"/>
      <c r="Q41" s="90"/>
      <c r="R41" s="90"/>
      <c r="S41" s="91"/>
      <c r="T41" s="89"/>
      <c r="U41" s="90"/>
      <c r="V41" s="90"/>
      <c r="W41" s="90"/>
      <c r="X41" s="90"/>
      <c r="Y41" s="91"/>
      <c r="Z41" s="21"/>
      <c r="AA41" s="21"/>
      <c r="AB41" s="21"/>
      <c r="AC41" s="21"/>
      <c r="AD41" s="21"/>
      <c r="AE41" s="21"/>
      <c r="AF41" s="21"/>
      <c r="AG41" s="21"/>
    </row>
    <row r="42" spans="1:33" ht="15" customHeight="1" x14ac:dyDescent="0.4">
      <c r="A42" s="21"/>
      <c r="B42" s="80"/>
      <c r="C42" s="81"/>
      <c r="D42" s="81"/>
      <c r="E42" s="82"/>
      <c r="F42" s="98"/>
      <c r="G42" s="99"/>
      <c r="H42" s="99"/>
      <c r="I42" s="99"/>
      <c r="J42" s="100"/>
      <c r="K42" s="221"/>
      <c r="L42" s="222"/>
      <c r="M42" s="222"/>
      <c r="N42" s="223"/>
      <c r="O42" s="92"/>
      <c r="P42" s="93"/>
      <c r="Q42" s="93"/>
      <c r="R42" s="93"/>
      <c r="S42" s="94"/>
      <c r="T42" s="92"/>
      <c r="U42" s="93"/>
      <c r="V42" s="93"/>
      <c r="W42" s="93"/>
      <c r="X42" s="93"/>
      <c r="Y42" s="94"/>
      <c r="Z42" s="21"/>
      <c r="AA42" s="21"/>
      <c r="AB42" s="21"/>
      <c r="AC42" s="21"/>
      <c r="AD42" s="21"/>
      <c r="AE42" s="21"/>
      <c r="AF42" s="21"/>
      <c r="AG42" s="21"/>
    </row>
    <row r="43" spans="1:33" ht="15" customHeight="1" x14ac:dyDescent="0.4">
      <c r="A43" s="21"/>
      <c r="B43" s="77" t="s">
        <v>14</v>
      </c>
      <c r="C43" s="78"/>
      <c r="D43" s="78"/>
      <c r="E43" s="79"/>
      <c r="F43" s="95"/>
      <c r="G43" s="96"/>
      <c r="H43" s="96"/>
      <c r="I43" s="96"/>
      <c r="J43" s="97"/>
      <c r="K43" s="218"/>
      <c r="L43" s="219"/>
      <c r="M43" s="219"/>
      <c r="N43" s="220"/>
      <c r="O43" s="89"/>
      <c r="P43" s="90"/>
      <c r="Q43" s="90"/>
      <c r="R43" s="90"/>
      <c r="S43" s="91"/>
      <c r="T43" s="89"/>
      <c r="U43" s="90"/>
      <c r="V43" s="90"/>
      <c r="W43" s="90"/>
      <c r="X43" s="90"/>
      <c r="Y43" s="91"/>
      <c r="Z43" s="21"/>
      <c r="AA43" s="21"/>
      <c r="AB43" s="21"/>
      <c r="AC43" s="21"/>
      <c r="AD43" s="21"/>
      <c r="AE43" s="21"/>
      <c r="AF43" s="21"/>
      <c r="AG43" s="21"/>
    </row>
    <row r="44" spans="1:33" ht="15" customHeight="1" x14ac:dyDescent="0.4">
      <c r="A44" s="21"/>
      <c r="B44" s="80"/>
      <c r="C44" s="81"/>
      <c r="D44" s="81"/>
      <c r="E44" s="82"/>
      <c r="F44" s="98"/>
      <c r="G44" s="99"/>
      <c r="H44" s="99"/>
      <c r="I44" s="99"/>
      <c r="J44" s="100"/>
      <c r="K44" s="221"/>
      <c r="L44" s="222"/>
      <c r="M44" s="222"/>
      <c r="N44" s="223"/>
      <c r="O44" s="92"/>
      <c r="P44" s="93"/>
      <c r="Q44" s="93"/>
      <c r="R44" s="93"/>
      <c r="S44" s="94"/>
      <c r="T44" s="92"/>
      <c r="U44" s="93"/>
      <c r="V44" s="93"/>
      <c r="W44" s="93"/>
      <c r="X44" s="93"/>
      <c r="Y44" s="94"/>
      <c r="Z44" s="21"/>
      <c r="AA44" s="21"/>
      <c r="AB44" s="21"/>
      <c r="AC44" s="21"/>
      <c r="AD44" s="21"/>
      <c r="AE44" s="21"/>
      <c r="AF44" s="21"/>
      <c r="AG44" s="21"/>
    </row>
    <row r="45" spans="1:33" ht="15" customHeight="1" thickBot="1" x14ac:dyDescent="0.45">
      <c r="A45" s="21"/>
      <c r="B45" s="77" t="s">
        <v>15</v>
      </c>
      <c r="C45" s="78"/>
      <c r="D45" s="78"/>
      <c r="E45" s="79"/>
      <c r="F45" s="95"/>
      <c r="G45" s="96"/>
      <c r="H45" s="96"/>
      <c r="I45" s="96"/>
      <c r="J45" s="97"/>
      <c r="K45" s="218"/>
      <c r="L45" s="219"/>
      <c r="M45" s="219"/>
      <c r="N45" s="220"/>
      <c r="O45" s="89"/>
      <c r="P45" s="90"/>
      <c r="Q45" s="90"/>
      <c r="R45" s="90"/>
      <c r="S45" s="91"/>
      <c r="T45" s="89"/>
      <c r="U45" s="90"/>
      <c r="V45" s="90"/>
      <c r="W45" s="90"/>
      <c r="X45" s="90"/>
      <c r="Y45" s="91"/>
      <c r="Z45" s="21"/>
      <c r="AA45" s="21"/>
      <c r="AB45" s="21"/>
      <c r="AC45" s="21"/>
      <c r="AD45" s="21"/>
      <c r="AE45" s="21"/>
      <c r="AF45" s="21"/>
      <c r="AG45" s="21"/>
    </row>
    <row r="46" spans="1:33" ht="15" customHeight="1" x14ac:dyDescent="0.4">
      <c r="A46" s="21"/>
      <c r="B46" s="80"/>
      <c r="C46" s="81"/>
      <c r="D46" s="81"/>
      <c r="E46" s="82"/>
      <c r="F46" s="98"/>
      <c r="G46" s="99"/>
      <c r="H46" s="99"/>
      <c r="I46" s="99"/>
      <c r="J46" s="100"/>
      <c r="K46" s="221"/>
      <c r="L46" s="222"/>
      <c r="M46" s="222"/>
      <c r="N46" s="223"/>
      <c r="O46" s="92"/>
      <c r="P46" s="93"/>
      <c r="Q46" s="93"/>
      <c r="R46" s="93"/>
      <c r="S46" s="94"/>
      <c r="T46" s="92"/>
      <c r="U46" s="93"/>
      <c r="V46" s="93"/>
      <c r="W46" s="93"/>
      <c r="X46" s="93"/>
      <c r="Y46" s="94"/>
      <c r="Z46" s="21"/>
      <c r="AA46" s="21"/>
      <c r="AB46" s="72" t="s">
        <v>17</v>
      </c>
      <c r="AC46" s="73"/>
      <c r="AD46" s="73"/>
      <c r="AE46" s="73"/>
      <c r="AF46" s="74"/>
      <c r="AG46" s="21"/>
    </row>
    <row r="47" spans="1:33" ht="15" customHeight="1" x14ac:dyDescent="0.4">
      <c r="A47" s="21"/>
      <c r="B47" s="151" t="s">
        <v>19</v>
      </c>
      <c r="C47" s="151"/>
      <c r="D47" s="151"/>
      <c r="E47" s="151"/>
      <c r="F47" s="95"/>
      <c r="G47" s="96"/>
      <c r="H47" s="96"/>
      <c r="I47" s="96"/>
      <c r="J47" s="97"/>
      <c r="K47" s="224"/>
      <c r="L47" s="224"/>
      <c r="M47" s="224"/>
      <c r="N47" s="224"/>
      <c r="O47" s="137"/>
      <c r="P47" s="137"/>
      <c r="Q47" s="137"/>
      <c r="R47" s="137"/>
      <c r="S47" s="137"/>
      <c r="T47" s="137"/>
      <c r="U47" s="137"/>
      <c r="V47" s="137"/>
      <c r="W47" s="137"/>
      <c r="X47" s="137"/>
      <c r="Y47" s="137"/>
      <c r="Z47" s="21"/>
      <c r="AA47" s="21"/>
      <c r="AB47" s="212" t="str">
        <f>IF(AB38="","",SUM(K37*0.6,K39*6,K41*2,K43*0.8,K45*2,K47*1.9))</f>
        <v/>
      </c>
      <c r="AC47" s="213"/>
      <c r="AD47" s="213"/>
      <c r="AE47" s="214"/>
      <c r="AF47" s="113" t="s">
        <v>16</v>
      </c>
      <c r="AG47" s="21"/>
    </row>
    <row r="48" spans="1:33" ht="15" customHeight="1" thickBot="1" x14ac:dyDescent="0.45">
      <c r="A48" s="21"/>
      <c r="B48" s="151"/>
      <c r="C48" s="151"/>
      <c r="D48" s="151"/>
      <c r="E48" s="151"/>
      <c r="F48" s="98"/>
      <c r="G48" s="99"/>
      <c r="H48" s="99"/>
      <c r="I48" s="99"/>
      <c r="J48" s="100"/>
      <c r="K48" s="224"/>
      <c r="L48" s="224"/>
      <c r="M48" s="224"/>
      <c r="N48" s="224"/>
      <c r="O48" s="137"/>
      <c r="P48" s="137"/>
      <c r="Q48" s="137"/>
      <c r="R48" s="137"/>
      <c r="S48" s="137"/>
      <c r="T48" s="137"/>
      <c r="U48" s="137"/>
      <c r="V48" s="137"/>
      <c r="W48" s="137"/>
      <c r="X48" s="137"/>
      <c r="Y48" s="137"/>
      <c r="Z48" s="21"/>
      <c r="AA48" s="21"/>
      <c r="AB48" s="215"/>
      <c r="AC48" s="216"/>
      <c r="AD48" s="216"/>
      <c r="AE48" s="217"/>
      <c r="AF48" s="114"/>
      <c r="AG48" s="21"/>
    </row>
    <row r="49" spans="1:33" ht="15" customHeight="1" x14ac:dyDescent="0.4">
      <c r="A49" s="21"/>
      <c r="B49" s="49"/>
      <c r="C49" s="49"/>
      <c r="D49" s="49"/>
      <c r="E49" s="49"/>
      <c r="F49" s="24"/>
      <c r="G49" s="24"/>
      <c r="H49" s="24"/>
      <c r="I49" s="24"/>
      <c r="J49" s="24"/>
      <c r="K49" s="53"/>
      <c r="L49" s="53"/>
      <c r="M49" s="53"/>
      <c r="N49" s="53"/>
      <c r="O49" s="50"/>
      <c r="P49" s="50"/>
      <c r="Q49" s="50"/>
      <c r="R49" s="50"/>
      <c r="S49" s="50"/>
      <c r="T49" s="50"/>
      <c r="U49" s="50"/>
      <c r="V49" s="50"/>
      <c r="W49" s="50"/>
      <c r="X49" s="50"/>
      <c r="Y49" s="50"/>
      <c r="Z49" s="21"/>
      <c r="AA49" s="21"/>
      <c r="AB49" s="47"/>
      <c r="AC49" s="47"/>
      <c r="AD49" s="47"/>
      <c r="AE49" s="47"/>
      <c r="AF49" s="47"/>
      <c r="AG49" s="21"/>
    </row>
    <row r="50" spans="1:33" x14ac:dyDescent="0.4">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row>
    <row r="51" spans="1:33" ht="19.5" thickBot="1" x14ac:dyDescent="0.45">
      <c r="A51" s="21"/>
      <c r="B51" s="18" t="s">
        <v>18</v>
      </c>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row>
    <row r="52" spans="1:33" x14ac:dyDescent="0.4">
      <c r="A52" s="21"/>
      <c r="B52" s="203"/>
      <c r="C52" s="204"/>
      <c r="D52" s="204"/>
      <c r="E52" s="204"/>
      <c r="F52" s="204"/>
      <c r="G52" s="204"/>
      <c r="H52" s="204"/>
      <c r="I52" s="204"/>
      <c r="J52" s="204"/>
      <c r="K52" s="204"/>
      <c r="L52" s="204"/>
      <c r="M52" s="204"/>
      <c r="N52" s="204"/>
      <c r="O52" s="204"/>
      <c r="P52" s="204"/>
      <c r="Q52" s="204"/>
      <c r="R52" s="204"/>
      <c r="S52" s="204"/>
      <c r="T52" s="204"/>
      <c r="U52" s="204"/>
      <c r="V52" s="204"/>
      <c r="W52" s="204"/>
      <c r="X52" s="204"/>
      <c r="Y52" s="205"/>
      <c r="Z52" s="37"/>
      <c r="AA52" s="62" t="s">
        <v>101</v>
      </c>
      <c r="AB52" s="194"/>
      <c r="AC52" s="194"/>
      <c r="AD52" s="194"/>
      <c r="AE52" s="194"/>
      <c r="AF52" s="195"/>
      <c r="AG52" s="21"/>
    </row>
    <row r="53" spans="1:33" x14ac:dyDescent="0.4">
      <c r="A53" s="21"/>
      <c r="B53" s="206"/>
      <c r="C53" s="207"/>
      <c r="D53" s="207"/>
      <c r="E53" s="207"/>
      <c r="F53" s="207"/>
      <c r="G53" s="207"/>
      <c r="H53" s="207"/>
      <c r="I53" s="207"/>
      <c r="J53" s="207"/>
      <c r="K53" s="207"/>
      <c r="L53" s="207"/>
      <c r="M53" s="207"/>
      <c r="N53" s="207"/>
      <c r="O53" s="207"/>
      <c r="P53" s="207"/>
      <c r="Q53" s="207"/>
      <c r="R53" s="207"/>
      <c r="S53" s="207"/>
      <c r="T53" s="207"/>
      <c r="U53" s="207"/>
      <c r="V53" s="207"/>
      <c r="W53" s="207"/>
      <c r="X53" s="207"/>
      <c r="Y53" s="208"/>
      <c r="Z53" s="37"/>
      <c r="AA53" s="196"/>
      <c r="AB53" s="197"/>
      <c r="AC53" s="197"/>
      <c r="AD53" s="197"/>
      <c r="AE53" s="197"/>
      <c r="AF53" s="198"/>
      <c r="AG53" s="21"/>
    </row>
    <row r="54" spans="1:33" x14ac:dyDescent="0.4">
      <c r="A54" s="21"/>
      <c r="B54" s="206"/>
      <c r="C54" s="207"/>
      <c r="D54" s="207"/>
      <c r="E54" s="207"/>
      <c r="F54" s="207"/>
      <c r="G54" s="207"/>
      <c r="H54" s="207"/>
      <c r="I54" s="207"/>
      <c r="J54" s="207"/>
      <c r="K54" s="207"/>
      <c r="L54" s="207"/>
      <c r="M54" s="207"/>
      <c r="N54" s="207"/>
      <c r="O54" s="207"/>
      <c r="P54" s="207"/>
      <c r="Q54" s="207"/>
      <c r="R54" s="207"/>
      <c r="S54" s="207"/>
      <c r="T54" s="207"/>
      <c r="U54" s="207"/>
      <c r="V54" s="207"/>
      <c r="W54" s="207"/>
      <c r="X54" s="207"/>
      <c r="Y54" s="208"/>
      <c r="Z54" s="37"/>
      <c r="AA54" s="199" t="str">
        <f>IF(E10="","",SUM(IF(K37="",0,K37*0.6),IF(K39="",0,K39*1.9),IF(K41="",0,K41*2.9),IF(K43="",0,K43*0.3),IF(K45="",0,K45*1.4),IF(K47="",0,K47*0.7)))</f>
        <v/>
      </c>
      <c r="AB54" s="200"/>
      <c r="AC54" s="200"/>
      <c r="AD54" s="200"/>
      <c r="AE54" s="200"/>
      <c r="AF54" s="149" t="s">
        <v>98</v>
      </c>
      <c r="AG54" s="21"/>
    </row>
    <row r="55" spans="1:33" ht="19.5" thickBot="1" x14ac:dyDescent="0.45">
      <c r="A55" s="21"/>
      <c r="B55" s="209"/>
      <c r="C55" s="210"/>
      <c r="D55" s="210"/>
      <c r="E55" s="210"/>
      <c r="F55" s="210"/>
      <c r="G55" s="210"/>
      <c r="H55" s="210"/>
      <c r="I55" s="210"/>
      <c r="J55" s="210"/>
      <c r="K55" s="210"/>
      <c r="L55" s="210"/>
      <c r="M55" s="210"/>
      <c r="N55" s="210"/>
      <c r="O55" s="210"/>
      <c r="P55" s="210"/>
      <c r="Q55" s="210"/>
      <c r="R55" s="210"/>
      <c r="S55" s="210"/>
      <c r="T55" s="210"/>
      <c r="U55" s="210"/>
      <c r="V55" s="210"/>
      <c r="W55" s="210"/>
      <c r="X55" s="210"/>
      <c r="Y55" s="211"/>
      <c r="Z55" s="37"/>
      <c r="AA55" s="201"/>
      <c r="AB55" s="202"/>
      <c r="AC55" s="202"/>
      <c r="AD55" s="202"/>
      <c r="AE55" s="202"/>
      <c r="AF55" s="150"/>
      <c r="AG55" s="21"/>
    </row>
    <row r="56" spans="1:33" x14ac:dyDescent="0.4">
      <c r="A56" s="21"/>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21"/>
    </row>
    <row r="57" spans="1:33" x14ac:dyDescent="0.4">
      <c r="A57" s="21"/>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21"/>
    </row>
    <row r="58" spans="1:33" x14ac:dyDescent="0.4">
      <c r="A58" s="21"/>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21"/>
    </row>
    <row r="59" spans="1:33" x14ac:dyDescent="0.4">
      <c r="A59" s="21"/>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21"/>
    </row>
    <row r="60" spans="1:33" x14ac:dyDescent="0.4">
      <c r="A60" s="21"/>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21"/>
    </row>
    <row r="61" spans="1:33" x14ac:dyDescent="0.4">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row>
  </sheetData>
  <sheetProtection algorithmName="SHA-512" hashValue="DwUY/SYz/EXo4uRWgiwccl0IW3PmGp9vgLE2aI0xCgiNb0pjieHzDbVrmiHJ/d8sQwgigbjBhm8hiQFplAwL9A==" saltValue="KzG6apvRzvdl+VUdCuLNDA==" spinCount="100000" sheet="1" objects="1" scenarios="1"/>
  <protectedRanges>
    <protectedRange sqref="B52:AF55" name="範囲5"/>
    <protectedRange sqref="B16:Y25" name="範囲3"/>
    <protectedRange sqref="B10:C10" name="範囲1"/>
    <protectedRange sqref="E10:F10" name="範囲2"/>
    <protectedRange sqref="F37:Y48" name="範囲4"/>
  </protectedRanges>
  <mergeCells count="74">
    <mergeCell ref="B52:Y55"/>
    <mergeCell ref="AA52:AF53"/>
    <mergeCell ref="AB46:AF46"/>
    <mergeCell ref="B47:E48"/>
    <mergeCell ref="F47:J48"/>
    <mergeCell ref="K47:N48"/>
    <mergeCell ref="O47:S48"/>
    <mergeCell ref="T47:Y48"/>
    <mergeCell ref="AB47:AE48"/>
    <mergeCell ref="AF47:AF48"/>
    <mergeCell ref="B45:E46"/>
    <mergeCell ref="F45:J46"/>
    <mergeCell ref="K45:N46"/>
    <mergeCell ref="O45:S46"/>
    <mergeCell ref="T45:Y46"/>
    <mergeCell ref="AA54:AE55"/>
    <mergeCell ref="B43:E44"/>
    <mergeCell ref="F43:J44"/>
    <mergeCell ref="K43:N44"/>
    <mergeCell ref="O43:S44"/>
    <mergeCell ref="T43:Y44"/>
    <mergeCell ref="B41:E42"/>
    <mergeCell ref="F41:J42"/>
    <mergeCell ref="K41:N42"/>
    <mergeCell ref="O41:S42"/>
    <mergeCell ref="T41:Y42"/>
    <mergeCell ref="AB37:AF37"/>
    <mergeCell ref="AB38:AE39"/>
    <mergeCell ref="AF38:AF39"/>
    <mergeCell ref="B39:E40"/>
    <mergeCell ref="F39:J40"/>
    <mergeCell ref="B37:E38"/>
    <mergeCell ref="F37:J38"/>
    <mergeCell ref="K37:N38"/>
    <mergeCell ref="O37:S38"/>
    <mergeCell ref="T37:Y38"/>
    <mergeCell ref="K39:N40"/>
    <mergeCell ref="O39:S40"/>
    <mergeCell ref="T39:Y40"/>
    <mergeCell ref="AF24:AF25"/>
    <mergeCell ref="K28:N35"/>
    <mergeCell ref="B36:E36"/>
    <mergeCell ref="F36:J36"/>
    <mergeCell ref="K36:N36"/>
    <mergeCell ref="O36:S36"/>
    <mergeCell ref="B16:I17"/>
    <mergeCell ref="J16:O17"/>
    <mergeCell ref="P16:Y17"/>
    <mergeCell ref="AB16:AE17"/>
    <mergeCell ref="AF16:AF17"/>
    <mergeCell ref="B8:AF8"/>
    <mergeCell ref="B10:C10"/>
    <mergeCell ref="E10:F10"/>
    <mergeCell ref="J10:O14"/>
    <mergeCell ref="B15:I15"/>
    <mergeCell ref="J15:O15"/>
    <mergeCell ref="P15:Y15"/>
    <mergeCell ref="AB15:AF15"/>
    <mergeCell ref="AF54:AF55"/>
    <mergeCell ref="B18:I19"/>
    <mergeCell ref="J18:O19"/>
    <mergeCell ref="P18:Y19"/>
    <mergeCell ref="B20:I21"/>
    <mergeCell ref="J20:O21"/>
    <mergeCell ref="P20:Y21"/>
    <mergeCell ref="B22:I23"/>
    <mergeCell ref="J22:O23"/>
    <mergeCell ref="P22:Y23"/>
    <mergeCell ref="T36:Y36"/>
    <mergeCell ref="AB23:AF23"/>
    <mergeCell ref="B24:I25"/>
    <mergeCell ref="J24:O25"/>
    <mergeCell ref="P24:Y25"/>
    <mergeCell ref="AB24:AE25"/>
  </mergeCells>
  <phoneticPr fontId="1"/>
  <dataValidations count="3">
    <dataValidation type="list" allowBlank="1" sqref="O37:S49">
      <formula1>$O$28:$O$33</formula1>
    </dataValidation>
    <dataValidation type="list" allowBlank="1" sqref="P16:Y26">
      <formula1>$Q$10:$Q$14</formula1>
    </dataValidation>
    <dataValidation type="list" allowBlank="1" sqref="T37:Y49">
      <formula1>$T$28:$T$35</formula1>
    </dataValidation>
  </dataValidations>
  <pageMargins left="0.43307086614173229" right="0.23622047244094491" top="0.35433070866141736" bottom="0.35433070866141736" header="0.31496062992125984" footer="0.31496062992125984"/>
  <pageSetup paperSize="9" scale="7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T72"/>
  <sheetViews>
    <sheetView showGridLines="0" view="pageBreakPreview" zoomScale="96" zoomScaleNormal="80" zoomScaleSheetLayoutView="96" workbookViewId="0">
      <selection activeCell="BF11" sqref="BF11"/>
    </sheetView>
  </sheetViews>
  <sheetFormatPr defaultColWidth="3.625" defaultRowHeight="18.75" x14ac:dyDescent="0.4"/>
  <cols>
    <col min="1" max="1" width="2.125" customWidth="1"/>
    <col min="42" max="42" width="2.125" style="33" customWidth="1"/>
    <col min="43" max="45" width="3.625" style="33"/>
  </cols>
  <sheetData>
    <row r="1" spans="1:46" x14ac:dyDescent="0.4">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row>
    <row r="2" spans="1:46" x14ac:dyDescent="0.4">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row>
    <row r="3" spans="1:46" ht="19.5" thickBot="1" x14ac:dyDescent="0.4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39"/>
      <c r="AJ3" s="39"/>
      <c r="AK3" s="39"/>
      <c r="AL3" s="39"/>
      <c r="AM3" s="39"/>
      <c r="AN3" s="39"/>
      <c r="AO3" s="39"/>
      <c r="AP3" s="39"/>
      <c r="AQ3" s="54"/>
    </row>
    <row r="4" spans="1:46" ht="20.25" thickBot="1" x14ac:dyDescent="0.4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42" t="str">
        <f>IF('1日目'!B10="","",'1日目'!B10)</f>
        <v/>
      </c>
      <c r="AH4" s="40" t="s">
        <v>81</v>
      </c>
      <c r="AI4" s="43" t="str">
        <f>IF('1日目'!E10="","",'1日目'!E10)</f>
        <v/>
      </c>
      <c r="AJ4" s="40" t="s">
        <v>82</v>
      </c>
      <c r="AK4" s="40" t="s">
        <v>94</v>
      </c>
      <c r="AL4" s="44" t="str">
        <f>IF('7日目'!B10="",IF('6日目'!B10="",IF('5日目'!B10="",IF('4日目'!B10="",IF('3日目'!B10="",IF('2日目'!B10="","",'2日目'!B10),'3日目'!B10),'4日目'!B10),'5日目'!B10),'6日目'!B10),'7日目'!B10)</f>
        <v/>
      </c>
      <c r="AM4" s="40" t="s">
        <v>81</v>
      </c>
      <c r="AN4" s="43" t="str">
        <f>IF('7日目'!E10="",IF('6日目'!E10="",IF('5日目'!E10="",IF('4日目'!E10="",IF('3日目'!E10="",IF('2日目'!E10="","",'2日目'!E10),'3日目'!E10),'4日目'!E10),'5日目'!E10),'6日目'!E10),'7日目'!E10)</f>
        <v/>
      </c>
      <c r="AO4" s="41" t="s">
        <v>82</v>
      </c>
      <c r="AP4" s="11"/>
    </row>
    <row r="5" spans="1:46" x14ac:dyDescent="0.4">
      <c r="A5" s="11"/>
      <c r="B5" s="3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row>
    <row r="6" spans="1:46" ht="19.5" thickBot="1" x14ac:dyDescent="0.45">
      <c r="A6" s="11"/>
      <c r="B6" s="1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11"/>
      <c r="AT6" s="33"/>
    </row>
    <row r="7" spans="1:46" x14ac:dyDescent="0.4">
      <c r="A7" s="11"/>
      <c r="B7" s="28"/>
      <c r="C7" s="28" t="s">
        <v>74</v>
      </c>
      <c r="D7" s="21"/>
      <c r="E7" s="21"/>
      <c r="F7" s="72" t="s">
        <v>39</v>
      </c>
      <c r="G7" s="73"/>
      <c r="H7" s="73"/>
      <c r="I7" s="73" t="s">
        <v>40</v>
      </c>
      <c r="J7" s="73"/>
      <c r="K7" s="73"/>
      <c r="L7" s="73" t="s">
        <v>41</v>
      </c>
      <c r="M7" s="73"/>
      <c r="N7" s="73"/>
      <c r="O7" s="73" t="s">
        <v>42</v>
      </c>
      <c r="P7" s="73"/>
      <c r="Q7" s="73"/>
      <c r="R7" s="73" t="s">
        <v>43</v>
      </c>
      <c r="S7" s="73"/>
      <c r="T7" s="73"/>
      <c r="U7" s="73" t="s">
        <v>44</v>
      </c>
      <c r="V7" s="73"/>
      <c r="W7" s="73"/>
      <c r="X7" s="73" t="s">
        <v>45</v>
      </c>
      <c r="Y7" s="73"/>
      <c r="Z7" s="74"/>
      <c r="AA7" s="24"/>
      <c r="AB7" s="160" t="s">
        <v>47</v>
      </c>
      <c r="AC7" s="161"/>
      <c r="AD7" s="161"/>
      <c r="AE7" s="161"/>
      <c r="AF7" s="162"/>
      <c r="AG7" s="24"/>
      <c r="AH7" s="24"/>
      <c r="AI7" s="21"/>
      <c r="AJ7" s="160" t="s">
        <v>48</v>
      </c>
      <c r="AK7" s="161"/>
      <c r="AL7" s="161"/>
      <c r="AM7" s="161"/>
      <c r="AN7" s="162"/>
      <c r="AO7" s="11"/>
      <c r="AP7" s="11"/>
    </row>
    <row r="8" spans="1:46" x14ac:dyDescent="0.4">
      <c r="A8" s="11"/>
      <c r="B8" s="21"/>
      <c r="C8" s="21"/>
      <c r="D8" s="21"/>
      <c r="E8" s="21"/>
      <c r="F8" s="268" t="str">
        <f>'1日目'!AB16</f>
        <v/>
      </c>
      <c r="G8" s="269"/>
      <c r="H8" s="283" t="s">
        <v>46</v>
      </c>
      <c r="I8" s="285" t="str">
        <f>'2日目'!AB16</f>
        <v/>
      </c>
      <c r="J8" s="269"/>
      <c r="K8" s="283" t="s">
        <v>46</v>
      </c>
      <c r="L8" s="285" t="str">
        <f>'3日目'!AB16</f>
        <v/>
      </c>
      <c r="M8" s="269"/>
      <c r="N8" s="283" t="s">
        <v>46</v>
      </c>
      <c r="O8" s="285" t="str">
        <f>'4日目'!AB16</f>
        <v/>
      </c>
      <c r="P8" s="269"/>
      <c r="Q8" s="280" t="s">
        <v>46</v>
      </c>
      <c r="R8" s="269" t="str">
        <f>'5日目'!AB16</f>
        <v/>
      </c>
      <c r="S8" s="269"/>
      <c r="T8" s="280" t="s">
        <v>46</v>
      </c>
      <c r="U8" s="269" t="str">
        <f>'6日目'!AB16</f>
        <v/>
      </c>
      <c r="V8" s="269"/>
      <c r="W8" s="280" t="s">
        <v>46</v>
      </c>
      <c r="X8" s="289" t="str">
        <f>'7日目'!AB16</f>
        <v/>
      </c>
      <c r="Y8" s="289"/>
      <c r="Z8" s="265" t="s">
        <v>46</v>
      </c>
      <c r="AA8" s="34"/>
      <c r="AB8" s="268" t="str">
        <f>IF(COUNT(F8,I8,L8,O8,R8,U8,X8)=0,"",SUM(F8,I8,L8,O8,R8,U8,X8))</f>
        <v/>
      </c>
      <c r="AC8" s="269"/>
      <c r="AD8" s="269"/>
      <c r="AE8" s="269"/>
      <c r="AF8" s="287" t="s">
        <v>46</v>
      </c>
      <c r="AG8" s="24"/>
      <c r="AH8" s="24"/>
      <c r="AI8" s="21"/>
      <c r="AJ8" s="268" t="str">
        <f>IF(AB8="","",ROUND(AB8*1.7,1))</f>
        <v/>
      </c>
      <c r="AK8" s="269"/>
      <c r="AL8" s="269"/>
      <c r="AM8" s="269"/>
      <c r="AN8" s="287" t="s">
        <v>46</v>
      </c>
      <c r="AO8" s="11"/>
      <c r="AP8" s="11"/>
    </row>
    <row r="9" spans="1:46" ht="19.5" thickBot="1" x14ac:dyDescent="0.45">
      <c r="A9" s="11"/>
      <c r="B9" s="21"/>
      <c r="C9" s="21"/>
      <c r="D9" s="21"/>
      <c r="E9" s="21"/>
      <c r="F9" s="270"/>
      <c r="G9" s="271"/>
      <c r="H9" s="284"/>
      <c r="I9" s="286"/>
      <c r="J9" s="271"/>
      <c r="K9" s="284"/>
      <c r="L9" s="286"/>
      <c r="M9" s="271"/>
      <c r="N9" s="284"/>
      <c r="O9" s="286"/>
      <c r="P9" s="271"/>
      <c r="Q9" s="282"/>
      <c r="R9" s="271"/>
      <c r="S9" s="271"/>
      <c r="T9" s="282"/>
      <c r="U9" s="271"/>
      <c r="V9" s="271"/>
      <c r="W9" s="282"/>
      <c r="X9" s="290"/>
      <c r="Y9" s="290"/>
      <c r="Z9" s="266"/>
      <c r="AA9" s="34"/>
      <c r="AB9" s="270"/>
      <c r="AC9" s="271"/>
      <c r="AD9" s="271"/>
      <c r="AE9" s="271"/>
      <c r="AF9" s="288"/>
      <c r="AG9" s="21"/>
      <c r="AH9" s="21"/>
      <c r="AI9" s="21"/>
      <c r="AJ9" s="270"/>
      <c r="AK9" s="271"/>
      <c r="AL9" s="271"/>
      <c r="AM9" s="271"/>
      <c r="AN9" s="288"/>
      <c r="AO9" s="11"/>
      <c r="AP9" s="11"/>
    </row>
    <row r="10" spans="1:46" ht="19.5" thickBot="1" x14ac:dyDescent="0.45">
      <c r="A10" s="11"/>
      <c r="B10" s="21"/>
      <c r="C10" s="21"/>
      <c r="D10" s="21"/>
      <c r="E10" s="21"/>
      <c r="F10" s="24"/>
      <c r="G10" s="24"/>
      <c r="H10" s="24"/>
      <c r="I10" s="24"/>
      <c r="J10" s="24"/>
      <c r="K10" s="24"/>
      <c r="L10" s="24"/>
      <c r="M10" s="24"/>
      <c r="N10" s="24"/>
      <c r="O10" s="24"/>
      <c r="P10" s="24"/>
      <c r="Q10" s="24"/>
      <c r="R10" s="24"/>
      <c r="S10" s="24"/>
      <c r="T10" s="24"/>
      <c r="U10" s="24"/>
      <c r="V10" s="24"/>
      <c r="W10" s="24"/>
      <c r="X10" s="24"/>
      <c r="Y10" s="24"/>
      <c r="Z10" s="24"/>
      <c r="AA10" s="24"/>
      <c r="AB10" s="21"/>
      <c r="AC10" s="24"/>
      <c r="AD10" s="24"/>
      <c r="AE10" s="24"/>
      <c r="AF10" s="24"/>
      <c r="AG10" s="24"/>
      <c r="AH10" s="21"/>
      <c r="AI10" s="21"/>
      <c r="AJ10" s="21"/>
      <c r="AK10" s="24"/>
      <c r="AL10" s="24"/>
      <c r="AM10" s="24"/>
      <c r="AN10" s="24"/>
      <c r="AO10" s="24"/>
      <c r="AP10" s="11"/>
      <c r="AT10" s="33"/>
    </row>
    <row r="11" spans="1:46" ht="19.5" thickBot="1" x14ac:dyDescent="0.45">
      <c r="A11" s="11"/>
      <c r="B11" s="21"/>
      <c r="C11" s="21" t="s">
        <v>76</v>
      </c>
      <c r="D11" s="21"/>
      <c r="E11" s="21"/>
      <c r="F11" s="21"/>
      <c r="G11" s="21"/>
      <c r="H11" s="21"/>
      <c r="I11" s="21"/>
      <c r="J11" s="72" t="s">
        <v>39</v>
      </c>
      <c r="K11" s="73"/>
      <c r="L11" s="73" t="s">
        <v>40</v>
      </c>
      <c r="M11" s="73"/>
      <c r="N11" s="73" t="s">
        <v>41</v>
      </c>
      <c r="O11" s="73"/>
      <c r="P11" s="73" t="s">
        <v>42</v>
      </c>
      <c r="Q11" s="73"/>
      <c r="R11" s="73" t="s">
        <v>43</v>
      </c>
      <c r="S11" s="73"/>
      <c r="T11" s="73" t="s">
        <v>44</v>
      </c>
      <c r="U11" s="73"/>
      <c r="V11" s="73" t="s">
        <v>45</v>
      </c>
      <c r="W11" s="73"/>
      <c r="X11" s="73" t="s">
        <v>58</v>
      </c>
      <c r="Y11" s="74"/>
      <c r="Z11" s="24"/>
      <c r="AA11" s="24"/>
      <c r="AB11" s="21"/>
      <c r="AC11" s="23"/>
      <c r="AD11" s="23"/>
      <c r="AE11" s="23"/>
      <c r="AF11" s="23"/>
      <c r="AG11" s="23"/>
      <c r="AH11" s="23"/>
      <c r="AI11" s="23"/>
      <c r="AJ11" s="23"/>
      <c r="AK11" s="23"/>
      <c r="AL11" s="23"/>
      <c r="AM11" s="23"/>
      <c r="AN11" s="24"/>
      <c r="AO11" s="24"/>
      <c r="AP11" s="11"/>
      <c r="AT11" s="33"/>
    </row>
    <row r="12" spans="1:46" x14ac:dyDescent="0.4">
      <c r="A12" s="11"/>
      <c r="B12" s="21"/>
      <c r="C12" s="254" t="s">
        <v>6</v>
      </c>
      <c r="D12" s="255"/>
      <c r="E12" s="255"/>
      <c r="F12" s="255"/>
      <c r="G12" s="255"/>
      <c r="H12" s="255"/>
      <c r="I12" s="256"/>
      <c r="J12" s="230" t="str">
        <f>IF(COUNTIF('1日目'!$P$16:$Y$25,$C$12)=0,"",COUNTIF('1日目'!$P$16:$Y$25,$C$12))</f>
        <v/>
      </c>
      <c r="K12" s="230"/>
      <c r="L12" s="230" t="str">
        <f>IF(COUNTIF('2日目'!$P$16:$Y$25,$C$12)=0,"",COUNTIF('2日目'!$P$16:$Y$25,$C$12))</f>
        <v/>
      </c>
      <c r="M12" s="230"/>
      <c r="N12" s="230" t="str">
        <f>IF(COUNTIF('3日目'!$P$16:$Y$25,$C$12)=0,"",COUNTIF('3日目'!$P$16:$Y$25,$C$12))</f>
        <v/>
      </c>
      <c r="O12" s="230"/>
      <c r="P12" s="230" t="str">
        <f>IF(COUNTIF('4日目'!$P$16:$Y$25,$C$12)=0,"",COUNTIF('4日目'!$P$16:$Y$25,$C$12))</f>
        <v/>
      </c>
      <c r="Q12" s="230"/>
      <c r="R12" s="230" t="str">
        <f>IF(COUNTIF('5日目'!$P$16:$Y$25,$C$12)=0,"",COUNTIF('5日目'!$P$16:$Y$25,$C$12))</f>
        <v/>
      </c>
      <c r="S12" s="230"/>
      <c r="T12" s="230" t="str">
        <f>IF(COUNTIF('6日目'!$P$16:$Y$25,$C$12)=0,"",COUNTIF('6日目'!$P$16:$Y$25,$C$12))</f>
        <v/>
      </c>
      <c r="U12" s="230"/>
      <c r="V12" s="230" t="str">
        <f>IF(COUNTIF('7日目'!$P$16:$Y$25,$C$12)=0,"",COUNTIF('7日目'!$P$16:$Y$25,$C$12))</f>
        <v/>
      </c>
      <c r="W12" s="230"/>
      <c r="X12" s="230">
        <f>SUM(J12:W12)</f>
        <v>0</v>
      </c>
      <c r="Y12" s="257"/>
      <c r="Z12" s="24"/>
      <c r="AA12" s="24"/>
      <c r="AB12" s="21"/>
      <c r="AC12" s="23"/>
      <c r="AD12" s="23"/>
      <c r="AE12" s="23"/>
      <c r="AF12" s="23"/>
      <c r="AG12" s="23"/>
      <c r="AH12" s="23"/>
      <c r="AI12" s="23"/>
      <c r="AJ12" s="23"/>
      <c r="AK12" s="23"/>
      <c r="AL12" s="23"/>
      <c r="AM12" s="23"/>
      <c r="AN12" s="24"/>
      <c r="AO12" s="24"/>
      <c r="AP12" s="11"/>
      <c r="AT12" s="33"/>
    </row>
    <row r="13" spans="1:46" x14ac:dyDescent="0.4">
      <c r="A13" s="11"/>
      <c r="B13" s="21"/>
      <c r="C13" s="250" t="s">
        <v>7</v>
      </c>
      <c r="D13" s="251"/>
      <c r="E13" s="251"/>
      <c r="F13" s="251"/>
      <c r="G13" s="251"/>
      <c r="H13" s="251"/>
      <c r="I13" s="252"/>
      <c r="J13" s="139" t="str">
        <f>IF(COUNTIF('1日目'!$P$16:$Y$25,$C$13)=0,"",COUNTIF('1日目'!$P$16:$Y$25,$C$13))</f>
        <v/>
      </c>
      <c r="K13" s="139"/>
      <c r="L13" s="139" t="str">
        <f>IF(COUNTIF('2日目'!$P$16:$Y$25,$C$13)=0,"",COUNTIF('2日目'!$P$16:$Y$25,$C$13))</f>
        <v/>
      </c>
      <c r="M13" s="139"/>
      <c r="N13" s="139" t="str">
        <f>IF(COUNTIF('3日目'!$P$16:$Y$25,$C$13)=0,"",COUNTIF('3日目'!$P$16:$Y$25,$C$13))</f>
        <v/>
      </c>
      <c r="O13" s="139"/>
      <c r="P13" s="139" t="str">
        <f>IF(COUNTIF('4日目'!$P$16:$Y$25,$C$13)=0,"",COUNTIF('4日目'!$P$16:$Y$25,$C$13))</f>
        <v/>
      </c>
      <c r="Q13" s="139"/>
      <c r="R13" s="139" t="str">
        <f>IF(COUNTIF('5日目'!$P$16:$Y$25,$C$13)=0,"",COUNTIF('5日目'!$P$16:$Y$25,$C$13))</f>
        <v/>
      </c>
      <c r="S13" s="139"/>
      <c r="T13" s="139" t="str">
        <f>IF(COUNTIF('6日目'!$P$16:$Y$25,$C$13)=0,"",COUNTIF('6日目'!$P$16:$Y$25,$C$13))</f>
        <v/>
      </c>
      <c r="U13" s="139"/>
      <c r="V13" s="139" t="str">
        <f>IF(COUNTIF('7日目'!$P$16:$Y$25,$C$13)=0,"",COUNTIF('7日目'!$P$16:$Y$25,$C$13))</f>
        <v/>
      </c>
      <c r="W13" s="139"/>
      <c r="X13" s="139">
        <f>SUM(J13:W13)</f>
        <v>0</v>
      </c>
      <c r="Y13" s="253"/>
      <c r="Z13" s="24"/>
      <c r="AA13" s="24"/>
      <c r="AB13" s="21"/>
      <c r="AC13" s="23"/>
      <c r="AD13" s="23"/>
      <c r="AE13" s="23"/>
      <c r="AF13" s="23"/>
      <c r="AG13" s="23"/>
      <c r="AH13" s="23"/>
      <c r="AI13" s="23"/>
      <c r="AJ13" s="23"/>
      <c r="AK13" s="23"/>
      <c r="AL13" s="23"/>
      <c r="AM13" s="23"/>
      <c r="AN13" s="24"/>
      <c r="AO13" s="24"/>
      <c r="AP13" s="11"/>
      <c r="AT13" s="33"/>
    </row>
    <row r="14" spans="1:46" x14ac:dyDescent="0.4">
      <c r="A14" s="11"/>
      <c r="B14" s="21"/>
      <c r="C14" s="250" t="s">
        <v>90</v>
      </c>
      <c r="D14" s="251"/>
      <c r="E14" s="251"/>
      <c r="F14" s="251"/>
      <c r="G14" s="251"/>
      <c r="H14" s="251"/>
      <c r="I14" s="252"/>
      <c r="J14" s="139" t="str">
        <f>IF(COUNTIF('1日目'!$P$16:$Y$25,$C$14)=0,"",COUNTIF('1日目'!$P$16:$Y$25,$C$14))</f>
        <v/>
      </c>
      <c r="K14" s="139"/>
      <c r="L14" s="139" t="str">
        <f>IF(COUNTIF('2日目'!$P$16:$Y$25,$C$14)=0,"",COUNTIF('2日目'!$P$16:$Y$25,$C$14))</f>
        <v/>
      </c>
      <c r="M14" s="139"/>
      <c r="N14" s="139" t="str">
        <f>IF(COUNTIF('3日目'!$P$16:$Y$25,$C$14)=0,"",COUNTIF('3日目'!$P$16:$Y$25,$C$14))</f>
        <v/>
      </c>
      <c r="O14" s="139"/>
      <c r="P14" s="139" t="str">
        <f>IF(COUNTIF('4日目'!$P$16:$Y$25,$C$14)=0,"",COUNTIF('4日目'!$P$16:$Y$25,$C$14))</f>
        <v/>
      </c>
      <c r="Q14" s="139"/>
      <c r="R14" s="139" t="str">
        <f>IF(COUNTIF('5日目'!$P$16:$Y$25,$C$14)=0,"",COUNTIF('5日目'!$P$16:$Y$25,$C$14))</f>
        <v/>
      </c>
      <c r="S14" s="139"/>
      <c r="T14" s="139" t="str">
        <f>IF(COUNTIF('6日目'!$P$16:$Y$25,$C$14)=0,"",COUNTIF('6日目'!$P$16:$Y$25,$C$14))</f>
        <v/>
      </c>
      <c r="U14" s="139"/>
      <c r="V14" s="139" t="str">
        <f>IF(COUNTIF('7日目'!$P$16:$Y$25,$C$14)=0,"",COUNTIF('7日目'!$P$16:$Y$25,$C$14))</f>
        <v/>
      </c>
      <c r="W14" s="139"/>
      <c r="X14" s="139">
        <f>SUM(J14:W14)</f>
        <v>0</v>
      </c>
      <c r="Y14" s="253"/>
      <c r="Z14" s="24"/>
      <c r="AA14" s="24"/>
      <c r="AB14" s="21"/>
      <c r="AC14" s="23"/>
      <c r="AD14" s="23"/>
      <c r="AE14" s="23"/>
      <c r="AF14" s="23"/>
      <c r="AG14" s="23"/>
      <c r="AH14" s="23"/>
      <c r="AI14" s="23"/>
      <c r="AJ14" s="23"/>
      <c r="AK14" s="23"/>
      <c r="AL14" s="23"/>
      <c r="AM14" s="23"/>
      <c r="AN14" s="24"/>
      <c r="AO14" s="24"/>
      <c r="AP14" s="11"/>
      <c r="AT14" s="33"/>
    </row>
    <row r="15" spans="1:46" x14ac:dyDescent="0.4">
      <c r="A15" s="11"/>
      <c r="B15" s="21"/>
      <c r="C15" s="250" t="s">
        <v>8</v>
      </c>
      <c r="D15" s="251"/>
      <c r="E15" s="251"/>
      <c r="F15" s="251"/>
      <c r="G15" s="251"/>
      <c r="H15" s="251"/>
      <c r="I15" s="252"/>
      <c r="J15" s="139" t="str">
        <f>IF(COUNTIF('1日目'!$P$16:$Y$25,$C$15)=0,"",COUNTIF('1日目'!$P$16:$Y$25,$C$15))</f>
        <v/>
      </c>
      <c r="K15" s="139"/>
      <c r="L15" s="139" t="str">
        <f>IF(COUNTIF('2日目'!$P$16:$Y$25,$C$15)=0,"",COUNTIF('2日目'!$P$16:$Y$25,$C$15))</f>
        <v/>
      </c>
      <c r="M15" s="139"/>
      <c r="N15" s="139" t="str">
        <f>IF(COUNTIF('3日目'!$P$16:$Y$25,$C$15)=0,"",COUNTIF('3日目'!$P$16:$Y$25,$C$15))</f>
        <v/>
      </c>
      <c r="O15" s="139"/>
      <c r="P15" s="139" t="str">
        <f>IF(COUNTIF('4日目'!$P$16:$Y$25,$C$15)=0,"",COUNTIF('4日目'!$P$16:$Y$25,$C$15))</f>
        <v/>
      </c>
      <c r="Q15" s="139"/>
      <c r="R15" s="139" t="str">
        <f>IF(COUNTIF('5日目'!$P$16:$Y$25,$C$15)=0,"",COUNTIF('5日目'!$P$16:$Y$25,$C$15))</f>
        <v/>
      </c>
      <c r="S15" s="139"/>
      <c r="T15" s="139" t="str">
        <f>IF(COUNTIF('6日目'!$P$16:$Y$25,$C$15)=0,"",COUNTIF('6日目'!$P$16:$Y$25,$C$15))</f>
        <v/>
      </c>
      <c r="U15" s="139"/>
      <c r="V15" s="139" t="str">
        <f>IF(COUNTIF('7日目'!$P$16:$Y$25,$C$15)=0,"",COUNTIF('7日目'!$P$16:$Y$25,$C$15))</f>
        <v/>
      </c>
      <c r="W15" s="139"/>
      <c r="X15" s="139">
        <f>SUM(J15:W15)</f>
        <v>0</v>
      </c>
      <c r="Y15" s="253"/>
      <c r="Z15" s="24"/>
      <c r="AA15" s="24"/>
      <c r="AB15" s="21"/>
      <c r="AC15" s="23"/>
      <c r="AD15" s="23"/>
      <c r="AE15" s="23"/>
      <c r="AF15" s="23"/>
      <c r="AG15" s="23"/>
      <c r="AH15" s="23"/>
      <c r="AI15" s="23"/>
      <c r="AJ15" s="23"/>
      <c r="AK15" s="23"/>
      <c r="AL15" s="23"/>
      <c r="AM15" s="23"/>
      <c r="AN15" s="24"/>
      <c r="AO15" s="24"/>
      <c r="AP15" s="11"/>
      <c r="AT15" s="33"/>
    </row>
    <row r="16" spans="1:46" ht="19.5" thickBot="1" x14ac:dyDescent="0.45">
      <c r="A16" s="11"/>
      <c r="B16" s="21"/>
      <c r="C16" s="247" t="s">
        <v>59</v>
      </c>
      <c r="D16" s="248"/>
      <c r="E16" s="248"/>
      <c r="F16" s="248"/>
      <c r="G16" s="248"/>
      <c r="H16" s="248"/>
      <c r="I16" s="249"/>
      <c r="J16" s="233" t="str">
        <f>IF(COUNTIF('1日目'!$P$16:$Y$25,$C$16)=0,"",COUNTIF('1日目'!$P$16:$Y$25,$C$16))</f>
        <v/>
      </c>
      <c r="K16" s="233"/>
      <c r="L16" s="233" t="str">
        <f>IF(COUNTIF('2日目'!$P$16:$Y$25,$C$16)=0,"",COUNTIF('2日目'!$P$16:$Y$25,$C$16))</f>
        <v/>
      </c>
      <c r="M16" s="233"/>
      <c r="N16" s="233" t="str">
        <f>IF(COUNTIF('3日目'!$P$16:$Y$25,$C$16)=0,"",COUNTIF('3日目'!$P$16:$Y$25,$C$16))</f>
        <v/>
      </c>
      <c r="O16" s="233"/>
      <c r="P16" s="233" t="str">
        <f>IF(COUNTIF('4日目'!$P$16:$Y$25,$C$16)=0,"",COUNTIF('4日目'!$P$16:$Y$25,$C$16))</f>
        <v/>
      </c>
      <c r="Q16" s="233"/>
      <c r="R16" s="233" t="str">
        <f>IF(COUNTIF('5日目'!$P$16:$Y$25,$C$16)=0,"",COUNTIF('5日目'!$P$16:$Y$25,$C$16))</f>
        <v/>
      </c>
      <c r="S16" s="233"/>
      <c r="T16" s="233" t="str">
        <f>IF(COUNTIF('6日目'!$P$16:$Y$25,$C$16)=0,"",COUNTIF('6日目'!$P$16:$Y$25,$C$16))</f>
        <v/>
      </c>
      <c r="U16" s="233"/>
      <c r="V16" s="233" t="str">
        <f>IF(COUNTIF('7日目'!$P$16:$Y$25,$C$16)=0,"",COUNTIF('7日目'!$P$16:$Y$25,$C$16))</f>
        <v/>
      </c>
      <c r="W16" s="233"/>
      <c r="X16" s="233">
        <f>SUM(J16:W16)</f>
        <v>0</v>
      </c>
      <c r="Y16" s="234"/>
      <c r="Z16" s="24"/>
      <c r="AA16" s="24"/>
      <c r="AB16" s="21"/>
      <c r="AC16" s="23"/>
      <c r="AD16" s="23"/>
      <c r="AE16" s="23"/>
      <c r="AF16" s="23"/>
      <c r="AG16" s="23"/>
      <c r="AH16" s="23"/>
      <c r="AI16" s="23"/>
      <c r="AJ16" s="23"/>
      <c r="AK16" s="23"/>
      <c r="AL16" s="23"/>
      <c r="AM16" s="23"/>
      <c r="AN16" s="24"/>
      <c r="AO16" s="24"/>
      <c r="AP16" s="11"/>
      <c r="AT16" s="33"/>
    </row>
    <row r="17" spans="1:46" x14ac:dyDescent="0.4">
      <c r="A17" s="11"/>
      <c r="B17" s="21"/>
      <c r="C17" s="27"/>
      <c r="D17" s="27"/>
      <c r="E17" s="27"/>
      <c r="F17" s="27"/>
      <c r="G17" s="27"/>
      <c r="H17" s="27"/>
      <c r="I17" s="27"/>
      <c r="J17" s="24"/>
      <c r="K17" s="24"/>
      <c r="L17" s="24"/>
      <c r="M17" s="24"/>
      <c r="N17" s="24"/>
      <c r="O17" s="24"/>
      <c r="P17" s="24"/>
      <c r="Q17" s="24"/>
      <c r="R17" s="24"/>
      <c r="S17" s="24"/>
      <c r="T17" s="24"/>
      <c r="U17" s="24"/>
      <c r="V17" s="24"/>
      <c r="W17" s="24"/>
      <c r="X17" s="24"/>
      <c r="Y17" s="24"/>
      <c r="Z17" s="24"/>
      <c r="AA17" s="24"/>
      <c r="AB17" s="21"/>
      <c r="AC17" s="23"/>
      <c r="AD17" s="23"/>
      <c r="AE17" s="23"/>
      <c r="AF17" s="23"/>
      <c r="AG17" s="23"/>
      <c r="AH17" s="23"/>
      <c r="AI17" s="23"/>
      <c r="AJ17" s="23"/>
      <c r="AK17" s="23"/>
      <c r="AL17" s="23"/>
      <c r="AM17" s="23"/>
      <c r="AN17" s="24"/>
      <c r="AO17" s="24"/>
      <c r="AP17" s="11"/>
      <c r="AT17" s="33"/>
    </row>
    <row r="18" spans="1:46" x14ac:dyDescent="0.4">
      <c r="A18" s="11"/>
      <c r="B18" s="21"/>
      <c r="C18" s="21"/>
      <c r="D18" s="21"/>
      <c r="E18" s="21"/>
      <c r="F18" s="24"/>
      <c r="G18" s="24"/>
      <c r="H18" s="24"/>
      <c r="I18" s="24"/>
      <c r="J18" s="24"/>
      <c r="K18" s="24"/>
      <c r="L18" s="24"/>
      <c r="M18" s="24"/>
      <c r="N18" s="24"/>
      <c r="O18" s="24"/>
      <c r="P18" s="24"/>
      <c r="Q18" s="24"/>
      <c r="R18" s="24"/>
      <c r="S18" s="24"/>
      <c r="T18" s="24"/>
      <c r="U18" s="24"/>
      <c r="V18" s="24"/>
      <c r="W18" s="24"/>
      <c r="X18" s="24"/>
      <c r="Y18" s="24"/>
      <c r="Z18" s="24"/>
      <c r="AA18" s="24"/>
      <c r="AB18" s="21"/>
      <c r="AC18" s="24"/>
      <c r="AD18" s="24"/>
      <c r="AE18" s="24"/>
      <c r="AF18" s="24"/>
      <c r="AG18" s="24"/>
      <c r="AH18" s="21"/>
      <c r="AI18" s="21"/>
      <c r="AJ18" s="21"/>
      <c r="AK18" s="24"/>
      <c r="AL18" s="24"/>
      <c r="AM18" s="24"/>
      <c r="AN18" s="24"/>
      <c r="AO18" s="24"/>
      <c r="AP18" s="11"/>
      <c r="AT18" s="33"/>
    </row>
    <row r="19" spans="1:46" x14ac:dyDescent="0.4">
      <c r="A19" s="11"/>
      <c r="B19" s="21"/>
      <c r="C19" s="21"/>
      <c r="D19" s="21"/>
      <c r="E19" s="21"/>
      <c r="F19" s="24"/>
      <c r="G19" s="24"/>
      <c r="H19" s="24"/>
      <c r="I19" s="24"/>
      <c r="J19" s="24"/>
      <c r="K19" s="24"/>
      <c r="L19" s="24"/>
      <c r="M19" s="24"/>
      <c r="N19" s="24"/>
      <c r="O19" s="24"/>
      <c r="P19" s="24"/>
      <c r="Q19" s="24"/>
      <c r="R19" s="24"/>
      <c r="S19" s="24"/>
      <c r="T19" s="24"/>
      <c r="U19" s="24"/>
      <c r="V19" s="24"/>
      <c r="W19" s="24"/>
      <c r="X19" s="24"/>
      <c r="Y19" s="24"/>
      <c r="Z19" s="24"/>
      <c r="AA19" s="21"/>
      <c r="AB19" s="24"/>
      <c r="AC19" s="24"/>
      <c r="AD19" s="24"/>
      <c r="AE19" s="24"/>
      <c r="AF19" s="24"/>
      <c r="AG19" s="21"/>
      <c r="AH19" s="21"/>
      <c r="AI19" s="21"/>
      <c r="AJ19" s="24"/>
      <c r="AK19" s="24"/>
      <c r="AL19" s="24"/>
      <c r="AM19" s="24"/>
      <c r="AN19" s="24"/>
      <c r="AO19" s="11"/>
      <c r="AP19" s="11"/>
    </row>
    <row r="20" spans="1:46" ht="19.5" thickBot="1" x14ac:dyDescent="0.45">
      <c r="A20" s="11"/>
      <c r="B20" s="28"/>
      <c r="C20" s="28" t="s">
        <v>75</v>
      </c>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11"/>
      <c r="AT20" s="33"/>
    </row>
    <row r="21" spans="1:46" ht="19.5" thickBot="1" x14ac:dyDescent="0.45">
      <c r="A21" s="11"/>
      <c r="B21" s="21"/>
      <c r="C21" s="21"/>
      <c r="D21" s="21"/>
      <c r="E21" s="21"/>
      <c r="F21" s="72" t="s">
        <v>39</v>
      </c>
      <c r="G21" s="73"/>
      <c r="H21" s="73"/>
      <c r="I21" s="73" t="s">
        <v>40</v>
      </c>
      <c r="J21" s="73"/>
      <c r="K21" s="73"/>
      <c r="L21" s="73" t="s">
        <v>41</v>
      </c>
      <c r="M21" s="73"/>
      <c r="N21" s="73"/>
      <c r="O21" s="73" t="s">
        <v>42</v>
      </c>
      <c r="P21" s="73"/>
      <c r="Q21" s="73"/>
      <c r="R21" s="73" t="s">
        <v>43</v>
      </c>
      <c r="S21" s="73"/>
      <c r="T21" s="73"/>
      <c r="U21" s="73" t="s">
        <v>44</v>
      </c>
      <c r="V21" s="73"/>
      <c r="W21" s="73"/>
      <c r="X21" s="73" t="s">
        <v>45</v>
      </c>
      <c r="Y21" s="73"/>
      <c r="Z21" s="74"/>
      <c r="AA21" s="24"/>
      <c r="AB21" s="160" t="s">
        <v>55</v>
      </c>
      <c r="AC21" s="161"/>
      <c r="AD21" s="161"/>
      <c r="AE21" s="161"/>
      <c r="AF21" s="162"/>
      <c r="AG21" s="21"/>
      <c r="AH21" s="21"/>
      <c r="AI21" s="21"/>
      <c r="AJ21" s="160" t="s">
        <v>48</v>
      </c>
      <c r="AK21" s="161"/>
      <c r="AL21" s="161"/>
      <c r="AM21" s="161"/>
      <c r="AN21" s="162"/>
      <c r="AO21" s="11"/>
      <c r="AP21" s="11"/>
    </row>
    <row r="22" spans="1:46" x14ac:dyDescent="0.4">
      <c r="A22" s="11"/>
      <c r="B22" s="21"/>
      <c r="C22" s="299" t="s">
        <v>49</v>
      </c>
      <c r="D22" s="300"/>
      <c r="E22" s="301"/>
      <c r="F22" s="272" t="str">
        <f>IF('1日目'!$E$10="","",IF('1日目'!$K$37="",0,'1日目'!$K$37))</f>
        <v/>
      </c>
      <c r="G22" s="273"/>
      <c r="H22" s="294" t="s">
        <v>46</v>
      </c>
      <c r="I22" s="272" t="str">
        <f>IF('2日目'!$E$10="","",IF('2日目'!$K$37="",0,'2日目'!$K$37))</f>
        <v/>
      </c>
      <c r="J22" s="273"/>
      <c r="K22" s="294" t="s">
        <v>46</v>
      </c>
      <c r="L22" s="272" t="str">
        <f>IF('3日目'!$E$10="","",IF('3日目'!$K$37="",0,'3日目'!$K$37))</f>
        <v/>
      </c>
      <c r="M22" s="273"/>
      <c r="N22" s="294" t="s">
        <v>46</v>
      </c>
      <c r="O22" s="272" t="str">
        <f>IF('4日目'!$E$10="","",IF('4日目'!$K$37="",0,'4日目'!$K$37))</f>
        <v/>
      </c>
      <c r="P22" s="273"/>
      <c r="Q22" s="311" t="s">
        <v>46</v>
      </c>
      <c r="R22" s="272" t="str">
        <f>IF('5日目'!$E$10="","",IF('5日目'!$K$37="",0,'5日目'!$K$37))</f>
        <v/>
      </c>
      <c r="S22" s="273"/>
      <c r="T22" s="294" t="s">
        <v>46</v>
      </c>
      <c r="U22" s="272" t="str">
        <f>IF('6日目'!$E$10="","",IF('6日目'!$K$37="",0,'6日目'!$K$37))</f>
        <v/>
      </c>
      <c r="V22" s="273"/>
      <c r="W22" s="294" t="s">
        <v>46</v>
      </c>
      <c r="X22" s="272" t="str">
        <f>IF('7日目'!$E$10="","",IF('7日目'!$K$37="",0,'7日目'!$K$37))</f>
        <v/>
      </c>
      <c r="Y22" s="273"/>
      <c r="Z22" s="312" t="s">
        <v>46</v>
      </c>
      <c r="AA22" s="34"/>
      <c r="AB22" s="268" t="str">
        <f>IF(COUNT(F22,I22,L22,O22,R22,U22,X22)=0,"",SUM(F22,I22,L22,O22,R22,U22,X22))</f>
        <v/>
      </c>
      <c r="AC22" s="269"/>
      <c r="AD22" s="269"/>
      <c r="AE22" s="269"/>
      <c r="AF22" s="265" t="s">
        <v>46</v>
      </c>
      <c r="AG22" s="21"/>
      <c r="AH22" s="21"/>
      <c r="AI22" s="21"/>
      <c r="AJ22" s="267" t="str">
        <f>IF(AB22="","",ROUND(AB22*0.6,1))</f>
        <v/>
      </c>
      <c r="AK22" s="291"/>
      <c r="AL22" s="291"/>
      <c r="AM22" s="291"/>
      <c r="AN22" s="265" t="s">
        <v>46</v>
      </c>
      <c r="AO22" s="11"/>
      <c r="AP22" s="11"/>
    </row>
    <row r="23" spans="1:46" x14ac:dyDescent="0.4">
      <c r="A23" s="11"/>
      <c r="B23" s="21"/>
      <c r="C23" s="302"/>
      <c r="D23" s="303"/>
      <c r="E23" s="304"/>
      <c r="F23" s="274"/>
      <c r="G23" s="275"/>
      <c r="H23" s="281"/>
      <c r="I23" s="274"/>
      <c r="J23" s="275"/>
      <c r="K23" s="281"/>
      <c r="L23" s="274"/>
      <c r="M23" s="275"/>
      <c r="N23" s="281"/>
      <c r="O23" s="274"/>
      <c r="P23" s="275"/>
      <c r="Q23" s="295"/>
      <c r="R23" s="274"/>
      <c r="S23" s="275"/>
      <c r="T23" s="281"/>
      <c r="U23" s="274"/>
      <c r="V23" s="275"/>
      <c r="W23" s="281"/>
      <c r="X23" s="274"/>
      <c r="Y23" s="275"/>
      <c r="Z23" s="296"/>
      <c r="AA23" s="34"/>
      <c r="AB23" s="297"/>
      <c r="AC23" s="298"/>
      <c r="AD23" s="298"/>
      <c r="AE23" s="298"/>
      <c r="AF23" s="296"/>
      <c r="AG23" s="21"/>
      <c r="AH23" s="21"/>
      <c r="AI23" s="21"/>
      <c r="AJ23" s="292"/>
      <c r="AK23" s="293"/>
      <c r="AL23" s="293"/>
      <c r="AM23" s="293"/>
      <c r="AN23" s="296"/>
      <c r="AO23" s="11"/>
      <c r="AP23" s="11"/>
    </row>
    <row r="24" spans="1:46" x14ac:dyDescent="0.4">
      <c r="A24" s="11"/>
      <c r="B24" s="21"/>
      <c r="C24" s="305" t="s">
        <v>50</v>
      </c>
      <c r="D24" s="306"/>
      <c r="E24" s="307"/>
      <c r="F24" s="272" t="str">
        <f>IF('1日目'!$E$10="","",IF('1日目'!$K$39="",0,'1日目'!$K$39))</f>
        <v/>
      </c>
      <c r="G24" s="273"/>
      <c r="H24" s="280" t="s">
        <v>46</v>
      </c>
      <c r="I24" s="272" t="str">
        <f>IF('2日目'!$E$10="","",IF('2日目'!$K$39="",0,'2日目'!$K$39))</f>
        <v/>
      </c>
      <c r="J24" s="273"/>
      <c r="K24" s="280" t="s">
        <v>46</v>
      </c>
      <c r="L24" s="272" t="str">
        <f>IF('3日目'!$E$10="","",IF('3日目'!$K$39="",0,'3日目'!$K$39))</f>
        <v/>
      </c>
      <c r="M24" s="273"/>
      <c r="N24" s="280" t="s">
        <v>46</v>
      </c>
      <c r="O24" s="272" t="str">
        <f>IF('4日目'!$E$10="","",IF('4日目'!$K$39="",0,'4日目'!$K$39))</f>
        <v/>
      </c>
      <c r="P24" s="273"/>
      <c r="Q24" s="283" t="s">
        <v>46</v>
      </c>
      <c r="R24" s="272" t="str">
        <f>IF('5日目'!$E$10="","",IF('5日目'!$K$39="",0,'5日目'!$K$39))</f>
        <v/>
      </c>
      <c r="S24" s="273"/>
      <c r="T24" s="280" t="s">
        <v>46</v>
      </c>
      <c r="U24" s="272" t="str">
        <f>IF('6日目'!$E$10="","",IF('6日目'!$K$39="",0,'6日目'!$K$39))</f>
        <v/>
      </c>
      <c r="V24" s="273"/>
      <c r="W24" s="280" t="s">
        <v>46</v>
      </c>
      <c r="X24" s="272" t="str">
        <f>IF('7日目'!$E$10="","",IF('7日目'!$K$39="",0,'7日目'!$K$39))</f>
        <v/>
      </c>
      <c r="Y24" s="273"/>
      <c r="Z24" s="265" t="s">
        <v>46</v>
      </c>
      <c r="AA24" s="34"/>
      <c r="AB24" s="268" t="str">
        <f t="shared" ref="AB24" si="0">IF(COUNT(F24,I24,L24,O24,R24,U24,X24)=0,"",SUM(F24,I24,L24,O24,R24,U24,X24))</f>
        <v/>
      </c>
      <c r="AC24" s="269"/>
      <c r="AD24" s="269"/>
      <c r="AE24" s="269"/>
      <c r="AF24" s="265" t="s">
        <v>46</v>
      </c>
      <c r="AG24" s="21"/>
      <c r="AH24" s="21"/>
      <c r="AI24" s="21"/>
      <c r="AJ24" s="267" t="str">
        <f>IF(AB24="","",ROUND(AB24*0.6,1))</f>
        <v/>
      </c>
      <c r="AK24" s="291"/>
      <c r="AL24" s="291"/>
      <c r="AM24" s="291"/>
      <c r="AN24" s="265" t="s">
        <v>46</v>
      </c>
      <c r="AO24" s="11"/>
      <c r="AP24" s="11"/>
    </row>
    <row r="25" spans="1:46" x14ac:dyDescent="0.4">
      <c r="A25" s="11"/>
      <c r="B25" s="21"/>
      <c r="C25" s="302"/>
      <c r="D25" s="303"/>
      <c r="E25" s="304"/>
      <c r="F25" s="274"/>
      <c r="G25" s="275"/>
      <c r="H25" s="281"/>
      <c r="I25" s="274"/>
      <c r="J25" s="275"/>
      <c r="K25" s="281"/>
      <c r="L25" s="274"/>
      <c r="M25" s="275"/>
      <c r="N25" s="281"/>
      <c r="O25" s="274"/>
      <c r="P25" s="275"/>
      <c r="Q25" s="295"/>
      <c r="R25" s="274"/>
      <c r="S25" s="275"/>
      <c r="T25" s="281"/>
      <c r="U25" s="274"/>
      <c r="V25" s="275"/>
      <c r="W25" s="281"/>
      <c r="X25" s="274"/>
      <c r="Y25" s="275"/>
      <c r="Z25" s="296"/>
      <c r="AA25" s="34"/>
      <c r="AB25" s="297"/>
      <c r="AC25" s="298"/>
      <c r="AD25" s="298"/>
      <c r="AE25" s="298"/>
      <c r="AF25" s="296"/>
      <c r="AG25" s="21"/>
      <c r="AH25" s="21"/>
      <c r="AI25" s="21"/>
      <c r="AJ25" s="292"/>
      <c r="AK25" s="293"/>
      <c r="AL25" s="293"/>
      <c r="AM25" s="293"/>
      <c r="AN25" s="296"/>
      <c r="AO25" s="11"/>
      <c r="AP25" s="11"/>
    </row>
    <row r="26" spans="1:46" x14ac:dyDescent="0.4">
      <c r="A26" s="11"/>
      <c r="B26" s="21"/>
      <c r="C26" s="305" t="s">
        <v>51</v>
      </c>
      <c r="D26" s="306"/>
      <c r="E26" s="307"/>
      <c r="F26" s="272" t="str">
        <f>IF('1日目'!$E$10="","",IF('1日目'!$K$41="",0,'1日目'!$K$41))</f>
        <v/>
      </c>
      <c r="G26" s="273"/>
      <c r="H26" s="280" t="s">
        <v>46</v>
      </c>
      <c r="I26" s="272" t="str">
        <f>IF('2日目'!$E$10="","",IF('2日目'!$K$41="",0,'2日目'!$K$41))</f>
        <v/>
      </c>
      <c r="J26" s="273"/>
      <c r="K26" s="280" t="s">
        <v>46</v>
      </c>
      <c r="L26" s="272" t="str">
        <f>IF('3日目'!$E$10="","",IF('3日目'!$K$41="",0,'1日目'!$K$41))</f>
        <v/>
      </c>
      <c r="M26" s="273"/>
      <c r="N26" s="280" t="s">
        <v>46</v>
      </c>
      <c r="O26" s="272" t="str">
        <f>IF('4日目'!$E$10="","",IF('4日目'!$K$41="",0,'4日目'!$K$41))</f>
        <v/>
      </c>
      <c r="P26" s="273"/>
      <c r="Q26" s="283" t="s">
        <v>46</v>
      </c>
      <c r="R26" s="272" t="str">
        <f>IF('5日目'!$E$10="","",IF('5日目'!$K$41="",0,'5日目'!$K$41))</f>
        <v/>
      </c>
      <c r="S26" s="273"/>
      <c r="T26" s="280" t="s">
        <v>46</v>
      </c>
      <c r="U26" s="272" t="str">
        <f>IF('6日目'!$E$10="","",IF('6日目'!$K$41="",0,'6日目'!$K$41))</f>
        <v/>
      </c>
      <c r="V26" s="273"/>
      <c r="W26" s="280" t="s">
        <v>46</v>
      </c>
      <c r="X26" s="272" t="str">
        <f>IF('7日目'!$E$10="","",IF('7日目'!$K$41="",0,'7日目'!$K$41))</f>
        <v/>
      </c>
      <c r="Y26" s="273"/>
      <c r="Z26" s="265" t="s">
        <v>46</v>
      </c>
      <c r="AA26" s="34"/>
      <c r="AB26" s="268" t="str">
        <f t="shared" ref="AB26" si="1">IF(COUNT(F26,I26,L26,O26,R26,U26,X26)=0,"",SUM(F26,I26,L26,O26,R26,U26,X26))</f>
        <v/>
      </c>
      <c r="AC26" s="269"/>
      <c r="AD26" s="269"/>
      <c r="AE26" s="269"/>
      <c r="AF26" s="265" t="s">
        <v>46</v>
      </c>
      <c r="AG26" s="21"/>
      <c r="AH26" s="21"/>
      <c r="AI26" s="21"/>
      <c r="AJ26" s="267" t="str">
        <f t="shared" ref="AJ26" si="2">IF(AB26="","",ROUND(AB26*0.6,1))</f>
        <v/>
      </c>
      <c r="AK26" s="291"/>
      <c r="AL26" s="291"/>
      <c r="AM26" s="291"/>
      <c r="AN26" s="265" t="s">
        <v>46</v>
      </c>
      <c r="AO26" s="11"/>
      <c r="AP26" s="11"/>
    </row>
    <row r="27" spans="1:46" x14ac:dyDescent="0.4">
      <c r="A27" s="11"/>
      <c r="B27" s="21"/>
      <c r="C27" s="302"/>
      <c r="D27" s="303"/>
      <c r="E27" s="304"/>
      <c r="F27" s="274"/>
      <c r="G27" s="275"/>
      <c r="H27" s="281"/>
      <c r="I27" s="274"/>
      <c r="J27" s="275"/>
      <c r="K27" s="281"/>
      <c r="L27" s="274"/>
      <c r="M27" s="275"/>
      <c r="N27" s="281"/>
      <c r="O27" s="274"/>
      <c r="P27" s="275"/>
      <c r="Q27" s="295"/>
      <c r="R27" s="274"/>
      <c r="S27" s="275"/>
      <c r="T27" s="281"/>
      <c r="U27" s="274"/>
      <c r="V27" s="275"/>
      <c r="W27" s="281"/>
      <c r="X27" s="274"/>
      <c r="Y27" s="275"/>
      <c r="Z27" s="296"/>
      <c r="AA27" s="34"/>
      <c r="AB27" s="297"/>
      <c r="AC27" s="298"/>
      <c r="AD27" s="298"/>
      <c r="AE27" s="298"/>
      <c r="AF27" s="296"/>
      <c r="AG27" s="21"/>
      <c r="AH27" s="21"/>
      <c r="AI27" s="21"/>
      <c r="AJ27" s="292"/>
      <c r="AK27" s="293"/>
      <c r="AL27" s="293"/>
      <c r="AM27" s="293"/>
      <c r="AN27" s="296"/>
      <c r="AO27" s="11"/>
      <c r="AP27" s="11"/>
    </row>
    <row r="28" spans="1:46" x14ac:dyDescent="0.4">
      <c r="A28" s="11"/>
      <c r="B28" s="21"/>
      <c r="C28" s="305" t="s">
        <v>52</v>
      </c>
      <c r="D28" s="306"/>
      <c r="E28" s="307"/>
      <c r="F28" s="272" t="str">
        <f>IF('1日目'!$E$10="","",IF('1日目'!$K$43="",0,'1日目'!$K$43))</f>
        <v/>
      </c>
      <c r="G28" s="273"/>
      <c r="H28" s="280" t="s">
        <v>46</v>
      </c>
      <c r="I28" s="272" t="str">
        <f>IF('2日目'!$E$10="","",IF('2日目'!$K$43="",0,'2日目'!$K$43))</f>
        <v/>
      </c>
      <c r="J28" s="273"/>
      <c r="K28" s="280" t="s">
        <v>46</v>
      </c>
      <c r="L28" s="272" t="str">
        <f>IF('3日目'!$E$10="","",IF('1日目'!$K$43="",0,'1日目'!$K$43))</f>
        <v/>
      </c>
      <c r="M28" s="273"/>
      <c r="N28" s="280" t="s">
        <v>46</v>
      </c>
      <c r="O28" s="272" t="str">
        <f>IF('4日目'!$E$10="","",IF('4日目'!$K$43="",0,'4日目'!$K$43))</f>
        <v/>
      </c>
      <c r="P28" s="273"/>
      <c r="Q28" s="283" t="s">
        <v>46</v>
      </c>
      <c r="R28" s="272" t="str">
        <f>IF('5日目'!$E$10="","",IF('5日目'!$K$43="",0,'5日目'!$K$43))</f>
        <v/>
      </c>
      <c r="S28" s="273"/>
      <c r="T28" s="280" t="s">
        <v>46</v>
      </c>
      <c r="U28" s="272" t="str">
        <f>IF('6日目'!$E$10="","",IF('6日目'!$K$43="",0,'6日目'!$K$43))</f>
        <v/>
      </c>
      <c r="V28" s="273"/>
      <c r="W28" s="280" t="s">
        <v>46</v>
      </c>
      <c r="X28" s="272" t="str">
        <f>IF('7日目'!$E$10="","",IF('7日目'!$K$43="",0,'7日目'!$K$43))</f>
        <v/>
      </c>
      <c r="Y28" s="273"/>
      <c r="Z28" s="265" t="s">
        <v>46</v>
      </c>
      <c r="AA28" s="34"/>
      <c r="AB28" s="268" t="str">
        <f t="shared" ref="AB28" si="3">IF(COUNT(F28,I28,L28,O28,R28,U28,X28)=0,"",SUM(F28,I28,L28,O28,R28,U28,X28))</f>
        <v/>
      </c>
      <c r="AC28" s="269"/>
      <c r="AD28" s="269"/>
      <c r="AE28" s="269"/>
      <c r="AF28" s="265" t="s">
        <v>46</v>
      </c>
      <c r="AG28" s="21"/>
      <c r="AH28" s="21"/>
      <c r="AI28" s="21"/>
      <c r="AJ28" s="267" t="str">
        <f t="shared" ref="AJ28" si="4">IF(AB28="","",ROUND(AB28*0.6,1))</f>
        <v/>
      </c>
      <c r="AK28" s="291"/>
      <c r="AL28" s="291"/>
      <c r="AM28" s="291"/>
      <c r="AN28" s="265" t="s">
        <v>46</v>
      </c>
      <c r="AO28" s="11"/>
      <c r="AP28" s="11"/>
    </row>
    <row r="29" spans="1:46" x14ac:dyDescent="0.4">
      <c r="A29" s="11"/>
      <c r="B29" s="21"/>
      <c r="C29" s="302"/>
      <c r="D29" s="303"/>
      <c r="E29" s="304"/>
      <c r="F29" s="274"/>
      <c r="G29" s="275"/>
      <c r="H29" s="281"/>
      <c r="I29" s="274"/>
      <c r="J29" s="275"/>
      <c r="K29" s="281"/>
      <c r="L29" s="274"/>
      <c r="M29" s="275"/>
      <c r="N29" s="281"/>
      <c r="O29" s="274"/>
      <c r="P29" s="275"/>
      <c r="Q29" s="295"/>
      <c r="R29" s="274"/>
      <c r="S29" s="275"/>
      <c r="T29" s="281"/>
      <c r="U29" s="274"/>
      <c r="V29" s="275"/>
      <c r="W29" s="281"/>
      <c r="X29" s="274"/>
      <c r="Y29" s="275"/>
      <c r="Z29" s="296"/>
      <c r="AA29" s="34"/>
      <c r="AB29" s="297"/>
      <c r="AC29" s="298"/>
      <c r="AD29" s="298"/>
      <c r="AE29" s="298"/>
      <c r="AF29" s="296"/>
      <c r="AG29" s="21"/>
      <c r="AH29" s="21"/>
      <c r="AI29" s="21"/>
      <c r="AJ29" s="292"/>
      <c r="AK29" s="293"/>
      <c r="AL29" s="293"/>
      <c r="AM29" s="293"/>
      <c r="AN29" s="296"/>
      <c r="AO29" s="11"/>
      <c r="AP29" s="11"/>
    </row>
    <row r="30" spans="1:46" x14ac:dyDescent="0.4">
      <c r="A30" s="11"/>
      <c r="B30" s="21"/>
      <c r="C30" s="305" t="s">
        <v>53</v>
      </c>
      <c r="D30" s="306"/>
      <c r="E30" s="307"/>
      <c r="F30" s="272" t="str">
        <f>IF('1日目'!$E$10="","",IF('1日目'!$K$45="",0,'1日目'!$K$45))</f>
        <v/>
      </c>
      <c r="G30" s="273"/>
      <c r="H30" s="280" t="s">
        <v>46</v>
      </c>
      <c r="I30" s="272" t="str">
        <f>IF('2日目'!$E$10="","",IF('2日目'!$K$45="",0,'2日目'!$K$45))</f>
        <v/>
      </c>
      <c r="J30" s="273"/>
      <c r="K30" s="280" t="s">
        <v>46</v>
      </c>
      <c r="L30" s="272" t="str">
        <f>IF('3日目'!$E$10="","",IF('3日目'!$K$45="",0,'3日目'!$K$45))</f>
        <v/>
      </c>
      <c r="M30" s="273"/>
      <c r="N30" s="280" t="s">
        <v>46</v>
      </c>
      <c r="O30" s="272" t="str">
        <f>IF('4日目'!$E$10="","",IF('4日目'!$K$45="",0,'4日目'!$K$45))</f>
        <v/>
      </c>
      <c r="P30" s="273"/>
      <c r="Q30" s="283" t="s">
        <v>46</v>
      </c>
      <c r="R30" s="272" t="str">
        <f>IF('5日目'!$E$10="","",IF('5日目'!$K$45="",0,'5日目'!$K$45))</f>
        <v/>
      </c>
      <c r="S30" s="273"/>
      <c r="T30" s="280" t="s">
        <v>46</v>
      </c>
      <c r="U30" s="272" t="str">
        <f>IF('6日目'!$E$10="","",IF('6日目'!$K$45="",0,'6日目'!$K$45))</f>
        <v/>
      </c>
      <c r="V30" s="273"/>
      <c r="W30" s="280" t="s">
        <v>46</v>
      </c>
      <c r="X30" s="272" t="str">
        <f>IF('7日目'!$E$10="","",IF('7日目'!$K$45="",0,'7日目'!$K$45))</f>
        <v/>
      </c>
      <c r="Y30" s="273"/>
      <c r="Z30" s="265" t="s">
        <v>46</v>
      </c>
      <c r="AA30" s="34"/>
      <c r="AB30" s="268" t="str">
        <f t="shared" ref="AB30" si="5">IF(COUNT(F30,I30,L30,O30,R30,U30,X30)=0,"",SUM(F30,I30,L30,O30,R30,U30,X30))</f>
        <v/>
      </c>
      <c r="AC30" s="269"/>
      <c r="AD30" s="269"/>
      <c r="AE30" s="269"/>
      <c r="AF30" s="265" t="s">
        <v>46</v>
      </c>
      <c r="AG30" s="21"/>
      <c r="AH30" s="21"/>
      <c r="AI30" s="21"/>
      <c r="AJ30" s="267" t="str">
        <f t="shared" ref="AJ30" si="6">IF(AB30="","",ROUND(AB30*0.6,1))</f>
        <v/>
      </c>
      <c r="AK30" s="291"/>
      <c r="AL30" s="291"/>
      <c r="AM30" s="291"/>
      <c r="AN30" s="265" t="s">
        <v>46</v>
      </c>
      <c r="AO30" s="11"/>
      <c r="AP30" s="11"/>
    </row>
    <row r="31" spans="1:46" x14ac:dyDescent="0.4">
      <c r="A31" s="11"/>
      <c r="B31" s="21"/>
      <c r="C31" s="302"/>
      <c r="D31" s="303"/>
      <c r="E31" s="304"/>
      <c r="F31" s="274"/>
      <c r="G31" s="275"/>
      <c r="H31" s="281"/>
      <c r="I31" s="274"/>
      <c r="J31" s="275"/>
      <c r="K31" s="281"/>
      <c r="L31" s="274"/>
      <c r="M31" s="275"/>
      <c r="N31" s="281"/>
      <c r="O31" s="274"/>
      <c r="P31" s="275"/>
      <c r="Q31" s="295"/>
      <c r="R31" s="274"/>
      <c r="S31" s="275"/>
      <c r="T31" s="281"/>
      <c r="U31" s="274"/>
      <c r="V31" s="275"/>
      <c r="W31" s="281"/>
      <c r="X31" s="274"/>
      <c r="Y31" s="275"/>
      <c r="Z31" s="296"/>
      <c r="AA31" s="34"/>
      <c r="AB31" s="297"/>
      <c r="AC31" s="298"/>
      <c r="AD31" s="298"/>
      <c r="AE31" s="298"/>
      <c r="AF31" s="296"/>
      <c r="AG31" s="21"/>
      <c r="AH31" s="21"/>
      <c r="AI31" s="21"/>
      <c r="AJ31" s="292"/>
      <c r="AK31" s="293"/>
      <c r="AL31" s="293"/>
      <c r="AM31" s="293"/>
      <c r="AN31" s="296"/>
      <c r="AO31" s="11"/>
      <c r="AP31" s="11"/>
    </row>
    <row r="32" spans="1:46" x14ac:dyDescent="0.4">
      <c r="A32" s="11"/>
      <c r="B32" s="21"/>
      <c r="C32" s="305" t="s">
        <v>54</v>
      </c>
      <c r="D32" s="306"/>
      <c r="E32" s="307"/>
      <c r="F32" s="276" t="str">
        <f>IF('1日目'!$E$10="","",IF('1日目'!$K$47="",0,'1日目'!$K$47))</f>
        <v/>
      </c>
      <c r="G32" s="277"/>
      <c r="H32" s="280" t="s">
        <v>46</v>
      </c>
      <c r="I32" s="276" t="str">
        <f>IF('2日目'!$E$10="","",IF('2日目'!$K$47="",0,'2日目'!$K$47))</f>
        <v/>
      </c>
      <c r="J32" s="277"/>
      <c r="K32" s="280" t="s">
        <v>46</v>
      </c>
      <c r="L32" s="276" t="str">
        <f>IF('3日目'!$E$10="","",IF('3日目'!$K$47="",0,'3日目'!$K$47))</f>
        <v/>
      </c>
      <c r="M32" s="277"/>
      <c r="N32" s="280" t="s">
        <v>46</v>
      </c>
      <c r="O32" s="276" t="str">
        <f>IF('4日目'!$E$10="","",IF('4日目'!$K$47="",0,'4日目'!$K$47))</f>
        <v/>
      </c>
      <c r="P32" s="277"/>
      <c r="Q32" s="283" t="s">
        <v>46</v>
      </c>
      <c r="R32" s="276" t="str">
        <f>IF('5日目'!$E$10="","",IF('5日目'!$K$47="",0,'5日目'!$K$47))</f>
        <v/>
      </c>
      <c r="S32" s="277"/>
      <c r="T32" s="280" t="s">
        <v>46</v>
      </c>
      <c r="U32" s="276" t="str">
        <f>IF('6日目'!$E$10="","",IF('6日目'!$K$47="",0,'6日目'!$K$47))</f>
        <v/>
      </c>
      <c r="V32" s="277"/>
      <c r="W32" s="280" t="s">
        <v>46</v>
      </c>
      <c r="X32" s="276" t="str">
        <f>IF('7日目'!$E$10="","",IF('7日目'!$K$47="",0,'7日目'!$K$47))</f>
        <v/>
      </c>
      <c r="Y32" s="277"/>
      <c r="Z32" s="265" t="s">
        <v>46</v>
      </c>
      <c r="AA32" s="34"/>
      <c r="AB32" s="268" t="str">
        <f t="shared" ref="AB32" si="7">IF(COUNT(F32,I32,L32,O32,R32,U32,X32)=0,"",SUM(F32,I32,L32,O32,R32,U32,X32))</f>
        <v/>
      </c>
      <c r="AC32" s="269"/>
      <c r="AD32" s="269"/>
      <c r="AE32" s="269"/>
      <c r="AF32" s="265" t="s">
        <v>46</v>
      </c>
      <c r="AG32" s="21"/>
      <c r="AH32" s="21"/>
      <c r="AI32" s="21"/>
      <c r="AJ32" s="267" t="str">
        <f t="shared" ref="AJ32" si="8">IF(AB32="","",ROUND(AB32*0.6,1))</f>
        <v/>
      </c>
      <c r="AK32" s="291"/>
      <c r="AL32" s="291"/>
      <c r="AM32" s="291"/>
      <c r="AN32" s="265" t="s">
        <v>46</v>
      </c>
      <c r="AO32" s="11"/>
      <c r="AP32" s="11"/>
    </row>
    <row r="33" spans="1:46" ht="19.5" thickBot="1" x14ac:dyDescent="0.45">
      <c r="A33" s="11"/>
      <c r="B33" s="21"/>
      <c r="C33" s="308"/>
      <c r="D33" s="309"/>
      <c r="E33" s="310"/>
      <c r="F33" s="278"/>
      <c r="G33" s="279"/>
      <c r="H33" s="282"/>
      <c r="I33" s="278"/>
      <c r="J33" s="279"/>
      <c r="K33" s="282"/>
      <c r="L33" s="278"/>
      <c r="M33" s="279"/>
      <c r="N33" s="282"/>
      <c r="O33" s="278"/>
      <c r="P33" s="279"/>
      <c r="Q33" s="284"/>
      <c r="R33" s="278"/>
      <c r="S33" s="279"/>
      <c r="T33" s="282"/>
      <c r="U33" s="278"/>
      <c r="V33" s="279"/>
      <c r="W33" s="282"/>
      <c r="X33" s="278"/>
      <c r="Y33" s="279"/>
      <c r="Z33" s="266"/>
      <c r="AA33" s="34"/>
      <c r="AB33" s="270"/>
      <c r="AC33" s="271"/>
      <c r="AD33" s="271"/>
      <c r="AE33" s="271"/>
      <c r="AF33" s="266"/>
      <c r="AG33" s="21"/>
      <c r="AH33" s="21"/>
      <c r="AI33" s="21"/>
      <c r="AJ33" s="313"/>
      <c r="AK33" s="314"/>
      <c r="AL33" s="314"/>
      <c r="AM33" s="314"/>
      <c r="AN33" s="266"/>
      <c r="AO33" s="11"/>
      <c r="AP33" s="11"/>
    </row>
    <row r="34" spans="1:46" ht="19.5" thickBot="1" x14ac:dyDescent="0.45">
      <c r="A34" s="1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11"/>
      <c r="AT34" s="33"/>
    </row>
    <row r="35" spans="1:46" x14ac:dyDescent="0.4">
      <c r="A35" s="1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160" t="s">
        <v>56</v>
      </c>
      <c r="AC35" s="161"/>
      <c r="AD35" s="161"/>
      <c r="AE35" s="161"/>
      <c r="AF35" s="162"/>
      <c r="AG35" s="21"/>
      <c r="AH35" s="21"/>
      <c r="AI35" s="21"/>
      <c r="AJ35" s="160" t="s">
        <v>48</v>
      </c>
      <c r="AK35" s="161"/>
      <c r="AL35" s="161"/>
      <c r="AM35" s="161"/>
      <c r="AN35" s="162"/>
      <c r="AO35" s="11"/>
      <c r="AP35" s="11"/>
    </row>
    <row r="36" spans="1:46" x14ac:dyDescent="0.4">
      <c r="A36" s="1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61" t="str">
        <f>IF(COUNT(AB22:AE33)=0,"",SUM(AB22:AE33))</f>
        <v/>
      </c>
      <c r="AC36" s="262"/>
      <c r="AD36" s="262"/>
      <c r="AE36" s="262"/>
      <c r="AF36" s="265" t="s">
        <v>46</v>
      </c>
      <c r="AG36" s="21"/>
      <c r="AH36" s="21"/>
      <c r="AI36" s="21"/>
      <c r="AJ36" s="267" t="str">
        <f>IF(COUNT(AJ22:AM33)=0,"",SUM(AJ22:AM33))</f>
        <v/>
      </c>
      <c r="AK36" s="262"/>
      <c r="AL36" s="262"/>
      <c r="AM36" s="262"/>
      <c r="AN36" s="265" t="s">
        <v>46</v>
      </c>
      <c r="AO36" s="11"/>
      <c r="AP36" s="11"/>
    </row>
    <row r="37" spans="1:46" ht="19.5" thickBot="1" x14ac:dyDescent="0.45">
      <c r="A37" s="1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63"/>
      <c r="AC37" s="264"/>
      <c r="AD37" s="264"/>
      <c r="AE37" s="264"/>
      <c r="AF37" s="266"/>
      <c r="AG37" s="21"/>
      <c r="AH37" s="21"/>
      <c r="AI37" s="21"/>
      <c r="AJ37" s="263"/>
      <c r="AK37" s="264"/>
      <c r="AL37" s="264"/>
      <c r="AM37" s="264"/>
      <c r="AN37" s="266"/>
      <c r="AO37" s="11"/>
      <c r="AP37" s="11"/>
    </row>
    <row r="38" spans="1:46" ht="19.5" thickBot="1" x14ac:dyDescent="0.45">
      <c r="A38" s="1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11"/>
      <c r="AT38" s="33"/>
    </row>
    <row r="39" spans="1:46" ht="19.5" thickBot="1" x14ac:dyDescent="0.45">
      <c r="A39" s="11"/>
      <c r="B39" s="21"/>
      <c r="C39" s="21" t="s">
        <v>77</v>
      </c>
      <c r="D39" s="21"/>
      <c r="E39" s="21"/>
      <c r="F39" s="21"/>
      <c r="G39" s="21"/>
      <c r="H39" s="21"/>
      <c r="I39" s="21"/>
      <c r="J39" s="72" t="s">
        <v>39</v>
      </c>
      <c r="K39" s="73"/>
      <c r="L39" s="73" t="s">
        <v>40</v>
      </c>
      <c r="M39" s="73"/>
      <c r="N39" s="73" t="s">
        <v>41</v>
      </c>
      <c r="O39" s="73"/>
      <c r="P39" s="73" t="s">
        <v>42</v>
      </c>
      <c r="Q39" s="73"/>
      <c r="R39" s="73" t="s">
        <v>43</v>
      </c>
      <c r="S39" s="73"/>
      <c r="T39" s="73" t="s">
        <v>44</v>
      </c>
      <c r="U39" s="73"/>
      <c r="V39" s="73" t="s">
        <v>45</v>
      </c>
      <c r="W39" s="73"/>
      <c r="X39" s="73" t="s">
        <v>58</v>
      </c>
      <c r="Y39" s="74"/>
      <c r="Z39" s="22"/>
      <c r="AA39" s="22"/>
      <c r="AB39" s="23"/>
      <c r="AC39" s="23"/>
      <c r="AD39" s="22"/>
      <c r="AE39" s="23"/>
      <c r="AF39" s="23"/>
      <c r="AG39" s="22"/>
      <c r="AH39" s="23"/>
      <c r="AI39" s="23"/>
      <c r="AJ39" s="21"/>
      <c r="AK39" s="21"/>
      <c r="AL39" s="21"/>
      <c r="AM39" s="21"/>
      <c r="AN39" s="21"/>
      <c r="AO39" s="21"/>
      <c r="AP39" s="11"/>
      <c r="AT39" s="33"/>
    </row>
    <row r="40" spans="1:46" x14ac:dyDescent="0.4">
      <c r="A40" s="11"/>
      <c r="B40" s="21"/>
      <c r="C40" s="254" t="s">
        <v>64</v>
      </c>
      <c r="D40" s="255"/>
      <c r="E40" s="255"/>
      <c r="F40" s="255"/>
      <c r="G40" s="255"/>
      <c r="H40" s="255"/>
      <c r="I40" s="256"/>
      <c r="J40" s="230" t="str">
        <f>IF(COUNTIF('1日目'!$O$37:$S$48,$C$40)=0,"",COUNTIF('1日目'!$O$37:$S$48,$C$40))</f>
        <v/>
      </c>
      <c r="K40" s="230"/>
      <c r="L40" s="230" t="str">
        <f>IF(COUNTIF('2日目'!$O$37:$S$48,$C$40)=0,"",COUNTIF('2日目'!$O$37:$S$48,$C$40))</f>
        <v/>
      </c>
      <c r="M40" s="230"/>
      <c r="N40" s="230" t="str">
        <f>IF(COUNTIF('3日目'!$O$37:$S$48,$C$40)=0,"",COUNTIF('3日目'!$O$37:$S$48,$C$40))</f>
        <v/>
      </c>
      <c r="O40" s="230"/>
      <c r="P40" s="230" t="str">
        <f>IF(COUNTIF('4日目'!$O$37:$S$48,$C$40)=0,"",COUNTIF('4日目'!$O$37:$S$48,$C$40))</f>
        <v/>
      </c>
      <c r="Q40" s="230"/>
      <c r="R40" s="230" t="str">
        <f>IF(COUNTIF('5日目'!$O$37:$S$48,$C$40)=0,"",COUNTIF('5日目'!$O$37:$S$48,$C$40))</f>
        <v/>
      </c>
      <c r="S40" s="230"/>
      <c r="T40" s="230" t="str">
        <f>IF(COUNTIF('6日目'!$O$37:$S$48,$C$40)=0,"",COUNTIF('6日目'!$O$37:$S$48,$C$40))</f>
        <v/>
      </c>
      <c r="U40" s="230"/>
      <c r="V40" s="230" t="str">
        <f>IF(COUNTIF('7日目'!$O$37:$S$48,$C$40)=0,"",COUNTIF('7日目'!$O$37:$S$48,$C$40))</f>
        <v/>
      </c>
      <c r="W40" s="230"/>
      <c r="X40" s="230">
        <f t="shared" ref="X40:X45" si="9">SUM(J40:W40)</f>
        <v>0</v>
      </c>
      <c r="Y40" s="257"/>
      <c r="Z40" s="23"/>
      <c r="AA40" s="23"/>
      <c r="AB40" s="23"/>
      <c r="AC40" s="23"/>
      <c r="AD40" s="23"/>
      <c r="AE40" s="23"/>
      <c r="AF40" s="23"/>
      <c r="AG40" s="23"/>
      <c r="AH40" s="23"/>
      <c r="AI40" s="23"/>
      <c r="AJ40" s="21"/>
      <c r="AK40" s="21"/>
      <c r="AL40" s="21"/>
      <c r="AM40" s="21"/>
      <c r="AN40" s="21"/>
      <c r="AO40" s="21"/>
      <c r="AP40" s="11"/>
      <c r="AT40" s="33"/>
    </row>
    <row r="41" spans="1:46" x14ac:dyDescent="0.4">
      <c r="A41" s="11"/>
      <c r="B41" s="21"/>
      <c r="C41" s="250" t="s">
        <v>65</v>
      </c>
      <c r="D41" s="251"/>
      <c r="E41" s="251"/>
      <c r="F41" s="251"/>
      <c r="G41" s="251"/>
      <c r="H41" s="251"/>
      <c r="I41" s="252"/>
      <c r="J41" s="230" t="str">
        <f>IF(COUNTIF('1日目'!$O$37:$S$48,$C$41)=0,"",COUNTIF('1日目'!$O$37:$S$48,$C$41))</f>
        <v/>
      </c>
      <c r="K41" s="230"/>
      <c r="L41" s="230" t="str">
        <f>IF(COUNTIF('2日目'!$O$37:$S$48,$C$41)=0,"",COUNTIF('2日目'!$O$37:$S$48,$C$41))</f>
        <v/>
      </c>
      <c r="M41" s="230"/>
      <c r="N41" s="230" t="str">
        <f>IF(COUNTIF('3日目'!$O$37:$S$48,$C$41)=0,"",COUNTIF('3日目'!$O$37:$S$48,$C$41))</f>
        <v/>
      </c>
      <c r="O41" s="230"/>
      <c r="P41" s="230" t="str">
        <f>IF(COUNTIF('4日目'!$O$37:$S$48,$C$41)=0,"",COUNTIF('4日目'!$O$37:$S$48,$C$41))</f>
        <v/>
      </c>
      <c r="Q41" s="230"/>
      <c r="R41" s="230" t="str">
        <f>IF(COUNTIF('5日目'!$O$37:$S$48,$C$41)=0,"",COUNTIF('5日目'!$O$37:$S$48,$C$41))</f>
        <v/>
      </c>
      <c r="S41" s="230"/>
      <c r="T41" s="230" t="str">
        <f>IF(COUNTIF('6日目'!$O$37:$S$48,$C$41)=0,"",COUNTIF('6日目'!$O$37:$S$48,$C$41))</f>
        <v/>
      </c>
      <c r="U41" s="230"/>
      <c r="V41" s="230" t="str">
        <f>IF(COUNTIF('7日目'!$O$37:$S$48,$C$41)=0,"",COUNTIF('7日目'!$O$37:$S$48,$C$41))</f>
        <v/>
      </c>
      <c r="W41" s="230"/>
      <c r="X41" s="230">
        <f t="shared" si="9"/>
        <v>0</v>
      </c>
      <c r="Y41" s="257"/>
      <c r="Z41" s="23"/>
      <c r="AA41" s="23"/>
      <c r="AB41" s="23"/>
      <c r="AC41" s="23"/>
      <c r="AD41" s="23"/>
      <c r="AE41" s="23"/>
      <c r="AF41" s="23"/>
      <c r="AG41" s="23"/>
      <c r="AH41" s="23"/>
      <c r="AI41" s="23"/>
      <c r="AJ41" s="21"/>
      <c r="AK41" s="21"/>
      <c r="AL41" s="21"/>
      <c r="AM41" s="21"/>
      <c r="AN41" s="21"/>
      <c r="AO41" s="21"/>
      <c r="AP41" s="11"/>
      <c r="AT41" s="33"/>
    </row>
    <row r="42" spans="1:46" ht="18.75" customHeight="1" x14ac:dyDescent="0.4">
      <c r="A42" s="11"/>
      <c r="B42" s="21"/>
      <c r="C42" s="250" t="s">
        <v>66</v>
      </c>
      <c r="D42" s="251"/>
      <c r="E42" s="251"/>
      <c r="F42" s="251"/>
      <c r="G42" s="251"/>
      <c r="H42" s="251"/>
      <c r="I42" s="252"/>
      <c r="J42" s="230" t="str">
        <f>IF(COUNTIF('1日目'!$O$37:$S$48,$C$42)=0,"",COUNTIF('1日目'!$O$37:$S$48,$C$42))</f>
        <v/>
      </c>
      <c r="K42" s="230"/>
      <c r="L42" s="230" t="str">
        <f>IF(COUNTIF('2日目'!$O$37:$S$48,$C$42)=0,"",COUNTIF('2日目'!$O$37:$S$48,$C$42))</f>
        <v/>
      </c>
      <c r="M42" s="230"/>
      <c r="N42" s="230" t="str">
        <f>IF(COUNTIF('3日目'!$O$37:$S$48,$C$42)=0,"",COUNTIF('3日目'!$O$37:$S$48,$C$42))</f>
        <v/>
      </c>
      <c r="O42" s="230"/>
      <c r="P42" s="230" t="str">
        <f>IF(COUNTIF('4日目'!$O$37:$S$48,$C$42)=0,"",COUNTIF('4日目'!$O$37:$S$48,$C$42))</f>
        <v/>
      </c>
      <c r="Q42" s="230"/>
      <c r="R42" s="230" t="str">
        <f>IF(COUNTIF('5日目'!$O$37:$S$48,$C$42)=0,"",COUNTIF('5日目'!$O$37:$S$48,$C$42))</f>
        <v/>
      </c>
      <c r="S42" s="230"/>
      <c r="T42" s="230" t="str">
        <f>IF(COUNTIF('6日目'!$O$37:$S$48,$C$42)=0,"",COUNTIF('6日目'!$O$37:$S$48,$C$42))</f>
        <v/>
      </c>
      <c r="U42" s="230"/>
      <c r="V42" s="230" t="str">
        <f>IF(COUNTIF('7日目'!$O$37:$S$48,$C$42)=0,"",COUNTIF('7日目'!$O$37:$S$48,$C$42))</f>
        <v/>
      </c>
      <c r="W42" s="230"/>
      <c r="X42" s="230">
        <f t="shared" si="9"/>
        <v>0</v>
      </c>
      <c r="Y42" s="257"/>
      <c r="Z42" s="23"/>
      <c r="AA42" s="23"/>
      <c r="AB42" s="23"/>
      <c r="AC42" s="23"/>
      <c r="AD42" s="23"/>
      <c r="AE42" s="23"/>
      <c r="AF42" s="23"/>
      <c r="AG42" s="23"/>
      <c r="AH42" s="23"/>
      <c r="AI42" s="23"/>
      <c r="AJ42" s="21"/>
      <c r="AK42" s="21"/>
      <c r="AL42" s="21"/>
      <c r="AM42" s="21"/>
      <c r="AN42" s="21"/>
      <c r="AO42" s="21"/>
      <c r="AP42" s="11"/>
      <c r="AT42" s="33"/>
    </row>
    <row r="43" spans="1:46" x14ac:dyDescent="0.4">
      <c r="A43" s="11"/>
      <c r="B43" s="21"/>
      <c r="C43" s="250" t="s">
        <v>67</v>
      </c>
      <c r="D43" s="251"/>
      <c r="E43" s="251"/>
      <c r="F43" s="251"/>
      <c r="G43" s="251"/>
      <c r="H43" s="251"/>
      <c r="I43" s="252"/>
      <c r="J43" s="230" t="str">
        <f>IF(COUNTIF('1日目'!$O$37:$S$48,$C$43)=0,"",COUNTIF('1日目'!$O$37:$S$48,$C$43))</f>
        <v/>
      </c>
      <c r="K43" s="230"/>
      <c r="L43" s="230" t="str">
        <f>IF(COUNTIF('2日目'!$O$37:$S$48,$C$43)=0,"",COUNTIF('2日目'!$O$37:$S$48,$C$43))</f>
        <v/>
      </c>
      <c r="M43" s="230"/>
      <c r="N43" s="230" t="str">
        <f>IF(COUNTIF('3日目'!$O$37:$S$48,$C$43)=0,"",COUNTIF('3日目'!$O$37:$S$48,$C$43))</f>
        <v/>
      </c>
      <c r="O43" s="230"/>
      <c r="P43" s="230" t="str">
        <f>IF(COUNTIF('4日目'!$O$37:$S$48,$C$43)=0,"",COUNTIF('4日目'!$O$37:$S$48,$C$43))</f>
        <v/>
      </c>
      <c r="Q43" s="230"/>
      <c r="R43" s="230" t="str">
        <f>IF(COUNTIF('5日目'!$O$37:$S$48,$C$43)=0,"",COUNTIF('5日目'!$O$37:$S$48,$C$43))</f>
        <v/>
      </c>
      <c r="S43" s="230"/>
      <c r="T43" s="230" t="str">
        <f>IF(COUNTIF('6日目'!$O$37:$S$48,$C$43)=0,"",COUNTIF('6日目'!$O$37:$S$48,$C$43))</f>
        <v/>
      </c>
      <c r="U43" s="230"/>
      <c r="V43" s="230" t="str">
        <f>IF(COUNTIF('7日目'!$O$37:$S$48,$C$43)=0,"",COUNTIF('7日目'!$O$37:$S$48,$C$43))</f>
        <v/>
      </c>
      <c r="W43" s="230"/>
      <c r="X43" s="230">
        <f t="shared" si="9"/>
        <v>0</v>
      </c>
      <c r="Y43" s="257"/>
      <c r="Z43" s="23"/>
      <c r="AA43" s="23"/>
      <c r="AB43" s="23"/>
      <c r="AC43" s="23"/>
      <c r="AD43" s="23"/>
      <c r="AE43" s="23"/>
      <c r="AF43" s="23"/>
      <c r="AG43" s="23"/>
      <c r="AH43" s="23"/>
      <c r="AI43" s="23"/>
      <c r="AJ43" s="21"/>
      <c r="AK43" s="21"/>
      <c r="AL43" s="21"/>
      <c r="AM43" s="21"/>
      <c r="AN43" s="21"/>
      <c r="AO43" s="21"/>
      <c r="AP43" s="11"/>
      <c r="AT43" s="33"/>
    </row>
    <row r="44" spans="1:46" ht="18.75" customHeight="1" x14ac:dyDescent="0.4">
      <c r="A44" s="11"/>
      <c r="B44" s="21"/>
      <c r="C44" s="258" t="s">
        <v>93</v>
      </c>
      <c r="D44" s="259"/>
      <c r="E44" s="259"/>
      <c r="F44" s="259"/>
      <c r="G44" s="259"/>
      <c r="H44" s="259"/>
      <c r="I44" s="260"/>
      <c r="J44" s="230" t="str">
        <f>IF(COUNTIF('1日目'!$O$37:$S$48,$C$44)=0,"",COUNTIF('1日目'!$O$37:$S$48,$C$44))</f>
        <v/>
      </c>
      <c r="K44" s="230"/>
      <c r="L44" s="230" t="str">
        <f>IF(COUNTIF('2日目'!$O$37:$S$48,$C$44)=0,"",COUNTIF('2日目'!$O$37:$S$48,$C$44))</f>
        <v/>
      </c>
      <c r="M44" s="230"/>
      <c r="N44" s="230" t="str">
        <f>IF(COUNTIF('3日目'!$O$37:$S$48,$C$44)=0,"",COUNTIF('3日目'!$O$37:$S$48,$C$44))</f>
        <v/>
      </c>
      <c r="O44" s="230"/>
      <c r="P44" s="230" t="str">
        <f>IF(COUNTIF('4日目'!$O$37:$S$48,$C$44)=0,"",COUNTIF('4日目'!$O$37:$S$48,$C$44))</f>
        <v/>
      </c>
      <c r="Q44" s="230"/>
      <c r="R44" s="230" t="str">
        <f>IF(COUNTIF('5日目'!$O$37:$S$48,$C$44)=0,"",COUNTIF('5日目'!$O$37:$S$48,$C$44))</f>
        <v/>
      </c>
      <c r="S44" s="230"/>
      <c r="T44" s="230" t="str">
        <f>IF(COUNTIF('6日目'!$O$37:$S$48,$C$44)=0,"",COUNTIF('6日目'!$O$37:$S$48,$C$44))</f>
        <v/>
      </c>
      <c r="U44" s="230"/>
      <c r="V44" s="230" t="str">
        <f>IF(COUNTIF('7日目'!$O$37:$S$48,$C$44)=0,"",COUNTIF('7日目'!$O$37:$S$48,$C$44))</f>
        <v/>
      </c>
      <c r="W44" s="230"/>
      <c r="X44" s="230">
        <f t="shared" si="9"/>
        <v>0</v>
      </c>
      <c r="Y44" s="257"/>
      <c r="Z44" s="23"/>
      <c r="AA44" s="23"/>
      <c r="AB44" s="23"/>
      <c r="AC44" s="23"/>
      <c r="AD44" s="23"/>
      <c r="AE44" s="23"/>
      <c r="AF44" s="23"/>
      <c r="AG44" s="23"/>
      <c r="AH44" s="23"/>
      <c r="AI44" s="23"/>
      <c r="AJ44" s="21"/>
      <c r="AK44" s="21"/>
      <c r="AL44" s="21"/>
      <c r="AM44" s="21"/>
      <c r="AN44" s="21"/>
      <c r="AO44" s="21"/>
      <c r="AP44" s="11"/>
      <c r="AT44" s="33"/>
    </row>
    <row r="45" spans="1:46" ht="19.5" thickBot="1" x14ac:dyDescent="0.45">
      <c r="A45" s="11"/>
      <c r="B45" s="21"/>
      <c r="C45" s="231" t="s">
        <v>87</v>
      </c>
      <c r="D45" s="232"/>
      <c r="E45" s="232"/>
      <c r="F45" s="232"/>
      <c r="G45" s="232"/>
      <c r="H45" s="232"/>
      <c r="I45" s="232"/>
      <c r="J45" s="233" t="str">
        <f>IF(COUNTIF('1日目'!$O$37:$S$48,$C$45)=0,"",COUNTIF('1日目'!$O$37:$S$48,$C$45))</f>
        <v/>
      </c>
      <c r="K45" s="233"/>
      <c r="L45" s="233" t="str">
        <f>IF(COUNTIF('2日目'!$O$37:$S$48,$C$45)=0,"",COUNTIF('2日目'!$O$37:$S$48,$C$45))</f>
        <v/>
      </c>
      <c r="M45" s="233"/>
      <c r="N45" s="233" t="str">
        <f>IF(COUNTIF('3日目'!$O$37:$S$48,$C$45)=0,"",COUNTIF('3日目'!$O$37:$S$48,$C$45))</f>
        <v/>
      </c>
      <c r="O45" s="233"/>
      <c r="P45" s="233" t="str">
        <f>IF(COUNTIF('4日目'!$O$37:$S$48,$C$45)=0,"",COUNTIF('4日目'!$O$37:$S$48,$C$45))</f>
        <v/>
      </c>
      <c r="Q45" s="233"/>
      <c r="R45" s="233" t="str">
        <f>IF(COUNTIF('5日目'!$O$37:$S$48,$C$45)=0,"",COUNTIF('5日目'!$O$37:$S$48,$C$45))</f>
        <v/>
      </c>
      <c r="S45" s="233"/>
      <c r="T45" s="233" t="str">
        <f>IF(COUNTIF('6日目'!$O$37:$S$48,$C$45)=0,"",COUNTIF('6日目'!$O$37:$S$48,$C$45))</f>
        <v/>
      </c>
      <c r="U45" s="233"/>
      <c r="V45" s="233" t="str">
        <f>IF(COUNTIF('7日目'!$O$37:$S$48,$C$45)=0,"",COUNTIF('7日目'!$O$37:$S$48,$C$45))</f>
        <v/>
      </c>
      <c r="W45" s="233"/>
      <c r="X45" s="233">
        <f t="shared" si="9"/>
        <v>0</v>
      </c>
      <c r="Y45" s="234"/>
      <c r="Z45" s="23"/>
      <c r="AA45" s="23"/>
      <c r="AB45" s="23"/>
      <c r="AC45" s="23"/>
      <c r="AD45" s="23"/>
      <c r="AE45" s="23"/>
      <c r="AF45" s="23"/>
      <c r="AG45" s="23"/>
      <c r="AH45" s="23"/>
      <c r="AI45" s="23"/>
      <c r="AJ45" s="21"/>
      <c r="AK45" s="21"/>
      <c r="AL45" s="21"/>
      <c r="AM45" s="21"/>
      <c r="AN45" s="21"/>
      <c r="AO45" s="21"/>
      <c r="AP45" s="11"/>
      <c r="AT45" s="33"/>
    </row>
    <row r="46" spans="1:46" ht="18.75" customHeight="1" thickBot="1" x14ac:dyDescent="0.45">
      <c r="A46" s="11"/>
      <c r="B46" s="21"/>
      <c r="C46" s="29"/>
      <c r="D46" s="29"/>
      <c r="E46" s="29"/>
      <c r="F46" s="29"/>
      <c r="G46" s="29"/>
      <c r="H46" s="29"/>
      <c r="I46" s="29"/>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1"/>
      <c r="AK46" s="21"/>
      <c r="AL46" s="21"/>
      <c r="AM46" s="21"/>
      <c r="AN46" s="21"/>
      <c r="AO46" s="21"/>
      <c r="AP46" s="11"/>
      <c r="AT46" s="33"/>
    </row>
    <row r="47" spans="1:46" ht="19.5" thickBot="1" x14ac:dyDescent="0.45">
      <c r="A47" s="11"/>
      <c r="B47" s="21"/>
      <c r="C47" s="23" t="s">
        <v>78</v>
      </c>
      <c r="D47" s="30"/>
      <c r="E47" s="30"/>
      <c r="F47" s="30"/>
      <c r="G47" s="30"/>
      <c r="H47" s="23"/>
      <c r="I47" s="23"/>
      <c r="J47" s="72" t="s">
        <v>39</v>
      </c>
      <c r="K47" s="73"/>
      <c r="L47" s="73" t="s">
        <v>40</v>
      </c>
      <c r="M47" s="73"/>
      <c r="N47" s="73" t="s">
        <v>41</v>
      </c>
      <c r="O47" s="73"/>
      <c r="P47" s="73" t="s">
        <v>42</v>
      </c>
      <c r="Q47" s="73"/>
      <c r="R47" s="73" t="s">
        <v>43</v>
      </c>
      <c r="S47" s="73"/>
      <c r="T47" s="73" t="s">
        <v>44</v>
      </c>
      <c r="U47" s="73"/>
      <c r="V47" s="73" t="s">
        <v>45</v>
      </c>
      <c r="W47" s="73"/>
      <c r="X47" s="73" t="s">
        <v>58</v>
      </c>
      <c r="Y47" s="74"/>
      <c r="Z47" s="22"/>
      <c r="AA47" s="22"/>
      <c r="AB47" s="23"/>
      <c r="AC47" s="23"/>
      <c r="AD47" s="22"/>
      <c r="AE47" s="23"/>
      <c r="AF47" s="23"/>
      <c r="AG47" s="22"/>
      <c r="AH47" s="23"/>
      <c r="AI47" s="23"/>
      <c r="AJ47" s="22"/>
      <c r="AK47" s="22"/>
      <c r="AL47" s="22"/>
      <c r="AM47" s="21"/>
      <c r="AN47" s="21"/>
      <c r="AO47" s="21"/>
      <c r="AP47" s="11"/>
      <c r="AT47" s="33"/>
    </row>
    <row r="48" spans="1:46" x14ac:dyDescent="0.4">
      <c r="A48" s="11"/>
      <c r="B48" s="21"/>
      <c r="C48" s="254" t="s">
        <v>68</v>
      </c>
      <c r="D48" s="255"/>
      <c r="E48" s="255"/>
      <c r="F48" s="255"/>
      <c r="G48" s="255"/>
      <c r="H48" s="255"/>
      <c r="I48" s="256"/>
      <c r="J48" s="230" t="str">
        <f>IF(COUNTIF('1日目'!$T$37:$Y$48,$C$48)=0,"",COUNTIF('1日目'!$T$37:$Y$48,$C$48))</f>
        <v/>
      </c>
      <c r="K48" s="230"/>
      <c r="L48" s="230" t="str">
        <f>IF(COUNTIF('2日目'!$T$37:$Y$48,$C$48)=0,"",COUNTIF('2日目'!$T$37:$Y$48,$C$48))</f>
        <v/>
      </c>
      <c r="M48" s="230"/>
      <c r="N48" s="230" t="str">
        <f>IF(COUNTIF('3日目'!$T$37:$Y$48,$C$48)=0,"",COUNTIF('3日目'!$T$37:$Y$48,$C$48))</f>
        <v/>
      </c>
      <c r="O48" s="230"/>
      <c r="P48" s="230" t="str">
        <f>IF(COUNTIF('4日目'!$T$37:$Y$48,$C$48)=0,"",COUNTIF('4日目'!$T$37:$Y$48,$C$48))</f>
        <v/>
      </c>
      <c r="Q48" s="230"/>
      <c r="R48" s="230" t="str">
        <f>IF(COUNTIF('5日目'!$T$37:$Y$48,$C$48)=0,"",COUNTIF('5日目'!$T$37:$Y$48,$C$48))</f>
        <v/>
      </c>
      <c r="S48" s="230"/>
      <c r="T48" s="230" t="str">
        <f>IF(COUNTIF('6日目'!$T$37:$Y$48,$C$48)=0,"",COUNTIF('6日目'!$T$37:$Y$48,$C$48))</f>
        <v/>
      </c>
      <c r="U48" s="230"/>
      <c r="V48" s="230" t="str">
        <f>IF(COUNTIF('7日目'!$T$37:$Y$48,$C$48)=0,"",COUNTIF('7日目'!$T$37:$Y$48,$C$48))</f>
        <v/>
      </c>
      <c r="W48" s="230"/>
      <c r="X48" s="230">
        <f t="shared" ref="X48:X55" si="10">SUM(J48:W48)</f>
        <v>0</v>
      </c>
      <c r="Y48" s="257"/>
      <c r="Z48" s="23"/>
      <c r="AA48" s="23"/>
      <c r="AB48" s="23"/>
      <c r="AC48" s="23"/>
      <c r="AD48" s="23"/>
      <c r="AE48" s="23"/>
      <c r="AF48" s="23"/>
      <c r="AG48" s="23"/>
      <c r="AH48" s="23"/>
      <c r="AI48" s="23"/>
      <c r="AJ48" s="22"/>
      <c r="AK48" s="22"/>
      <c r="AL48" s="22"/>
      <c r="AM48" s="21"/>
      <c r="AN48" s="21"/>
      <c r="AO48" s="21"/>
      <c r="AP48" s="11"/>
      <c r="AT48" s="33"/>
    </row>
    <row r="49" spans="1:46" x14ac:dyDescent="0.4">
      <c r="A49" s="11"/>
      <c r="B49" s="21"/>
      <c r="C49" s="250" t="s">
        <v>69</v>
      </c>
      <c r="D49" s="251"/>
      <c r="E49" s="251"/>
      <c r="F49" s="251"/>
      <c r="G49" s="251"/>
      <c r="H49" s="251"/>
      <c r="I49" s="252"/>
      <c r="J49" s="230" t="str">
        <f>IF(COUNTIF('1日目'!$T$37:$Y$48,$C$49)=0,"",COUNTIF('1日目'!$T$37:$Y$48,$C$49))</f>
        <v/>
      </c>
      <c r="K49" s="230"/>
      <c r="L49" s="230" t="str">
        <f>IF(COUNTIF('2日目'!$T$37:$Y$48,$C$49)=0,"",COUNTIF('2日目'!$T$37:$Y$48,$C$49))</f>
        <v/>
      </c>
      <c r="M49" s="230"/>
      <c r="N49" s="230" t="str">
        <f>IF(COUNTIF('3日目'!$T$37:$Y$48,$C$49)=0,"",COUNTIF('3日目'!$T$37:$Y$48,$C$49))</f>
        <v/>
      </c>
      <c r="O49" s="230"/>
      <c r="P49" s="230" t="str">
        <f>IF(COUNTIF('4日目'!$T$37:$Y$48,$C$49)=0,"",COUNTIF('4日目'!$T$37:$Y$48,$C$49))</f>
        <v/>
      </c>
      <c r="Q49" s="230"/>
      <c r="R49" s="230" t="str">
        <f>IF(COUNTIF('5日目'!$T$37:$Y$48,$C$49)=0,"",COUNTIF('5日目'!$T$37:$Y$48,$C$49))</f>
        <v/>
      </c>
      <c r="S49" s="230"/>
      <c r="T49" s="230" t="str">
        <f>IF(COUNTIF('6日目'!$T$37:$Y$48,$C$49)=0,"",COUNTIF('6日目'!$T$37:$Y$48,$C$49))</f>
        <v/>
      </c>
      <c r="U49" s="230"/>
      <c r="V49" s="230" t="str">
        <f>IF(COUNTIF('7日目'!$T$37:$Y$48,$C$49)=0,"",COUNTIF('7日目'!$T$37:$Y$48,$C$49))</f>
        <v/>
      </c>
      <c r="W49" s="230"/>
      <c r="X49" s="230">
        <f t="shared" si="10"/>
        <v>0</v>
      </c>
      <c r="Y49" s="257"/>
      <c r="Z49" s="23"/>
      <c r="AA49" s="23"/>
      <c r="AB49" s="23"/>
      <c r="AC49" s="23"/>
      <c r="AD49" s="23"/>
      <c r="AE49" s="23"/>
      <c r="AF49" s="23"/>
      <c r="AG49" s="23"/>
      <c r="AH49" s="23"/>
      <c r="AI49" s="23"/>
      <c r="AJ49" s="22"/>
      <c r="AK49" s="22"/>
      <c r="AL49" s="22"/>
      <c r="AM49" s="21"/>
      <c r="AN49" s="21"/>
      <c r="AO49" s="21"/>
      <c r="AP49" s="11"/>
      <c r="AT49" s="33"/>
    </row>
    <row r="50" spans="1:46" x14ac:dyDescent="0.4">
      <c r="A50" s="11"/>
      <c r="B50" s="21"/>
      <c r="C50" s="250" t="s">
        <v>70</v>
      </c>
      <c r="D50" s="251"/>
      <c r="E50" s="251"/>
      <c r="F50" s="251"/>
      <c r="G50" s="251"/>
      <c r="H50" s="251"/>
      <c r="I50" s="252"/>
      <c r="J50" s="230" t="str">
        <f>IF(COUNTIF('1日目'!$T$37:$Y$48,$C$50)=0,"",COUNTIF('1日目'!$T$37:$Y$48,$C$50))</f>
        <v/>
      </c>
      <c r="K50" s="230"/>
      <c r="L50" s="230" t="str">
        <f>IF(COUNTIF('2日目'!$T$37:$Y$48,$C$50)=0,"",COUNTIF('2日目'!$T$37:$Y$48,$C$50))</f>
        <v/>
      </c>
      <c r="M50" s="230"/>
      <c r="N50" s="230" t="str">
        <f>IF(COUNTIF('3日目'!$T$37:$Y$48,$C$50)=0,"",COUNTIF('3日目'!$T$37:$Y$48,$C$50))</f>
        <v/>
      </c>
      <c r="O50" s="230"/>
      <c r="P50" s="230" t="str">
        <f>IF(COUNTIF('4日目'!$T$37:$Y$48,$C$50)=0,"",COUNTIF('4日目'!$T$37:$Y$48,$C$50))</f>
        <v/>
      </c>
      <c r="Q50" s="230"/>
      <c r="R50" s="230" t="str">
        <f>IF(COUNTIF('5日目'!$T$37:$Y$48,$C$50)=0,"",COUNTIF('5日目'!$T$37:$Y$48,$C$50))</f>
        <v/>
      </c>
      <c r="S50" s="230"/>
      <c r="T50" s="230" t="str">
        <f>IF(COUNTIF('6日目'!$T$37:$Y$48,$C$50)=0,"",COUNTIF('6日目'!$T$37:$Y$48,$C$50))</f>
        <v/>
      </c>
      <c r="U50" s="230"/>
      <c r="V50" s="230" t="str">
        <f>IF(COUNTIF('7日目'!$T$37:$Y$48,$C$50)=0,"",COUNTIF('7日目'!$T$37:$Y$48,$C$50))</f>
        <v/>
      </c>
      <c r="W50" s="230"/>
      <c r="X50" s="230">
        <f t="shared" si="10"/>
        <v>0</v>
      </c>
      <c r="Y50" s="257"/>
      <c r="Z50" s="23"/>
      <c r="AA50" s="23"/>
      <c r="AB50" s="23"/>
      <c r="AC50" s="23"/>
      <c r="AD50" s="23"/>
      <c r="AE50" s="23"/>
      <c r="AF50" s="23"/>
      <c r="AG50" s="23"/>
      <c r="AH50" s="23"/>
      <c r="AI50" s="23"/>
      <c r="AJ50" s="22"/>
      <c r="AK50" s="22"/>
      <c r="AL50" s="22"/>
      <c r="AM50" s="21"/>
      <c r="AN50" s="21"/>
      <c r="AO50" s="21"/>
      <c r="AP50" s="11"/>
      <c r="AT50" s="33"/>
    </row>
    <row r="51" spans="1:46" x14ac:dyDescent="0.4">
      <c r="A51" s="11"/>
      <c r="B51" s="21"/>
      <c r="C51" s="321" t="s">
        <v>71</v>
      </c>
      <c r="D51" s="322"/>
      <c r="E51" s="322"/>
      <c r="F51" s="322"/>
      <c r="G51" s="322"/>
      <c r="H51" s="322"/>
      <c r="I51" s="323"/>
      <c r="J51" s="230" t="str">
        <f>IF(COUNTIF('1日目'!$T$37:$Y$48,$C$51)=0,"",COUNTIF('1日目'!$T$37:$Y$48,$C$51))</f>
        <v/>
      </c>
      <c r="K51" s="230"/>
      <c r="L51" s="230" t="str">
        <f>IF(COUNTIF('2日目'!$T$37:$Y$48,$C$51)=0,"",COUNTIF('2日目'!$T$37:$Y$48,$C$51))</f>
        <v/>
      </c>
      <c r="M51" s="230"/>
      <c r="N51" s="230" t="str">
        <f>IF(COUNTIF('3日目'!$T$37:$Y$48,$C$51)=0,"",COUNTIF('3日目'!$T$37:$Y$48,$C$51))</f>
        <v/>
      </c>
      <c r="O51" s="230"/>
      <c r="P51" s="230" t="str">
        <f>IF(COUNTIF('4日目'!$T$37:$Y$48,$C$51)=0,"",COUNTIF('4日目'!$T$37:$Y$48,$C$51))</f>
        <v/>
      </c>
      <c r="Q51" s="230"/>
      <c r="R51" s="230" t="str">
        <f>IF(COUNTIF('5日目'!$T$37:$Y$48,$C$51)=0,"",COUNTIF('5日目'!$T$37:$Y$48,$C$51))</f>
        <v/>
      </c>
      <c r="S51" s="230"/>
      <c r="T51" s="230" t="str">
        <f>IF(COUNTIF('6日目'!$T$37:$Y$48,$C$51)=0,"",COUNTIF('6日目'!$T$37:$Y$48,$C$51))</f>
        <v/>
      </c>
      <c r="U51" s="230"/>
      <c r="V51" s="230" t="str">
        <f>IF(COUNTIF('7日目'!$T$37:$Y$48,$C$51)=0,"",COUNTIF('7日目'!$T$37:$Y$48,$C$51))</f>
        <v/>
      </c>
      <c r="W51" s="230"/>
      <c r="X51" s="230">
        <f t="shared" si="10"/>
        <v>0</v>
      </c>
      <c r="Y51" s="257"/>
      <c r="Z51" s="23"/>
      <c r="AA51" s="23"/>
      <c r="AB51" s="23"/>
      <c r="AC51" s="23"/>
      <c r="AD51" s="23"/>
      <c r="AE51" s="23"/>
      <c r="AF51" s="23"/>
      <c r="AG51" s="23"/>
      <c r="AH51" s="23"/>
      <c r="AI51" s="23"/>
      <c r="AJ51" s="22"/>
      <c r="AK51" s="22"/>
      <c r="AL51" s="22"/>
      <c r="AM51" s="21"/>
      <c r="AN51" s="21"/>
      <c r="AO51" s="21"/>
      <c r="AP51" s="11"/>
      <c r="AT51" s="33"/>
    </row>
    <row r="52" spans="1:46" x14ac:dyDescent="0.4">
      <c r="A52" s="11"/>
      <c r="B52" s="21"/>
      <c r="C52" s="321" t="s">
        <v>72</v>
      </c>
      <c r="D52" s="322"/>
      <c r="E52" s="322"/>
      <c r="F52" s="322"/>
      <c r="G52" s="322"/>
      <c r="H52" s="322"/>
      <c r="I52" s="323"/>
      <c r="J52" s="230" t="str">
        <f>IF(COUNTIF('1日目'!$T$37:$Y$48,$C$52)=0,"",COUNTIF('1日目'!$T$37:$Y$48,$C$52))</f>
        <v/>
      </c>
      <c r="K52" s="230"/>
      <c r="L52" s="230" t="str">
        <f>IF(COUNTIF('2日目'!$T$37:$Y$48,$C$52)=0,"",COUNTIF('2日目'!$T$37:$Y$48,$C$52))</f>
        <v/>
      </c>
      <c r="M52" s="230"/>
      <c r="N52" s="230" t="str">
        <f>IF(COUNTIF('3日目'!$T$37:$Y$48,$C$52)=0,"",COUNTIF('3日目'!$T$37:$Y$48,$C$52))</f>
        <v/>
      </c>
      <c r="O52" s="230"/>
      <c r="P52" s="230" t="str">
        <f>IF(COUNTIF('4日目'!$T$37:$Y$48,$C$52)=0,"",COUNTIF('4日目'!$T$37:$Y$48,$C$52))</f>
        <v/>
      </c>
      <c r="Q52" s="230"/>
      <c r="R52" s="230" t="str">
        <f>IF(COUNTIF('5日目'!$T$37:$Y$48,$C$52)=0,"",COUNTIF('5日目'!$T$37:$Y$48,$C$52))</f>
        <v/>
      </c>
      <c r="S52" s="230"/>
      <c r="T52" s="230" t="str">
        <f>IF(COUNTIF('6日目'!$T$37:$Y$48,$C$52)=0,"",COUNTIF('6日目'!$T$37:$Y$48,$C$52))</f>
        <v/>
      </c>
      <c r="U52" s="230"/>
      <c r="V52" s="230" t="str">
        <f>IF(COUNTIF('7日目'!$T$37:$Y$48,$C$52)=0,"",COUNTIF('7日目'!$T$37:$Y$48,$C$52))</f>
        <v/>
      </c>
      <c r="W52" s="230"/>
      <c r="X52" s="230">
        <f t="shared" si="10"/>
        <v>0</v>
      </c>
      <c r="Y52" s="257"/>
      <c r="Z52" s="23"/>
      <c r="AA52" s="23"/>
      <c r="AB52" s="23"/>
      <c r="AC52" s="23"/>
      <c r="AD52" s="23"/>
      <c r="AE52" s="23"/>
      <c r="AF52" s="23"/>
      <c r="AG52" s="23"/>
      <c r="AH52" s="23"/>
      <c r="AI52" s="23"/>
      <c r="AJ52" s="22"/>
      <c r="AK52" s="22"/>
      <c r="AL52" s="22"/>
      <c r="AM52" s="22"/>
      <c r="AN52" s="22"/>
      <c r="AO52" s="22"/>
      <c r="AP52" s="11"/>
      <c r="AT52" s="33"/>
    </row>
    <row r="53" spans="1:46" x14ac:dyDescent="0.4">
      <c r="A53" s="11"/>
      <c r="B53" s="21"/>
      <c r="C53" s="321" t="s">
        <v>73</v>
      </c>
      <c r="D53" s="322"/>
      <c r="E53" s="322"/>
      <c r="F53" s="322"/>
      <c r="G53" s="322"/>
      <c r="H53" s="322"/>
      <c r="I53" s="323"/>
      <c r="J53" s="230" t="str">
        <f>IF(COUNTIF('1日目'!$T$37:$Y$48,$C$53)=0,"",COUNTIF('1日目'!$T$37:$Y$48,$C$53))</f>
        <v/>
      </c>
      <c r="K53" s="230"/>
      <c r="L53" s="230" t="str">
        <f>IF(COUNTIF('2日目'!$T$37:$Y$48,$C$53)=0,"",COUNTIF('2日目'!$T$37:$Y$48,$C$53))</f>
        <v/>
      </c>
      <c r="M53" s="230"/>
      <c r="N53" s="230" t="str">
        <f>IF(COUNTIF('3日目'!$T$37:$Y$48,$C$53)=0,"",COUNTIF('3日目'!$T$37:$Y$48,$C$53))</f>
        <v/>
      </c>
      <c r="O53" s="230"/>
      <c r="P53" s="230" t="str">
        <f>IF(COUNTIF('4日目'!$T$37:$Y$48,$C$53)=0,"",COUNTIF('4日目'!$T$37:$Y$48,$C$53))</f>
        <v/>
      </c>
      <c r="Q53" s="230"/>
      <c r="R53" s="230" t="str">
        <f>IF(COUNTIF('5日目'!$T$37:$Y$48,$C$53)=0,"",COUNTIF('5日目'!$T$37:$Y$48,$C$53))</f>
        <v/>
      </c>
      <c r="S53" s="230"/>
      <c r="T53" s="230" t="str">
        <f>IF(COUNTIF('6日目'!$T$37:$Y$48,$C$53)=0,"",COUNTIF('6日目'!$T$37:$Y$48,$C$53))</f>
        <v/>
      </c>
      <c r="U53" s="230"/>
      <c r="V53" s="230" t="str">
        <f>IF(COUNTIF('7日目'!$T$37:$Y$48,$C$53)=0,"",COUNTIF('7日目'!$T$37:$Y$48,$C$53))</f>
        <v/>
      </c>
      <c r="W53" s="230"/>
      <c r="X53" s="230">
        <f t="shared" si="10"/>
        <v>0</v>
      </c>
      <c r="Y53" s="257"/>
      <c r="Z53" s="23"/>
      <c r="AA53" s="23"/>
      <c r="AB53" s="23"/>
      <c r="AC53" s="23"/>
      <c r="AD53" s="23"/>
      <c r="AE53" s="23"/>
      <c r="AF53" s="23"/>
      <c r="AG53" s="23"/>
      <c r="AH53" s="23"/>
      <c r="AI53" s="23"/>
      <c r="AJ53" s="22"/>
      <c r="AK53" s="22"/>
      <c r="AL53" s="22"/>
      <c r="AM53" s="21"/>
      <c r="AN53" s="21"/>
      <c r="AO53" s="21"/>
      <c r="AP53" s="11"/>
      <c r="AT53" s="33"/>
    </row>
    <row r="54" spans="1:46" ht="18.75" customHeight="1" x14ac:dyDescent="0.4">
      <c r="A54" s="11"/>
      <c r="B54" s="21"/>
      <c r="C54" s="324" t="s">
        <v>92</v>
      </c>
      <c r="D54" s="325"/>
      <c r="E54" s="325"/>
      <c r="F54" s="325"/>
      <c r="G54" s="325"/>
      <c r="H54" s="325"/>
      <c r="I54" s="326"/>
      <c r="J54" s="230" t="str">
        <f>IF(COUNTIF('1日目'!$T$37:$Y$48,$C$54)=0,"",COUNTIF('1日目'!$T$37:$Y$48,$C$54))</f>
        <v/>
      </c>
      <c r="K54" s="230"/>
      <c r="L54" s="230" t="str">
        <f>IF(COUNTIF('2日目'!$T$37:$Y$48,$C$54)=0,"",COUNTIF('2日目'!$T$37:$Y$48,$C$54))</f>
        <v/>
      </c>
      <c r="M54" s="230"/>
      <c r="N54" s="230" t="str">
        <f>IF(COUNTIF('3日目'!$T$37:$Y$48,$C$54)=0,"",COUNTIF('3日目'!$T$37:$Y$48,$C$54))</f>
        <v/>
      </c>
      <c r="O54" s="230"/>
      <c r="P54" s="230" t="str">
        <f>IF(COUNTIF('4日目'!$T$37:$Y$48,$C$54)=0,"",COUNTIF('4日目'!$T$37:$Y$48,$C$54))</f>
        <v/>
      </c>
      <c r="Q54" s="230"/>
      <c r="R54" s="230" t="str">
        <f>IF(COUNTIF('5日目'!$T$37:$Y$48,$C$54)=0,"",COUNTIF('5日目'!$T$37:$Y$48,$C$54))</f>
        <v/>
      </c>
      <c r="S54" s="230"/>
      <c r="T54" s="230" t="str">
        <f>IF(COUNTIF('6日目'!$T$37:$Y$48,$C$54)=0,"",COUNTIF('6日目'!$T$37:$Y$48,$C$54))</f>
        <v/>
      </c>
      <c r="U54" s="230"/>
      <c r="V54" s="230" t="str">
        <f>IF(COUNTIF('7日目'!$T$37:$Y$48,$C$54)=0,"",COUNTIF('7日目'!$T$37:$Y$48,$C$54))</f>
        <v/>
      </c>
      <c r="W54" s="230"/>
      <c r="X54" s="230">
        <f t="shared" si="10"/>
        <v>0</v>
      </c>
      <c r="Y54" s="257"/>
      <c r="Z54" s="23"/>
      <c r="AA54" s="23"/>
      <c r="AB54" s="23"/>
      <c r="AC54" s="23"/>
      <c r="AD54" s="23"/>
      <c r="AE54" s="23"/>
      <c r="AF54" s="23"/>
      <c r="AG54" s="23"/>
      <c r="AH54" s="23"/>
      <c r="AI54" s="23"/>
      <c r="AJ54" s="21"/>
      <c r="AK54" s="21"/>
      <c r="AL54" s="21"/>
      <c r="AM54" s="21"/>
      <c r="AN54" s="21"/>
      <c r="AO54" s="21"/>
      <c r="AP54" s="11"/>
      <c r="AT54" s="33"/>
    </row>
    <row r="55" spans="1:46" ht="18.75" customHeight="1" thickBot="1" x14ac:dyDescent="0.45">
      <c r="A55" s="11"/>
      <c r="B55" s="21"/>
      <c r="C55" s="231" t="s">
        <v>91</v>
      </c>
      <c r="D55" s="232"/>
      <c r="E55" s="232"/>
      <c r="F55" s="232"/>
      <c r="G55" s="232"/>
      <c r="H55" s="232"/>
      <c r="I55" s="232"/>
      <c r="J55" s="233" t="str">
        <f>IF(COUNTIF('1日目'!$T$37:$Y$48,$C$55)=0,"",COUNTIF('1日目'!$T$37:$Y$48,$C$55))</f>
        <v/>
      </c>
      <c r="K55" s="233"/>
      <c r="L55" s="233" t="str">
        <f>IF(COUNTIF('2日目'!$T$37:$Y$48,$C$55)=0,"",COUNTIF('2日目'!$T$37:$Y$48,$C$55))</f>
        <v/>
      </c>
      <c r="M55" s="233"/>
      <c r="N55" s="233" t="str">
        <f>IF(COUNTIF('3日目'!$T$37:$Y$48,$C$55)=0,"",COUNTIF('3日目'!$T$37:$Y$48,$C$55))</f>
        <v/>
      </c>
      <c r="O55" s="233"/>
      <c r="P55" s="233" t="str">
        <f>IF(COUNTIF('4日目'!$T$37:$Y$48,$C$55)=0,"",COUNTIF('4日目'!$T$37:$Y$48,$C$55))</f>
        <v/>
      </c>
      <c r="Q55" s="233"/>
      <c r="R55" s="233" t="str">
        <f>IF(COUNTIF('5日目'!$T$37:$Y$48,$C$55)=0,"",COUNTIF('5日目'!$T$37:$Y$48,$C$55))</f>
        <v/>
      </c>
      <c r="S55" s="233"/>
      <c r="T55" s="233" t="str">
        <f>IF(COUNTIF('6日目'!$T$37:$Y$48,$C$55)=0,"",COUNTIF('6日目'!$T$37:$Y$48,$C$55))</f>
        <v/>
      </c>
      <c r="U55" s="233"/>
      <c r="V55" s="233" t="str">
        <f>IF(COUNTIF('7日目'!$T$37:$Y$48,$C$55)=0,"",COUNTIF('7日目'!$T$37:$Y$48,$C$55))</f>
        <v/>
      </c>
      <c r="W55" s="233"/>
      <c r="X55" s="233">
        <f t="shared" si="10"/>
        <v>0</v>
      </c>
      <c r="Y55" s="234"/>
      <c r="Z55" s="23"/>
      <c r="AA55" s="23"/>
      <c r="AB55" s="23"/>
      <c r="AC55" s="23"/>
      <c r="AD55" s="23"/>
      <c r="AE55" s="23"/>
      <c r="AF55" s="23"/>
      <c r="AG55" s="23"/>
      <c r="AH55" s="23"/>
      <c r="AI55" s="23"/>
      <c r="AJ55" s="21"/>
      <c r="AK55" s="21"/>
      <c r="AL55" s="21"/>
      <c r="AM55" s="21"/>
      <c r="AN55" s="21"/>
      <c r="AO55" s="21"/>
      <c r="AP55" s="11"/>
      <c r="AT55" s="33"/>
    </row>
    <row r="56" spans="1:46" x14ac:dyDescent="0.4">
      <c r="A56" s="11"/>
      <c r="B56" s="21"/>
      <c r="C56" s="21"/>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2"/>
      <c r="AG56" s="22"/>
      <c r="AH56" s="22"/>
      <c r="AI56" s="22"/>
      <c r="AJ56" s="22"/>
      <c r="AK56" s="22"/>
      <c r="AL56" s="21"/>
      <c r="AM56" s="21"/>
      <c r="AN56" s="21"/>
      <c r="AO56" s="11"/>
      <c r="AP56" s="11"/>
    </row>
    <row r="57" spans="1:46" ht="18.75" customHeight="1" thickBot="1" x14ac:dyDescent="0.45">
      <c r="A57" s="11"/>
      <c r="B57" s="21"/>
      <c r="C57" s="21"/>
      <c r="D57" s="23"/>
      <c r="E57" s="23"/>
      <c r="F57" s="23"/>
      <c r="G57" s="23"/>
      <c r="H57" s="23"/>
      <c r="I57" s="23"/>
      <c r="J57" s="23"/>
      <c r="K57" s="23"/>
      <c r="L57" s="23"/>
      <c r="M57" s="23"/>
      <c r="N57" s="23"/>
      <c r="O57" s="23"/>
      <c r="P57" s="23"/>
      <c r="Q57" s="23"/>
      <c r="R57" s="23"/>
      <c r="S57" s="23"/>
      <c r="T57" s="23"/>
      <c r="U57" s="23"/>
      <c r="V57" s="21"/>
      <c r="W57" s="21"/>
      <c r="X57" s="21"/>
      <c r="Y57" s="21"/>
      <c r="Z57" s="21"/>
      <c r="AA57" s="21"/>
      <c r="AB57" s="21"/>
      <c r="AC57" s="21"/>
      <c r="AD57" s="21"/>
      <c r="AE57" s="21"/>
      <c r="AF57" s="21"/>
      <c r="AG57" s="21"/>
      <c r="AH57" s="21"/>
      <c r="AI57" s="21"/>
      <c r="AJ57" s="21"/>
      <c r="AK57" s="21"/>
      <c r="AL57" s="21"/>
      <c r="AM57" s="21"/>
      <c r="AN57" s="21"/>
      <c r="AO57" s="21"/>
      <c r="AP57" s="11"/>
      <c r="AT57" s="33"/>
    </row>
    <row r="58" spans="1:46" ht="21" x14ac:dyDescent="0.15">
      <c r="A58" s="11"/>
      <c r="B58" s="21"/>
      <c r="C58" s="32"/>
      <c r="D58" s="11"/>
      <c r="E58" s="11"/>
      <c r="F58" s="11"/>
      <c r="G58" s="11"/>
      <c r="H58" s="11"/>
      <c r="I58" s="11"/>
      <c r="J58" s="23"/>
      <c r="K58" s="23"/>
      <c r="L58" s="23"/>
      <c r="M58" s="23"/>
      <c r="N58" s="23"/>
      <c r="O58" s="23"/>
      <c r="P58" s="23"/>
      <c r="Q58" s="23"/>
      <c r="R58" s="299" t="s">
        <v>60</v>
      </c>
      <c r="S58" s="300"/>
      <c r="T58" s="300"/>
      <c r="U58" s="300"/>
      <c r="V58" s="300"/>
      <c r="W58" s="300"/>
      <c r="X58" s="336"/>
      <c r="Y58" s="23"/>
      <c r="Z58" s="333" t="s">
        <v>61</v>
      </c>
      <c r="AA58" s="334"/>
      <c r="AB58" s="334"/>
      <c r="AC58" s="334"/>
      <c r="AD58" s="334"/>
      <c r="AE58" s="334"/>
      <c r="AF58" s="335"/>
      <c r="AG58" s="11"/>
      <c r="AH58" s="341" t="s">
        <v>102</v>
      </c>
      <c r="AI58" s="342"/>
      <c r="AJ58" s="342"/>
      <c r="AK58" s="342"/>
      <c r="AL58" s="342"/>
      <c r="AM58" s="342"/>
      <c r="AN58" s="343"/>
      <c r="AO58" s="11"/>
      <c r="AP58" s="11"/>
    </row>
    <row r="59" spans="1:46" ht="18.75" customHeight="1" x14ac:dyDescent="0.4">
      <c r="A59" s="11"/>
      <c r="B59" s="21"/>
      <c r="C59" s="11"/>
      <c r="D59" s="11"/>
      <c r="E59" s="11"/>
      <c r="F59" s="11"/>
      <c r="G59" s="11"/>
      <c r="H59" s="11"/>
      <c r="I59" s="11"/>
      <c r="J59" s="23"/>
      <c r="K59" s="23"/>
      <c r="L59" s="23"/>
      <c r="M59" s="23"/>
      <c r="N59" s="23"/>
      <c r="O59" s="23"/>
      <c r="P59" s="23"/>
      <c r="Q59" s="23"/>
      <c r="R59" s="302"/>
      <c r="S59" s="303"/>
      <c r="T59" s="303"/>
      <c r="U59" s="303"/>
      <c r="V59" s="303"/>
      <c r="W59" s="303"/>
      <c r="X59" s="337"/>
      <c r="Y59" s="23"/>
      <c r="Z59" s="236" t="s">
        <v>62</v>
      </c>
      <c r="AA59" s="237"/>
      <c r="AB59" s="237"/>
      <c r="AC59" s="237"/>
      <c r="AD59" s="237"/>
      <c r="AE59" s="237"/>
      <c r="AF59" s="238"/>
      <c r="AG59" s="11"/>
      <c r="AH59" s="344"/>
      <c r="AI59" s="345"/>
      <c r="AJ59" s="345"/>
      <c r="AK59" s="345"/>
      <c r="AL59" s="345"/>
      <c r="AM59" s="345"/>
      <c r="AN59" s="346"/>
      <c r="AO59" s="11"/>
      <c r="AP59" s="11"/>
    </row>
    <row r="60" spans="1:46" x14ac:dyDescent="0.4">
      <c r="A60" s="11"/>
      <c r="B60" s="21"/>
      <c r="C60" s="11"/>
      <c r="D60" s="11"/>
      <c r="E60" s="11"/>
      <c r="F60" s="11"/>
      <c r="G60" s="11"/>
      <c r="H60" s="11"/>
      <c r="I60" s="11"/>
      <c r="J60" s="23"/>
      <c r="K60" s="11"/>
      <c r="L60" s="11"/>
      <c r="M60" s="11"/>
      <c r="N60" s="11"/>
      <c r="O60" s="11"/>
      <c r="P60" s="11"/>
      <c r="Q60" s="11"/>
      <c r="R60" s="243" t="str">
        <f>IF(SUM(AB8,AB36)=0,"",SUM(AB8,AB36))</f>
        <v/>
      </c>
      <c r="S60" s="244"/>
      <c r="T60" s="244"/>
      <c r="U60" s="244"/>
      <c r="V60" s="244"/>
      <c r="W60" s="244"/>
      <c r="X60" s="158" t="s">
        <v>63</v>
      </c>
      <c r="Y60" s="11"/>
      <c r="Z60" s="239" t="str">
        <f>IF(SUM(AJ8,AJ36)=0,"",SUM(AJ8,AJ36))</f>
        <v/>
      </c>
      <c r="AA60" s="240"/>
      <c r="AB60" s="240"/>
      <c r="AC60" s="240"/>
      <c r="AD60" s="240"/>
      <c r="AE60" s="240"/>
      <c r="AF60" s="158" t="s">
        <v>63</v>
      </c>
      <c r="AG60" s="11"/>
      <c r="AH60" s="315" t="str">
        <f>IF(SUM('1日目'!AA54:AE55,'2日目'!AA54:AE55,'3日目'!AA54:AE55,'4日目'!AA54:AE55,'5日目'!AA54:AE55,'6日目'!AA54:AE55,'7日目'!AA54:AE55)=0,"",SUM('1日目'!AA54:AE55,'2日目'!AA54:AE55,'3日目'!AA54:AE55,'4日目'!AA54:AE55,'5日目'!AA54:AE55,'6日目'!AA54:AE55,'7日目'!AA54:AE55))</f>
        <v/>
      </c>
      <c r="AI60" s="316"/>
      <c r="AJ60" s="316"/>
      <c r="AK60" s="316"/>
      <c r="AL60" s="316"/>
      <c r="AM60" s="316"/>
      <c r="AN60" s="319" t="s">
        <v>95</v>
      </c>
      <c r="AO60" s="11"/>
      <c r="AP60" s="11"/>
    </row>
    <row r="61" spans="1:46" ht="18.75" customHeight="1" thickBot="1" x14ac:dyDescent="0.45">
      <c r="A61" s="11"/>
      <c r="B61" s="21"/>
      <c r="C61" s="11"/>
      <c r="D61" s="11"/>
      <c r="E61" s="11"/>
      <c r="F61" s="11"/>
      <c r="G61" s="11"/>
      <c r="H61" s="11"/>
      <c r="I61" s="11"/>
      <c r="J61" s="23"/>
      <c r="K61" s="11"/>
      <c r="L61" s="11"/>
      <c r="M61" s="11"/>
      <c r="N61" s="11"/>
      <c r="O61" s="11"/>
      <c r="P61" s="11"/>
      <c r="Q61" s="11"/>
      <c r="R61" s="245"/>
      <c r="S61" s="246"/>
      <c r="T61" s="246"/>
      <c r="U61" s="246"/>
      <c r="V61" s="246"/>
      <c r="W61" s="246"/>
      <c r="X61" s="159"/>
      <c r="Y61" s="11"/>
      <c r="Z61" s="241"/>
      <c r="AA61" s="242"/>
      <c r="AB61" s="242"/>
      <c r="AC61" s="242"/>
      <c r="AD61" s="242"/>
      <c r="AE61" s="242"/>
      <c r="AF61" s="159"/>
      <c r="AG61" s="11"/>
      <c r="AH61" s="317"/>
      <c r="AI61" s="318"/>
      <c r="AJ61" s="318"/>
      <c r="AK61" s="318"/>
      <c r="AL61" s="318"/>
      <c r="AM61" s="318"/>
      <c r="AN61" s="320"/>
      <c r="AO61" s="11"/>
      <c r="AP61" s="11"/>
    </row>
    <row r="62" spans="1:46" ht="19.5" thickBot="1" x14ac:dyDescent="0.45">
      <c r="A62" s="11"/>
      <c r="B62" s="21"/>
      <c r="C62" s="11"/>
      <c r="D62" s="11"/>
      <c r="E62" s="11"/>
      <c r="F62" s="11"/>
      <c r="G62" s="11"/>
      <c r="H62" s="11"/>
      <c r="I62" s="11"/>
      <c r="J62" s="23"/>
      <c r="K62" s="11"/>
      <c r="L62" s="11"/>
      <c r="M62" s="11"/>
      <c r="N62" s="11"/>
      <c r="O62" s="11"/>
      <c r="P62" s="11"/>
      <c r="Q62" s="11"/>
      <c r="R62" s="23"/>
      <c r="S62" s="11"/>
      <c r="T62" s="11"/>
      <c r="U62" s="11"/>
      <c r="V62" s="11"/>
      <c r="W62" s="11"/>
      <c r="X62" s="11"/>
      <c r="Y62" s="11"/>
      <c r="Z62" s="23"/>
      <c r="AA62" s="23"/>
      <c r="AB62" s="37"/>
      <c r="AC62" s="37"/>
      <c r="AD62" s="37"/>
      <c r="AE62" s="37"/>
      <c r="AF62" s="37"/>
      <c r="AG62" s="37"/>
      <c r="AH62" s="37"/>
      <c r="AI62" s="37"/>
      <c r="AJ62" s="37"/>
      <c r="AK62" s="37"/>
      <c r="AL62" s="37"/>
      <c r="AM62" s="37"/>
      <c r="AN62" s="37"/>
      <c r="AO62" s="11"/>
      <c r="AP62" s="11"/>
    </row>
    <row r="63" spans="1:46" ht="18.75" customHeight="1" x14ac:dyDescent="0.4">
      <c r="A63" s="11"/>
      <c r="B63" s="21"/>
      <c r="C63" s="11"/>
      <c r="D63" s="11"/>
      <c r="E63" s="11"/>
      <c r="F63" s="11"/>
      <c r="G63" s="11"/>
      <c r="H63" s="11"/>
      <c r="I63" s="11"/>
      <c r="J63" s="23"/>
      <c r="K63" s="11"/>
      <c r="L63" s="11"/>
      <c r="M63" s="11"/>
      <c r="N63" s="11"/>
      <c r="O63" s="11"/>
      <c r="P63" s="11"/>
      <c r="Q63" s="11"/>
      <c r="R63" s="338" t="s">
        <v>96</v>
      </c>
      <c r="S63" s="339"/>
      <c r="T63" s="339"/>
      <c r="U63" s="339"/>
      <c r="V63" s="339"/>
      <c r="W63" s="339"/>
      <c r="X63" s="339"/>
      <c r="Y63" s="339"/>
      <c r="Z63" s="339"/>
      <c r="AA63" s="339"/>
      <c r="AB63" s="339"/>
      <c r="AC63" s="339"/>
      <c r="AD63" s="339"/>
      <c r="AE63" s="339"/>
      <c r="AF63" s="339"/>
      <c r="AG63" s="339"/>
      <c r="AH63" s="339"/>
      <c r="AI63" s="339"/>
      <c r="AJ63" s="339"/>
      <c r="AK63" s="339"/>
      <c r="AL63" s="339"/>
      <c r="AM63" s="339"/>
      <c r="AN63" s="340"/>
      <c r="AO63" s="11"/>
      <c r="AP63" s="11"/>
    </row>
    <row r="64" spans="1:46" x14ac:dyDescent="0.4">
      <c r="A64" s="11"/>
      <c r="B64" s="21"/>
      <c r="C64" s="11"/>
      <c r="D64" s="11"/>
      <c r="E64" s="11"/>
      <c r="F64" s="11"/>
      <c r="G64" s="11"/>
      <c r="H64" s="11"/>
      <c r="I64" s="11"/>
      <c r="J64" s="23"/>
      <c r="K64" s="23"/>
      <c r="L64" s="23"/>
      <c r="M64" s="23"/>
      <c r="N64" s="23"/>
      <c r="O64" s="23"/>
      <c r="P64" s="23"/>
      <c r="Q64" s="23"/>
      <c r="R64" s="327"/>
      <c r="S64" s="328"/>
      <c r="T64" s="328"/>
      <c r="U64" s="328"/>
      <c r="V64" s="328"/>
      <c r="W64" s="328"/>
      <c r="X64" s="328"/>
      <c r="Y64" s="328"/>
      <c r="Z64" s="328"/>
      <c r="AA64" s="328"/>
      <c r="AB64" s="328"/>
      <c r="AC64" s="328"/>
      <c r="AD64" s="328"/>
      <c r="AE64" s="328"/>
      <c r="AF64" s="328"/>
      <c r="AG64" s="328"/>
      <c r="AH64" s="328"/>
      <c r="AI64" s="328"/>
      <c r="AJ64" s="328"/>
      <c r="AK64" s="328"/>
      <c r="AL64" s="328"/>
      <c r="AM64" s="328"/>
      <c r="AN64" s="329"/>
      <c r="AO64" s="11"/>
      <c r="AP64" s="11"/>
    </row>
    <row r="65" spans="1:42" x14ac:dyDescent="0.4">
      <c r="A65" s="11"/>
      <c r="B65" s="21"/>
      <c r="C65" s="11"/>
      <c r="D65" s="11"/>
      <c r="E65" s="11"/>
      <c r="F65" s="11"/>
      <c r="G65" s="11"/>
      <c r="H65" s="11"/>
      <c r="I65" s="11"/>
      <c r="J65" s="11"/>
      <c r="K65" s="11"/>
      <c r="L65" s="11"/>
      <c r="M65" s="11"/>
      <c r="N65" s="11"/>
      <c r="O65" s="11"/>
      <c r="P65" s="11"/>
      <c r="Q65" s="11"/>
      <c r="R65" s="327"/>
      <c r="S65" s="328"/>
      <c r="T65" s="328"/>
      <c r="U65" s="328"/>
      <c r="V65" s="328"/>
      <c r="W65" s="328"/>
      <c r="X65" s="328"/>
      <c r="Y65" s="328"/>
      <c r="Z65" s="328"/>
      <c r="AA65" s="328"/>
      <c r="AB65" s="328"/>
      <c r="AC65" s="328"/>
      <c r="AD65" s="328"/>
      <c r="AE65" s="328"/>
      <c r="AF65" s="328"/>
      <c r="AG65" s="328"/>
      <c r="AH65" s="328"/>
      <c r="AI65" s="328"/>
      <c r="AJ65" s="328"/>
      <c r="AK65" s="328"/>
      <c r="AL65" s="328"/>
      <c r="AM65" s="328"/>
      <c r="AN65" s="329"/>
      <c r="AO65" s="11"/>
      <c r="AP65" s="11"/>
    </row>
    <row r="66" spans="1:42" x14ac:dyDescent="0.4">
      <c r="A66" s="11"/>
      <c r="B66" s="21"/>
      <c r="C66" s="11"/>
      <c r="D66" s="11"/>
      <c r="E66" s="11"/>
      <c r="F66" s="11"/>
      <c r="G66" s="11"/>
      <c r="H66" s="11"/>
      <c r="I66" s="11"/>
      <c r="J66" s="11"/>
      <c r="K66" s="11"/>
      <c r="L66" s="11"/>
      <c r="M66" s="11"/>
      <c r="N66" s="11"/>
      <c r="O66" s="11"/>
      <c r="P66" s="11"/>
      <c r="Q66" s="11"/>
      <c r="R66" s="327"/>
      <c r="S66" s="328"/>
      <c r="T66" s="328"/>
      <c r="U66" s="328"/>
      <c r="V66" s="328"/>
      <c r="W66" s="328"/>
      <c r="X66" s="328"/>
      <c r="Y66" s="328"/>
      <c r="Z66" s="328"/>
      <c r="AA66" s="328"/>
      <c r="AB66" s="328"/>
      <c r="AC66" s="328"/>
      <c r="AD66" s="328"/>
      <c r="AE66" s="328"/>
      <c r="AF66" s="328"/>
      <c r="AG66" s="328"/>
      <c r="AH66" s="328"/>
      <c r="AI66" s="328"/>
      <c r="AJ66" s="328"/>
      <c r="AK66" s="328"/>
      <c r="AL66" s="328"/>
      <c r="AM66" s="328"/>
      <c r="AN66" s="329"/>
      <c r="AO66" s="11"/>
      <c r="AP66" s="11"/>
    </row>
    <row r="67" spans="1:42" ht="19.5" thickBot="1" x14ac:dyDescent="0.45">
      <c r="A67" s="11"/>
      <c r="B67" s="21"/>
      <c r="C67" s="11"/>
      <c r="D67" s="11"/>
      <c r="E67" s="11"/>
      <c r="F67" s="11"/>
      <c r="G67" s="11"/>
      <c r="H67" s="11"/>
      <c r="I67" s="11"/>
      <c r="J67" s="11"/>
      <c r="K67" s="11"/>
      <c r="L67" s="11"/>
      <c r="M67" s="11"/>
      <c r="N67" s="11"/>
      <c r="O67" s="11"/>
      <c r="P67" s="11"/>
      <c r="Q67" s="11"/>
      <c r="R67" s="330"/>
      <c r="S67" s="331"/>
      <c r="T67" s="331"/>
      <c r="U67" s="331"/>
      <c r="V67" s="331"/>
      <c r="W67" s="331"/>
      <c r="X67" s="331"/>
      <c r="Y67" s="331"/>
      <c r="Z67" s="331"/>
      <c r="AA67" s="331"/>
      <c r="AB67" s="331"/>
      <c r="AC67" s="331"/>
      <c r="AD67" s="331"/>
      <c r="AE67" s="331"/>
      <c r="AF67" s="331"/>
      <c r="AG67" s="331"/>
      <c r="AH67" s="331"/>
      <c r="AI67" s="331"/>
      <c r="AJ67" s="331"/>
      <c r="AK67" s="331"/>
      <c r="AL67" s="331"/>
      <c r="AM67" s="331"/>
      <c r="AN67" s="332"/>
      <c r="AO67" s="11"/>
      <c r="AP67" s="11"/>
    </row>
    <row r="68" spans="1:42" x14ac:dyDescent="0.4">
      <c r="A68" s="11"/>
      <c r="B68" s="21"/>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2"/>
      <c r="AG68" s="22"/>
      <c r="AH68" s="22"/>
      <c r="AI68" s="22"/>
      <c r="AJ68" s="22"/>
      <c r="AK68" s="22"/>
      <c r="AL68" s="21"/>
      <c r="AM68" s="21"/>
      <c r="AN68" s="21"/>
      <c r="AO68" s="11"/>
      <c r="AP68" s="11"/>
    </row>
    <row r="69" spans="1:42" x14ac:dyDescent="0.4">
      <c r="A69" s="11"/>
      <c r="B69" s="21"/>
      <c r="C69" s="235"/>
      <c r="D69" s="235"/>
      <c r="E69" s="235"/>
      <c r="F69" s="235"/>
      <c r="G69" s="235"/>
      <c r="H69" s="235"/>
      <c r="I69" s="235"/>
      <c r="J69" s="235"/>
      <c r="K69" s="235"/>
      <c r="L69" s="235"/>
      <c r="M69" s="235"/>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5"/>
      <c r="AN69" s="235"/>
      <c r="AO69" s="11"/>
      <c r="AP69" s="11"/>
    </row>
    <row r="70" spans="1:42" x14ac:dyDescent="0.4">
      <c r="A70" s="11"/>
      <c r="B70" s="21"/>
      <c r="C70" s="235"/>
      <c r="D70" s="235"/>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11"/>
      <c r="AP70" s="11"/>
    </row>
    <row r="71" spans="1:42" x14ac:dyDescent="0.4">
      <c r="A71" s="1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11"/>
      <c r="AP71" s="11"/>
    </row>
    <row r="72" spans="1:42" x14ac:dyDescent="0.4">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row>
  </sheetData>
  <sheetProtection algorithmName="SHA-512" hashValue="hqo6y4KfHDuRYCQX1x5jTkr3XJIp5IjFsU8N71KhI4e3YTjATGo3pDdPxesAoNfsC6a/SAcKNDuDphlw4mPiFQ==" saltValue="RnuQf2qBdoCYeGDc0dcEtA==" spinCount="100000" sheet="1" objects="1" scenarios="1"/>
  <protectedRanges>
    <protectedRange sqref="R64" name="範囲1"/>
  </protectedRanges>
  <mergeCells count="364">
    <mergeCell ref="R64:AN67"/>
    <mergeCell ref="Z58:AF58"/>
    <mergeCell ref="N53:O53"/>
    <mergeCell ref="T53:U53"/>
    <mergeCell ref="N54:O54"/>
    <mergeCell ref="T54:U54"/>
    <mergeCell ref="R53:S53"/>
    <mergeCell ref="T55:U55"/>
    <mergeCell ref="R58:X59"/>
    <mergeCell ref="V53:W53"/>
    <mergeCell ref="X53:Y53"/>
    <mergeCell ref="R54:S54"/>
    <mergeCell ref="R63:AN63"/>
    <mergeCell ref="AH58:AN59"/>
    <mergeCell ref="C55:I55"/>
    <mergeCell ref="J55:K55"/>
    <mergeCell ref="L55:M55"/>
    <mergeCell ref="N55:O55"/>
    <mergeCell ref="P55:Q55"/>
    <mergeCell ref="R55:S55"/>
    <mergeCell ref="AH60:AM61"/>
    <mergeCell ref="AN60:AN61"/>
    <mergeCell ref="T50:U50"/>
    <mergeCell ref="V50:W50"/>
    <mergeCell ref="X50:Y50"/>
    <mergeCell ref="N51:O51"/>
    <mergeCell ref="T51:U51"/>
    <mergeCell ref="N52:O52"/>
    <mergeCell ref="T52:U52"/>
    <mergeCell ref="V51:W51"/>
    <mergeCell ref="X51:Y51"/>
    <mergeCell ref="V52:W52"/>
    <mergeCell ref="X52:Y52"/>
    <mergeCell ref="R52:S52"/>
    <mergeCell ref="C51:I51"/>
    <mergeCell ref="C52:I52"/>
    <mergeCell ref="C53:I53"/>
    <mergeCell ref="C54:I54"/>
    <mergeCell ref="J53:K53"/>
    <mergeCell ref="L53:M53"/>
    <mergeCell ref="P53:Q53"/>
    <mergeCell ref="J52:K52"/>
    <mergeCell ref="L52:M52"/>
    <mergeCell ref="P52:Q52"/>
    <mergeCell ref="J54:K54"/>
    <mergeCell ref="L54:M54"/>
    <mergeCell ref="P54:Q54"/>
    <mergeCell ref="C48:I48"/>
    <mergeCell ref="C49:I49"/>
    <mergeCell ref="C50:I50"/>
    <mergeCell ref="N42:O42"/>
    <mergeCell ref="N43:O43"/>
    <mergeCell ref="X41:Y41"/>
    <mergeCell ref="T42:U42"/>
    <mergeCell ref="T43:U43"/>
    <mergeCell ref="J39:K39"/>
    <mergeCell ref="L39:M39"/>
    <mergeCell ref="N39:O39"/>
    <mergeCell ref="P39:Q39"/>
    <mergeCell ref="N40:O40"/>
    <mergeCell ref="T40:U40"/>
    <mergeCell ref="N41:O41"/>
    <mergeCell ref="T41:U41"/>
    <mergeCell ref="N44:O44"/>
    <mergeCell ref="T44:U44"/>
    <mergeCell ref="N50:O50"/>
    <mergeCell ref="L48:M48"/>
    <mergeCell ref="P48:Q48"/>
    <mergeCell ref="R48:S48"/>
    <mergeCell ref="N48:O48"/>
    <mergeCell ref="T48:U48"/>
    <mergeCell ref="X22:Y23"/>
    <mergeCell ref="Z22:Z23"/>
    <mergeCell ref="X24:Y25"/>
    <mergeCell ref="Z24:Z25"/>
    <mergeCell ref="U24:V25"/>
    <mergeCell ref="AJ30:AM31"/>
    <mergeCell ref="AJ32:AM33"/>
    <mergeCell ref="AN22:AN23"/>
    <mergeCell ref="AN24:AN25"/>
    <mergeCell ref="AN26:AN27"/>
    <mergeCell ref="AN28:AN29"/>
    <mergeCell ref="AN30:AN31"/>
    <mergeCell ref="AN32:AN33"/>
    <mergeCell ref="AF32:AF33"/>
    <mergeCell ref="AF30:AF31"/>
    <mergeCell ref="AF28:AF29"/>
    <mergeCell ref="AF26:AF27"/>
    <mergeCell ref="AF24:AF25"/>
    <mergeCell ref="AF22:AF23"/>
    <mergeCell ref="AB24:AE25"/>
    <mergeCell ref="AB26:AE27"/>
    <mergeCell ref="AB28:AE29"/>
    <mergeCell ref="AB30:AE31"/>
    <mergeCell ref="AB32:AE33"/>
    <mergeCell ref="W28:W29"/>
    <mergeCell ref="T28:T29"/>
    <mergeCell ref="Q28:Q29"/>
    <mergeCell ref="W24:W25"/>
    <mergeCell ref="T24:T25"/>
    <mergeCell ref="Q24:Q25"/>
    <mergeCell ref="Q30:Q31"/>
    <mergeCell ref="T30:T31"/>
    <mergeCell ref="W30:W31"/>
    <mergeCell ref="Z30:Z31"/>
    <mergeCell ref="X30:Y31"/>
    <mergeCell ref="X32:Y33"/>
    <mergeCell ref="Z32:Z33"/>
    <mergeCell ref="R30:S31"/>
    <mergeCell ref="R32:S33"/>
    <mergeCell ref="U30:V31"/>
    <mergeCell ref="U32:V33"/>
    <mergeCell ref="F32:G33"/>
    <mergeCell ref="W32:W33"/>
    <mergeCell ref="T32:T33"/>
    <mergeCell ref="Q32:Q33"/>
    <mergeCell ref="K24:K25"/>
    <mergeCell ref="L26:M27"/>
    <mergeCell ref="L28:M29"/>
    <mergeCell ref="L30:M31"/>
    <mergeCell ref="L32:M33"/>
    <mergeCell ref="N28:N29"/>
    <mergeCell ref="K28:K29"/>
    <mergeCell ref="K26:K27"/>
    <mergeCell ref="N26:N27"/>
    <mergeCell ref="L24:M25"/>
    <mergeCell ref="T8:T9"/>
    <mergeCell ref="U8:V9"/>
    <mergeCell ref="Q22:Q23"/>
    <mergeCell ref="F21:H21"/>
    <mergeCell ref="I21:K21"/>
    <mergeCell ref="L21:N21"/>
    <mergeCell ref="O21:Q21"/>
    <mergeCell ref="R21:T21"/>
    <mergeCell ref="U21:W21"/>
    <mergeCell ref="J11:K11"/>
    <mergeCell ref="L11:M11"/>
    <mergeCell ref="N11:O11"/>
    <mergeCell ref="P11:Q11"/>
    <mergeCell ref="R11:S11"/>
    <mergeCell ref="T11:U11"/>
    <mergeCell ref="V11:W11"/>
    <mergeCell ref="C13:I13"/>
    <mergeCell ref="R22:S23"/>
    <mergeCell ref="T22:T23"/>
    <mergeCell ref="U22:V23"/>
    <mergeCell ref="W22:W23"/>
    <mergeCell ref="J13:K13"/>
    <mergeCell ref="L13:M13"/>
    <mergeCell ref="N13:O13"/>
    <mergeCell ref="C22:E23"/>
    <mergeCell ref="F22:G23"/>
    <mergeCell ref="H22:H23"/>
    <mergeCell ref="I22:J23"/>
    <mergeCell ref="K22:K23"/>
    <mergeCell ref="C32:E33"/>
    <mergeCell ref="I24:J25"/>
    <mergeCell ref="I26:J27"/>
    <mergeCell ref="I28:J29"/>
    <mergeCell ref="I30:J31"/>
    <mergeCell ref="I32:J33"/>
    <mergeCell ref="H26:H27"/>
    <mergeCell ref="H30:H31"/>
    <mergeCell ref="C24:E25"/>
    <mergeCell ref="C26:E27"/>
    <mergeCell ref="C28:E29"/>
    <mergeCell ref="C30:E31"/>
    <mergeCell ref="H24:H25"/>
    <mergeCell ref="H28:H29"/>
    <mergeCell ref="F28:G29"/>
    <mergeCell ref="F30:G31"/>
    <mergeCell ref="F24:G25"/>
    <mergeCell ref="F26:G27"/>
    <mergeCell ref="K32:K33"/>
    <mergeCell ref="AJ21:AN21"/>
    <mergeCell ref="AJ22:AM23"/>
    <mergeCell ref="AJ24:AM25"/>
    <mergeCell ref="AJ26:AM27"/>
    <mergeCell ref="AJ28:AM29"/>
    <mergeCell ref="AB21:AF21"/>
    <mergeCell ref="L22:M23"/>
    <mergeCell ref="N22:N23"/>
    <mergeCell ref="Q26:Q27"/>
    <mergeCell ref="T26:T27"/>
    <mergeCell ref="W26:W27"/>
    <mergeCell ref="Z26:Z27"/>
    <mergeCell ref="X26:Y27"/>
    <mergeCell ref="X28:Y29"/>
    <mergeCell ref="Z28:Z29"/>
    <mergeCell ref="R26:S27"/>
    <mergeCell ref="R28:S29"/>
    <mergeCell ref="U26:V27"/>
    <mergeCell ref="U28:V29"/>
    <mergeCell ref="AB22:AE23"/>
    <mergeCell ref="R24:S25"/>
    <mergeCell ref="X21:Z21"/>
    <mergeCell ref="O22:P23"/>
    <mergeCell ref="O24:P25"/>
    <mergeCell ref="AB7:AF7"/>
    <mergeCell ref="AJ7:AN7"/>
    <mergeCell ref="X7:Z7"/>
    <mergeCell ref="N8:N9"/>
    <mergeCell ref="O8:P9"/>
    <mergeCell ref="F7:H7"/>
    <mergeCell ref="I7:K7"/>
    <mergeCell ref="L7:N7"/>
    <mergeCell ref="O7:Q7"/>
    <mergeCell ref="R7:T7"/>
    <mergeCell ref="U7:W7"/>
    <mergeCell ref="Z8:Z9"/>
    <mergeCell ref="AB8:AE9"/>
    <mergeCell ref="AF8:AF9"/>
    <mergeCell ref="AJ8:AM9"/>
    <mergeCell ref="AN8:AN9"/>
    <mergeCell ref="W8:W9"/>
    <mergeCell ref="X8:Y9"/>
    <mergeCell ref="H8:H9"/>
    <mergeCell ref="I8:J9"/>
    <mergeCell ref="K8:K9"/>
    <mergeCell ref="L8:M9"/>
    <mergeCell ref="Q8:Q9"/>
    <mergeCell ref="R8:S9"/>
    <mergeCell ref="F8:G9"/>
    <mergeCell ref="J50:K50"/>
    <mergeCell ref="L50:M50"/>
    <mergeCell ref="P50:Q50"/>
    <mergeCell ref="R50:S50"/>
    <mergeCell ref="J51:K51"/>
    <mergeCell ref="L51:M51"/>
    <mergeCell ref="P51:Q51"/>
    <mergeCell ref="R51:S51"/>
    <mergeCell ref="P42:Q42"/>
    <mergeCell ref="R42:S42"/>
    <mergeCell ref="J43:K43"/>
    <mergeCell ref="L43:M43"/>
    <mergeCell ref="P43:Q43"/>
    <mergeCell ref="R43:S43"/>
    <mergeCell ref="O26:P27"/>
    <mergeCell ref="O28:P29"/>
    <mergeCell ref="O30:P31"/>
    <mergeCell ref="O32:P33"/>
    <mergeCell ref="N24:N25"/>
    <mergeCell ref="N32:N33"/>
    <mergeCell ref="H32:H33"/>
    <mergeCell ref="K30:K31"/>
    <mergeCell ref="N30:N31"/>
    <mergeCell ref="AB35:AF35"/>
    <mergeCell ref="AJ35:AN35"/>
    <mergeCell ref="X47:Y47"/>
    <mergeCell ref="X49:Y49"/>
    <mergeCell ref="X48:Y48"/>
    <mergeCell ref="V42:W42"/>
    <mergeCell ref="X42:Y42"/>
    <mergeCell ref="V43:W43"/>
    <mergeCell ref="X43:Y43"/>
    <mergeCell ref="AB36:AE37"/>
    <mergeCell ref="AF36:AF37"/>
    <mergeCell ref="AN36:AN37"/>
    <mergeCell ref="AJ36:AM37"/>
    <mergeCell ref="R44:S44"/>
    <mergeCell ref="V44:W44"/>
    <mergeCell ref="X44:Y44"/>
    <mergeCell ref="V54:W54"/>
    <mergeCell ref="X54:Y54"/>
    <mergeCell ref="C40:I40"/>
    <mergeCell ref="C41:I41"/>
    <mergeCell ref="C42:I42"/>
    <mergeCell ref="C43:I43"/>
    <mergeCell ref="C44:I44"/>
    <mergeCell ref="J40:K40"/>
    <mergeCell ref="L40:M40"/>
    <mergeCell ref="P40:Q40"/>
    <mergeCell ref="R40:S40"/>
    <mergeCell ref="V40:W40"/>
    <mergeCell ref="X40:Y40"/>
    <mergeCell ref="J41:K41"/>
    <mergeCell ref="L41:M41"/>
    <mergeCell ref="P41:Q41"/>
    <mergeCell ref="R41:S41"/>
    <mergeCell ref="V41:W41"/>
    <mergeCell ref="J42:K42"/>
    <mergeCell ref="L42:M42"/>
    <mergeCell ref="V48:W48"/>
    <mergeCell ref="P13:Q13"/>
    <mergeCell ref="R13:S13"/>
    <mergeCell ref="T13:U13"/>
    <mergeCell ref="V13:W13"/>
    <mergeCell ref="X13:Y13"/>
    <mergeCell ref="C14:I14"/>
    <mergeCell ref="J14:K14"/>
    <mergeCell ref="X11:Y11"/>
    <mergeCell ref="C12:I12"/>
    <mergeCell ref="J12:K12"/>
    <mergeCell ref="L12:M12"/>
    <mergeCell ref="N12:O12"/>
    <mergeCell ref="P12:Q12"/>
    <mergeCell ref="R12:S12"/>
    <mergeCell ref="T12:U12"/>
    <mergeCell ref="V12:W12"/>
    <mergeCell ref="X12:Y12"/>
    <mergeCell ref="L14:M14"/>
    <mergeCell ref="N14:O14"/>
    <mergeCell ref="P14:Q14"/>
    <mergeCell ref="R14:S14"/>
    <mergeCell ref="T14:U14"/>
    <mergeCell ref="V14:W14"/>
    <mergeCell ref="X14:Y14"/>
    <mergeCell ref="C15:I15"/>
    <mergeCell ref="J15:K15"/>
    <mergeCell ref="L15:M15"/>
    <mergeCell ref="N15:O15"/>
    <mergeCell ref="P15:Q15"/>
    <mergeCell ref="R15:S15"/>
    <mergeCell ref="T15:U15"/>
    <mergeCell ref="V15:W15"/>
    <mergeCell ref="X15:Y15"/>
    <mergeCell ref="C69:AN70"/>
    <mergeCell ref="Z59:AF59"/>
    <mergeCell ref="Z60:AE61"/>
    <mergeCell ref="AF60:AF61"/>
    <mergeCell ref="R60:W61"/>
    <mergeCell ref="X60:X61"/>
    <mergeCell ref="C16:I16"/>
    <mergeCell ref="J16:K16"/>
    <mergeCell ref="L16:M16"/>
    <mergeCell ref="N16:O16"/>
    <mergeCell ref="P16:Q16"/>
    <mergeCell ref="R16:S16"/>
    <mergeCell ref="T16:U16"/>
    <mergeCell ref="V16:W16"/>
    <mergeCell ref="X16:Y16"/>
    <mergeCell ref="R39:S39"/>
    <mergeCell ref="T39:U39"/>
    <mergeCell ref="V39:W39"/>
    <mergeCell ref="X39:Y39"/>
    <mergeCell ref="J44:K44"/>
    <mergeCell ref="L44:M44"/>
    <mergeCell ref="P44:Q44"/>
    <mergeCell ref="V55:W55"/>
    <mergeCell ref="X55:Y55"/>
    <mergeCell ref="C45:I45"/>
    <mergeCell ref="J45:K45"/>
    <mergeCell ref="L45:M45"/>
    <mergeCell ref="N45:O45"/>
    <mergeCell ref="P45:Q45"/>
    <mergeCell ref="R45:S45"/>
    <mergeCell ref="T45:U45"/>
    <mergeCell ref="V45:W45"/>
    <mergeCell ref="X45:Y45"/>
    <mergeCell ref="J47:K47"/>
    <mergeCell ref="N47:O47"/>
    <mergeCell ref="L47:M47"/>
    <mergeCell ref="P47:Q47"/>
    <mergeCell ref="R47:S47"/>
    <mergeCell ref="T47:U47"/>
    <mergeCell ref="V47:W47"/>
    <mergeCell ref="J49:K49"/>
    <mergeCell ref="L49:M49"/>
    <mergeCell ref="P49:Q49"/>
    <mergeCell ref="R49:S49"/>
    <mergeCell ref="V49:W49"/>
    <mergeCell ref="J48:K48"/>
    <mergeCell ref="N49:O49"/>
    <mergeCell ref="T49:U49"/>
  </mergeCells>
  <phoneticPr fontId="1"/>
  <pageMargins left="0.43307086614173229" right="0.23622047244094491" top="0.35433070866141736" bottom="0.35433070866141736" header="0.31496062992125984" footer="0.31496062992125984"/>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17</vt:i4>
      </vt:variant>
    </vt:vector>
  </HeadingPairs>
  <TitlesOfParts>
    <vt:vector size="27" baseType="lpstr">
      <vt:lpstr>ダイアリーの使い方</vt:lpstr>
      <vt:lpstr>1日目</vt:lpstr>
      <vt:lpstr>2日目</vt:lpstr>
      <vt:lpstr>3日目</vt:lpstr>
      <vt:lpstr>4日目</vt:lpstr>
      <vt:lpstr>5日目</vt:lpstr>
      <vt:lpstr>6日目</vt:lpstr>
      <vt:lpstr>7日目</vt:lpstr>
      <vt:lpstr>食品ロスダイアリーまとめ</vt:lpstr>
      <vt:lpstr>食品ロスを減らすために</vt:lpstr>
      <vt:lpstr>'1日目'!Print_Area</vt:lpstr>
      <vt:lpstr>'2日目'!Print_Area</vt:lpstr>
      <vt:lpstr>'3日目'!Print_Area</vt:lpstr>
      <vt:lpstr>'4日目'!Print_Area</vt:lpstr>
      <vt:lpstr>'5日目'!Print_Area</vt:lpstr>
      <vt:lpstr>'6日目'!Print_Area</vt:lpstr>
      <vt:lpstr>'7日目'!Print_Area</vt:lpstr>
      <vt:lpstr>ダイアリーの使い方!Print_Area</vt:lpstr>
      <vt:lpstr>食品ロスダイアリーまとめ!Print_Area</vt:lpstr>
      <vt:lpstr>食品ロスを減らすために!Print_Area</vt:lpstr>
      <vt:lpstr>'1日目'!Print_Titles</vt:lpstr>
      <vt:lpstr>'2日目'!Print_Titles</vt:lpstr>
      <vt:lpstr>'3日目'!Print_Titles</vt:lpstr>
      <vt:lpstr>'4日目'!Print_Titles</vt:lpstr>
      <vt:lpstr>'5日目'!Print_Titles</vt:lpstr>
      <vt:lpstr>'6日目'!Print_Titles</vt:lpstr>
      <vt:lpstr>'7日目'!Print_Titles</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dc:creator>
  <cp:lastModifiedBy>山口</cp:lastModifiedBy>
  <cp:lastPrinted>2024-03-27T08:53:09Z</cp:lastPrinted>
  <dcterms:created xsi:type="dcterms:W3CDTF">2023-06-08T02:20:16Z</dcterms:created>
  <dcterms:modified xsi:type="dcterms:W3CDTF">2024-03-29T02:33:52Z</dcterms:modified>
</cp:coreProperties>
</file>