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6435" yWindow="150" windowWidth="19440" windowHeight="12645" activeTab="1"/>
  </bookViews>
  <sheets>
    <sheet name="記入例" sheetId="8" r:id="rId1"/>
    <sheet name="記入用紙" sheetId="7" r:id="rId2"/>
  </sheets>
  <definedNames>
    <definedName name="_xlnm.Print_Area" localSheetId="1">記入用紙!$A$2:$M$51</definedName>
    <definedName name="_xlnm.Print_Area" localSheetId="0">記入例!$A$2:$M$51</definedName>
  </definedNames>
  <calcPr calcId="145621"/>
</workbook>
</file>

<file path=xl/calcChain.xml><?xml version="1.0" encoding="utf-8"?>
<calcChain xmlns="http://schemas.openxmlformats.org/spreadsheetml/2006/main">
  <c r="J26" i="8" l="1"/>
  <c r="C41" i="8" l="1"/>
  <c r="G41" i="8" s="1"/>
  <c r="I38" i="8"/>
  <c r="J38" i="8" s="1"/>
  <c r="I37" i="8"/>
  <c r="J37" i="8" s="1"/>
  <c r="I36" i="8"/>
  <c r="J36" i="8" s="1"/>
  <c r="I35" i="8"/>
  <c r="J35" i="8" s="1"/>
  <c r="I34" i="8"/>
  <c r="J34" i="8" s="1"/>
  <c r="I33" i="8"/>
  <c r="J33" i="8" s="1"/>
  <c r="I32" i="8"/>
  <c r="J32" i="8" s="1"/>
  <c r="J31" i="8"/>
  <c r="J30" i="8"/>
  <c r="J29" i="8"/>
  <c r="J28" i="8"/>
  <c r="J27" i="8"/>
  <c r="I25" i="8"/>
  <c r="J25" i="8" s="1"/>
  <c r="I24" i="8"/>
  <c r="J24" i="8" s="1"/>
  <c r="I23" i="8"/>
  <c r="J23" i="8" s="1"/>
  <c r="I22" i="8"/>
  <c r="J22" i="8" s="1"/>
  <c r="I21" i="8"/>
  <c r="J21" i="8" s="1"/>
  <c r="I20" i="8"/>
  <c r="J20" i="8" s="1"/>
  <c r="I19" i="8"/>
  <c r="J19" i="8" s="1"/>
  <c r="G18" i="8"/>
  <c r="I17" i="8"/>
  <c r="J17" i="8" s="1"/>
  <c r="I16" i="8"/>
  <c r="J16" i="8" s="1"/>
  <c r="I15" i="8"/>
  <c r="J15" i="8" s="1"/>
  <c r="I14" i="8"/>
  <c r="J14" i="8" s="1"/>
  <c r="I13" i="8"/>
  <c r="J13" i="8" s="1"/>
  <c r="I12" i="8"/>
  <c r="J12" i="8" s="1"/>
  <c r="I11" i="8"/>
  <c r="J11" i="8" s="1"/>
  <c r="J41" i="8" l="1"/>
  <c r="J31" i="7"/>
  <c r="I15" i="7"/>
  <c r="J15" i="7" s="1"/>
  <c r="I16" i="7"/>
  <c r="J16" i="7" s="1"/>
  <c r="I22" i="7"/>
  <c r="J22" i="7" s="1"/>
  <c r="I23" i="7"/>
  <c r="J23" i="7" s="1"/>
  <c r="G18" i="7"/>
  <c r="I19" i="7"/>
  <c r="J19" i="7" s="1"/>
  <c r="I20" i="7"/>
  <c r="J20" i="7" s="1"/>
  <c r="I24" i="7" l="1"/>
  <c r="J24" i="7" s="1"/>
  <c r="I17" i="7"/>
  <c r="J17" i="7" s="1"/>
  <c r="J30" i="7" l="1"/>
  <c r="J29" i="7"/>
  <c r="J28" i="7"/>
  <c r="J27" i="7"/>
  <c r="J26" i="7"/>
  <c r="I32" i="7" l="1"/>
  <c r="J32" i="7" s="1"/>
  <c r="I12" i="7"/>
  <c r="J12" i="7" s="1"/>
  <c r="I13" i="7"/>
  <c r="J13" i="7" s="1"/>
  <c r="I14" i="7"/>
  <c r="J14" i="7" s="1"/>
  <c r="I21" i="7"/>
  <c r="J21" i="7" s="1"/>
  <c r="I25" i="7"/>
  <c r="J25" i="7" s="1"/>
  <c r="I11" i="7"/>
  <c r="J11" i="7" s="1"/>
  <c r="C41" i="7" l="1"/>
  <c r="G41" i="7" s="1"/>
  <c r="I38" i="7"/>
  <c r="J38" i="7" s="1"/>
  <c r="I37" i="7"/>
  <c r="J37" i="7" s="1"/>
  <c r="I36" i="7"/>
  <c r="J36" i="7" s="1"/>
  <c r="I35" i="7"/>
  <c r="J35" i="7" s="1"/>
  <c r="I34" i="7"/>
  <c r="J34" i="7" s="1"/>
  <c r="I33" i="7"/>
  <c r="J33" i="7" s="1"/>
  <c r="J41" i="7" l="1"/>
</calcChain>
</file>

<file path=xl/comments1.xml><?xml version="1.0" encoding="utf-8"?>
<comments xmlns="http://schemas.openxmlformats.org/spreadsheetml/2006/main">
  <authors>
    <author>作成者</author>
  </authors>
  <commentList>
    <comment ref="K9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プルダウンから選んでください。
</t>
        </r>
      </text>
    </comment>
    <comment ref="H26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プルダウンから選んでください。
</t>
        </r>
      </text>
    </comment>
    <comment ref="I26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<sst xmlns="http://schemas.openxmlformats.org/spreadsheetml/2006/main" count="168" uniqueCount="70">
  <si>
    <t>天神（明治通り・渡辺通り）地区広告掲出面積換算表</t>
    <rPh sb="0" eb="2">
      <t>テンジン</t>
    </rPh>
    <rPh sb="3" eb="5">
      <t>メイジ</t>
    </rPh>
    <rPh sb="5" eb="6">
      <t>ドオ</t>
    </rPh>
    <rPh sb="8" eb="10">
      <t>ワタナベ</t>
    </rPh>
    <rPh sb="10" eb="11">
      <t>ドオ</t>
    </rPh>
    <rPh sb="13" eb="15">
      <t>チク</t>
    </rPh>
    <rPh sb="15" eb="17">
      <t>コウコク</t>
    </rPh>
    <rPh sb="17" eb="19">
      <t>ケイシュツ</t>
    </rPh>
    <rPh sb="19" eb="21">
      <t>メンセキ</t>
    </rPh>
    <rPh sb="21" eb="23">
      <t>カンサン</t>
    </rPh>
    <rPh sb="23" eb="24">
      <t>ヒョウ</t>
    </rPh>
    <phoneticPr fontId="1"/>
  </si>
  <si>
    <t>【　明治通り　　・　　渡辺通り　】面</t>
    <rPh sb="2" eb="4">
      <t>メイジ</t>
    </rPh>
    <rPh sb="4" eb="5">
      <t>ドオ</t>
    </rPh>
    <rPh sb="11" eb="14">
      <t>ワタナベドオリ</t>
    </rPh>
    <rPh sb="17" eb="18">
      <t>メン</t>
    </rPh>
    <phoneticPr fontId="1"/>
  </si>
  <si>
    <t>（ａ）</t>
    <phoneticPr fontId="1"/>
  </si>
  <si>
    <t>（ｂ）</t>
    <phoneticPr fontId="1"/>
  </si>
  <si>
    <t>（c）</t>
    <phoneticPr fontId="1"/>
  </si>
  <si>
    <t>（ａ）×（ｃ）</t>
    <phoneticPr fontId="1"/>
  </si>
  <si>
    <t>実面積[㎡]</t>
    <rPh sb="0" eb="1">
      <t>ジツ</t>
    </rPh>
    <rPh sb="1" eb="3">
      <t>メンセキ</t>
    </rPh>
    <phoneticPr fontId="1"/>
  </si>
  <si>
    <t>高さ　[ｍ]</t>
    <rPh sb="0" eb="1">
      <t>タカ</t>
    </rPh>
    <phoneticPr fontId="1"/>
  </si>
  <si>
    <t>係数</t>
    <rPh sb="0" eb="2">
      <t>ケイスウ</t>
    </rPh>
    <phoneticPr fontId="1"/>
  </si>
  <si>
    <t>算定面積[㎡]</t>
    <rPh sb="0" eb="2">
      <t>サンテイ</t>
    </rPh>
    <rPh sb="2" eb="4">
      <t>メンセキ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</si>
  <si>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</si>
  <si>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</si>
  <si>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</si>
  <si>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</si>
  <si>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</si>
  <si>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</si>
  <si>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</si>
  <si>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壁面広告物</t>
    <rPh sb="0" eb="2">
      <t>ヘキメン</t>
    </rPh>
    <rPh sb="2" eb="4">
      <t>コウコク</t>
    </rPh>
    <rPh sb="4" eb="5">
      <t>ブツ</t>
    </rPh>
    <phoneticPr fontId="1"/>
  </si>
  <si>
    <t>※(ｂ)高さ：広告物の中心の高さ</t>
    <rPh sb="4" eb="5">
      <t>タカ</t>
    </rPh>
    <rPh sb="7" eb="9">
      <t>コウコク</t>
    </rPh>
    <rPh sb="9" eb="10">
      <t>ブツ</t>
    </rPh>
    <rPh sb="11" eb="13">
      <t>チュウシン</t>
    </rPh>
    <rPh sb="14" eb="15">
      <t>タカ</t>
    </rPh>
    <phoneticPr fontId="1"/>
  </si>
  <si>
    <t>※(c)係数：　　高さ/10
　　　　　　　　(10：歩道幅員）</t>
    <rPh sb="4" eb="6">
      <t>ケイスウ</t>
    </rPh>
    <rPh sb="9" eb="10">
      <t>タカ</t>
    </rPh>
    <rPh sb="27" eb="29">
      <t>ホドウ</t>
    </rPh>
    <rPh sb="29" eb="31">
      <t>フクイン</t>
    </rPh>
    <phoneticPr fontId="3"/>
  </si>
  <si>
    <t>懸垂幕</t>
    <rPh sb="0" eb="2">
      <t>ケンスイ</t>
    </rPh>
    <rPh sb="2" eb="3">
      <t>マク</t>
    </rPh>
    <phoneticPr fontId="1"/>
  </si>
  <si>
    <t>突出広告物</t>
    <rPh sb="0" eb="1">
      <t>ツ</t>
    </rPh>
    <rPh sb="1" eb="2">
      <t>ダ</t>
    </rPh>
    <rPh sb="2" eb="5">
      <t>コウコクブツ</t>
    </rPh>
    <phoneticPr fontId="3"/>
  </si>
  <si>
    <t>※(b)高さ：広告物の上端までの高さ</t>
    <rPh sb="4" eb="5">
      <t>タカ</t>
    </rPh>
    <rPh sb="7" eb="10">
      <t>コウコクブツ</t>
    </rPh>
    <rPh sb="11" eb="13">
      <t>ジョウタン</t>
    </rPh>
    <rPh sb="16" eb="17">
      <t>タカ</t>
    </rPh>
    <phoneticPr fontId="3"/>
  </si>
  <si>
    <t>≪記載要領≫</t>
    <rPh sb="1" eb="3">
      <t>キサイ</t>
    </rPh>
    <rPh sb="3" eb="5">
      <t>ヨウリョウ</t>
    </rPh>
    <phoneticPr fontId="1"/>
  </si>
  <si>
    <t>②通り（明治通り・渡辺通り）ごとに1枚ずつ作成してください。</t>
    <rPh sb="1" eb="2">
      <t>トオ</t>
    </rPh>
    <rPh sb="4" eb="6">
      <t>メイジ</t>
    </rPh>
    <rPh sb="6" eb="7">
      <t>ドオ</t>
    </rPh>
    <rPh sb="9" eb="12">
      <t>ワタナベドオリ</t>
    </rPh>
    <rPh sb="18" eb="19">
      <t>マイ</t>
    </rPh>
    <rPh sb="21" eb="23">
      <t>サクセイ</t>
    </rPh>
    <phoneticPr fontId="1"/>
  </si>
  <si>
    <t>③計算にあたっては、小数点第２位を四捨五入してください。</t>
    <rPh sb="1" eb="3">
      <t>ケイサン</t>
    </rPh>
    <rPh sb="10" eb="13">
      <t>ショウスウテン</t>
    </rPh>
    <rPh sb="13" eb="14">
      <t>ダイ</t>
    </rPh>
    <rPh sb="15" eb="16">
      <t>イ</t>
    </rPh>
    <rPh sb="17" eb="21">
      <t>シシャゴニュウ</t>
    </rPh>
    <phoneticPr fontId="1"/>
  </si>
  <si>
    <t>　複数枚を１カ所に集約して設置した場合は、１カ所とみなす。</t>
    <rPh sb="1" eb="3">
      <t>フクスウ</t>
    </rPh>
    <rPh sb="3" eb="4">
      <t>マイ</t>
    </rPh>
    <rPh sb="7" eb="8">
      <t>ショ</t>
    </rPh>
    <rPh sb="9" eb="11">
      <t>シュウヤク</t>
    </rPh>
    <rPh sb="13" eb="15">
      <t>セッチ</t>
    </rPh>
    <rPh sb="17" eb="19">
      <t>バアイ</t>
    </rPh>
    <rPh sb="23" eb="24">
      <t>ショ</t>
    </rPh>
    <phoneticPr fontId="1"/>
  </si>
  <si>
    <t>[㎡]</t>
    <phoneticPr fontId="1"/>
  </si>
  <si>
    <t>住所</t>
    <phoneticPr fontId="1"/>
  </si>
  <si>
    <t>氏名</t>
    <phoneticPr fontId="1"/>
  </si>
  <si>
    <t xml:space="preserve">届出者  </t>
    <phoneticPr fontId="1"/>
  </si>
  <si>
    <t xml:space="preserve">（建物所有者）  </t>
    <phoneticPr fontId="1"/>
  </si>
  <si>
    <t>【</t>
    <phoneticPr fontId="1"/>
  </si>
  <si>
    <t>高さ【</t>
    <rPh sb="0" eb="1">
      <t>タカ</t>
    </rPh>
    <phoneticPr fontId="1"/>
  </si>
  <si>
    <t>】㎡／10＝</t>
    <phoneticPr fontId="1"/>
  </si>
  <si>
    <t>壁面面積【</t>
    <phoneticPr fontId="1"/>
  </si>
  <si>
    <t>】㎡</t>
    <phoneticPr fontId="1"/>
  </si>
  <si>
    <t>】ｍ×幅</t>
    <rPh sb="3" eb="4">
      <t>ハバ</t>
    </rPh>
    <phoneticPr fontId="1"/>
  </si>
  <si>
    <t>】ｍ</t>
    <phoneticPr fontId="1"/>
  </si>
  <si>
    <t>合計面積</t>
    <phoneticPr fontId="1"/>
  </si>
  <si>
    <t>広告物掲出</t>
    <rPh sb="0" eb="2">
      <t>コウコク</t>
    </rPh>
    <rPh sb="2" eb="3">
      <t>ブツ</t>
    </rPh>
    <rPh sb="3" eb="5">
      <t>ケイシュツ</t>
    </rPh>
    <phoneticPr fontId="1"/>
  </si>
  <si>
    <t>部　　　位</t>
    <phoneticPr fontId="1"/>
  </si>
  <si>
    <t>①太枠の</t>
    <rPh sb="1" eb="3">
      <t>フトワク</t>
    </rPh>
    <phoneticPr fontId="1"/>
  </si>
  <si>
    <t>中及び【　　】内を御記入下さい。（既存の広告物も含め、全て御記入下さい。）</t>
    <phoneticPr fontId="1"/>
  </si>
  <si>
    <t>※壁面面積の1／10、かつ250㎡以下であること。</t>
    <phoneticPr fontId="1"/>
  </si>
  <si>
    <t>　</t>
    <phoneticPr fontId="1"/>
  </si>
  <si>
    <t>※(ｃ)係数</t>
    <phoneticPr fontId="1"/>
  </si>
  <si>
    <t>・複数の懸垂幕をユニット化：0.5
・懸垂幕1本を単体掲出：1.0</t>
    <rPh sb="1" eb="3">
      <t>フクスウ</t>
    </rPh>
    <rPh sb="4" eb="6">
      <t>ケンスイ</t>
    </rPh>
    <rPh sb="6" eb="7">
      <t>マク</t>
    </rPh>
    <rPh sb="12" eb="13">
      <t>カ</t>
    </rPh>
    <rPh sb="19" eb="21">
      <t>ケンスイ</t>
    </rPh>
    <rPh sb="21" eb="22">
      <t>マク</t>
    </rPh>
    <rPh sb="23" eb="24">
      <t>ホン</t>
    </rPh>
    <rPh sb="25" eb="27">
      <t>タンタイ</t>
    </rPh>
    <rPh sb="27" eb="29">
      <t>ケイシュツ</t>
    </rPh>
    <phoneticPr fontId="1"/>
  </si>
  <si>
    <t>備考欄</t>
    <rPh sb="0" eb="2">
      <t>ビコウ</t>
    </rPh>
    <rPh sb="2" eb="3">
      <t>ラン</t>
    </rPh>
    <phoneticPr fontId="1"/>
  </si>
  <si>
    <t>※(c)係数：　　高さ/10
　　　　　　　　(10：歩道幅員）
※屋外広告物条例上，広告板の実面　積の合計面積は50㎡以内です。</t>
    <phoneticPr fontId="1"/>
  </si>
  <si>
    <t>⑥</t>
    <phoneticPr fontId="1"/>
  </si>
  <si>
    <t>⑦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</si>
  <si>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</si>
  <si>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</si>
  <si>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</si>
  <si>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</si>
  <si>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</si>
  <si>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広告板</t>
    <rPh sb="0" eb="2">
      <t>コウコク</t>
    </rPh>
    <rPh sb="2" eb="3">
      <t>バン</t>
    </rPh>
    <phoneticPr fontId="1"/>
  </si>
  <si>
    <t>計</t>
    <phoneticPr fontId="1"/>
  </si>
  <si>
    <t>その他</t>
    <rPh sb="2" eb="3">
      <t>タ</t>
    </rPh>
    <phoneticPr fontId="1"/>
  </si>
  <si>
    <r>
      <t xml:space="preserve">㎡ ＜ </t>
    </r>
    <r>
      <rPr>
        <b/>
        <sz val="14"/>
        <rFont val="ＭＳ Ｐゴシック"/>
        <family val="3"/>
        <charset val="128"/>
        <scheme val="minor"/>
      </rPr>
      <t>50</t>
    </r>
    <r>
      <rPr>
        <b/>
        <sz val="11"/>
        <rFont val="ＭＳ Ｐゴシック"/>
        <family val="3"/>
        <charset val="128"/>
        <scheme val="minor"/>
      </rPr>
      <t>㎡</t>
    </r>
    <phoneticPr fontId="1"/>
  </si>
  <si>
    <t>フクオカ定食</t>
    <rPh sb="4" eb="6">
      <t>テイショク</t>
    </rPh>
    <phoneticPr fontId="1"/>
  </si>
  <si>
    <t>福岡珈琲</t>
    <rPh sb="0" eb="2">
      <t>フクオカ</t>
    </rPh>
    <rPh sb="2" eb="4">
      <t>コーヒー</t>
    </rPh>
    <phoneticPr fontId="1"/>
  </si>
  <si>
    <t>ユニット</t>
  </si>
  <si>
    <t>[㎡]</t>
    <phoneticPr fontId="1"/>
  </si>
  <si>
    <r>
      <t>新設</t>
    </r>
    <r>
      <rPr>
        <b/>
        <sz val="6"/>
        <rFont val="ＭＳ Ｐゴシック"/>
        <family val="3"/>
        <charset val="128"/>
        <scheme val="minor"/>
      </rPr>
      <t>又は</t>
    </r>
    <r>
      <rPr>
        <b/>
        <sz val="11"/>
        <rFont val="ＭＳ Ｐゴシック"/>
        <family val="3"/>
        <charset val="128"/>
        <scheme val="minor"/>
      </rPr>
      <t>既設</t>
    </r>
    <phoneticPr fontId="1"/>
  </si>
  <si>
    <t>備考</t>
    <rPh sb="0" eb="2">
      <t>ビコウ</t>
    </rPh>
    <phoneticPr fontId="1"/>
  </si>
  <si>
    <t>単体</t>
  </si>
  <si>
    <t>既設</t>
  </si>
  <si>
    <t>○新設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</si>
</sst>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0_ "/>
    <numFmt numFmtId="178" formatCode="0.0_);[Red]\(0.0\)"/>
    <numFmt numFmtId="179" formatCode="0.0_ 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2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2"/>
      <scheme val="minor"/>
    </font>
    <font>
      <b/>
      <sz val="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/>
    <xf numFmtId="178" fontId="6" fillId="0" borderId="10" xfId="0" applyNumberFormat="1" applyFont="1" applyBorder="1" applyAlignment="1">
      <alignment horizontal="right"/>
    </xf>
    <xf numFmtId="178" fontId="6" fillId="0" borderId="23" xfId="0" applyNumberFormat="1" applyFont="1" applyBorder="1" applyAlignment="1">
      <alignment horizontal="right"/>
    </xf>
    <xf numFmtId="178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6" fillId="0" borderId="2" xfId="0" applyFont="1" applyBorder="1"/>
    <xf numFmtId="0" fontId="6" fillId="0" borderId="3" xfId="0" applyFont="1" applyBorder="1"/>
    <xf numFmtId="0" fontId="10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Border="1"/>
    <xf numFmtId="178" fontId="6" fillId="2" borderId="18" xfId="0" applyNumberFormat="1" applyFont="1" applyFill="1" applyBorder="1" applyAlignment="1">
      <alignment horizontal="right"/>
    </xf>
    <xf numFmtId="178" fontId="6" fillId="2" borderId="12" xfId="0" applyNumberFormat="1" applyFont="1" applyFill="1" applyBorder="1" applyAlignment="1">
      <alignment horizontal="right"/>
    </xf>
    <xf numFmtId="0" fontId="10" fillId="0" borderId="1" xfId="0" applyFont="1" applyBorder="1" applyAlignment="1">
      <alignment vertical="center"/>
    </xf>
    <xf numFmtId="178" fontId="6" fillId="2" borderId="17" xfId="0" applyNumberFormat="1" applyFont="1" applyFill="1" applyBorder="1" applyAlignment="1">
      <alignment horizontal="right"/>
    </xf>
    <xf numFmtId="0" fontId="9" fillId="0" borderId="1" xfId="0" applyFont="1" applyBorder="1"/>
    <xf numFmtId="0" fontId="11" fillId="0" borderId="0" xfId="0" applyFont="1" applyBorder="1"/>
    <xf numFmtId="178" fontId="6" fillId="2" borderId="16" xfId="0" applyNumberFormat="1" applyFont="1" applyFill="1" applyBorder="1" applyAlignment="1">
      <alignment horizontal="right"/>
    </xf>
    <xf numFmtId="178" fontId="6" fillId="2" borderId="13" xfId="0" applyNumberFormat="1" applyFont="1" applyFill="1" applyBorder="1" applyAlignment="1">
      <alignment horizontal="right"/>
    </xf>
    <xf numFmtId="178" fontId="6" fillId="2" borderId="19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8" fontId="6" fillId="2" borderId="14" xfId="0" applyNumberFormat="1" applyFont="1" applyFill="1" applyBorder="1" applyAlignment="1">
      <alignment horizontal="right"/>
    </xf>
    <xf numFmtId="178" fontId="6" fillId="2" borderId="21" xfId="0" applyNumberFormat="1" applyFont="1" applyFill="1" applyBorder="1" applyAlignment="1">
      <alignment horizontal="right"/>
    </xf>
    <xf numFmtId="0" fontId="6" fillId="0" borderId="5" xfId="0" applyFont="1" applyBorder="1"/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179" fontId="8" fillId="2" borderId="0" xfId="0" applyNumberFormat="1" applyFont="1" applyFill="1" applyBorder="1" applyAlignment="1"/>
    <xf numFmtId="0" fontId="11" fillId="0" borderId="0" xfId="0" applyFont="1" applyBorder="1" applyAlignment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5" xfId="0" applyFont="1" applyBorder="1" applyAlignment="1">
      <alignment horizontal="distributed" vertical="center"/>
    </xf>
    <xf numFmtId="0" fontId="11" fillId="0" borderId="6" xfId="0" applyFont="1" applyBorder="1" applyAlignment="1">
      <alignment horizontal="right"/>
    </xf>
    <xf numFmtId="179" fontId="8" fillId="0" borderId="7" xfId="0" applyNumberFormat="1" applyFont="1" applyBorder="1" applyAlignment="1"/>
    <xf numFmtId="0" fontId="11" fillId="0" borderId="7" xfId="0" applyFont="1" applyBorder="1" applyAlignment="1"/>
    <xf numFmtId="0" fontId="11" fillId="0" borderId="7" xfId="0" applyFont="1" applyBorder="1" applyAlignment="1">
      <alignment horizontal="right"/>
    </xf>
    <xf numFmtId="177" fontId="11" fillId="0" borderId="7" xfId="0" applyNumberFormat="1" applyFont="1" applyBorder="1" applyAlignment="1"/>
    <xf numFmtId="0" fontId="13" fillId="0" borderId="8" xfId="0" applyFont="1" applyBorder="1" applyAlignment="1">
      <alignment horizontal="distributed" wrapText="1"/>
    </xf>
    <xf numFmtId="0" fontId="6" fillId="2" borderId="20" xfId="0" applyFont="1" applyFill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6" fillId="0" borderId="0" xfId="0" applyFont="1" applyBorder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178" fontId="6" fillId="0" borderId="24" xfId="0" applyNumberFormat="1" applyFont="1" applyBorder="1" applyAlignment="1">
      <alignment horizontal="right"/>
    </xf>
    <xf numFmtId="178" fontId="6" fillId="0" borderId="5" xfId="0" applyNumberFormat="1" applyFont="1" applyBorder="1" applyAlignment="1">
      <alignment horizontal="right"/>
    </xf>
    <xf numFmtId="178" fontId="6" fillId="0" borderId="26" xfId="0" applyNumberFormat="1" applyFont="1" applyBorder="1" applyAlignment="1">
      <alignment horizontal="right"/>
    </xf>
    <xf numFmtId="178" fontId="6" fillId="0" borderId="27" xfId="0" applyNumberFormat="1" applyFont="1" applyBorder="1" applyAlignment="1">
      <alignment horizontal="right"/>
    </xf>
    <xf numFmtId="178" fontId="6" fillId="0" borderId="29" xfId="0" applyNumberFormat="1" applyFont="1" applyBorder="1" applyAlignment="1">
      <alignment horizontal="right"/>
    </xf>
    <xf numFmtId="0" fontId="6" fillId="0" borderId="0" xfId="0" applyFont="1" applyAlignment="1">
      <alignment shrinkToFi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15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8" fillId="0" borderId="0" xfId="0" applyFont="1" applyBorder="1"/>
    <xf numFmtId="176" fontId="6" fillId="0" borderId="30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176" fontId="6" fillId="0" borderId="31" xfId="0" applyNumberFormat="1" applyFont="1" applyBorder="1" applyAlignment="1">
      <alignment horizontal="left" vertical="center"/>
    </xf>
    <xf numFmtId="176" fontId="6" fillId="0" borderId="32" xfId="0" applyNumberFormat="1" applyFont="1" applyBorder="1" applyAlignment="1">
      <alignment horizontal="left" vertical="center"/>
    </xf>
    <xf numFmtId="176" fontId="6" fillId="0" borderId="33" xfId="0" applyNumberFormat="1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vertical="center"/>
    </xf>
    <xf numFmtId="0" fontId="10" fillId="0" borderId="36" xfId="0" applyFont="1" applyBorder="1"/>
    <xf numFmtId="0" fontId="10" fillId="0" borderId="4" xfId="0" applyFont="1" applyBorder="1"/>
    <xf numFmtId="0" fontId="6" fillId="2" borderId="3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178" fontId="6" fillId="3" borderId="44" xfId="0" applyNumberFormat="1" applyFont="1" applyFill="1" applyBorder="1" applyAlignment="1">
      <alignment horizontal="right"/>
    </xf>
    <xf numFmtId="178" fontId="6" fillId="3" borderId="45" xfId="0" applyNumberFormat="1" applyFont="1" applyFill="1" applyBorder="1" applyAlignment="1">
      <alignment horizontal="right"/>
    </xf>
    <xf numFmtId="0" fontId="6" fillId="3" borderId="46" xfId="0" applyFont="1" applyFill="1" applyBorder="1" applyAlignment="1">
      <alignment horizontal="center"/>
    </xf>
    <xf numFmtId="176" fontId="6" fillId="0" borderId="33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10" fillId="0" borderId="4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/>
    </xf>
    <xf numFmtId="176" fontId="6" fillId="0" borderId="51" xfId="0" applyNumberFormat="1" applyFont="1" applyBorder="1" applyAlignment="1">
      <alignment vertical="center"/>
    </xf>
    <xf numFmtId="176" fontId="6" fillId="0" borderId="2" xfId="0" applyNumberFormat="1" applyFont="1" applyBorder="1"/>
    <xf numFmtId="0" fontId="6" fillId="0" borderId="4" xfId="0" applyFont="1" applyBorder="1"/>
    <xf numFmtId="176" fontId="6" fillId="0" borderId="1" xfId="0" applyNumberFormat="1" applyFont="1" applyBorder="1"/>
    <xf numFmtId="179" fontId="14" fillId="0" borderId="6" xfId="0" applyNumberFormat="1" applyFont="1" applyBorder="1" applyAlignment="1">
      <alignment horizontal="right"/>
    </xf>
    <xf numFmtId="0" fontId="6" fillId="0" borderId="8" xfId="0" applyFont="1" applyBorder="1"/>
    <xf numFmtId="176" fontId="6" fillId="0" borderId="55" xfId="0" applyNumberFormat="1" applyFont="1" applyBorder="1" applyAlignment="1">
      <alignment horizontal="left" vertical="center"/>
    </xf>
    <xf numFmtId="178" fontId="7" fillId="3" borderId="57" xfId="0" applyNumberFormat="1" applyFont="1" applyFill="1" applyBorder="1" applyAlignment="1">
      <alignment horizontal="right"/>
    </xf>
    <xf numFmtId="178" fontId="6" fillId="3" borderId="18" xfId="0" applyNumberFormat="1" applyFont="1" applyFill="1" applyBorder="1" applyAlignment="1">
      <alignment horizontal="left"/>
    </xf>
    <xf numFmtId="178" fontId="6" fillId="2" borderId="15" xfId="0" applyNumberFormat="1" applyFont="1" applyFill="1" applyBorder="1" applyAlignment="1">
      <alignment horizontal="center"/>
    </xf>
    <xf numFmtId="178" fontId="8" fillId="2" borderId="15" xfId="0" applyNumberFormat="1" applyFont="1" applyFill="1" applyBorder="1" applyAlignment="1">
      <alignment horizontal="center"/>
    </xf>
    <xf numFmtId="176" fontId="6" fillId="0" borderId="3" xfId="0" applyNumberFormat="1" applyFont="1" applyBorder="1"/>
    <xf numFmtId="176" fontId="6" fillId="0" borderId="0" xfId="0" applyNumberFormat="1" applyFont="1" applyBorder="1"/>
    <xf numFmtId="179" fontId="14" fillId="0" borderId="7" xfId="0" applyNumberFormat="1" applyFont="1" applyBorder="1" applyAlignment="1">
      <alignment horizontal="right"/>
    </xf>
    <xf numFmtId="179" fontId="8" fillId="0" borderId="7" xfId="0" applyNumberFormat="1" applyFont="1" applyBorder="1" applyAlignment="1">
      <alignment horizontal="left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78" fontId="6" fillId="2" borderId="22" xfId="0" applyNumberFormat="1" applyFont="1" applyFill="1" applyBorder="1" applyAlignment="1">
      <alignment horizontal="right"/>
    </xf>
    <xf numFmtId="178" fontId="6" fillId="0" borderId="59" xfId="0" applyNumberFormat="1" applyFont="1" applyBorder="1" applyAlignment="1">
      <alignment horizontal="right"/>
    </xf>
    <xf numFmtId="176" fontId="6" fillId="0" borderId="57" xfId="0" applyNumberFormat="1" applyFont="1" applyBorder="1" applyAlignment="1">
      <alignment horizontal="left" vertical="center"/>
    </xf>
    <xf numFmtId="178" fontId="6" fillId="2" borderId="11" xfId="0" applyNumberFormat="1" applyFont="1" applyFill="1" applyBorder="1" applyAlignment="1">
      <alignment horizontal="right"/>
    </xf>
    <xf numFmtId="178" fontId="6" fillId="0" borderId="28" xfId="0" applyNumberFormat="1" applyFont="1" applyBorder="1" applyAlignment="1">
      <alignment horizontal="right"/>
    </xf>
    <xf numFmtId="178" fontId="6" fillId="0" borderId="8" xfId="0" applyNumberFormat="1" applyFont="1" applyBorder="1" applyAlignment="1">
      <alignment horizontal="right"/>
    </xf>
    <xf numFmtId="178" fontId="6" fillId="4" borderId="30" xfId="0" applyNumberFormat="1" applyFont="1" applyFill="1" applyBorder="1" applyAlignment="1">
      <alignment horizontal="right"/>
    </xf>
    <xf numFmtId="178" fontId="6" fillId="4" borderId="10" xfId="0" applyNumberFormat="1" applyFont="1" applyFill="1" applyBorder="1" applyAlignment="1">
      <alignment horizontal="right"/>
    </xf>
    <xf numFmtId="178" fontId="6" fillId="4" borderId="5" xfId="0" applyNumberFormat="1" applyFont="1" applyFill="1" applyBorder="1" applyAlignment="1">
      <alignment horizontal="right"/>
    </xf>
    <xf numFmtId="178" fontId="6" fillId="4" borderId="24" xfId="0" applyNumberFormat="1" applyFont="1" applyFill="1" applyBorder="1" applyAlignment="1">
      <alignment horizontal="right"/>
    </xf>
    <xf numFmtId="178" fontId="6" fillId="4" borderId="8" xfId="0" applyNumberFormat="1" applyFont="1" applyFill="1" applyBorder="1" applyAlignment="1">
      <alignment horizontal="right"/>
    </xf>
    <xf numFmtId="178" fontId="6" fillId="4" borderId="23" xfId="0" applyNumberFormat="1" applyFont="1" applyFill="1" applyBorder="1" applyAlignment="1">
      <alignment horizontal="right"/>
    </xf>
    <xf numFmtId="178" fontId="6" fillId="4" borderId="59" xfId="0" applyNumberFormat="1" applyFont="1" applyFill="1" applyBorder="1" applyAlignment="1">
      <alignment horizontal="right"/>
    </xf>
    <xf numFmtId="178" fontId="6" fillId="4" borderId="27" xfId="0" applyNumberFormat="1" applyFont="1" applyFill="1" applyBorder="1" applyAlignment="1">
      <alignment horizontal="right"/>
    </xf>
    <xf numFmtId="178" fontId="6" fillId="4" borderId="25" xfId="0" applyNumberFormat="1" applyFont="1" applyFill="1" applyBorder="1" applyAlignment="1">
      <alignment horizontal="right"/>
    </xf>
    <xf numFmtId="178" fontId="6" fillId="4" borderId="28" xfId="0" applyNumberFormat="1" applyFont="1" applyFill="1" applyBorder="1" applyAlignment="1">
      <alignment horizontal="right"/>
    </xf>
    <xf numFmtId="178" fontId="6" fillId="4" borderId="29" xfId="0" applyNumberFormat="1" applyFont="1" applyFill="1" applyBorder="1" applyAlignment="1">
      <alignment horizontal="right"/>
    </xf>
    <xf numFmtId="0" fontId="6" fillId="2" borderId="39" xfId="0" applyFont="1" applyFill="1" applyBorder="1" applyAlignment="1">
      <alignment horizontal="center" vertical="center"/>
    </xf>
    <xf numFmtId="178" fontId="6" fillId="4" borderId="14" xfId="0" applyNumberFormat="1" applyFont="1" applyFill="1" applyBorder="1" applyAlignment="1">
      <alignment horizontal="right"/>
    </xf>
    <xf numFmtId="178" fontId="6" fillId="4" borderId="12" xfId="0" applyNumberFormat="1" applyFont="1" applyFill="1" applyBorder="1" applyAlignment="1">
      <alignment horizontal="right"/>
    </xf>
    <xf numFmtId="178" fontId="6" fillId="4" borderId="11" xfId="0" applyNumberFormat="1" applyFont="1" applyFill="1" applyBorder="1" applyAlignment="1">
      <alignment horizontal="right"/>
    </xf>
    <xf numFmtId="178" fontId="6" fillId="4" borderId="22" xfId="0" applyNumberFormat="1" applyFont="1" applyFill="1" applyBorder="1" applyAlignment="1">
      <alignment horizontal="right"/>
    </xf>
    <xf numFmtId="178" fontId="6" fillId="4" borderId="30" xfId="0" applyNumberFormat="1" applyFont="1" applyFill="1" applyBorder="1" applyAlignment="1">
      <alignment horizontal="center"/>
    </xf>
    <xf numFmtId="178" fontId="6" fillId="4" borderId="10" xfId="0" applyNumberFormat="1" applyFont="1" applyFill="1" applyBorder="1" applyAlignment="1">
      <alignment horizontal="center"/>
    </xf>
    <xf numFmtId="178" fontId="6" fillId="3" borderId="45" xfId="0" applyNumberFormat="1" applyFont="1" applyFill="1" applyBorder="1" applyAlignment="1">
      <alignment horizontal="center"/>
    </xf>
    <xf numFmtId="178" fontId="6" fillId="4" borderId="5" xfId="0" applyNumberFormat="1" applyFont="1" applyFill="1" applyBorder="1" applyAlignment="1">
      <alignment horizontal="center"/>
    </xf>
    <xf numFmtId="178" fontId="6" fillId="4" borderId="24" xfId="0" applyNumberFormat="1" applyFont="1" applyFill="1" applyBorder="1" applyAlignment="1">
      <alignment horizontal="center"/>
    </xf>
    <xf numFmtId="178" fontId="6" fillId="4" borderId="8" xfId="0" applyNumberFormat="1" applyFont="1" applyFill="1" applyBorder="1" applyAlignment="1">
      <alignment horizontal="center"/>
    </xf>
    <xf numFmtId="178" fontId="6" fillId="4" borderId="23" xfId="0" applyNumberFormat="1" applyFont="1" applyFill="1" applyBorder="1" applyAlignment="1">
      <alignment horizontal="center"/>
    </xf>
    <xf numFmtId="178" fontId="6" fillId="4" borderId="5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center" wrapText="1"/>
    </xf>
    <xf numFmtId="0" fontId="10" fillId="0" borderId="58" xfId="0" applyFont="1" applyBorder="1" applyAlignment="1">
      <alignment horizontal="center" wrapText="1"/>
    </xf>
    <xf numFmtId="0" fontId="10" fillId="0" borderId="3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176" fontId="6" fillId="0" borderId="51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6" fillId="0" borderId="56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6" fontId="6" fillId="0" borderId="54" xfId="0" applyNumberFormat="1" applyFont="1" applyBorder="1" applyAlignment="1">
      <alignment horizontal="center" vertical="center"/>
    </xf>
    <xf numFmtId="176" fontId="6" fillId="0" borderId="3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15" fillId="0" borderId="52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6" fillId="0" borderId="0" xfId="0" applyFont="1" applyBorder="1" applyAlignment="1"/>
    <xf numFmtId="0" fontId="9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5" fillId="0" borderId="5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2</xdr:row>
      <xdr:rowOff>152400</xdr:rowOff>
    </xdr:from>
    <xdr:to>
      <xdr:col>12</xdr:col>
      <xdr:colOff>9525</xdr:colOff>
      <xdr:row>6</xdr:row>
      <xdr:rowOff>0</xdr:rowOff>
    </xdr:to>
    <xdr:sp macro="" textlink="">
      <xdr:nvSpPr>
        <xdr:cNvPr id="2" name="大かっこ 1"/>
        <xdr:cNvSpPr/>
      </xdr:nvSpPr>
      <xdr:spPr>
        <a:xfrm>
          <a:off x="3095625" y="542925"/>
          <a:ext cx="5381625" cy="533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3892</xdr:colOff>
      <xdr:row>13</xdr:row>
      <xdr:rowOff>13415</xdr:rowOff>
    </xdr:from>
    <xdr:to>
      <xdr:col>3</xdr:col>
      <xdr:colOff>0</xdr:colOff>
      <xdr:row>13</xdr:row>
      <xdr:rowOff>161924</xdr:rowOff>
    </xdr:to>
    <xdr:sp macro="" textlink="">
      <xdr:nvSpPr>
        <xdr:cNvPr id="3" name="Freeform 3"/>
        <xdr:cNvSpPr>
          <a:spLocks/>
        </xdr:cNvSpPr>
      </xdr:nvSpPr>
      <xdr:spPr bwMode="auto">
        <a:xfrm>
          <a:off x="756367" y="2737565"/>
          <a:ext cx="624758" cy="148509"/>
        </a:xfrm>
        <a:custGeom>
          <a:avLst/>
          <a:gdLst>
            <a:gd name="T0" fmla="*/ 0 w 56"/>
            <a:gd name="T1" fmla="*/ 10 h 16"/>
            <a:gd name="T2" fmla="*/ 2 w 56"/>
            <a:gd name="T3" fmla="*/ 16 h 16"/>
            <a:gd name="T4" fmla="*/ 5 w 56"/>
            <a:gd name="T5" fmla="*/ 0 h 16"/>
            <a:gd name="T6" fmla="*/ 56 w 56"/>
            <a:gd name="T7" fmla="*/ 0 h 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56" h="16">
              <a:moveTo>
                <a:pt x="0" y="10"/>
              </a:moveTo>
              <a:lnTo>
                <a:pt x="2" y="16"/>
              </a:lnTo>
              <a:lnTo>
                <a:pt x="5" y="0"/>
              </a:lnTo>
              <a:lnTo>
                <a:pt x="56" y="0"/>
              </a:lnTo>
            </a:path>
          </a:pathLst>
        </a:custGeom>
        <a:noFill/>
        <a:ln w="63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35</xdr:row>
      <xdr:rowOff>13415</xdr:rowOff>
    </xdr:from>
    <xdr:to>
      <xdr:col>3</xdr:col>
      <xdr:colOff>0</xdr:colOff>
      <xdr:row>35</xdr:row>
      <xdr:rowOff>161924</xdr:rowOff>
    </xdr:to>
    <xdr:sp macro="" textlink="">
      <xdr:nvSpPr>
        <xdr:cNvPr id="4" name="Freeform 4"/>
        <xdr:cNvSpPr>
          <a:spLocks/>
        </xdr:cNvSpPr>
      </xdr:nvSpPr>
      <xdr:spPr bwMode="auto">
        <a:xfrm>
          <a:off x="752475" y="9652715"/>
          <a:ext cx="628650" cy="148509"/>
        </a:xfrm>
        <a:custGeom>
          <a:avLst/>
          <a:gdLst>
            <a:gd name="T0" fmla="*/ 0 w 56"/>
            <a:gd name="T1" fmla="*/ 10 h 16"/>
            <a:gd name="T2" fmla="*/ 2 w 56"/>
            <a:gd name="T3" fmla="*/ 16 h 16"/>
            <a:gd name="T4" fmla="*/ 5 w 56"/>
            <a:gd name="T5" fmla="*/ 0 h 16"/>
            <a:gd name="T6" fmla="*/ 56 w 56"/>
            <a:gd name="T7" fmla="*/ 0 h 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56" h="16">
              <a:moveTo>
                <a:pt x="0" y="10"/>
              </a:moveTo>
              <a:lnTo>
                <a:pt x="2" y="16"/>
              </a:lnTo>
              <a:lnTo>
                <a:pt x="5" y="0"/>
              </a:lnTo>
              <a:lnTo>
                <a:pt x="56" y="0"/>
              </a:lnTo>
            </a:path>
          </a:pathLst>
        </a:custGeom>
        <a:noFill/>
        <a:ln w="63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75664</xdr:colOff>
      <xdr:row>46</xdr:row>
      <xdr:rowOff>168347</xdr:rowOff>
    </xdr:from>
    <xdr:to>
      <xdr:col>12</xdr:col>
      <xdr:colOff>10702</xdr:colOff>
      <xdr:row>50</xdr:row>
      <xdr:rowOff>128427</xdr:rowOff>
    </xdr:to>
    <xdr:sp macro="" textlink="">
      <xdr:nvSpPr>
        <xdr:cNvPr id="5" name="大かっこ 4"/>
        <xdr:cNvSpPr/>
      </xdr:nvSpPr>
      <xdr:spPr>
        <a:xfrm>
          <a:off x="75664" y="12693722"/>
          <a:ext cx="8402763" cy="693505"/>
        </a:xfrm>
        <a:prstGeom prst="bracketPair">
          <a:avLst>
            <a:gd name="adj" fmla="val 26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2</xdr:row>
      <xdr:rowOff>152400</xdr:rowOff>
    </xdr:from>
    <xdr:to>
      <xdr:col>12</xdr:col>
      <xdr:colOff>9525</xdr:colOff>
      <xdr:row>6</xdr:row>
      <xdr:rowOff>0</xdr:rowOff>
    </xdr:to>
    <xdr:sp macro="" textlink="">
      <xdr:nvSpPr>
        <xdr:cNvPr id="2" name="大かっこ 1"/>
        <xdr:cNvSpPr/>
      </xdr:nvSpPr>
      <xdr:spPr>
        <a:xfrm>
          <a:off x="3457575" y="542925"/>
          <a:ext cx="4086225" cy="533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3892</xdr:colOff>
      <xdr:row>13</xdr:row>
      <xdr:rowOff>13415</xdr:rowOff>
    </xdr:from>
    <xdr:to>
      <xdr:col>3</xdr:col>
      <xdr:colOff>0</xdr:colOff>
      <xdr:row>13</xdr:row>
      <xdr:rowOff>161924</xdr:rowOff>
    </xdr:to>
    <xdr:sp macro="" textlink="">
      <xdr:nvSpPr>
        <xdr:cNvPr id="3" name="Freeform 3"/>
        <xdr:cNvSpPr>
          <a:spLocks/>
        </xdr:cNvSpPr>
      </xdr:nvSpPr>
      <xdr:spPr bwMode="auto">
        <a:xfrm>
          <a:off x="755160" y="2944700"/>
          <a:ext cx="626636" cy="148509"/>
        </a:xfrm>
        <a:custGeom>
          <a:avLst/>
          <a:gdLst>
            <a:gd name="T0" fmla="*/ 0 w 56"/>
            <a:gd name="T1" fmla="*/ 10 h 16"/>
            <a:gd name="T2" fmla="*/ 2 w 56"/>
            <a:gd name="T3" fmla="*/ 16 h 16"/>
            <a:gd name="T4" fmla="*/ 5 w 56"/>
            <a:gd name="T5" fmla="*/ 0 h 16"/>
            <a:gd name="T6" fmla="*/ 56 w 56"/>
            <a:gd name="T7" fmla="*/ 0 h 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56" h="16">
              <a:moveTo>
                <a:pt x="0" y="10"/>
              </a:moveTo>
              <a:lnTo>
                <a:pt x="2" y="16"/>
              </a:lnTo>
              <a:lnTo>
                <a:pt x="5" y="0"/>
              </a:lnTo>
              <a:lnTo>
                <a:pt x="56" y="0"/>
              </a:lnTo>
            </a:path>
          </a:pathLst>
        </a:custGeom>
        <a:noFill/>
        <a:ln w="63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35</xdr:row>
      <xdr:rowOff>13415</xdr:rowOff>
    </xdr:from>
    <xdr:to>
      <xdr:col>3</xdr:col>
      <xdr:colOff>0</xdr:colOff>
      <xdr:row>35</xdr:row>
      <xdr:rowOff>161924</xdr:rowOff>
    </xdr:to>
    <xdr:sp macro="" textlink="">
      <xdr:nvSpPr>
        <xdr:cNvPr id="4" name="Freeform 4"/>
        <xdr:cNvSpPr>
          <a:spLocks/>
        </xdr:cNvSpPr>
      </xdr:nvSpPr>
      <xdr:spPr bwMode="auto">
        <a:xfrm>
          <a:off x="749389" y="7043133"/>
          <a:ext cx="632407" cy="148509"/>
        </a:xfrm>
        <a:custGeom>
          <a:avLst/>
          <a:gdLst>
            <a:gd name="T0" fmla="*/ 0 w 56"/>
            <a:gd name="T1" fmla="*/ 10 h 16"/>
            <a:gd name="T2" fmla="*/ 2 w 56"/>
            <a:gd name="T3" fmla="*/ 16 h 16"/>
            <a:gd name="T4" fmla="*/ 5 w 56"/>
            <a:gd name="T5" fmla="*/ 0 h 16"/>
            <a:gd name="T6" fmla="*/ 56 w 56"/>
            <a:gd name="T7" fmla="*/ 0 h 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56" h="16">
              <a:moveTo>
                <a:pt x="0" y="10"/>
              </a:moveTo>
              <a:lnTo>
                <a:pt x="2" y="16"/>
              </a:lnTo>
              <a:lnTo>
                <a:pt x="5" y="0"/>
              </a:lnTo>
              <a:lnTo>
                <a:pt x="56" y="0"/>
              </a:lnTo>
            </a:path>
          </a:pathLst>
        </a:custGeom>
        <a:noFill/>
        <a:ln w="635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75664</xdr:colOff>
      <xdr:row>46</xdr:row>
      <xdr:rowOff>168347</xdr:rowOff>
    </xdr:from>
    <xdr:to>
      <xdr:col>12</xdr:col>
      <xdr:colOff>10702</xdr:colOff>
      <xdr:row>50</xdr:row>
      <xdr:rowOff>128427</xdr:rowOff>
    </xdr:to>
    <xdr:sp macro="" textlink="">
      <xdr:nvSpPr>
        <xdr:cNvPr id="5" name="大かっこ 4"/>
        <xdr:cNvSpPr/>
      </xdr:nvSpPr>
      <xdr:spPr>
        <a:xfrm>
          <a:off x="75664" y="12251184"/>
          <a:ext cx="8432622" cy="687833"/>
        </a:xfrm>
        <a:prstGeom prst="bracketPair">
          <a:avLst>
            <a:gd name="adj" fmla="val 26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view="pageBreakPreview" zoomScale="85" zoomScaleNormal="100" zoomScaleSheetLayoutView="85" zoomScalePageLayoutView="51" workbookViewId="0">
      <selection activeCell="D54" sqref="D54"/>
    </sheetView>
  </sheetViews>
  <sheetFormatPr defaultRowHeight="13.5" x14ac:dyDescent="0.15"/>
  <cols>
    <col min="1" max="1" width="1.625" style="10" customWidth="1"/>
    <col min="2" max="4" width="8.25" style="10" customWidth="1"/>
    <col min="5" max="5" width="2.625" style="10" customWidth="1"/>
    <col min="6" max="6" width="2.625" style="11" customWidth="1"/>
    <col min="7" max="7" width="10.625" style="12" customWidth="1"/>
    <col min="8" max="9" width="10.625" style="10" customWidth="1"/>
    <col min="10" max="10" width="13.625" style="10" customWidth="1"/>
    <col min="11" max="11" width="8.625" style="10" customWidth="1"/>
    <col min="12" max="12" width="26" style="10" customWidth="1"/>
    <col min="13" max="13" width="1.625" style="10" customWidth="1"/>
    <col min="14" max="16384" width="9" style="10"/>
  </cols>
  <sheetData>
    <row r="2" spans="2:12" ht="17.25" x14ac:dyDescent="0.2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4" spans="2:12" x14ac:dyDescent="0.15">
      <c r="H4" s="13" t="s">
        <v>30</v>
      </c>
      <c r="I4" s="10" t="s">
        <v>28</v>
      </c>
      <c r="J4" s="155"/>
      <c r="K4" s="155"/>
      <c r="L4" s="156"/>
    </row>
    <row r="5" spans="2:12" x14ac:dyDescent="0.15">
      <c r="F5" s="14"/>
      <c r="H5" s="15" t="s">
        <v>31</v>
      </c>
      <c r="I5" s="10" t="s">
        <v>29</v>
      </c>
      <c r="J5" s="157"/>
      <c r="K5" s="157"/>
      <c r="L5" s="158"/>
    </row>
    <row r="7" spans="2:12" x14ac:dyDescent="0.15">
      <c r="B7" s="16" t="s">
        <v>1</v>
      </c>
    </row>
    <row r="8" spans="2:12" ht="14.25" thickBot="1" x14ac:dyDescent="0.2">
      <c r="F8" s="59"/>
      <c r="G8" s="35"/>
      <c r="H8" s="23"/>
      <c r="L8" s="23"/>
    </row>
    <row r="9" spans="2:12" x14ac:dyDescent="0.15">
      <c r="B9" s="159" t="s">
        <v>41</v>
      </c>
      <c r="C9" s="160"/>
      <c r="D9" s="161"/>
      <c r="E9" s="100"/>
      <c r="F9" s="39"/>
      <c r="G9" s="85" t="s">
        <v>2</v>
      </c>
      <c r="H9" s="86" t="s">
        <v>3</v>
      </c>
      <c r="I9" s="87" t="s">
        <v>4</v>
      </c>
      <c r="J9" s="88" t="s">
        <v>5</v>
      </c>
      <c r="K9" s="169" t="s">
        <v>65</v>
      </c>
      <c r="L9" s="171" t="s">
        <v>66</v>
      </c>
    </row>
    <row r="10" spans="2:12" ht="14.25" thickBot="1" x14ac:dyDescent="0.2">
      <c r="B10" s="162"/>
      <c r="C10" s="163"/>
      <c r="D10" s="164"/>
      <c r="E10" s="101"/>
      <c r="F10" s="102"/>
      <c r="G10" s="103" t="s">
        <v>6</v>
      </c>
      <c r="H10" s="104" t="s">
        <v>7</v>
      </c>
      <c r="I10" s="105" t="s">
        <v>8</v>
      </c>
      <c r="J10" s="19" t="s">
        <v>9</v>
      </c>
      <c r="K10" s="170"/>
      <c r="L10" s="172"/>
    </row>
    <row r="11" spans="2:12" ht="24.95" customHeight="1" x14ac:dyDescent="0.15">
      <c r="B11" s="22"/>
      <c r="C11" s="23"/>
      <c r="D11" s="23"/>
      <c r="E11" s="165" t="s">
        <v>57</v>
      </c>
      <c r="F11" s="83" t="s">
        <v>10</v>
      </c>
      <c r="G11" s="32">
        <v>5</v>
      </c>
      <c r="H11" s="36">
        <v>4</v>
      </c>
      <c r="I11" s="68">
        <f>ROUND(SQRT(H11/10),1)</f>
        <v>0.6</v>
      </c>
      <c r="J11" s="7">
        <f>ROUND(G11*I11,1)</f>
        <v>3</v>
      </c>
      <c r="K11" s="146" t="s">
        <v>69</v>
      </c>
      <c r="L11" s="115" t="s">
        <v>61</v>
      </c>
    </row>
    <row r="12" spans="2:12" ht="24.95" customHeight="1" x14ac:dyDescent="0.15">
      <c r="B12" s="26" t="s">
        <v>17</v>
      </c>
      <c r="C12" s="23"/>
      <c r="D12" s="23"/>
      <c r="E12" s="166"/>
      <c r="F12" s="80" t="s">
        <v>11</v>
      </c>
      <c r="G12" s="27">
        <v>5</v>
      </c>
      <c r="H12" s="25">
        <v>6</v>
      </c>
      <c r="I12" s="67">
        <f t="shared" ref="I12:I25" si="0">ROUND(SQRT(H12/10),1)</f>
        <v>0.8</v>
      </c>
      <c r="J12" s="7">
        <f t="shared" ref="J12:J25" si="1">ROUND(G12*I12,1)</f>
        <v>4</v>
      </c>
      <c r="K12" s="146" t="s">
        <v>68</v>
      </c>
      <c r="L12" s="116" t="s">
        <v>62</v>
      </c>
    </row>
    <row r="13" spans="2:12" ht="24.95" customHeight="1" x14ac:dyDescent="0.15">
      <c r="B13" s="28" t="s">
        <v>18</v>
      </c>
      <c r="C13" s="29"/>
      <c r="D13" s="29"/>
      <c r="E13" s="166"/>
      <c r="F13" s="80" t="s">
        <v>12</v>
      </c>
      <c r="G13" s="24"/>
      <c r="H13" s="25"/>
      <c r="I13" s="67">
        <f t="shared" si="0"/>
        <v>0</v>
      </c>
      <c r="J13" s="7">
        <f t="shared" si="1"/>
        <v>0</v>
      </c>
      <c r="K13" s="147"/>
      <c r="L13" s="89"/>
    </row>
    <row r="14" spans="2:12" ht="24.95" customHeight="1" x14ac:dyDescent="0.15">
      <c r="B14" s="167" t="s">
        <v>49</v>
      </c>
      <c r="C14" s="168"/>
      <c r="D14" s="168"/>
      <c r="E14" s="166"/>
      <c r="F14" s="80" t="s">
        <v>13</v>
      </c>
      <c r="G14" s="24"/>
      <c r="H14" s="25"/>
      <c r="I14" s="67">
        <f t="shared" si="0"/>
        <v>0</v>
      </c>
      <c r="J14" s="7">
        <f t="shared" si="1"/>
        <v>0</v>
      </c>
      <c r="K14" s="147"/>
      <c r="L14" s="89"/>
    </row>
    <row r="15" spans="2:12" ht="24.95" customHeight="1" x14ac:dyDescent="0.15">
      <c r="B15" s="167"/>
      <c r="C15" s="168"/>
      <c r="D15" s="168"/>
      <c r="E15" s="166"/>
      <c r="F15" s="80" t="s">
        <v>14</v>
      </c>
      <c r="G15" s="24"/>
      <c r="H15" s="25"/>
      <c r="I15" s="67">
        <f t="shared" si="0"/>
        <v>0</v>
      </c>
      <c r="J15" s="7">
        <f t="shared" si="1"/>
        <v>0</v>
      </c>
      <c r="K15" s="147"/>
      <c r="L15" s="89"/>
    </row>
    <row r="16" spans="2:12" ht="24.95" customHeight="1" x14ac:dyDescent="0.15">
      <c r="B16" s="167"/>
      <c r="C16" s="168"/>
      <c r="D16" s="168"/>
      <c r="E16" s="166"/>
      <c r="F16" s="80" t="s">
        <v>15</v>
      </c>
      <c r="G16" s="27"/>
      <c r="H16" s="25"/>
      <c r="I16" s="67">
        <f t="shared" si="0"/>
        <v>0</v>
      </c>
      <c r="J16" s="7">
        <f t="shared" si="1"/>
        <v>0</v>
      </c>
      <c r="K16" s="147"/>
      <c r="L16" s="89"/>
    </row>
    <row r="17" spans="2:12" ht="24.95" customHeight="1" x14ac:dyDescent="0.15">
      <c r="B17" s="167"/>
      <c r="C17" s="168"/>
      <c r="D17" s="168"/>
      <c r="E17" s="166"/>
      <c r="F17" s="80" t="s">
        <v>16</v>
      </c>
      <c r="G17" s="24"/>
      <c r="H17" s="25"/>
      <c r="I17" s="67">
        <f t="shared" si="0"/>
        <v>0</v>
      </c>
      <c r="J17" s="7">
        <f t="shared" si="1"/>
        <v>0</v>
      </c>
      <c r="K17" s="147"/>
      <c r="L17" s="89"/>
    </row>
    <row r="18" spans="2:12" ht="24.95" customHeight="1" x14ac:dyDescent="0.2">
      <c r="B18" s="167"/>
      <c r="C18" s="168"/>
      <c r="D18" s="168"/>
      <c r="E18" s="106"/>
      <c r="F18" s="99" t="s">
        <v>58</v>
      </c>
      <c r="G18" s="113">
        <f>SUM(G11:G17)</f>
        <v>10</v>
      </c>
      <c r="H18" s="114" t="s">
        <v>60</v>
      </c>
      <c r="I18" s="96"/>
      <c r="J18" s="97"/>
      <c r="K18" s="148"/>
      <c r="L18" s="98"/>
    </row>
    <row r="19" spans="2:12" ht="24.95" customHeight="1" x14ac:dyDescent="0.15">
      <c r="B19" s="76"/>
      <c r="C19" s="77"/>
      <c r="D19" s="77"/>
      <c r="E19" s="188" t="s">
        <v>59</v>
      </c>
      <c r="F19" s="84" t="s">
        <v>10</v>
      </c>
      <c r="G19" s="30"/>
      <c r="H19" s="25"/>
      <c r="I19" s="67">
        <f t="shared" si="0"/>
        <v>0</v>
      </c>
      <c r="J19" s="7">
        <f t="shared" si="1"/>
        <v>0</v>
      </c>
      <c r="K19" s="147"/>
      <c r="L19" s="89"/>
    </row>
    <row r="20" spans="2:12" ht="24.95" customHeight="1" x14ac:dyDescent="0.15">
      <c r="B20" s="76"/>
      <c r="C20" s="77"/>
      <c r="D20" s="77"/>
      <c r="E20" s="189"/>
      <c r="F20" s="80" t="s">
        <v>11</v>
      </c>
      <c r="G20" s="30"/>
      <c r="H20" s="25"/>
      <c r="I20" s="67">
        <f t="shared" si="0"/>
        <v>0</v>
      </c>
      <c r="J20" s="7">
        <f t="shared" si="1"/>
        <v>0</v>
      </c>
      <c r="K20" s="147"/>
      <c r="L20" s="89"/>
    </row>
    <row r="21" spans="2:12" ht="24.95" customHeight="1" x14ac:dyDescent="0.15">
      <c r="B21" s="76"/>
      <c r="C21" s="77"/>
      <c r="D21" s="77"/>
      <c r="E21" s="189"/>
      <c r="F21" s="80" t="s">
        <v>12</v>
      </c>
      <c r="G21" s="30"/>
      <c r="H21" s="25"/>
      <c r="I21" s="67">
        <f t="shared" si="0"/>
        <v>0</v>
      </c>
      <c r="J21" s="7">
        <f t="shared" si="1"/>
        <v>0</v>
      </c>
      <c r="K21" s="147"/>
      <c r="L21" s="89"/>
    </row>
    <row r="22" spans="2:12" ht="24.95" customHeight="1" x14ac:dyDescent="0.15">
      <c r="B22" s="76"/>
      <c r="C22" s="77"/>
      <c r="D22" s="77"/>
      <c r="E22" s="189"/>
      <c r="F22" s="112" t="s">
        <v>13</v>
      </c>
      <c r="G22" s="30"/>
      <c r="H22" s="25"/>
      <c r="I22" s="67">
        <f t="shared" si="0"/>
        <v>0</v>
      </c>
      <c r="J22" s="7">
        <f t="shared" si="1"/>
        <v>0</v>
      </c>
      <c r="K22" s="147"/>
      <c r="L22" s="89"/>
    </row>
    <row r="23" spans="2:12" ht="24.95" customHeight="1" x14ac:dyDescent="0.15">
      <c r="B23" s="76"/>
      <c r="C23" s="77"/>
      <c r="D23" s="77"/>
      <c r="E23" s="189"/>
      <c r="F23" s="112" t="s">
        <v>14</v>
      </c>
      <c r="G23" s="30"/>
      <c r="H23" s="25"/>
      <c r="I23" s="67">
        <f t="shared" si="0"/>
        <v>0</v>
      </c>
      <c r="J23" s="7">
        <f t="shared" si="1"/>
        <v>0</v>
      </c>
      <c r="K23" s="147"/>
      <c r="L23" s="89"/>
    </row>
    <row r="24" spans="2:12" ht="24.95" customHeight="1" x14ac:dyDescent="0.15">
      <c r="B24" s="76"/>
      <c r="C24" s="77"/>
      <c r="D24" s="77"/>
      <c r="E24" s="189"/>
      <c r="F24" s="81" t="s">
        <v>15</v>
      </c>
      <c r="G24" s="30"/>
      <c r="H24" s="25"/>
      <c r="I24" s="67">
        <f t="shared" si="0"/>
        <v>0</v>
      </c>
      <c r="J24" s="7">
        <f t="shared" si="1"/>
        <v>0</v>
      </c>
      <c r="K24" s="147"/>
      <c r="L24" s="141"/>
    </row>
    <row r="25" spans="2:12" ht="24.95" customHeight="1" thickBot="1" x14ac:dyDescent="0.2">
      <c r="B25" s="22"/>
      <c r="C25" s="23"/>
      <c r="D25" s="23"/>
      <c r="E25" s="189"/>
      <c r="F25" s="126" t="s">
        <v>16</v>
      </c>
      <c r="G25" s="30"/>
      <c r="H25" s="127"/>
      <c r="I25" s="128">
        <f t="shared" si="0"/>
        <v>0</v>
      </c>
      <c r="J25" s="8">
        <f t="shared" si="1"/>
        <v>0</v>
      </c>
      <c r="K25" s="149"/>
      <c r="L25" s="92"/>
    </row>
    <row r="26" spans="2:12" ht="24.95" customHeight="1" x14ac:dyDescent="0.15">
      <c r="B26" s="17"/>
      <c r="C26" s="18"/>
      <c r="D26" s="18"/>
      <c r="E26" s="184" t="s">
        <v>10</v>
      </c>
      <c r="F26" s="185"/>
      <c r="G26" s="32">
        <v>10</v>
      </c>
      <c r="H26" s="142" t="s">
        <v>67</v>
      </c>
      <c r="I26" s="137">
        <v>1</v>
      </c>
      <c r="J26" s="65">
        <f>ROUND(G26*I26,1)</f>
        <v>10</v>
      </c>
      <c r="K26" s="150" t="s">
        <v>69</v>
      </c>
      <c r="L26" s="91" t="s">
        <v>61</v>
      </c>
    </row>
    <row r="27" spans="2:12" ht="24.95" customHeight="1" x14ac:dyDescent="0.15">
      <c r="B27" s="26" t="s">
        <v>20</v>
      </c>
      <c r="C27" s="23"/>
      <c r="D27" s="23"/>
      <c r="E27" s="180" t="s">
        <v>11</v>
      </c>
      <c r="F27" s="181"/>
      <c r="G27" s="30">
        <v>20</v>
      </c>
      <c r="H27" s="143" t="s">
        <v>63</v>
      </c>
      <c r="I27" s="138">
        <v>0.5</v>
      </c>
      <c r="J27" s="9">
        <f>ROUND(G27*I27,1)</f>
        <v>10</v>
      </c>
      <c r="K27" s="147" t="s">
        <v>68</v>
      </c>
      <c r="L27" s="89" t="s">
        <v>62</v>
      </c>
    </row>
    <row r="28" spans="2:12" ht="24.95" customHeight="1" x14ac:dyDescent="0.15">
      <c r="B28" s="33" t="s">
        <v>46</v>
      </c>
      <c r="C28" s="23"/>
      <c r="D28" s="79" t="s">
        <v>45</v>
      </c>
      <c r="E28" s="180" t="s">
        <v>12</v>
      </c>
      <c r="F28" s="181"/>
      <c r="G28" s="30"/>
      <c r="H28" s="143"/>
      <c r="I28" s="139"/>
      <c r="J28" s="9">
        <f t="shared" ref="J28:J31" si="2">ROUND(G28*I28,1)</f>
        <v>0</v>
      </c>
      <c r="K28" s="147"/>
      <c r="L28" s="89"/>
    </row>
    <row r="29" spans="2:12" ht="24.95" customHeight="1" x14ac:dyDescent="0.15">
      <c r="B29" s="190" t="s">
        <v>47</v>
      </c>
      <c r="C29" s="191"/>
      <c r="D29" s="191"/>
      <c r="E29" s="180" t="s">
        <v>13</v>
      </c>
      <c r="F29" s="181"/>
      <c r="G29" s="24"/>
      <c r="H29" s="143"/>
      <c r="I29" s="139"/>
      <c r="J29" s="9">
        <f t="shared" si="2"/>
        <v>0</v>
      </c>
      <c r="K29" s="147"/>
      <c r="L29" s="92"/>
    </row>
    <row r="30" spans="2:12" ht="24.95" customHeight="1" x14ac:dyDescent="0.15">
      <c r="B30" s="176" t="s">
        <v>26</v>
      </c>
      <c r="C30" s="177"/>
      <c r="D30" s="177"/>
      <c r="E30" s="180" t="s">
        <v>14</v>
      </c>
      <c r="F30" s="181"/>
      <c r="G30" s="27"/>
      <c r="H30" s="144"/>
      <c r="I30" s="139"/>
      <c r="J30" s="9">
        <f t="shared" si="2"/>
        <v>0</v>
      </c>
      <c r="K30" s="147"/>
      <c r="L30" s="93"/>
    </row>
    <row r="31" spans="2:12" ht="24.95" customHeight="1" thickBot="1" x14ac:dyDescent="0.2">
      <c r="B31" s="178"/>
      <c r="C31" s="179"/>
      <c r="D31" s="179"/>
      <c r="E31" s="182" t="s">
        <v>15</v>
      </c>
      <c r="F31" s="183"/>
      <c r="G31" s="37"/>
      <c r="H31" s="145"/>
      <c r="I31" s="140"/>
      <c r="J31" s="129">
        <f t="shared" si="2"/>
        <v>0</v>
      </c>
      <c r="K31" s="151"/>
      <c r="L31" s="94"/>
    </row>
    <row r="32" spans="2:12" ht="24.95" customHeight="1" x14ac:dyDescent="0.15">
      <c r="B32" s="121"/>
      <c r="C32" s="40"/>
      <c r="D32" s="40"/>
      <c r="E32" s="184" t="s">
        <v>10</v>
      </c>
      <c r="F32" s="185"/>
      <c r="G32" s="32">
        <v>1</v>
      </c>
      <c r="H32" s="36">
        <v>4</v>
      </c>
      <c r="I32" s="68">
        <f>ROUND(SQRT(H32/10),1)</f>
        <v>0.6</v>
      </c>
      <c r="J32" s="65">
        <f>ROUND(G32*I32,1)</f>
        <v>0.6</v>
      </c>
      <c r="K32" s="150" t="s">
        <v>69</v>
      </c>
      <c r="L32" s="91" t="s">
        <v>61</v>
      </c>
    </row>
    <row r="33" spans="1:15" ht="24.95" customHeight="1" x14ac:dyDescent="0.15">
      <c r="B33" s="1" t="s">
        <v>21</v>
      </c>
      <c r="C33" s="35"/>
      <c r="D33" s="35"/>
      <c r="E33" s="180" t="s">
        <v>11</v>
      </c>
      <c r="F33" s="181"/>
      <c r="G33" s="24">
        <v>1</v>
      </c>
      <c r="H33" s="25">
        <v>6</v>
      </c>
      <c r="I33" s="67">
        <f t="shared" ref="I33:I38" si="3">SQRT(H33/10)</f>
        <v>0.7745966692414834</v>
      </c>
      <c r="J33" s="7">
        <f t="shared" ref="J33:J38" si="4">ROUND(G33*I33,1)</f>
        <v>0.8</v>
      </c>
      <c r="K33" s="147" t="s">
        <v>68</v>
      </c>
      <c r="L33" s="89" t="s">
        <v>62</v>
      </c>
    </row>
    <row r="34" spans="1:15" ht="24.95" customHeight="1" x14ac:dyDescent="0.15">
      <c r="B34" s="34"/>
      <c r="C34" s="35"/>
      <c r="D34" s="35"/>
      <c r="E34" s="180" t="s">
        <v>12</v>
      </c>
      <c r="F34" s="181"/>
      <c r="G34" s="27"/>
      <c r="H34" s="25"/>
      <c r="I34" s="67">
        <f t="shared" si="3"/>
        <v>0</v>
      </c>
      <c r="J34" s="7">
        <f t="shared" si="4"/>
        <v>0</v>
      </c>
      <c r="K34" s="147"/>
      <c r="L34" s="89"/>
    </row>
    <row r="35" spans="1:15" ht="24.95" customHeight="1" x14ac:dyDescent="0.15">
      <c r="B35" s="3" t="s">
        <v>22</v>
      </c>
      <c r="C35" s="4"/>
      <c r="D35" s="4"/>
      <c r="E35" s="180" t="s">
        <v>13</v>
      </c>
      <c r="F35" s="181"/>
      <c r="G35" s="30"/>
      <c r="H35" s="25"/>
      <c r="I35" s="67">
        <f t="shared" si="3"/>
        <v>0</v>
      </c>
      <c r="J35" s="66">
        <f t="shared" si="4"/>
        <v>0</v>
      </c>
      <c r="K35" s="149"/>
      <c r="L35" s="89"/>
    </row>
    <row r="36" spans="1:15" ht="24.95" customHeight="1" x14ac:dyDescent="0.15">
      <c r="B36" s="186" t="s">
        <v>19</v>
      </c>
      <c r="C36" s="187"/>
      <c r="D36" s="187"/>
      <c r="E36" s="180" t="s">
        <v>14</v>
      </c>
      <c r="F36" s="181"/>
      <c r="G36" s="30"/>
      <c r="H36" s="25"/>
      <c r="I36" s="67">
        <f t="shared" si="3"/>
        <v>0</v>
      </c>
      <c r="J36" s="8">
        <f t="shared" si="4"/>
        <v>0</v>
      </c>
      <c r="K36" s="152"/>
      <c r="L36" s="89"/>
      <c r="O36" s="23"/>
    </row>
    <row r="37" spans="1:15" ht="24.95" customHeight="1" x14ac:dyDescent="0.15">
      <c r="B37" s="186"/>
      <c r="C37" s="187"/>
      <c r="D37" s="187"/>
      <c r="E37" s="180" t="s">
        <v>15</v>
      </c>
      <c r="F37" s="181"/>
      <c r="G37" s="30"/>
      <c r="H37" s="25"/>
      <c r="I37" s="67">
        <f t="shared" si="3"/>
        <v>0</v>
      </c>
      <c r="J37" s="7">
        <f t="shared" si="4"/>
        <v>0</v>
      </c>
      <c r="K37" s="147"/>
      <c r="L37" s="89"/>
      <c r="O37" s="23"/>
    </row>
    <row r="38" spans="1:15" ht="24.95" customHeight="1" thickBot="1" x14ac:dyDescent="0.2">
      <c r="B38" s="122"/>
      <c r="C38" s="123"/>
      <c r="D38" s="123"/>
      <c r="E38" s="173" t="s">
        <v>16</v>
      </c>
      <c r="F38" s="174"/>
      <c r="G38" s="37"/>
      <c r="H38" s="124"/>
      <c r="I38" s="69">
        <f t="shared" si="3"/>
        <v>0</v>
      </c>
      <c r="J38" s="125">
        <f t="shared" si="4"/>
        <v>0</v>
      </c>
      <c r="K38" s="153"/>
      <c r="L38" s="94"/>
    </row>
    <row r="39" spans="1:15" ht="24.75" customHeight="1" x14ac:dyDescent="0.15">
      <c r="A39" s="38"/>
      <c r="B39" s="17" t="s">
        <v>44</v>
      </c>
      <c r="C39" s="18"/>
      <c r="D39" s="18"/>
      <c r="E39" s="18"/>
      <c r="F39" s="39"/>
      <c r="G39" s="40"/>
      <c r="H39" s="18"/>
      <c r="I39" s="41"/>
      <c r="J39" s="107"/>
      <c r="K39" s="117"/>
      <c r="L39" s="108"/>
      <c r="M39" s="23"/>
    </row>
    <row r="40" spans="1:15" ht="24.75" customHeight="1" x14ac:dyDescent="0.15">
      <c r="B40" s="42" t="s">
        <v>33</v>
      </c>
      <c r="C40" s="43">
        <v>30</v>
      </c>
      <c r="D40" s="44" t="s">
        <v>37</v>
      </c>
      <c r="E40" s="44"/>
      <c r="F40" s="45" t="s">
        <v>32</v>
      </c>
      <c r="G40" s="43">
        <v>20</v>
      </c>
      <c r="H40" s="46" t="s">
        <v>38</v>
      </c>
      <c r="I40" s="47" t="s">
        <v>40</v>
      </c>
      <c r="J40" s="109"/>
      <c r="K40" s="118"/>
      <c r="L40" s="38"/>
      <c r="M40" s="23"/>
    </row>
    <row r="41" spans="1:15" ht="24.75" customHeight="1" thickBot="1" x14ac:dyDescent="0.25">
      <c r="A41" s="38"/>
      <c r="B41" s="48" t="s">
        <v>35</v>
      </c>
      <c r="C41" s="49">
        <f>C40*G40</f>
        <v>600</v>
      </c>
      <c r="D41" s="50" t="s">
        <v>34</v>
      </c>
      <c r="E41" s="50"/>
      <c r="F41" s="51" t="s">
        <v>32</v>
      </c>
      <c r="G41" s="49">
        <f>C41/10</f>
        <v>60</v>
      </c>
      <c r="H41" s="52" t="s">
        <v>36</v>
      </c>
      <c r="I41" s="53" t="s">
        <v>39</v>
      </c>
      <c r="J41" s="110">
        <f>SUM(J11:J38)</f>
        <v>28.400000000000002</v>
      </c>
      <c r="K41" s="120" t="s">
        <v>64</v>
      </c>
      <c r="L41" s="111"/>
    </row>
    <row r="42" spans="1:15" ht="24.75" customHeight="1" x14ac:dyDescent="0.15">
      <c r="B42" s="10" t="s">
        <v>23</v>
      </c>
    </row>
    <row r="43" spans="1:15" x14ac:dyDescent="0.15">
      <c r="B43" s="70" t="s">
        <v>42</v>
      </c>
      <c r="C43" s="54"/>
      <c r="D43" s="10" t="s">
        <v>43</v>
      </c>
    </row>
    <row r="44" spans="1:15" x14ac:dyDescent="0.15">
      <c r="B44" s="10" t="s">
        <v>24</v>
      </c>
    </row>
    <row r="45" spans="1:15" x14ac:dyDescent="0.15">
      <c r="B45" s="10" t="s">
        <v>25</v>
      </c>
    </row>
    <row r="46" spans="1:15" ht="13.5" customHeight="1" x14ac:dyDescent="0.15"/>
    <row r="47" spans="1:15" x14ac:dyDescent="0.15">
      <c r="B47" s="10" t="s">
        <v>48</v>
      </c>
    </row>
    <row r="48" spans="1:15" x14ac:dyDescent="0.15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</row>
    <row r="49" spans="2:12" x14ac:dyDescent="0.15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</row>
    <row r="50" spans="2:12" ht="17.25" customHeight="1" x14ac:dyDescent="0.15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</row>
    <row r="51" spans="2:12" x14ac:dyDescent="0.15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</row>
  </sheetData>
  <mergeCells count="26">
    <mergeCell ref="B48:L51"/>
    <mergeCell ref="E19:E25"/>
    <mergeCell ref="E26:F26"/>
    <mergeCell ref="E27:F27"/>
    <mergeCell ref="E28:F28"/>
    <mergeCell ref="B29:D29"/>
    <mergeCell ref="E29:F29"/>
    <mergeCell ref="E38:F38"/>
    <mergeCell ref="B30:D31"/>
    <mergeCell ref="E30:F30"/>
    <mergeCell ref="E31:F31"/>
    <mergeCell ref="E32:F32"/>
    <mergeCell ref="E33:F33"/>
    <mergeCell ref="E34:F34"/>
    <mergeCell ref="E35:F35"/>
    <mergeCell ref="B36:D37"/>
    <mergeCell ref="E36:F36"/>
    <mergeCell ref="E37:F37"/>
    <mergeCell ref="B2:L2"/>
    <mergeCell ref="J4:L4"/>
    <mergeCell ref="J5:L5"/>
    <mergeCell ref="B9:D10"/>
    <mergeCell ref="E11:E17"/>
    <mergeCell ref="B14:D18"/>
    <mergeCell ref="K9:K10"/>
    <mergeCell ref="L9:L10"/>
  </mergeCells>
  <phoneticPr fontId="1"/>
  <dataValidations count="3">
    <dataValidation type="list" allowBlank="1" showInputMessage="1" showErrorMessage="1" sqref="K19:K38 K11:K17">
      <formula1>"既設,○新設"</formula1>
    </dataValidation>
    <dataValidation type="list" allowBlank="1" showInputMessage="1" showErrorMessage="1" sqref="H26:H31">
      <formula1>"ユニット,単体"</formula1>
    </dataValidation>
    <dataValidation type="list" allowBlank="1" showInputMessage="1" showErrorMessage="1" sqref="I26:I31">
      <formula1>"0.5,1.0"</formula1>
    </dataValidation>
  </dataValidations>
  <pageMargins left="0.78740157480314965" right="0.39370078740157483" top="0.59055118110236227" bottom="0.59055118110236227" header="0.51181102362204722" footer="0.51181102362204722"/>
  <pageSetup paperSize="9" scale="7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88"/>
  <sheetViews>
    <sheetView tabSelected="1" view="pageBreakPreview" zoomScale="89" zoomScaleNormal="100" zoomScaleSheetLayoutView="89" zoomScalePageLayoutView="51" workbookViewId="0">
      <selection activeCell="H26" sqref="H26"/>
    </sheetView>
  </sheetViews>
  <sheetFormatPr defaultRowHeight="13.5" x14ac:dyDescent="0.15"/>
  <cols>
    <col min="1" max="1" width="1.625" style="10" customWidth="1"/>
    <col min="2" max="4" width="8.25" style="10" customWidth="1"/>
    <col min="5" max="5" width="2.625" style="10" customWidth="1"/>
    <col min="6" max="6" width="2.625" style="11" customWidth="1"/>
    <col min="7" max="7" width="10.625" style="12" customWidth="1"/>
    <col min="8" max="9" width="10.625" style="10" customWidth="1"/>
    <col min="10" max="10" width="13.625" style="10" customWidth="1"/>
    <col min="11" max="11" width="8.625" style="10" customWidth="1"/>
    <col min="12" max="12" width="26" style="10" customWidth="1"/>
    <col min="13" max="13" width="1.625" style="10" customWidth="1"/>
    <col min="14" max="16384" width="9" style="10"/>
  </cols>
  <sheetData>
    <row r="2" spans="2:12" ht="17.25" x14ac:dyDescent="0.2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4" spans="2:12" x14ac:dyDescent="0.15">
      <c r="H4" s="13" t="s">
        <v>30</v>
      </c>
      <c r="I4" s="10" t="s">
        <v>28</v>
      </c>
      <c r="J4" s="155"/>
      <c r="K4" s="155"/>
      <c r="L4" s="156"/>
    </row>
    <row r="5" spans="2:12" x14ac:dyDescent="0.15">
      <c r="F5" s="14"/>
      <c r="H5" s="15" t="s">
        <v>31</v>
      </c>
      <c r="I5" s="10" t="s">
        <v>29</v>
      </c>
      <c r="J5" s="157"/>
      <c r="K5" s="157"/>
      <c r="L5" s="158"/>
    </row>
    <row r="7" spans="2:12" x14ac:dyDescent="0.15">
      <c r="B7" s="16" t="s">
        <v>1</v>
      </c>
    </row>
    <row r="8" spans="2:12" ht="14.25" thickBot="1" x14ac:dyDescent="0.2">
      <c r="F8" s="59"/>
      <c r="G8" s="35"/>
      <c r="H8" s="23"/>
      <c r="L8" s="23"/>
    </row>
    <row r="9" spans="2:12" x14ac:dyDescent="0.15">
      <c r="B9" s="159" t="s">
        <v>41</v>
      </c>
      <c r="C9" s="160"/>
      <c r="D9" s="161"/>
      <c r="E9" s="100"/>
      <c r="F9" s="39"/>
      <c r="G9" s="85" t="s">
        <v>2</v>
      </c>
      <c r="H9" s="86" t="s">
        <v>3</v>
      </c>
      <c r="I9" s="87" t="s">
        <v>4</v>
      </c>
      <c r="J9" s="88" t="s">
        <v>5</v>
      </c>
      <c r="K9" s="169" t="s">
        <v>65</v>
      </c>
      <c r="L9" s="171" t="s">
        <v>66</v>
      </c>
    </row>
    <row r="10" spans="2:12" ht="14.25" thickBot="1" x14ac:dyDescent="0.2">
      <c r="B10" s="162"/>
      <c r="C10" s="163"/>
      <c r="D10" s="164"/>
      <c r="E10" s="101"/>
      <c r="F10" s="102"/>
      <c r="G10" s="103" t="s">
        <v>6</v>
      </c>
      <c r="H10" s="104" t="s">
        <v>7</v>
      </c>
      <c r="I10" s="105" t="s">
        <v>8</v>
      </c>
      <c r="J10" s="19" t="s">
        <v>9</v>
      </c>
      <c r="K10" s="170"/>
      <c r="L10" s="172"/>
    </row>
    <row r="11" spans="2:12" ht="24.95" customHeight="1" x14ac:dyDescent="0.15">
      <c r="B11" s="22"/>
      <c r="C11" s="23"/>
      <c r="D11" s="23"/>
      <c r="E11" s="165" t="s">
        <v>57</v>
      </c>
      <c r="F11" s="83" t="s">
        <v>10</v>
      </c>
      <c r="G11" s="32"/>
      <c r="H11" s="36"/>
      <c r="I11" s="68">
        <f>ROUND(SQRT(H11/10),1)</f>
        <v>0</v>
      </c>
      <c r="J11" s="7">
        <f>ROUND(G11*I11,1)</f>
        <v>0</v>
      </c>
      <c r="K11" s="130"/>
      <c r="L11" s="89"/>
    </row>
    <row r="12" spans="2:12" ht="24.95" customHeight="1" x14ac:dyDescent="0.15">
      <c r="B12" s="26" t="s">
        <v>17</v>
      </c>
      <c r="C12" s="23"/>
      <c r="D12" s="23"/>
      <c r="E12" s="166"/>
      <c r="F12" s="80" t="s">
        <v>11</v>
      </c>
      <c r="G12" s="27"/>
      <c r="H12" s="25"/>
      <c r="I12" s="67">
        <f t="shared" ref="I12:I25" si="0">ROUND(SQRT(H12/10),1)</f>
        <v>0</v>
      </c>
      <c r="J12" s="7">
        <f t="shared" ref="J12:J25" si="1">ROUND(G12*I12,1)</f>
        <v>0</v>
      </c>
      <c r="K12" s="130"/>
      <c r="L12" s="89"/>
    </row>
    <row r="13" spans="2:12" ht="24.95" customHeight="1" x14ac:dyDescent="0.15">
      <c r="B13" s="28" t="s">
        <v>18</v>
      </c>
      <c r="C13" s="29"/>
      <c r="D13" s="29"/>
      <c r="E13" s="166"/>
      <c r="F13" s="80" t="s">
        <v>12</v>
      </c>
      <c r="G13" s="24"/>
      <c r="H13" s="25"/>
      <c r="I13" s="67">
        <f t="shared" si="0"/>
        <v>0</v>
      </c>
      <c r="J13" s="7">
        <f t="shared" si="1"/>
        <v>0</v>
      </c>
      <c r="K13" s="131"/>
      <c r="L13" s="89"/>
    </row>
    <row r="14" spans="2:12" ht="24.95" customHeight="1" x14ac:dyDescent="0.15">
      <c r="B14" s="167" t="s">
        <v>49</v>
      </c>
      <c r="C14" s="168"/>
      <c r="D14" s="168"/>
      <c r="E14" s="166"/>
      <c r="F14" s="80" t="s">
        <v>13</v>
      </c>
      <c r="G14" s="24"/>
      <c r="H14" s="25"/>
      <c r="I14" s="67">
        <f t="shared" si="0"/>
        <v>0</v>
      </c>
      <c r="J14" s="7">
        <f t="shared" si="1"/>
        <v>0</v>
      </c>
      <c r="K14" s="131"/>
      <c r="L14" s="89"/>
    </row>
    <row r="15" spans="2:12" ht="24.95" customHeight="1" x14ac:dyDescent="0.15">
      <c r="B15" s="167"/>
      <c r="C15" s="168"/>
      <c r="D15" s="168"/>
      <c r="E15" s="166"/>
      <c r="F15" s="80" t="s">
        <v>56</v>
      </c>
      <c r="G15" s="24"/>
      <c r="H15" s="25"/>
      <c r="I15" s="67">
        <f t="shared" ref="I15:I17" si="2">ROUND(SQRT(H15/10),1)</f>
        <v>0</v>
      </c>
      <c r="J15" s="7">
        <f t="shared" ref="J15:J17" si="3">ROUND(G15*I15,1)</f>
        <v>0</v>
      </c>
      <c r="K15" s="131"/>
      <c r="L15" s="89"/>
    </row>
    <row r="16" spans="2:12" ht="24.95" customHeight="1" x14ac:dyDescent="0.15">
      <c r="B16" s="167"/>
      <c r="C16" s="168"/>
      <c r="D16" s="168"/>
      <c r="E16" s="166"/>
      <c r="F16" s="80" t="s">
        <v>50</v>
      </c>
      <c r="G16" s="27"/>
      <c r="H16" s="25"/>
      <c r="I16" s="67">
        <f t="shared" si="2"/>
        <v>0</v>
      </c>
      <c r="J16" s="7">
        <f t="shared" si="3"/>
        <v>0</v>
      </c>
      <c r="K16" s="131"/>
      <c r="L16" s="89"/>
    </row>
    <row r="17" spans="2:12" ht="24.95" customHeight="1" x14ac:dyDescent="0.15">
      <c r="B17" s="167"/>
      <c r="C17" s="168"/>
      <c r="D17" s="168"/>
      <c r="E17" s="166"/>
      <c r="F17" s="80" t="s">
        <v>51</v>
      </c>
      <c r="G17" s="24"/>
      <c r="H17" s="25"/>
      <c r="I17" s="67">
        <f t="shared" si="2"/>
        <v>0</v>
      </c>
      <c r="J17" s="7">
        <f t="shared" si="3"/>
        <v>0</v>
      </c>
      <c r="K17" s="131"/>
      <c r="L17" s="89"/>
    </row>
    <row r="18" spans="2:12" ht="24.95" customHeight="1" x14ac:dyDescent="0.2">
      <c r="B18" s="167"/>
      <c r="C18" s="168"/>
      <c r="D18" s="168"/>
      <c r="E18" s="106"/>
      <c r="F18" s="99" t="s">
        <v>58</v>
      </c>
      <c r="G18" s="113">
        <f>SUM(G11:G17)</f>
        <v>0</v>
      </c>
      <c r="H18" s="114" t="s">
        <v>60</v>
      </c>
      <c r="I18" s="96"/>
      <c r="J18" s="97"/>
      <c r="K18" s="97"/>
      <c r="L18" s="98"/>
    </row>
    <row r="19" spans="2:12" ht="24.95" customHeight="1" x14ac:dyDescent="0.15">
      <c r="B19" s="71"/>
      <c r="C19" s="72"/>
      <c r="D19" s="72"/>
      <c r="E19" s="188" t="s">
        <v>59</v>
      </c>
      <c r="F19" s="84" t="s">
        <v>52</v>
      </c>
      <c r="G19" s="30"/>
      <c r="H19" s="25"/>
      <c r="I19" s="67">
        <f t="shared" si="0"/>
        <v>0</v>
      </c>
      <c r="J19" s="7">
        <f t="shared" si="1"/>
        <v>0</v>
      </c>
      <c r="K19" s="131"/>
      <c r="L19" s="89"/>
    </row>
    <row r="20" spans="2:12" ht="24.95" customHeight="1" x14ac:dyDescent="0.15">
      <c r="B20" s="71"/>
      <c r="C20" s="72"/>
      <c r="D20" s="72"/>
      <c r="E20" s="189"/>
      <c r="F20" s="80" t="s">
        <v>53</v>
      </c>
      <c r="G20" s="30"/>
      <c r="H20" s="25"/>
      <c r="I20" s="67">
        <f t="shared" si="0"/>
        <v>0</v>
      </c>
      <c r="J20" s="7">
        <f t="shared" si="1"/>
        <v>0</v>
      </c>
      <c r="K20" s="131"/>
      <c r="L20" s="89"/>
    </row>
    <row r="21" spans="2:12" ht="24.95" customHeight="1" x14ac:dyDescent="0.15">
      <c r="B21" s="71"/>
      <c r="C21" s="72"/>
      <c r="D21" s="72"/>
      <c r="E21" s="189"/>
      <c r="F21" s="80" t="s">
        <v>54</v>
      </c>
      <c r="G21" s="30"/>
      <c r="H21" s="25"/>
      <c r="I21" s="67">
        <f t="shared" si="0"/>
        <v>0</v>
      </c>
      <c r="J21" s="7">
        <f t="shared" si="1"/>
        <v>0</v>
      </c>
      <c r="K21" s="131"/>
      <c r="L21" s="89"/>
    </row>
    <row r="22" spans="2:12" ht="24.95" customHeight="1" x14ac:dyDescent="0.15">
      <c r="B22" s="71"/>
      <c r="C22" s="72"/>
      <c r="D22" s="72"/>
      <c r="E22" s="189"/>
      <c r="F22" s="112" t="s">
        <v>55</v>
      </c>
      <c r="G22" s="30"/>
      <c r="H22" s="25"/>
      <c r="I22" s="67">
        <f t="shared" ref="I22:I24" si="4">ROUND(SQRT(H22/10),1)</f>
        <v>0</v>
      </c>
      <c r="J22" s="7">
        <f t="shared" ref="J22:J24" si="5">ROUND(G22*I22,1)</f>
        <v>0</v>
      </c>
      <c r="K22" s="131"/>
      <c r="L22" s="89"/>
    </row>
    <row r="23" spans="2:12" ht="24.95" customHeight="1" x14ac:dyDescent="0.15">
      <c r="B23" s="71"/>
      <c r="C23" s="72"/>
      <c r="D23" s="72"/>
      <c r="E23" s="189"/>
      <c r="F23" s="112" t="s">
        <v>56</v>
      </c>
      <c r="G23" s="30"/>
      <c r="H23" s="25"/>
      <c r="I23" s="67">
        <f t="shared" si="4"/>
        <v>0</v>
      </c>
      <c r="J23" s="7">
        <f t="shared" si="5"/>
        <v>0</v>
      </c>
      <c r="K23" s="131"/>
      <c r="L23" s="89"/>
    </row>
    <row r="24" spans="2:12" ht="24.95" customHeight="1" x14ac:dyDescent="0.15">
      <c r="B24" s="71"/>
      <c r="C24" s="72"/>
      <c r="D24" s="72"/>
      <c r="E24" s="189"/>
      <c r="F24" s="81" t="s">
        <v>50</v>
      </c>
      <c r="G24" s="30"/>
      <c r="H24" s="25"/>
      <c r="I24" s="67">
        <f t="shared" si="4"/>
        <v>0</v>
      </c>
      <c r="J24" s="7">
        <f t="shared" si="5"/>
        <v>0</v>
      </c>
      <c r="K24" s="131"/>
      <c r="L24" s="89"/>
    </row>
    <row r="25" spans="2:12" ht="24.95" customHeight="1" thickBot="1" x14ac:dyDescent="0.2">
      <c r="B25" s="20"/>
      <c r="C25" s="21"/>
      <c r="D25" s="21"/>
      <c r="E25" s="196"/>
      <c r="F25" s="82" t="s">
        <v>16</v>
      </c>
      <c r="G25" s="37"/>
      <c r="H25" s="31"/>
      <c r="I25" s="69">
        <f t="shared" si="0"/>
        <v>0</v>
      </c>
      <c r="J25" s="8">
        <f t="shared" si="1"/>
        <v>0</v>
      </c>
      <c r="K25" s="132"/>
      <c r="L25" s="90"/>
    </row>
    <row r="26" spans="2:12" ht="24.95" customHeight="1" x14ac:dyDescent="0.15">
      <c r="B26" s="22"/>
      <c r="C26" s="23"/>
      <c r="D26" s="23"/>
      <c r="E26" s="184" t="s">
        <v>10</v>
      </c>
      <c r="F26" s="185"/>
      <c r="G26" s="32"/>
      <c r="H26" s="142"/>
      <c r="I26" s="137"/>
      <c r="J26" s="65">
        <f>ROUND(G26*I26,1)</f>
        <v>0</v>
      </c>
      <c r="K26" s="133"/>
      <c r="L26" s="91"/>
    </row>
    <row r="27" spans="2:12" ht="24.95" customHeight="1" x14ac:dyDescent="0.15">
      <c r="B27" s="26" t="s">
        <v>20</v>
      </c>
      <c r="C27" s="23"/>
      <c r="D27" s="23"/>
      <c r="E27" s="180" t="s">
        <v>11</v>
      </c>
      <c r="F27" s="181"/>
      <c r="G27" s="30"/>
      <c r="H27" s="143"/>
      <c r="I27" s="138"/>
      <c r="J27" s="9">
        <f>ROUND(G27*I27,1)</f>
        <v>0</v>
      </c>
      <c r="K27" s="131"/>
      <c r="L27" s="89"/>
    </row>
    <row r="28" spans="2:12" ht="24.95" customHeight="1" x14ac:dyDescent="0.15">
      <c r="B28" s="33" t="s">
        <v>46</v>
      </c>
      <c r="C28" s="23"/>
      <c r="D28" s="79" t="s">
        <v>45</v>
      </c>
      <c r="E28" s="180" t="s">
        <v>12</v>
      </c>
      <c r="F28" s="181"/>
      <c r="G28" s="30"/>
      <c r="H28" s="143"/>
      <c r="I28" s="139"/>
      <c r="J28" s="9">
        <f t="shared" ref="J28:J31" si="6">ROUND(G28*I28,1)</f>
        <v>0</v>
      </c>
      <c r="K28" s="131"/>
      <c r="L28" s="89"/>
    </row>
    <row r="29" spans="2:12" ht="24.95" customHeight="1" x14ac:dyDescent="0.15">
      <c r="B29" s="190" t="s">
        <v>47</v>
      </c>
      <c r="C29" s="191"/>
      <c r="D29" s="191"/>
      <c r="E29" s="180" t="s">
        <v>13</v>
      </c>
      <c r="F29" s="181"/>
      <c r="G29" s="24"/>
      <c r="H29" s="143"/>
      <c r="I29" s="139"/>
      <c r="J29" s="9">
        <f t="shared" si="6"/>
        <v>0</v>
      </c>
      <c r="K29" s="131"/>
      <c r="L29" s="92"/>
    </row>
    <row r="30" spans="2:12" ht="24.95" customHeight="1" x14ac:dyDescent="0.15">
      <c r="B30" s="176" t="s">
        <v>26</v>
      </c>
      <c r="C30" s="177"/>
      <c r="D30" s="177"/>
      <c r="E30" s="180" t="s">
        <v>14</v>
      </c>
      <c r="F30" s="181"/>
      <c r="G30" s="27"/>
      <c r="H30" s="144"/>
      <c r="I30" s="139"/>
      <c r="J30" s="9">
        <f t="shared" si="6"/>
        <v>0</v>
      </c>
      <c r="K30" s="131"/>
      <c r="L30" s="93"/>
    </row>
    <row r="31" spans="2:12" ht="24.95" customHeight="1" thickBot="1" x14ac:dyDescent="0.2">
      <c r="B31" s="178"/>
      <c r="C31" s="179"/>
      <c r="D31" s="179"/>
      <c r="E31" s="182" t="s">
        <v>15</v>
      </c>
      <c r="F31" s="183"/>
      <c r="G31" s="37"/>
      <c r="H31" s="145"/>
      <c r="I31" s="140"/>
      <c r="J31" s="9">
        <f t="shared" si="6"/>
        <v>0</v>
      </c>
      <c r="K31" s="134"/>
      <c r="L31" s="94"/>
    </row>
    <row r="32" spans="2:12" ht="24.95" customHeight="1" x14ac:dyDescent="0.15">
      <c r="B32" s="34"/>
      <c r="C32" s="35"/>
      <c r="D32" s="35"/>
      <c r="E32" s="184" t="s">
        <v>10</v>
      </c>
      <c r="F32" s="185"/>
      <c r="G32" s="32"/>
      <c r="H32" s="36"/>
      <c r="I32" s="68">
        <f>ROUND(SQRT(H32/10),1)</f>
        <v>0</v>
      </c>
      <c r="J32" s="65">
        <f>ROUND(G32*I32,1)</f>
        <v>0</v>
      </c>
      <c r="K32" s="133"/>
      <c r="L32" s="92"/>
    </row>
    <row r="33" spans="1:15" ht="24.95" customHeight="1" x14ac:dyDescent="0.15">
      <c r="B33" s="1" t="s">
        <v>21</v>
      </c>
      <c r="C33" s="35"/>
      <c r="D33" s="35"/>
      <c r="E33" s="180" t="s">
        <v>11</v>
      </c>
      <c r="F33" s="181"/>
      <c r="G33" s="24"/>
      <c r="H33" s="25"/>
      <c r="I33" s="67">
        <f t="shared" ref="I33:I38" si="7">SQRT(H33/10)</f>
        <v>0</v>
      </c>
      <c r="J33" s="7">
        <f t="shared" ref="J33:J38" si="8">ROUND(G33*I33,1)</f>
        <v>0</v>
      </c>
      <c r="K33" s="131"/>
      <c r="L33" s="95"/>
    </row>
    <row r="34" spans="1:15" ht="24.95" customHeight="1" x14ac:dyDescent="0.15">
      <c r="B34" s="34"/>
      <c r="C34" s="35"/>
      <c r="D34" s="35"/>
      <c r="E34" s="180" t="s">
        <v>12</v>
      </c>
      <c r="F34" s="181"/>
      <c r="G34" s="27"/>
      <c r="H34" s="25"/>
      <c r="I34" s="67">
        <f t="shared" si="7"/>
        <v>0</v>
      </c>
      <c r="J34" s="7">
        <f t="shared" si="8"/>
        <v>0</v>
      </c>
      <c r="K34" s="131"/>
      <c r="L34" s="89"/>
    </row>
    <row r="35" spans="1:15" ht="24.95" customHeight="1" x14ac:dyDescent="0.15">
      <c r="B35" s="3" t="s">
        <v>22</v>
      </c>
      <c r="C35" s="4"/>
      <c r="D35" s="4"/>
      <c r="E35" s="180" t="s">
        <v>13</v>
      </c>
      <c r="F35" s="181"/>
      <c r="G35" s="30"/>
      <c r="H35" s="25"/>
      <c r="I35" s="67">
        <f t="shared" si="7"/>
        <v>0</v>
      </c>
      <c r="J35" s="66">
        <f t="shared" si="8"/>
        <v>0</v>
      </c>
      <c r="K35" s="132"/>
      <c r="L35" s="89"/>
    </row>
    <row r="36" spans="1:15" ht="24.95" customHeight="1" x14ac:dyDescent="0.15">
      <c r="B36" s="186" t="s">
        <v>19</v>
      </c>
      <c r="C36" s="187"/>
      <c r="D36" s="187"/>
      <c r="E36" s="180" t="s">
        <v>14</v>
      </c>
      <c r="F36" s="181"/>
      <c r="G36" s="30"/>
      <c r="H36" s="25"/>
      <c r="I36" s="67">
        <f t="shared" si="7"/>
        <v>0</v>
      </c>
      <c r="J36" s="8">
        <f t="shared" si="8"/>
        <v>0</v>
      </c>
      <c r="K36" s="135"/>
      <c r="L36" s="89"/>
      <c r="O36" s="23"/>
    </row>
    <row r="37" spans="1:15" ht="24.95" customHeight="1" x14ac:dyDescent="0.15">
      <c r="B37" s="186"/>
      <c r="C37" s="187"/>
      <c r="D37" s="187"/>
      <c r="E37" s="180" t="s">
        <v>15</v>
      </c>
      <c r="F37" s="181"/>
      <c r="G37" s="30"/>
      <c r="H37" s="25"/>
      <c r="I37" s="67">
        <f t="shared" si="7"/>
        <v>0</v>
      </c>
      <c r="J37" s="7">
        <f t="shared" si="8"/>
        <v>0</v>
      </c>
      <c r="K37" s="131"/>
      <c r="L37" s="89"/>
      <c r="O37" s="23"/>
    </row>
    <row r="38" spans="1:15" ht="24.95" customHeight="1" thickBot="1" x14ac:dyDescent="0.2">
      <c r="B38" s="34"/>
      <c r="C38" s="35"/>
      <c r="D38" s="35"/>
      <c r="E38" s="180" t="s">
        <v>16</v>
      </c>
      <c r="F38" s="181"/>
      <c r="G38" s="30"/>
      <c r="H38" s="25"/>
      <c r="I38" s="67">
        <f t="shared" si="7"/>
        <v>0</v>
      </c>
      <c r="J38" s="7">
        <f t="shared" si="8"/>
        <v>0</v>
      </c>
      <c r="K38" s="136"/>
      <c r="L38" s="89"/>
    </row>
    <row r="39" spans="1:15" ht="24.75" customHeight="1" x14ac:dyDescent="0.15">
      <c r="A39" s="38"/>
      <c r="B39" s="17" t="s">
        <v>44</v>
      </c>
      <c r="C39" s="18"/>
      <c r="D39" s="18"/>
      <c r="E39" s="18"/>
      <c r="F39" s="39"/>
      <c r="G39" s="40"/>
      <c r="H39" s="18"/>
      <c r="I39" s="41"/>
      <c r="J39" s="107"/>
      <c r="K39" s="117"/>
      <c r="L39" s="108"/>
      <c r="M39" s="23"/>
    </row>
    <row r="40" spans="1:15" ht="24.75" customHeight="1" x14ac:dyDescent="0.15">
      <c r="B40" s="42" t="s">
        <v>33</v>
      </c>
      <c r="C40" s="43"/>
      <c r="D40" s="44" t="s">
        <v>37</v>
      </c>
      <c r="E40" s="44"/>
      <c r="F40" s="45" t="s">
        <v>32</v>
      </c>
      <c r="G40" s="43"/>
      <c r="H40" s="46" t="s">
        <v>38</v>
      </c>
      <c r="I40" s="47" t="s">
        <v>40</v>
      </c>
      <c r="J40" s="109"/>
      <c r="K40" s="118"/>
      <c r="L40" s="38"/>
      <c r="M40" s="23"/>
    </row>
    <row r="41" spans="1:15" ht="24.75" customHeight="1" thickBot="1" x14ac:dyDescent="0.25">
      <c r="A41" s="38"/>
      <c r="B41" s="48" t="s">
        <v>35</v>
      </c>
      <c r="C41" s="49">
        <f>C40*G40</f>
        <v>0</v>
      </c>
      <c r="D41" s="50" t="s">
        <v>34</v>
      </c>
      <c r="E41" s="50"/>
      <c r="F41" s="51" t="s">
        <v>32</v>
      </c>
      <c r="G41" s="49">
        <f>C41/10</f>
        <v>0</v>
      </c>
      <c r="H41" s="52" t="s">
        <v>36</v>
      </c>
      <c r="I41" s="53" t="s">
        <v>39</v>
      </c>
      <c r="J41" s="110">
        <f>SUM(J11:J38)</f>
        <v>0</v>
      </c>
      <c r="K41" s="119"/>
      <c r="L41" s="111" t="s">
        <v>27</v>
      </c>
    </row>
    <row r="42" spans="1:15" ht="24.75" customHeight="1" x14ac:dyDescent="0.15">
      <c r="B42" s="10" t="s">
        <v>23</v>
      </c>
    </row>
    <row r="43" spans="1:15" x14ac:dyDescent="0.15">
      <c r="B43" s="70" t="s">
        <v>42</v>
      </c>
      <c r="C43" s="54"/>
      <c r="D43" s="10" t="s">
        <v>43</v>
      </c>
    </row>
    <row r="44" spans="1:15" x14ac:dyDescent="0.15">
      <c r="B44" s="10" t="s">
        <v>24</v>
      </c>
    </row>
    <row r="45" spans="1:15" x14ac:dyDescent="0.15">
      <c r="B45" s="10" t="s">
        <v>25</v>
      </c>
    </row>
    <row r="46" spans="1:15" ht="13.5" customHeight="1" x14ac:dyDescent="0.15"/>
    <row r="47" spans="1:15" x14ac:dyDescent="0.15">
      <c r="B47" s="10" t="s">
        <v>48</v>
      </c>
    </row>
    <row r="48" spans="1:15" x14ac:dyDescent="0.15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</row>
    <row r="49" spans="2:12" x14ac:dyDescent="0.15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</row>
    <row r="50" spans="2:12" ht="17.25" customHeight="1" x14ac:dyDescent="0.15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</row>
    <row r="51" spans="2:12" x14ac:dyDescent="0.15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</row>
    <row r="52" spans="2:12" x14ac:dyDescent="0.15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2:12" x14ac:dyDescent="0.15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</row>
    <row r="54" spans="2:12" x14ac:dyDescent="0.15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</row>
    <row r="55" spans="2:12" x14ac:dyDescent="0.15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</row>
    <row r="56" spans="2:12" x14ac:dyDescent="0.15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2:12" x14ac:dyDescent="0.15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</row>
    <row r="58" spans="2:12" x14ac:dyDescent="0.15">
      <c r="B58" s="23"/>
      <c r="C58" s="23"/>
      <c r="D58" s="23"/>
      <c r="E58" s="23"/>
      <c r="F58" s="56"/>
      <c r="G58" s="56"/>
      <c r="H58" s="57"/>
      <c r="I58" s="57"/>
      <c r="J58" s="58"/>
      <c r="K58" s="58"/>
      <c r="L58" s="23"/>
    </row>
    <row r="59" spans="2:12" ht="24.75" customHeight="1" x14ac:dyDescent="0.15">
      <c r="B59" s="23"/>
      <c r="C59" s="23"/>
      <c r="D59" s="23"/>
      <c r="E59" s="23"/>
      <c r="F59" s="59"/>
      <c r="G59" s="35"/>
      <c r="H59" s="23"/>
      <c r="I59" s="23"/>
      <c r="J59" s="29"/>
      <c r="K59" s="29"/>
      <c r="L59" s="23"/>
    </row>
    <row r="60" spans="2:12" ht="24.75" customHeight="1" x14ac:dyDescent="0.15">
      <c r="B60" s="23"/>
      <c r="C60" s="23"/>
      <c r="D60" s="23"/>
      <c r="E60" s="23"/>
      <c r="F60" s="60"/>
      <c r="G60" s="35"/>
      <c r="H60" s="23"/>
      <c r="I60" s="23"/>
      <c r="J60" s="23"/>
      <c r="K60" s="23"/>
      <c r="L60" s="23"/>
    </row>
    <row r="61" spans="2:12" ht="24.75" customHeight="1" x14ac:dyDescent="0.15">
      <c r="B61" s="55"/>
      <c r="C61" s="23"/>
      <c r="D61" s="23"/>
      <c r="E61" s="23"/>
      <c r="F61" s="60"/>
      <c r="G61" s="35"/>
      <c r="H61" s="23"/>
      <c r="I61" s="23"/>
      <c r="J61" s="23"/>
      <c r="K61" s="23"/>
      <c r="L61" s="23"/>
    </row>
    <row r="62" spans="2:12" ht="24.75" customHeight="1" x14ac:dyDescent="0.15">
      <c r="B62" s="61"/>
      <c r="C62" s="23"/>
      <c r="D62" s="23"/>
      <c r="E62" s="23"/>
      <c r="F62" s="60"/>
      <c r="G62" s="35"/>
      <c r="H62" s="23"/>
      <c r="I62" s="23"/>
      <c r="J62" s="23"/>
      <c r="K62" s="23"/>
      <c r="L62" s="23"/>
    </row>
    <row r="63" spans="2:12" ht="24.75" customHeight="1" x14ac:dyDescent="0.15">
      <c r="B63" s="175"/>
      <c r="C63" s="175"/>
      <c r="D63" s="175"/>
      <c r="E63" s="74"/>
      <c r="F63" s="60"/>
      <c r="G63" s="35"/>
      <c r="H63" s="23"/>
      <c r="I63" s="23"/>
      <c r="J63" s="23"/>
      <c r="K63" s="23"/>
      <c r="L63" s="23"/>
    </row>
    <row r="64" spans="2:12" ht="24.75" customHeight="1" x14ac:dyDescent="0.15">
      <c r="B64" s="175"/>
      <c r="C64" s="175"/>
      <c r="D64" s="175"/>
      <c r="E64" s="74"/>
      <c r="F64" s="60"/>
      <c r="G64" s="35"/>
      <c r="H64" s="23"/>
      <c r="I64" s="23"/>
      <c r="J64" s="23"/>
      <c r="K64" s="23"/>
      <c r="L64" s="23"/>
    </row>
    <row r="65" spans="2:12" ht="24.75" customHeight="1" x14ac:dyDescent="0.15">
      <c r="B65" s="23"/>
      <c r="C65" s="23"/>
      <c r="D65" s="23"/>
      <c r="E65" s="23"/>
      <c r="F65" s="60"/>
      <c r="G65" s="35"/>
      <c r="H65" s="23"/>
      <c r="I65" s="23"/>
      <c r="J65" s="23"/>
      <c r="K65" s="23"/>
      <c r="L65" s="23"/>
    </row>
    <row r="66" spans="2:12" ht="24.75" customHeight="1" x14ac:dyDescent="0.15">
      <c r="B66" s="23"/>
      <c r="C66" s="23"/>
      <c r="D66" s="23"/>
      <c r="E66" s="23"/>
      <c r="F66" s="60"/>
      <c r="G66" s="35"/>
      <c r="H66" s="23"/>
      <c r="I66" s="23"/>
      <c r="J66" s="23"/>
      <c r="K66" s="23"/>
      <c r="L66" s="23"/>
    </row>
    <row r="67" spans="2:12" ht="24.75" customHeight="1" x14ac:dyDescent="0.15">
      <c r="B67" s="55"/>
      <c r="C67" s="23"/>
      <c r="D67" s="23"/>
      <c r="E67" s="23"/>
      <c r="F67" s="60"/>
      <c r="G67" s="35"/>
      <c r="H67" s="23"/>
      <c r="I67" s="23"/>
      <c r="J67" s="23"/>
      <c r="K67" s="23"/>
      <c r="L67" s="23"/>
    </row>
    <row r="68" spans="2:12" ht="24.75" customHeight="1" x14ac:dyDescent="0.15">
      <c r="B68" s="23"/>
      <c r="C68" s="23"/>
      <c r="D68" s="23"/>
      <c r="E68" s="23"/>
      <c r="F68" s="60"/>
      <c r="G68" s="35"/>
      <c r="H68" s="23"/>
      <c r="I68" s="23"/>
      <c r="J68" s="23"/>
      <c r="K68" s="23"/>
      <c r="L68" s="23"/>
    </row>
    <row r="69" spans="2:12" ht="24.75" customHeight="1" x14ac:dyDescent="0.15">
      <c r="B69" s="62"/>
      <c r="C69" s="23"/>
      <c r="D69" s="23"/>
      <c r="E69" s="23"/>
      <c r="F69" s="60"/>
      <c r="G69" s="35"/>
      <c r="H69" s="23"/>
      <c r="I69" s="23"/>
      <c r="J69" s="23"/>
      <c r="K69" s="23"/>
      <c r="L69" s="23"/>
    </row>
    <row r="70" spans="2:12" ht="24.75" customHeight="1" x14ac:dyDescent="0.15">
      <c r="B70" s="192"/>
      <c r="C70" s="177"/>
      <c r="D70" s="177"/>
      <c r="E70" s="73"/>
      <c r="F70" s="60"/>
      <c r="G70" s="35"/>
      <c r="H70" s="23"/>
      <c r="I70" s="23"/>
      <c r="J70" s="23"/>
      <c r="K70" s="23"/>
      <c r="L70" s="23"/>
    </row>
    <row r="71" spans="2:12" ht="24.75" customHeight="1" x14ac:dyDescent="0.15">
      <c r="B71" s="177"/>
      <c r="C71" s="177"/>
      <c r="D71" s="177"/>
      <c r="E71" s="73"/>
      <c r="F71" s="60"/>
      <c r="G71" s="35"/>
      <c r="H71" s="23"/>
      <c r="I71" s="23"/>
      <c r="J71" s="23"/>
      <c r="K71" s="23"/>
      <c r="L71" s="23"/>
    </row>
    <row r="72" spans="2:12" ht="24.75" customHeight="1" x14ac:dyDescent="0.15">
      <c r="B72" s="35"/>
      <c r="C72" s="35"/>
      <c r="D72" s="35"/>
      <c r="E72" s="35"/>
      <c r="F72" s="60"/>
      <c r="G72" s="35"/>
      <c r="H72" s="23"/>
      <c r="I72" s="23"/>
      <c r="J72" s="23"/>
      <c r="K72" s="23"/>
      <c r="L72" s="23"/>
    </row>
    <row r="73" spans="2:12" ht="24.75" customHeight="1" x14ac:dyDescent="0.15">
      <c r="B73" s="5"/>
      <c r="C73" s="35"/>
      <c r="D73" s="35"/>
      <c r="E73" s="35"/>
      <c r="F73" s="60"/>
      <c r="G73" s="35"/>
      <c r="H73" s="23"/>
      <c r="I73" s="23"/>
      <c r="J73" s="23"/>
      <c r="K73" s="23"/>
      <c r="L73" s="23"/>
    </row>
    <row r="74" spans="2:12" ht="24.75" customHeight="1" x14ac:dyDescent="0.15">
      <c r="B74" s="35"/>
      <c r="C74" s="35"/>
      <c r="D74" s="35"/>
      <c r="E74" s="35"/>
      <c r="F74" s="60"/>
      <c r="G74" s="35"/>
      <c r="H74" s="23"/>
      <c r="I74" s="23"/>
      <c r="J74" s="23"/>
      <c r="K74" s="23"/>
      <c r="L74" s="23"/>
    </row>
    <row r="75" spans="2:12" ht="24.75" customHeight="1" x14ac:dyDescent="0.15">
      <c r="B75" s="6"/>
      <c r="C75" s="2"/>
      <c r="D75" s="2"/>
      <c r="E75" s="2"/>
      <c r="F75" s="60"/>
      <c r="G75" s="35"/>
      <c r="H75" s="23"/>
      <c r="I75" s="23"/>
      <c r="J75" s="23"/>
      <c r="K75" s="23"/>
      <c r="L75" s="23"/>
    </row>
    <row r="76" spans="2:12" ht="24.75" customHeight="1" x14ac:dyDescent="0.15">
      <c r="B76" s="175"/>
      <c r="C76" s="175"/>
      <c r="D76" s="175"/>
      <c r="E76" s="74"/>
      <c r="F76" s="60"/>
      <c r="G76" s="35"/>
      <c r="H76" s="23"/>
      <c r="I76" s="23"/>
      <c r="J76" s="23"/>
      <c r="K76" s="23"/>
      <c r="L76" s="23"/>
    </row>
    <row r="77" spans="2:12" ht="24.75" customHeight="1" x14ac:dyDescent="0.15">
      <c r="B77" s="175"/>
      <c r="C77" s="175"/>
      <c r="D77" s="175"/>
      <c r="E77" s="74"/>
      <c r="F77" s="60"/>
      <c r="G77" s="35"/>
      <c r="H77" s="23"/>
      <c r="I77" s="23"/>
      <c r="J77" s="23"/>
      <c r="K77" s="23"/>
      <c r="L77" s="23"/>
    </row>
    <row r="78" spans="2:12" ht="24.75" customHeight="1" x14ac:dyDescent="0.15">
      <c r="B78" s="35"/>
      <c r="C78" s="35"/>
      <c r="D78" s="35"/>
      <c r="E78" s="35"/>
      <c r="F78" s="60"/>
      <c r="G78" s="35"/>
      <c r="H78" s="23"/>
      <c r="I78" s="23"/>
      <c r="J78" s="23"/>
      <c r="K78" s="23"/>
      <c r="L78" s="23"/>
    </row>
    <row r="79" spans="2:12" ht="24.75" customHeight="1" x14ac:dyDescent="0.15">
      <c r="B79" s="35"/>
      <c r="C79" s="35"/>
      <c r="D79" s="35"/>
      <c r="E79" s="35"/>
      <c r="F79" s="60"/>
      <c r="G79" s="35"/>
      <c r="H79" s="23"/>
      <c r="I79" s="23"/>
      <c r="J79" s="23"/>
      <c r="K79" s="23"/>
      <c r="L79" s="23"/>
    </row>
    <row r="80" spans="2:12" ht="34.5" customHeight="1" x14ac:dyDescent="0.15">
      <c r="B80" s="23"/>
      <c r="C80" s="23"/>
      <c r="D80" s="23"/>
      <c r="E80" s="23"/>
      <c r="F80" s="60"/>
      <c r="G80" s="35"/>
      <c r="H80" s="63"/>
      <c r="I80" s="23"/>
      <c r="J80" s="23"/>
      <c r="K80" s="23"/>
      <c r="L80" s="23"/>
    </row>
    <row r="81" spans="2:12" x14ac:dyDescent="0.15">
      <c r="B81" s="23"/>
      <c r="C81" s="23"/>
      <c r="D81" s="193"/>
      <c r="E81" s="193"/>
      <c r="F81" s="193"/>
      <c r="G81" s="193"/>
      <c r="H81" s="193"/>
      <c r="I81" s="64"/>
      <c r="J81" s="23"/>
      <c r="K81" s="23"/>
      <c r="L81" s="23"/>
    </row>
    <row r="88" spans="2:12" x14ac:dyDescent="0.15">
      <c r="B88" s="194"/>
      <c r="C88" s="194"/>
      <c r="D88" s="194"/>
      <c r="E88" s="194"/>
      <c r="F88" s="194"/>
      <c r="G88" s="194"/>
      <c r="H88" s="194"/>
      <c r="I88" s="194"/>
      <c r="J88" s="194"/>
      <c r="K88" s="75"/>
    </row>
  </sheetData>
  <mergeCells count="31">
    <mergeCell ref="B88:J88"/>
    <mergeCell ref="J4:L4"/>
    <mergeCell ref="J5:L5"/>
    <mergeCell ref="B30:D31"/>
    <mergeCell ref="B36:D37"/>
    <mergeCell ref="B63:D64"/>
    <mergeCell ref="B70:D71"/>
    <mergeCell ref="B76:D77"/>
    <mergeCell ref="D81:H81"/>
    <mergeCell ref="B29:D29"/>
    <mergeCell ref="B14:D18"/>
    <mergeCell ref="B9:D10"/>
    <mergeCell ref="B48:L51"/>
    <mergeCell ref="K9:K10"/>
    <mergeCell ref="L9:L10"/>
    <mergeCell ref="E38:F38"/>
    <mergeCell ref="E11:E17"/>
    <mergeCell ref="E19:E25"/>
    <mergeCell ref="B2:L2"/>
    <mergeCell ref="E33:F33"/>
    <mergeCell ref="E34:F34"/>
    <mergeCell ref="E35:F35"/>
    <mergeCell ref="E36:F36"/>
    <mergeCell ref="E37:F37"/>
    <mergeCell ref="E32:F32"/>
    <mergeCell ref="E26:F26"/>
    <mergeCell ref="E27:F27"/>
    <mergeCell ref="E28:F28"/>
    <mergeCell ref="E29:F29"/>
    <mergeCell ref="E30:F30"/>
    <mergeCell ref="E31:F31"/>
  </mergeCells>
  <phoneticPr fontId="1"/>
  <dataValidations count="3">
    <dataValidation type="list" allowBlank="1" showInputMessage="1" showErrorMessage="1" sqref="K11:K17 K19:K38">
      <formula1>"既設,新設"</formula1>
    </dataValidation>
    <dataValidation type="list" allowBlank="1" showInputMessage="1" showErrorMessage="1" sqref="I26:I31">
      <formula1>"0.5,1.0"</formula1>
    </dataValidation>
    <dataValidation type="list" allowBlank="1" showInputMessage="1" showErrorMessage="1" sqref="H26:H31">
      <formula1>"ユニット,単体"</formula1>
    </dataValidation>
  </dataValidations>
  <pageMargins left="0.78740157480314965" right="0.39370078740157483" top="0.59055118110236227" bottom="0.59055118110236227" header="0.51181102362204722" footer="0.51181102362204722"/>
  <pageSetup paperSize="9" scale="79" orientation="portrait" r:id="rId1"/>
  <rowBreaks count="1" manualBreakCount="1">
    <brk id="4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記入用紙</vt:lpstr>
      <vt:lpstr>記入用紙!Print_Area</vt:lpstr>
      <vt:lpstr>記入例!Print_Area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2015-09-10T11:04:01Z</dcterms:modified>
</cp:coreProperties>
</file>