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220d49e\建築物安全推進課nas\空家係\空家対策・リサイクル係共有\Ⅱ　建設リサイクル\99　建設リサイクル届出オンライン化\06_動作確認\04_動作確認の申請を受けて修正した通知書様式と通知受領書\"/>
    </mc:Choice>
  </mc:AlternateContent>
  <workbookProtection workbookAlgorithmName="SHA-512" workbookHashValue="OddA0yrmGaSY0K03LaEEoU4A07BnblzKxpC8r0BD/AaWDcEDlpy0j7MJbl4uLJfiKau/4E4CrNBhgEGBvUBg4w==" workbookSaltValue="MK5VDJIggofUWchSuHfn6Q==" workbookSpinCount="100000" lockStructure="1"/>
  <bookViews>
    <workbookView xWindow="-120" yWindow="-120" windowWidth="29040" windowHeight="15840" tabRatio="826" activeTab="1"/>
  </bookViews>
  <sheets>
    <sheet name="案内チラシ" sheetId="53" r:id="rId1"/>
    <sheet name="通知書（電子申請用）" sheetId="43" r:id="rId2"/>
    <sheet name="通知書【記載例】（電子申請用）" sheetId="51" r:id="rId3"/>
    <sheet name="CSV (福岡市)" sheetId="46" r:id="rId4"/>
  </sheets>
  <definedNames>
    <definedName name="_xlnm.Print_Area" localSheetId="3">'CSV (福岡市)'!$D$1:$AI$4</definedName>
    <definedName name="_xlnm.Print_Area" localSheetId="1">'通知書（電子申請用）'!$A$1:$AJ$65</definedName>
    <definedName name="_xlnm.Print_Area" localSheetId="2">'通知書【記載例】（電子申請用）'!$A$1:$AJ$65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L61" i="43" l="1"/>
  <c r="AB4" i="46" s="1"/>
  <c r="AL60" i="43"/>
  <c r="AL58" i="43"/>
  <c r="AL56" i="43"/>
  <c r="Y4" i="46" s="1"/>
  <c r="AL53" i="43"/>
  <c r="AL60" i="51" l="1"/>
  <c r="AL58" i="51"/>
  <c r="AL56" i="51"/>
  <c r="AL53" i="51"/>
  <c r="G51" i="51"/>
  <c r="AL50" i="51"/>
  <c r="P50" i="51"/>
  <c r="AM48" i="51"/>
  <c r="AL48" i="51"/>
  <c r="AO46" i="51"/>
  <c r="AN46" i="51"/>
  <c r="AN44" i="51"/>
  <c r="AM44" i="51"/>
  <c r="AL44" i="51"/>
  <c r="AN42" i="51"/>
  <c r="AM42" i="51"/>
  <c r="AL42" i="51"/>
  <c r="AN40" i="51"/>
  <c r="AM40" i="51"/>
  <c r="AL40" i="51"/>
  <c r="AM39" i="51"/>
  <c r="V32" i="51" s="1"/>
  <c r="AL37" i="51"/>
  <c r="AL36" i="51"/>
  <c r="AL34" i="51"/>
  <c r="AL32" i="51"/>
  <c r="AM30" i="51"/>
  <c r="V29" i="51" s="1"/>
  <c r="AL30" i="51"/>
  <c r="AM27" i="51"/>
  <c r="AL27" i="51"/>
  <c r="AL25" i="51"/>
  <c r="AL22" i="51"/>
  <c r="AL20" i="51"/>
  <c r="AL19" i="51"/>
  <c r="AL17" i="51"/>
  <c r="AL10" i="51"/>
  <c r="AL9" i="51"/>
  <c r="AL7" i="51"/>
  <c r="AL6" i="51"/>
  <c r="AL4" i="51"/>
  <c r="AA3" i="51"/>
  <c r="AN27" i="51" l="1"/>
  <c r="P50" i="43"/>
  <c r="G51" i="43" l="1"/>
  <c r="AA3" i="43"/>
  <c r="S4" i="46" l="1"/>
  <c r="AM39" i="43"/>
  <c r="V32" i="43" s="1"/>
  <c r="AM30" i="43"/>
  <c r="V29" i="43" s="1"/>
  <c r="AO46" i="43" l="1"/>
  <c r="AL36" i="43" l="1"/>
  <c r="AL34" i="43"/>
  <c r="AL32" i="43"/>
  <c r="AL30" i="43"/>
  <c r="O4" i="46" l="1"/>
  <c r="AL42" i="43"/>
  <c r="AM27" i="43" l="1"/>
  <c r="AL27" i="43"/>
  <c r="AN46" i="43"/>
  <c r="AN44" i="43"/>
  <c r="AM44" i="43"/>
  <c r="AL44" i="43"/>
  <c r="AN42" i="43"/>
  <c r="AM42" i="43"/>
  <c r="AN40" i="43"/>
  <c r="AM40" i="43"/>
  <c r="AL40" i="43"/>
  <c r="AL37" i="43"/>
  <c r="Z4" i="46"/>
  <c r="AA4" i="46"/>
  <c r="X4" i="46"/>
  <c r="AL25" i="43"/>
  <c r="M4" i="46" s="1"/>
  <c r="AL19" i="43"/>
  <c r="AL20" i="43"/>
  <c r="Q4" i="46" s="1"/>
  <c r="AL22" i="43"/>
  <c r="R4" i="46" s="1"/>
  <c r="AL17" i="43"/>
  <c r="P4" i="46" s="1"/>
  <c r="AL10" i="43"/>
  <c r="L4" i="46" s="1"/>
  <c r="AL9" i="43"/>
  <c r="AL7" i="43"/>
  <c r="K4" i="46" s="1"/>
  <c r="AL6" i="43"/>
  <c r="J4" i="46" s="1"/>
  <c r="AM48" i="43"/>
  <c r="H4" i="46" s="1"/>
  <c r="AL48" i="43"/>
  <c r="G4" i="46" s="1"/>
  <c r="AL50" i="43"/>
  <c r="I4" i="46" s="1"/>
  <c r="AL4" i="43"/>
  <c r="W4" i="46" l="1"/>
  <c r="AN27" i="43"/>
  <c r="N4" i="46" s="1"/>
  <c r="T4" i="46"/>
  <c r="U4" i="46"/>
  <c r="V4" i="46"/>
  <c r="F4" i="46" l="1"/>
</calcChain>
</file>

<file path=xl/comments1.xml><?xml version="1.0" encoding="utf-8"?>
<comments xmlns="http://schemas.openxmlformats.org/spreadsheetml/2006/main">
  <authors>
    <author>FINE_User</author>
    <author>北九州市</author>
  </authors>
  <commentList>
    <comment ref="AB4" authorId="0" shapeId="0">
      <text>
        <r>
          <rPr>
            <b/>
            <sz val="9"/>
            <color indexed="81"/>
            <rFont val="MS P ゴシック"/>
            <family val="3"/>
            <charset val="128"/>
          </rPr>
          <t xml:space="preserve">福岡市:
</t>
        </r>
        <r>
          <rPr>
            <sz val="9"/>
            <color indexed="81"/>
            <rFont val="MS P ゴシック"/>
            <family val="3"/>
            <charset val="128"/>
          </rPr>
          <t>この欄の日付が「通知日」となります。
「2022/4/1」の例により入力してください。
なお、開庁時間（※注）以外に電子提出を行う場合は、
ここの日付（通知日）は、次の開庁日の日付を入力してください。
その場合、工事着手予定日は、ここに入力した日付の
翌日以降の日付になります。
（※注）開庁時間 … 月曜から金曜日（祝日･休日･年末年始を除く）
　　　　　　　　　　の午前 9時 ～ 午後 5時</t>
        </r>
      </text>
    </comment>
    <comment ref="W9" authorId="1" shapeId="0">
      <text>
        <r>
          <rPr>
            <b/>
            <sz val="9"/>
            <color indexed="81"/>
            <rFont val="MS P ゴシック"/>
            <family val="3"/>
            <charset val="128"/>
          </rPr>
          <t>福岡市:</t>
        </r>
        <r>
          <rPr>
            <sz val="9"/>
            <color indexed="81"/>
            <rFont val="MS P ゴシック"/>
            <family val="3"/>
            <charset val="128"/>
          </rPr>
          <t xml:space="preserve">
「810-8620」（半角）の例により入力してください。</t>
        </r>
      </text>
    </comment>
    <comment ref="I19" authorId="1" shapeId="0">
      <text>
        <r>
          <rPr>
            <b/>
            <sz val="9"/>
            <color indexed="81"/>
            <rFont val="MS P ゴシック"/>
            <family val="3"/>
            <charset val="128"/>
          </rPr>
          <t>福岡市:</t>
        </r>
        <r>
          <rPr>
            <sz val="9"/>
            <color indexed="81"/>
            <rFont val="MS P ゴシック"/>
            <family val="3"/>
            <charset val="128"/>
          </rPr>
          <t xml:space="preserve">
氏名のみフリガナを振ってください。</t>
        </r>
      </text>
    </comment>
    <comment ref="I22" authorId="1" shapeId="0">
      <text>
        <r>
          <rPr>
            <b/>
            <sz val="9"/>
            <color indexed="81"/>
            <rFont val="MS P ゴシック"/>
            <family val="3"/>
            <charset val="128"/>
          </rPr>
          <t>福岡市:</t>
        </r>
        <r>
          <rPr>
            <sz val="9"/>
            <color indexed="81"/>
            <rFont val="MS P ゴシック"/>
            <family val="3"/>
            <charset val="128"/>
          </rPr>
          <t xml:space="preserve">
「092-711-4574」（半角）の例により入力してください。</t>
        </r>
      </text>
    </comment>
    <comment ref="AA22" authorId="1" shapeId="0">
      <text>
        <r>
          <rPr>
            <b/>
            <sz val="9"/>
            <color indexed="81"/>
            <rFont val="MS P ゴシック"/>
            <family val="3"/>
            <charset val="128"/>
          </rPr>
          <t>福岡市:</t>
        </r>
        <r>
          <rPr>
            <sz val="9"/>
            <color indexed="81"/>
            <rFont val="MS P ゴシック"/>
            <family val="3"/>
            <charset val="128"/>
          </rPr>
          <t xml:space="preserve">
「3484」（半角）の例により入力してください。</t>
        </r>
      </text>
    </comment>
    <comment ref="J48" authorId="1" shapeId="0">
      <text>
        <r>
          <rPr>
            <b/>
            <sz val="9"/>
            <color indexed="81"/>
            <rFont val="MS P ゴシック"/>
            <family val="3"/>
            <charset val="128"/>
          </rPr>
          <t>福岡市:</t>
        </r>
        <r>
          <rPr>
            <sz val="9"/>
            <color indexed="81"/>
            <rFont val="MS P ゴシック"/>
            <family val="3"/>
            <charset val="128"/>
          </rPr>
          <t xml:space="preserve">
「2022/4/1」の例により入力してください。</t>
        </r>
      </text>
    </comment>
    <comment ref="S48" authorId="1" shapeId="0">
      <text>
        <r>
          <rPr>
            <b/>
            <sz val="9"/>
            <color indexed="81"/>
            <rFont val="MS P ゴシック"/>
            <family val="3"/>
            <charset val="128"/>
          </rPr>
          <t>福岡市:</t>
        </r>
        <r>
          <rPr>
            <sz val="9"/>
            <color indexed="81"/>
            <rFont val="MS P ゴシック"/>
            <family val="3"/>
            <charset val="128"/>
          </rPr>
          <t xml:space="preserve">
「2022/4/1」の例により入力してください。</t>
        </r>
      </text>
    </comment>
    <comment ref="J50" authorId="1" shapeId="0">
      <text>
        <r>
          <rPr>
            <b/>
            <sz val="9"/>
            <color indexed="81"/>
            <rFont val="MS P ゴシック"/>
            <family val="3"/>
            <charset val="128"/>
          </rPr>
          <t>福岡市:</t>
        </r>
        <r>
          <rPr>
            <sz val="9"/>
            <color indexed="81"/>
            <rFont val="MS P ゴシック"/>
            <family val="3"/>
            <charset val="128"/>
          </rPr>
          <t xml:space="preserve">
「2022/4/1」の例により入力してください。</t>
        </r>
      </text>
    </comment>
    <comment ref="J57" authorId="1" shapeId="0">
      <text>
        <r>
          <rPr>
            <b/>
            <sz val="9"/>
            <color indexed="81"/>
            <rFont val="MS P ゴシック"/>
            <family val="3"/>
            <charset val="128"/>
          </rPr>
          <t>福岡市:</t>
        </r>
        <r>
          <rPr>
            <sz val="9"/>
            <color indexed="81"/>
            <rFont val="MS P ゴシック"/>
            <family val="3"/>
            <charset val="128"/>
          </rPr>
          <t xml:space="preserve">
「810-8620」（半角）の例により入力してください。</t>
        </r>
      </text>
    </comment>
    <comment ref="I60" authorId="1" shapeId="0">
      <text>
        <r>
          <rPr>
            <b/>
            <sz val="9"/>
            <color indexed="81"/>
            <rFont val="MS P ゴシック"/>
            <family val="3"/>
            <charset val="128"/>
          </rPr>
          <t>福岡市:</t>
        </r>
        <r>
          <rPr>
            <sz val="9"/>
            <color indexed="81"/>
            <rFont val="MS P ゴシック"/>
            <family val="3"/>
            <charset val="128"/>
          </rPr>
          <t xml:space="preserve">
「092-711-4574」（半角）の例により入力してください。</t>
        </r>
      </text>
    </comment>
    <comment ref="R60" authorId="1" shapeId="0">
      <text>
        <r>
          <rPr>
            <b/>
            <sz val="9"/>
            <color indexed="81"/>
            <rFont val="MS P ゴシック"/>
            <family val="3"/>
            <charset val="128"/>
          </rPr>
          <t>福岡市:</t>
        </r>
        <r>
          <rPr>
            <sz val="9"/>
            <color indexed="81"/>
            <rFont val="MS P ゴシック"/>
            <family val="3"/>
            <charset val="128"/>
          </rPr>
          <t xml:space="preserve">
「3484」（半角）の例により入力してください。</t>
        </r>
      </text>
    </comment>
    <comment ref="AC60" authorId="1" shapeId="0">
      <text>
        <r>
          <rPr>
            <b/>
            <sz val="9"/>
            <color indexed="81"/>
            <rFont val="MS P ゴシック"/>
            <family val="3"/>
            <charset val="128"/>
          </rPr>
          <t>福岡市:</t>
        </r>
        <r>
          <rPr>
            <sz val="9"/>
            <color indexed="81"/>
            <rFont val="MS P ゴシック"/>
            <family val="3"/>
            <charset val="128"/>
          </rPr>
          <t xml:space="preserve">
「092-711-4574」（半角）の例により入力してください。</t>
        </r>
      </text>
    </comment>
    <comment ref="E63" authorId="1" shapeId="0">
      <text>
        <r>
          <rPr>
            <b/>
            <sz val="9"/>
            <color indexed="81"/>
            <rFont val="MS P ゴシック"/>
            <family val="3"/>
            <charset val="128"/>
          </rPr>
          <t>福岡市役所　記入欄</t>
        </r>
      </text>
    </comment>
  </commentList>
</comments>
</file>

<file path=xl/comments2.xml><?xml version="1.0" encoding="utf-8"?>
<comments xmlns="http://schemas.openxmlformats.org/spreadsheetml/2006/main">
  <authors>
    <author>FINE_User</author>
    <author>北九州市</author>
  </authors>
  <commentList>
    <comment ref="AB4" authorId="0" shapeId="0">
      <text>
        <r>
          <rPr>
            <b/>
            <sz val="9"/>
            <color indexed="81"/>
            <rFont val="MS P ゴシック"/>
            <family val="3"/>
            <charset val="128"/>
          </rPr>
          <t xml:space="preserve">福岡市:
</t>
        </r>
        <r>
          <rPr>
            <sz val="9"/>
            <color indexed="81"/>
            <rFont val="MS P ゴシック"/>
            <family val="3"/>
            <charset val="128"/>
          </rPr>
          <t>この欄の日付が「通知日」となります。
「2022/4/1」の例により入力してください。
なお、開庁時間（※注）以外に電子提出を行う場合は、
ここの日付（通知日）は、次の開庁日の日付を入力してください。
その場合、工事着手予定日は、ここに入力した日付の
翌日以降の日付になります。
（※注）開庁時間 … 月曜から金曜日（祝日･休日･年末年始を除く）
　　　　　　　　　　の午前 9時 ～ 午後 5時</t>
        </r>
      </text>
    </comment>
    <comment ref="W9" authorId="1" shapeId="0">
      <text>
        <r>
          <rPr>
            <b/>
            <sz val="9"/>
            <color indexed="81"/>
            <rFont val="MS P ゴシック"/>
            <family val="3"/>
            <charset val="128"/>
          </rPr>
          <t>福岡市:</t>
        </r>
        <r>
          <rPr>
            <sz val="9"/>
            <color indexed="81"/>
            <rFont val="MS P ゴシック"/>
            <family val="3"/>
            <charset val="128"/>
          </rPr>
          <t xml:space="preserve">
「810-8620」（半角）の例により入力してください。</t>
        </r>
      </text>
    </comment>
    <comment ref="I19" authorId="1" shapeId="0">
      <text>
        <r>
          <rPr>
            <b/>
            <sz val="9"/>
            <color indexed="81"/>
            <rFont val="MS P ゴシック"/>
            <family val="3"/>
            <charset val="128"/>
          </rPr>
          <t>福岡市:</t>
        </r>
        <r>
          <rPr>
            <sz val="9"/>
            <color indexed="81"/>
            <rFont val="MS P ゴシック"/>
            <family val="3"/>
            <charset val="128"/>
          </rPr>
          <t xml:space="preserve">
氏名のみフリガナを振ってください。</t>
        </r>
      </text>
    </comment>
    <comment ref="I22" authorId="1" shapeId="0">
      <text>
        <r>
          <rPr>
            <b/>
            <sz val="9"/>
            <color indexed="81"/>
            <rFont val="MS P ゴシック"/>
            <family val="3"/>
            <charset val="128"/>
          </rPr>
          <t>福岡市:</t>
        </r>
        <r>
          <rPr>
            <sz val="9"/>
            <color indexed="81"/>
            <rFont val="MS P ゴシック"/>
            <family val="3"/>
            <charset val="128"/>
          </rPr>
          <t xml:space="preserve">
「092-711-4574」（半角）の例により入力してください。</t>
        </r>
      </text>
    </comment>
    <comment ref="AA22" authorId="1" shapeId="0">
      <text>
        <r>
          <rPr>
            <b/>
            <sz val="9"/>
            <color indexed="81"/>
            <rFont val="MS P ゴシック"/>
            <family val="3"/>
            <charset val="128"/>
          </rPr>
          <t>福岡市:</t>
        </r>
        <r>
          <rPr>
            <sz val="9"/>
            <color indexed="81"/>
            <rFont val="MS P ゴシック"/>
            <family val="3"/>
            <charset val="128"/>
          </rPr>
          <t xml:space="preserve">
「3484」（半角）の例により入力してください。</t>
        </r>
      </text>
    </comment>
    <comment ref="J48" authorId="1" shapeId="0">
      <text>
        <r>
          <rPr>
            <b/>
            <sz val="9"/>
            <color indexed="81"/>
            <rFont val="MS P ゴシック"/>
            <family val="3"/>
            <charset val="128"/>
          </rPr>
          <t>福岡市:</t>
        </r>
        <r>
          <rPr>
            <sz val="9"/>
            <color indexed="81"/>
            <rFont val="MS P ゴシック"/>
            <family val="3"/>
            <charset val="128"/>
          </rPr>
          <t xml:space="preserve">
「2022/4/1」の例により入力してください。</t>
        </r>
      </text>
    </comment>
    <comment ref="S48" authorId="1" shapeId="0">
      <text>
        <r>
          <rPr>
            <b/>
            <sz val="9"/>
            <color indexed="81"/>
            <rFont val="MS P ゴシック"/>
            <family val="3"/>
            <charset val="128"/>
          </rPr>
          <t>福岡市:</t>
        </r>
        <r>
          <rPr>
            <sz val="9"/>
            <color indexed="81"/>
            <rFont val="MS P ゴシック"/>
            <family val="3"/>
            <charset val="128"/>
          </rPr>
          <t xml:space="preserve">
「2022/4/1」の例により入力してください。</t>
        </r>
      </text>
    </comment>
    <comment ref="J50" authorId="1" shapeId="0">
      <text>
        <r>
          <rPr>
            <b/>
            <sz val="9"/>
            <color indexed="81"/>
            <rFont val="MS P ゴシック"/>
            <family val="3"/>
            <charset val="128"/>
          </rPr>
          <t>福岡市:</t>
        </r>
        <r>
          <rPr>
            <sz val="9"/>
            <color indexed="81"/>
            <rFont val="MS P ゴシック"/>
            <family val="3"/>
            <charset val="128"/>
          </rPr>
          <t xml:space="preserve">
「2022/4/1」の例により入力してください。</t>
        </r>
      </text>
    </comment>
    <comment ref="J57" authorId="1" shapeId="0">
      <text>
        <r>
          <rPr>
            <b/>
            <sz val="9"/>
            <color indexed="81"/>
            <rFont val="MS P ゴシック"/>
            <family val="3"/>
            <charset val="128"/>
          </rPr>
          <t>福岡市:</t>
        </r>
        <r>
          <rPr>
            <sz val="9"/>
            <color indexed="81"/>
            <rFont val="MS P ゴシック"/>
            <family val="3"/>
            <charset val="128"/>
          </rPr>
          <t xml:space="preserve">
「810-8620」（半角）の例により入力してください。</t>
        </r>
      </text>
    </comment>
    <comment ref="I60" authorId="1" shapeId="0">
      <text>
        <r>
          <rPr>
            <b/>
            <sz val="9"/>
            <color indexed="81"/>
            <rFont val="MS P ゴシック"/>
            <family val="3"/>
            <charset val="128"/>
          </rPr>
          <t>福岡市:</t>
        </r>
        <r>
          <rPr>
            <sz val="9"/>
            <color indexed="81"/>
            <rFont val="MS P ゴシック"/>
            <family val="3"/>
            <charset val="128"/>
          </rPr>
          <t xml:space="preserve">
「092-711-4574」（半角）の例により入力してください。</t>
        </r>
      </text>
    </comment>
    <comment ref="R60" authorId="1" shapeId="0">
      <text>
        <r>
          <rPr>
            <b/>
            <sz val="9"/>
            <color indexed="81"/>
            <rFont val="MS P ゴシック"/>
            <family val="3"/>
            <charset val="128"/>
          </rPr>
          <t>福岡市:</t>
        </r>
        <r>
          <rPr>
            <sz val="9"/>
            <color indexed="81"/>
            <rFont val="MS P ゴシック"/>
            <family val="3"/>
            <charset val="128"/>
          </rPr>
          <t xml:space="preserve">
「3484」（半角）の例により入力してください。</t>
        </r>
      </text>
    </comment>
    <comment ref="AC60" authorId="1" shapeId="0">
      <text>
        <r>
          <rPr>
            <b/>
            <sz val="9"/>
            <color indexed="81"/>
            <rFont val="MS P ゴシック"/>
            <family val="3"/>
            <charset val="128"/>
          </rPr>
          <t>福岡市:</t>
        </r>
        <r>
          <rPr>
            <sz val="9"/>
            <color indexed="81"/>
            <rFont val="MS P ゴシック"/>
            <family val="3"/>
            <charset val="128"/>
          </rPr>
          <t xml:space="preserve">
「092-711-4574」（半角）の例により入力してください。</t>
        </r>
      </text>
    </comment>
    <comment ref="E63" authorId="1" shapeId="0">
      <text>
        <r>
          <rPr>
            <b/>
            <sz val="9"/>
            <color indexed="81"/>
            <rFont val="MS P ゴシック"/>
            <family val="3"/>
            <charset val="128"/>
          </rPr>
          <t>福岡市役所　記入欄</t>
        </r>
      </text>
    </comment>
  </commentList>
</comments>
</file>

<file path=xl/sharedStrings.xml><?xml version="1.0" encoding="utf-8"?>
<sst xmlns="http://schemas.openxmlformats.org/spreadsheetml/2006/main" count="223" uniqueCount="116">
  <si>
    <t>建築物に係る解体工事</t>
    <rPh sb="0" eb="3">
      <t>ケンチクブツ</t>
    </rPh>
    <rPh sb="4" eb="5">
      <t>カカ</t>
    </rPh>
    <rPh sb="6" eb="8">
      <t>カイタイ</t>
    </rPh>
    <rPh sb="8" eb="10">
      <t>コウジ</t>
    </rPh>
    <phoneticPr fontId="1"/>
  </si>
  <si>
    <t>（Ａ４）</t>
    <phoneticPr fontId="1"/>
  </si>
  <si>
    <t>　　　</t>
    <phoneticPr fontId="1"/>
  </si>
  <si>
    <t>記</t>
    <rPh sb="0" eb="1">
      <t>キ</t>
    </rPh>
    <phoneticPr fontId="1"/>
  </si>
  <si>
    <t>建築物に係る新築又は増築の工事</t>
    <phoneticPr fontId="1"/>
  </si>
  <si>
    <t>用途</t>
    <rPh sb="0" eb="2">
      <t>ヨウト</t>
    </rPh>
    <phoneticPr fontId="1"/>
  </si>
  <si>
    <t>、階数</t>
    <rPh sb="1" eb="3">
      <t>カイスウ</t>
    </rPh>
    <phoneticPr fontId="1"/>
  </si>
  <si>
    <t>、工事対象床面積の合計</t>
    <rPh sb="1" eb="3">
      <t>コウジ</t>
    </rPh>
    <rPh sb="3" eb="5">
      <t>タイショウ</t>
    </rPh>
    <rPh sb="5" eb="8">
      <t>ユカメンセキ</t>
    </rPh>
    <rPh sb="9" eb="11">
      <t>ゴウケイ</t>
    </rPh>
    <phoneticPr fontId="1"/>
  </si>
  <si>
    <t>㎡</t>
    <phoneticPr fontId="1"/>
  </si>
  <si>
    <t>ﾌﾘｶﾞﾅ</t>
    <phoneticPr fontId="1"/>
  </si>
  <si>
    <t>（郵便番号</t>
    <phoneticPr fontId="1"/>
  </si>
  <si>
    <t>区</t>
    <rPh sb="0" eb="1">
      <t>ク</t>
    </rPh>
    <phoneticPr fontId="1"/>
  </si>
  <si>
    <t>□</t>
  </si>
  <si>
    <t>□</t>
    <phoneticPr fontId="1"/>
  </si>
  <si>
    <t>■</t>
    <phoneticPr fontId="1"/>
  </si>
  <si>
    <t>)</t>
    <phoneticPr fontId="1"/>
  </si>
  <si>
    <t>通　知　書</t>
    <rPh sb="0" eb="1">
      <t>ツウ</t>
    </rPh>
    <rPh sb="2" eb="3">
      <t>チ</t>
    </rPh>
    <phoneticPr fontId="1"/>
  </si>
  <si>
    <t>　福岡市長　殿</t>
    <rPh sb="1" eb="3">
      <t>フクオカ</t>
    </rPh>
    <rPh sb="3" eb="5">
      <t>シチョウ</t>
    </rPh>
    <rPh sb="6" eb="7">
      <t>ドノ</t>
    </rPh>
    <phoneticPr fontId="1"/>
  </si>
  <si>
    <t>建設工事に係る資材の再資源化等に関する法律第11条の規定により、下記のとおり通知します。</t>
    <rPh sb="0" eb="2">
      <t>ケンセツ</t>
    </rPh>
    <rPh sb="2" eb="4">
      <t>コウジ</t>
    </rPh>
    <rPh sb="5" eb="6">
      <t>カカ</t>
    </rPh>
    <rPh sb="7" eb="9">
      <t>シザイ</t>
    </rPh>
    <rPh sb="10" eb="15">
      <t>サイシゲンカトウ</t>
    </rPh>
    <rPh sb="16" eb="17">
      <t>カン</t>
    </rPh>
    <rPh sb="19" eb="21">
      <t>ホウリツ</t>
    </rPh>
    <rPh sb="21" eb="22">
      <t>ダイ</t>
    </rPh>
    <rPh sb="24" eb="25">
      <t>ジョウ</t>
    </rPh>
    <rPh sb="26" eb="28">
      <t>キテイ</t>
    </rPh>
    <rPh sb="32" eb="34">
      <t>カキ</t>
    </rPh>
    <rPh sb="38" eb="40">
      <t>ツウチ</t>
    </rPh>
    <phoneticPr fontId="1"/>
  </si>
  <si>
    <t>所属名</t>
    <rPh sb="0" eb="3">
      <t>ショゾクメイ</t>
    </rPh>
    <phoneticPr fontId="1"/>
  </si>
  <si>
    <t>担当者職氏名</t>
    <rPh sb="0" eb="3">
      <t>タントウシャ</t>
    </rPh>
    <rPh sb="3" eb="6">
      <t>ショクシメイ</t>
    </rPh>
    <phoneticPr fontId="1"/>
  </si>
  <si>
    <t>電話番号</t>
    <rPh sb="0" eb="4">
      <t>デンワバンゴウ</t>
    </rPh>
    <phoneticPr fontId="1"/>
  </si>
  <si>
    <t>連絡先</t>
    <rPh sb="0" eb="3">
      <t>レンラクサキ</t>
    </rPh>
    <phoneticPr fontId="1"/>
  </si>
  <si>
    <t>工事の内容</t>
    <rPh sb="0" eb="2">
      <t>コウジ</t>
    </rPh>
    <rPh sb="3" eb="5">
      <t>ナイヨウ</t>
    </rPh>
    <phoneticPr fontId="1"/>
  </si>
  <si>
    <t>工事の名称</t>
    <rPh sb="0" eb="2">
      <t>コウジ</t>
    </rPh>
    <rPh sb="3" eb="5">
      <t>メイショウ</t>
    </rPh>
    <phoneticPr fontId="1"/>
  </si>
  <si>
    <t>工事の場所</t>
    <rPh sb="0" eb="2">
      <t>コウジ</t>
    </rPh>
    <rPh sb="3" eb="5">
      <t>バショ</t>
    </rPh>
    <phoneticPr fontId="1"/>
  </si>
  <si>
    <t>工事の概要</t>
    <rPh sb="0" eb="2">
      <t>コウジ</t>
    </rPh>
    <rPh sb="3" eb="5">
      <t>ガイヨウ</t>
    </rPh>
    <phoneticPr fontId="1"/>
  </si>
  <si>
    <t>工期</t>
    <rPh sb="0" eb="2">
      <t>コウキ</t>
    </rPh>
    <phoneticPr fontId="1"/>
  </si>
  <si>
    <t>請負者</t>
    <rPh sb="0" eb="3">
      <t>ウケオイシャ</t>
    </rPh>
    <phoneticPr fontId="1"/>
  </si>
  <si>
    <t>会社名</t>
    <rPh sb="0" eb="3">
      <t>カイシャメイ</t>
    </rPh>
    <phoneticPr fontId="1"/>
  </si>
  <si>
    <t>所在地</t>
    <rPh sb="0" eb="3">
      <t>ショザイチ</t>
    </rPh>
    <phoneticPr fontId="1"/>
  </si>
  <si>
    <t>現場代理人氏名</t>
    <rPh sb="0" eb="5">
      <t>ゲンバダイリニン</t>
    </rPh>
    <rPh sb="5" eb="7">
      <t>シメイ</t>
    </rPh>
    <phoneticPr fontId="1"/>
  </si>
  <si>
    <t>工事の種類</t>
    <rPh sb="0" eb="2">
      <t>コウジ</t>
    </rPh>
    <rPh sb="3" eb="5">
      <t>シュルイ</t>
    </rPh>
    <phoneticPr fontId="1"/>
  </si>
  <si>
    <t>工事の規模</t>
    <rPh sb="0" eb="2">
      <t>コウジ</t>
    </rPh>
    <rPh sb="3" eb="5">
      <t>キボ</t>
    </rPh>
    <phoneticPr fontId="1"/>
  </si>
  <si>
    <t>建築物に係る新築工事であって新築又は増築の工事に該当しないもの　</t>
    <rPh sb="0" eb="3">
      <t>ケンチクブツ</t>
    </rPh>
    <rPh sb="4" eb="5">
      <t>カカ</t>
    </rPh>
    <rPh sb="6" eb="8">
      <t>シンチク</t>
    </rPh>
    <rPh sb="8" eb="10">
      <t>コウジ</t>
    </rPh>
    <rPh sb="14" eb="16">
      <t>シンチク</t>
    </rPh>
    <rPh sb="16" eb="17">
      <t>ソウ</t>
    </rPh>
    <rPh sb="18" eb="20">
      <t>ゾウチク</t>
    </rPh>
    <rPh sb="21" eb="23">
      <t>コウジ</t>
    </rPh>
    <rPh sb="24" eb="26">
      <t>ガイトウ</t>
    </rPh>
    <phoneticPr fontId="1"/>
  </si>
  <si>
    <t>建築物以外のものに係る解体工事又は新築工事等</t>
    <rPh sb="0" eb="3">
      <t>ケンチクブツ</t>
    </rPh>
    <rPh sb="3" eb="5">
      <t>イガイ</t>
    </rPh>
    <rPh sb="9" eb="10">
      <t>カカ</t>
    </rPh>
    <rPh sb="11" eb="15">
      <t>カイタイコウジ</t>
    </rPh>
    <rPh sb="15" eb="16">
      <t>ソウ</t>
    </rPh>
    <rPh sb="17" eb="19">
      <t>シンチク</t>
    </rPh>
    <rPh sb="19" eb="21">
      <t>コウジ</t>
    </rPh>
    <rPh sb="21" eb="22">
      <t>トウ</t>
    </rPh>
    <phoneticPr fontId="1"/>
  </si>
  <si>
    <t>（</t>
    <phoneticPr fontId="1"/>
  </si>
  <si>
    <t>～</t>
    <phoneticPr fontId="1"/>
  </si>
  <si>
    <t>工事着手予定日</t>
    <rPh sb="0" eb="4">
      <t>コウジチャクシュ</t>
    </rPh>
    <rPh sb="4" eb="7">
      <t>ヨテイビ</t>
    </rPh>
    <phoneticPr fontId="1"/>
  </si>
  <si>
    <t>※受付番号</t>
    <rPh sb="1" eb="5">
      <t>ウケツケバンゴウ</t>
    </rPh>
    <phoneticPr fontId="1"/>
  </si>
  <si>
    <t>注１）建築物以外のものに係る解体工事又は新築工事等の場合は工事の具体的な種類を記入する。</t>
    <rPh sb="0" eb="1">
      <t>チュウ</t>
    </rPh>
    <rPh sb="3" eb="8">
      <t>ケンチクブツイガイ</t>
    </rPh>
    <rPh sb="12" eb="13">
      <t>カカ</t>
    </rPh>
    <rPh sb="14" eb="18">
      <t>カイタイコウジ</t>
    </rPh>
    <rPh sb="18" eb="19">
      <t>マタ</t>
    </rPh>
    <rPh sb="20" eb="24">
      <t>シンチクコウジ</t>
    </rPh>
    <rPh sb="24" eb="25">
      <t>トウ</t>
    </rPh>
    <rPh sb="26" eb="28">
      <t>バアイ</t>
    </rPh>
    <rPh sb="29" eb="31">
      <t>コウジ</t>
    </rPh>
    <rPh sb="32" eb="35">
      <t>グタイテキ</t>
    </rPh>
    <rPh sb="36" eb="38">
      <t>シュルイ</t>
    </rPh>
    <rPh sb="39" eb="41">
      <t>キニュウ</t>
    </rPh>
    <phoneticPr fontId="1"/>
  </si>
  <si>
    <t>ＦＡＸ</t>
    <phoneticPr fontId="1"/>
  </si>
  <si>
    <t>■</t>
  </si>
  <si>
    <t>　工事）　注１</t>
    <rPh sb="5" eb="6">
      <t>チュウ</t>
    </rPh>
    <phoneticPr fontId="1"/>
  </si>
  <si>
    <t>住所：</t>
    <rPh sb="0" eb="2">
      <t>ジュウショ</t>
    </rPh>
    <phoneticPr fontId="1"/>
  </si>
  <si>
    <t>福岡市</t>
    <rPh sb="0" eb="2">
      <t>フクオカ</t>
    </rPh>
    <rPh sb="2" eb="3">
      <t>シ</t>
    </rPh>
    <phoneticPr fontId="1"/>
  </si>
  <si>
    <t>東</t>
    <rPh sb="0" eb="1">
      <t>ヒガシ</t>
    </rPh>
    <phoneticPr fontId="1"/>
  </si>
  <si>
    <t>博多</t>
    <rPh sb="0" eb="2">
      <t>ハカタ</t>
    </rPh>
    <phoneticPr fontId="1"/>
  </si>
  <si>
    <t>中央</t>
    <rPh sb="0" eb="2">
      <t>チュウオウ</t>
    </rPh>
    <phoneticPr fontId="1"/>
  </si>
  <si>
    <t>南</t>
    <rPh sb="0" eb="1">
      <t>ミナミ</t>
    </rPh>
    <phoneticPr fontId="1"/>
  </si>
  <si>
    <t>城南</t>
    <rPh sb="0" eb="2">
      <t>ジョウナン</t>
    </rPh>
    <phoneticPr fontId="1"/>
  </si>
  <si>
    <t>早良</t>
    <rPh sb="0" eb="2">
      <t>サワラ</t>
    </rPh>
    <phoneticPr fontId="1"/>
  </si>
  <si>
    <t>西</t>
    <rPh sb="0" eb="1">
      <t>ニシ</t>
    </rPh>
    <phoneticPr fontId="1"/>
  </si>
  <si>
    <t>年度</t>
  </si>
  <si>
    <t>受付番号</t>
  </si>
  <si>
    <t>受付日</t>
  </si>
  <si>
    <t>工期着手</t>
  </si>
  <si>
    <t>工期完了</t>
  </si>
  <si>
    <t>着手予定日</t>
  </si>
  <si>
    <t>発注者</t>
    <phoneticPr fontId="11"/>
  </si>
  <si>
    <t>職氏名</t>
    <phoneticPr fontId="11"/>
  </si>
  <si>
    <t>発注者住所</t>
    <phoneticPr fontId="11"/>
  </si>
  <si>
    <t>工事名称</t>
  </si>
  <si>
    <t>工事の場所</t>
  </si>
  <si>
    <t>連絡所属</t>
  </si>
  <si>
    <t>担当者職氏名</t>
  </si>
  <si>
    <t>電話</t>
  </si>
  <si>
    <t>内線</t>
  </si>
  <si>
    <t>用途</t>
  </si>
  <si>
    <t>階数</t>
  </si>
  <si>
    <t>工事対象面積</t>
  </si>
  <si>
    <t>請負代金
万円</t>
    <rPh sb="5" eb="7">
      <t>マンエン</t>
    </rPh>
    <phoneticPr fontId="11"/>
  </si>
  <si>
    <t>請負者会社名</t>
  </si>
  <si>
    <t>請負者所在地</t>
  </si>
  <si>
    <t>建設
資材量</t>
    <phoneticPr fontId="11"/>
  </si>
  <si>
    <t>廃棄物
コンクリ</t>
    <phoneticPr fontId="11"/>
  </si>
  <si>
    <t>廃棄物
木材</t>
    <phoneticPr fontId="11"/>
  </si>
  <si>
    <t>備考</t>
  </si>
  <si>
    <t>（工事発注者）発注者：</t>
    <rPh sb="1" eb="3">
      <t>コウジ</t>
    </rPh>
    <rPh sb="3" eb="6">
      <t>ハッチュウシャ</t>
    </rPh>
    <rPh sb="7" eb="10">
      <t>ハッチュウシャ</t>
    </rPh>
    <phoneticPr fontId="1"/>
  </si>
  <si>
    <t>職氏名：</t>
    <rPh sb="1" eb="3">
      <t>シメイ</t>
    </rPh>
    <phoneticPr fontId="1"/>
  </si>
  <si>
    <t>建築物以外のものに係る解体工事又は新築工事</t>
    <rPh sb="0" eb="3">
      <t>ケンチクブツ</t>
    </rPh>
    <rPh sb="3" eb="5">
      <t>イガイ</t>
    </rPh>
    <rPh sb="9" eb="10">
      <t>カカ</t>
    </rPh>
    <rPh sb="11" eb="15">
      <t>カイタイコウジ</t>
    </rPh>
    <rPh sb="15" eb="16">
      <t>ソウ</t>
    </rPh>
    <rPh sb="17" eb="19">
      <t>シンチク</t>
    </rPh>
    <rPh sb="19" eb="21">
      <t>コウジ</t>
    </rPh>
    <phoneticPr fontId="1"/>
  </si>
  <si>
    <t xml:space="preserve">請負代金 </t>
    <rPh sb="0" eb="2">
      <t>ウケオイ</t>
    </rPh>
    <rPh sb="2" eb="4">
      <t>ダイキン</t>
    </rPh>
    <phoneticPr fontId="1"/>
  </si>
  <si>
    <t xml:space="preserve">、請負代金 </t>
    <rPh sb="1" eb="3">
      <t>ウケオイ</t>
    </rPh>
    <rPh sb="3" eb="5">
      <t>ダイキン</t>
    </rPh>
    <phoneticPr fontId="1"/>
  </si>
  <si>
    <t>万円（税込）</t>
    <rPh sb="0" eb="2">
      <t>マンエン</t>
    </rPh>
    <rPh sb="3" eb="5">
      <t>ゼイコ</t>
    </rPh>
    <phoneticPr fontId="1"/>
  </si>
  <si>
    <t>通し
番号</t>
    <rPh sb="0" eb="1">
      <t>トオ</t>
    </rPh>
    <rPh sb="3" eb="5">
      <t>バンゴウ</t>
    </rPh>
    <phoneticPr fontId="11"/>
  </si>
  <si>
    <t>工事の
種類</t>
    <phoneticPr fontId="1"/>
  </si>
  <si>
    <t>現場代理人
氏名</t>
    <phoneticPr fontId="1"/>
  </si>
  <si>
    <t>請負者
電話番号</t>
    <phoneticPr fontId="1"/>
  </si>
  <si>
    <t>請負者
内線</t>
    <phoneticPr fontId="1"/>
  </si>
  <si>
    <t>※黄色のセルは手入力です。</t>
    <rPh sb="1" eb="3">
      <t>キイロ</t>
    </rPh>
    <rPh sb="7" eb="10">
      <t>テニュウリョク</t>
    </rPh>
    <phoneticPr fontId="1"/>
  </si>
  <si>
    <r>
      <t xml:space="preserve">アスベスト
(非飛散性)
</t>
    </r>
    <r>
      <rPr>
        <b/>
        <sz val="14"/>
        <color rgb="FFFF0000"/>
        <rFont val="ＭＳ Ｐゴシック"/>
        <family val="3"/>
        <charset val="128"/>
        <scheme val="minor"/>
      </rPr>
      <t>２</t>
    </r>
    <r>
      <rPr>
        <b/>
        <sz val="14"/>
        <color theme="1"/>
        <rFont val="ＭＳ Ｐゴシック"/>
        <family val="3"/>
        <charset val="128"/>
        <scheme val="minor"/>
      </rPr>
      <t xml:space="preserve">　と記入
</t>
    </r>
    <r>
      <rPr>
        <b/>
        <sz val="14"/>
        <rFont val="ＭＳ Ｐゴシック"/>
        <family val="3"/>
        <charset val="128"/>
        <scheme val="minor"/>
      </rPr>
      <t>受領したら</t>
    </r>
    <r>
      <rPr>
        <b/>
        <sz val="14"/>
        <color rgb="FFFF0000"/>
        <rFont val="ＭＳ Ｐゴシック"/>
        <family val="3"/>
        <charset val="128"/>
        <scheme val="minor"/>
      </rPr>
      <t>12</t>
    </r>
    <rPh sb="7" eb="8">
      <t>ヒ</t>
    </rPh>
    <rPh sb="8" eb="10">
      <t>ヒサン</t>
    </rPh>
    <rPh sb="10" eb="11">
      <t>セイ</t>
    </rPh>
    <rPh sb="16" eb="18">
      <t>キニュウ</t>
    </rPh>
    <rPh sb="19" eb="21">
      <t>ジュリョウ</t>
    </rPh>
    <phoneticPr fontId="11"/>
  </si>
  <si>
    <t>廃棄物
ｱｽﾌｧﾙﾄ</t>
    <phoneticPr fontId="11"/>
  </si>
  <si>
    <t>通知書様式（電子申請用）</t>
    <rPh sb="0" eb="2">
      <t>ツウチ</t>
    </rPh>
    <rPh sb="3" eb="5">
      <t>ヨウシキ</t>
    </rPh>
    <phoneticPr fontId="1"/>
  </si>
  <si>
    <t>）</t>
    <phoneticPr fontId="1"/>
  </si>
  <si>
    <t>内線（</t>
    <rPh sb="0" eb="2">
      <t>ナイセン</t>
    </rPh>
    <phoneticPr fontId="1"/>
  </si>
  <si>
    <t>〒</t>
    <phoneticPr fontId="1"/>
  </si>
  <si>
    <t>（例：舗装、築堤、土地改良等）</t>
    <rPh sb="1" eb="2">
      <t>レイ</t>
    </rPh>
    <rPh sb="3" eb="5">
      <t>ホソウ</t>
    </rPh>
    <rPh sb="6" eb="8">
      <t>チクテイ</t>
    </rPh>
    <rPh sb="9" eb="11">
      <t>トチ</t>
    </rPh>
    <rPh sb="11" eb="13">
      <t>カイリョウ</t>
    </rPh>
    <rPh sb="13" eb="14">
      <t>ナド</t>
    </rPh>
    <phoneticPr fontId="1"/>
  </si>
  <si>
    <t>810-8620</t>
    <phoneticPr fontId="1"/>
  </si>
  <si>
    <t>共同住宅</t>
    <rPh sb="0" eb="4">
      <t>キョウドウジュウタク</t>
    </rPh>
    <phoneticPr fontId="1"/>
  </si>
  <si>
    <t>福岡市○○局○○部○○課</t>
    <rPh sb="0" eb="3">
      <t>フクオカシ</t>
    </rPh>
    <rPh sb="5" eb="6">
      <t>キョク</t>
    </rPh>
    <rPh sb="8" eb="9">
      <t>ブ</t>
    </rPh>
    <rPh sb="11" eb="12">
      <t>カ</t>
    </rPh>
    <phoneticPr fontId="1"/>
  </si>
  <si>
    <t>課長　○○　○○</t>
    <rPh sb="0" eb="2">
      <t>カチョウ</t>
    </rPh>
    <phoneticPr fontId="1"/>
  </si>
  <si>
    <t>○○局○○部○○課○○係</t>
    <rPh sb="11" eb="12">
      <t>カカリ</t>
    </rPh>
    <phoneticPr fontId="1"/>
  </si>
  <si>
    <t>職員　福岡　太郎</t>
    <rPh sb="0" eb="2">
      <t>ショクイン</t>
    </rPh>
    <rPh sb="3" eb="5">
      <t>フクオカ</t>
    </rPh>
    <rPh sb="6" eb="8">
      <t>タロウ</t>
    </rPh>
    <phoneticPr fontId="1"/>
  </si>
  <si>
    <t>　　　ﾌｸｵｶ　ﾀﾛｳ</t>
    <phoneticPr fontId="1"/>
  </si>
  <si>
    <t>092-123-4567</t>
    <phoneticPr fontId="1"/>
  </si>
  <si>
    <t>令和４年度○○住宅外壁改修工事</t>
    <rPh sb="0" eb="2">
      <t>レイワ</t>
    </rPh>
    <rPh sb="3" eb="5">
      <t>ネンド</t>
    </rPh>
    <rPh sb="7" eb="9">
      <t>ジュウタク</t>
    </rPh>
    <rPh sb="9" eb="13">
      <t>ガイヘキカイシュウ</t>
    </rPh>
    <rPh sb="13" eb="15">
      <t>コウジ</t>
    </rPh>
    <phoneticPr fontId="1"/>
  </si>
  <si>
    <t>福岡市中央区天神一丁目８番１号</t>
    <rPh sb="0" eb="3">
      <t>フクオカシ</t>
    </rPh>
    <rPh sb="3" eb="8">
      <t>チュウオウクテンジン</t>
    </rPh>
    <rPh sb="8" eb="9">
      <t>1</t>
    </rPh>
    <rPh sb="9" eb="11">
      <t>チョウメ</t>
    </rPh>
    <rPh sb="12" eb="13">
      <t>バン</t>
    </rPh>
    <rPh sb="14" eb="15">
      <t>ゴウ</t>
    </rPh>
    <phoneticPr fontId="1"/>
  </si>
  <si>
    <t>○○○丁目○番○号</t>
    <rPh sb="3" eb="5">
      <t>チョウメ</t>
    </rPh>
    <rPh sb="6" eb="7">
      <t>バン</t>
    </rPh>
    <rPh sb="8" eb="9">
      <t>ゴウ</t>
    </rPh>
    <phoneticPr fontId="1"/>
  </si>
  <si>
    <t>株式会社　○○建設</t>
    <rPh sb="0" eb="4">
      <t>カブシキカイシャ</t>
    </rPh>
    <rPh sb="7" eb="9">
      <t>ケンセツ</t>
    </rPh>
    <phoneticPr fontId="1"/>
  </si>
  <si>
    <t>123-4567</t>
    <phoneticPr fontId="1"/>
  </si>
  <si>
    <t>福岡市○区○町○丁目○番○号</t>
    <rPh sb="0" eb="3">
      <t>フクオカシ</t>
    </rPh>
    <rPh sb="4" eb="5">
      <t>ク</t>
    </rPh>
    <rPh sb="6" eb="7">
      <t>マチ</t>
    </rPh>
    <rPh sb="8" eb="10">
      <t>チョウメ</t>
    </rPh>
    <rPh sb="11" eb="12">
      <t>バン</t>
    </rPh>
    <rPh sb="13" eb="14">
      <t>ゴウ</t>
    </rPh>
    <phoneticPr fontId="1"/>
  </si>
  <si>
    <t>解体　次郎</t>
    <rPh sb="0" eb="2">
      <t>カイタイ</t>
    </rPh>
    <rPh sb="3" eb="5">
      <t>ジロウ</t>
    </rPh>
    <phoneticPr fontId="1"/>
  </si>
  <si>
    <t>ｶｲﾀｲ　ｼﾞﾛｳ</t>
    <phoneticPr fontId="1"/>
  </si>
  <si>
    <r>
      <t xml:space="preserve">アスベスト
（飛散性）
</t>
    </r>
    <r>
      <rPr>
        <b/>
        <sz val="14"/>
        <color rgb="FFFF0000"/>
        <rFont val="ＭＳ Ｐゴシック"/>
        <family val="3"/>
        <charset val="128"/>
        <scheme val="minor"/>
      </rPr>
      <t>１</t>
    </r>
    <r>
      <rPr>
        <b/>
        <sz val="14"/>
        <color theme="1"/>
        <rFont val="ＭＳ Ｐゴシック"/>
        <family val="3"/>
        <charset val="128"/>
        <scheme val="minor"/>
      </rPr>
      <t>　と記入
受領したら</t>
    </r>
    <r>
      <rPr>
        <b/>
        <sz val="14"/>
        <color rgb="FFFF0000"/>
        <rFont val="ＭＳ Ｐゴシック"/>
        <family val="3"/>
        <charset val="128"/>
        <scheme val="minor"/>
      </rPr>
      <t>11</t>
    </r>
    <rPh sb="7" eb="9">
      <t>ヒサン</t>
    </rPh>
    <rPh sb="9" eb="10">
      <t>セイ</t>
    </rPh>
    <rPh sb="15" eb="17">
      <t>キニュウ</t>
    </rPh>
    <rPh sb="18" eb="20">
      <t>ジュリョウ</t>
    </rPh>
    <phoneticPr fontId="11"/>
  </si>
  <si>
    <t>担当</t>
    <rPh sb="0" eb="2">
      <t>タントウ</t>
    </rPh>
    <phoneticPr fontId="1"/>
  </si>
  <si>
    <t>Graffer
ｽﾃｰﾀｽ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</si>
</sst>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Red]\(#,##0\)"/>
    <numFmt numFmtId="178" formatCode="h:mm;@"/>
    <numFmt numFmtId="179" formatCode="0_ "/>
  </numFmts>
  <fonts count="22">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sz val="16"/>
      <name val="ＭＳ 明朝"/>
      <family val="1"/>
      <charset val="128"/>
    </font>
    <font>
      <sz val="10"/>
      <color rgb="FFFF0000"/>
      <name val="ＭＳ 明朝"/>
      <family val="1"/>
      <charset val="128"/>
    </font>
    <font>
      <sz val="9"/>
      <color indexed="81"/>
      <name val="MS P ゴシック"/>
      <family val="3"/>
      <charset val="128"/>
    </font>
    <font>
      <b/>
      <sz val="9"/>
      <color indexed="81"/>
      <name val="MS P ゴシック"/>
      <family val="3"/>
      <charset val="128"/>
    </font>
    <font>
      <sz val="9"/>
      <name val="ＭＳ Ｐゴシック"/>
      <family val="3"/>
      <charset val="128"/>
    </font>
    <font>
      <sz val="11"/>
      <name val="ＭＳ Ｐゴシック"/>
      <family val="3"/>
      <charset val="128"/>
    </font>
    <font>
      <b/>
      <sz val="14"/>
      <color theme="1"/>
      <name val="ＭＳ Ｐゴシック"/>
      <family val="3"/>
      <charset val="128"/>
      <scheme val="minor"/>
    </font>
    <font>
      <sz val="6"/>
      <name val="ＭＳ Ｐゴシック"/>
      <family val="2"/>
      <charset val="128"/>
      <scheme val="minor"/>
    </font>
    <font>
      <b/>
      <sz val="14"/>
      <color rgb="FFFF0000"/>
      <name val="ＭＳ Ｐゴシック"/>
      <family val="3"/>
      <charset val="128"/>
      <scheme val="minor"/>
    </font>
    <font>
      <b/>
      <sz val="14"/>
      <color theme="0"/>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0"/>
      <color rgb="FF333333"/>
      <name val="Arial"/>
      <family val="2"/>
    </font>
    <font>
      <b/>
      <sz val="10"/>
      <color rgb="FFFF0000"/>
      <name val="ＭＳ 明朝"/>
      <family val="1"/>
      <charset val="128"/>
    </font>
    <font>
      <b/>
      <sz val="11"/>
      <color rgb="FFFF0000"/>
      <name val="ＭＳ 明朝"/>
      <family val="1"/>
      <charset val="128"/>
    </font>
    <font>
      <sz val="14"/>
      <name val="ＭＳ Ｐゴシック"/>
      <family val="3"/>
      <charset val="128"/>
    </font>
    <font>
      <b/>
      <sz val="14"/>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theme="8" tint="0.79998168889431442"/>
        <bgColor indexed="64"/>
      </patternFill>
    </fill>
  </fills>
  <borders count="31">
    <border>
      <left/>
      <right/>
      <top/>
      <bottom/>
      <diagonal/>
    </border>
    <border>
      <left/>
      <right/>
      <top/>
      <bottom style="hair">
        <color indexed="64"/>
      </bottom>
      <diagonal/>
    </border>
    <border>
      <left/>
      <right/>
      <top style="hair">
        <color indexed="64"/>
      </top>
      <bottom/>
      <diagonal/>
    </border>
    <border>
      <left style="thin">
        <color auto="1"/>
      </left>
      <right/>
      <top/>
      <bottom/>
      <diagonal/>
    </border>
    <border>
      <left/>
      <right/>
      <top style="double">
        <color auto="1"/>
      </top>
      <bottom/>
      <diagonal/>
    </border>
    <border>
      <left style="thin">
        <color auto="1"/>
      </left>
      <right/>
      <top style="double">
        <color auto="1"/>
      </top>
      <bottom/>
      <diagonal/>
    </border>
    <border>
      <left/>
      <right style="medium">
        <color auto="1"/>
      </right>
      <top style="double">
        <color auto="1"/>
      </top>
      <bottom/>
      <diagonal/>
    </border>
    <border>
      <left/>
      <right style="medium">
        <color auto="1"/>
      </right>
      <top/>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style="thin">
        <color auto="1"/>
      </right>
      <top style="double">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bottom style="thin">
        <color auto="1"/>
      </bottom>
      <diagonal/>
    </border>
    <border>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right/>
      <top/>
      <bottom style="double">
        <color auto="1"/>
      </bottom>
      <diagonal/>
    </border>
    <border>
      <left style="thin">
        <color auto="1"/>
      </left>
      <right/>
      <top/>
      <bottom style="double">
        <color auto="1"/>
      </bottom>
      <diagonal/>
    </border>
    <border>
      <left/>
      <right style="medium">
        <color auto="1"/>
      </right>
      <top/>
      <bottom style="double">
        <color auto="1"/>
      </bottom>
      <diagonal/>
    </border>
    <border>
      <left style="medium">
        <color auto="1"/>
      </left>
      <right style="thin">
        <color auto="1"/>
      </right>
      <top style="medium">
        <color auto="1"/>
      </top>
      <bottom/>
      <diagonal/>
    </border>
    <border>
      <left style="medium">
        <color auto="1"/>
      </left>
      <right style="thin">
        <color auto="1"/>
      </right>
      <top/>
      <bottom style="double">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s>
  <cellStyleXfs count="2">
    <xf numFmtId="0" fontId="0" fillId="0" borderId="0"/>
    <xf numFmtId="38" fontId="9" fillId="0" borderId="0" applyFont="0" applyFill="0" applyBorder="0" applyAlignment="0" applyProtection="0">
      <alignment vertical="center"/>
    </xf>
  </cellStyleXfs>
  <cellXfs count="152">
    <xf numFmtId="0" fontId="0" fillId="0" borderId="0" xfId="0"/>
    <xf numFmtId="0" fontId="3" fillId="3" borderId="0" xfId="0" applyFont="1" applyFill="1" applyBorder="1" applyAlignment="1" applyProtection="1">
      <alignment horizontal="left" vertical="center"/>
      <protection locked="0"/>
    </xf>
    <xf numFmtId="0" fontId="3" fillId="0" borderId="0" xfId="0" applyFont="1" applyAlignment="1" applyProtection="1">
      <alignment vertical="center"/>
    </xf>
    <xf numFmtId="0" fontId="3" fillId="0" borderId="0" xfId="0" applyFont="1" applyAlignment="1" applyProtection="1">
      <alignment horizontal="right" vertical="center"/>
    </xf>
    <xf numFmtId="0" fontId="4"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left" vertical="center"/>
    </xf>
    <xf numFmtId="176" fontId="3" fillId="0" borderId="0" xfId="0" applyNumberFormat="1" applyFont="1" applyFill="1" applyBorder="1" applyAlignment="1" applyProtection="1">
      <alignment vertical="center"/>
    </xf>
    <xf numFmtId="176" fontId="3" fillId="0" borderId="0" xfId="0" applyNumberFormat="1" applyFont="1" applyAlignment="1" applyProtection="1">
      <alignment horizontal="left" vertical="center"/>
    </xf>
    <xf numFmtId="176" fontId="3" fillId="0" borderId="0" xfId="0" applyNumberFormat="1" applyFont="1" applyAlignment="1" applyProtection="1">
      <alignment vertical="center"/>
    </xf>
    <xf numFmtId="0" fontId="3" fillId="0" borderId="0" xfId="0" applyFont="1" applyAlignment="1" applyProtection="1">
      <alignment horizontal="left" vertical="center"/>
    </xf>
    <xf numFmtId="0" fontId="3" fillId="0" borderId="0" xfId="0" applyNumberFormat="1" applyFont="1" applyAlignment="1" applyProtection="1">
      <alignment vertical="center"/>
    </xf>
    <xf numFmtId="0" fontId="3" fillId="2" borderId="1" xfId="0" applyFont="1" applyFill="1" applyBorder="1" applyAlignment="1" applyProtection="1">
      <alignment vertical="center"/>
    </xf>
    <xf numFmtId="0" fontId="3" fillId="0" borderId="0" xfId="0" applyFont="1" applyBorder="1" applyAlignment="1" applyProtection="1">
      <alignment vertical="center"/>
    </xf>
    <xf numFmtId="0" fontId="3" fillId="0" borderId="0" xfId="0" applyFont="1" applyAlignment="1" applyProtection="1">
      <alignmen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vertical="center" wrapText="1"/>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3" fillId="0" borderId="15" xfId="0" applyFont="1" applyBorder="1" applyAlignment="1" applyProtection="1">
      <alignment horizontal="center" vertical="center"/>
    </xf>
    <xf numFmtId="0" fontId="3" fillId="0" borderId="15" xfId="0" applyFont="1" applyBorder="1" applyAlignment="1" applyProtection="1">
      <alignment horizontal="left" vertical="center"/>
    </xf>
    <xf numFmtId="0" fontId="3" fillId="0" borderId="17" xfId="0" applyFont="1" applyBorder="1" applyAlignment="1" applyProtection="1">
      <alignment vertical="center"/>
    </xf>
    <xf numFmtId="0" fontId="3" fillId="0" borderId="3" xfId="0" applyFont="1" applyBorder="1" applyAlignment="1" applyProtection="1">
      <alignment vertical="center"/>
    </xf>
    <xf numFmtId="0" fontId="3" fillId="0" borderId="7" xfId="0" applyFont="1" applyBorder="1" applyAlignment="1" applyProtection="1">
      <alignment vertical="center"/>
    </xf>
    <xf numFmtId="0" fontId="3" fillId="0" borderId="18" xfId="0" applyFont="1" applyBorder="1" applyAlignment="1" applyProtection="1">
      <alignment vertical="center"/>
    </xf>
    <xf numFmtId="0" fontId="3" fillId="0" borderId="19" xfId="0" applyFont="1" applyBorder="1" applyAlignment="1" applyProtection="1">
      <alignment vertical="center"/>
    </xf>
    <xf numFmtId="0" fontId="3" fillId="0" borderId="18" xfId="0" applyFont="1" applyBorder="1" applyAlignment="1" applyProtection="1">
      <alignment horizontal="center" vertical="center"/>
    </xf>
    <xf numFmtId="0" fontId="3" fillId="0" borderId="18" xfId="0" applyFont="1" applyBorder="1" applyAlignment="1" applyProtection="1">
      <alignment horizontal="left" vertical="center"/>
    </xf>
    <xf numFmtId="0" fontId="3" fillId="0" borderId="20" xfId="0" applyFont="1" applyBorder="1" applyAlignment="1" applyProtection="1">
      <alignment vertical="center"/>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4" xfId="0" applyFont="1" applyBorder="1" applyAlignment="1" applyProtection="1">
      <alignment horizontal="center" vertical="center"/>
    </xf>
    <xf numFmtId="0" fontId="3" fillId="0" borderId="4" xfId="0" applyFont="1" applyBorder="1" applyAlignment="1" applyProtection="1">
      <alignment horizontal="left" vertical="center"/>
    </xf>
    <xf numFmtId="0" fontId="3" fillId="0" borderId="6" xfId="0" applyFont="1" applyBorder="1" applyAlignment="1" applyProtection="1">
      <alignment vertical="center"/>
    </xf>
    <xf numFmtId="0" fontId="3" fillId="0" borderId="0" xfId="0" applyNumberFormat="1" applyFont="1" applyProtection="1"/>
    <xf numFmtId="0" fontId="8" fillId="0" borderId="0" xfId="0" applyFont="1" applyProtection="1"/>
    <xf numFmtId="0" fontId="17" fillId="0" borderId="0" xfId="0" applyFont="1" applyProtection="1"/>
    <xf numFmtId="0" fontId="3" fillId="0" borderId="7" xfId="0" applyFont="1" applyBorder="1" applyAlignment="1" applyProtection="1">
      <alignment horizontal="left" vertical="center"/>
    </xf>
    <xf numFmtId="0" fontId="3" fillId="0" borderId="0" xfId="0" applyNumberFormat="1" applyFont="1" applyAlignment="1" applyProtection="1">
      <alignment horizontal="left" vertical="center"/>
    </xf>
    <xf numFmtId="0" fontId="3" fillId="0" borderId="0" xfId="0" applyFont="1" applyFill="1" applyBorder="1" applyAlignment="1" applyProtection="1">
      <alignment horizontal="left" vertical="center"/>
    </xf>
    <xf numFmtId="0" fontId="3" fillId="0" borderId="1" xfId="0" applyFont="1" applyFill="1" applyBorder="1" applyAlignment="1" applyProtection="1">
      <alignment vertical="center"/>
    </xf>
    <xf numFmtId="38" fontId="3" fillId="0" borderId="0" xfId="0" applyNumberFormat="1" applyFont="1" applyAlignment="1" applyProtection="1">
      <alignment horizontal="lef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3" fillId="0" borderId="4"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3" fillId="0" borderId="8" xfId="0" applyFont="1" applyBorder="1" applyAlignment="1" applyProtection="1">
      <alignment horizontal="center" vertical="center"/>
    </xf>
    <xf numFmtId="0" fontId="3" fillId="0" borderId="8" xfId="0" applyFont="1" applyBorder="1" applyAlignment="1" applyProtection="1">
      <alignment horizontal="left" vertical="center"/>
    </xf>
    <xf numFmtId="0" fontId="3" fillId="0" borderId="10" xfId="0" applyFont="1" applyBorder="1" applyAlignment="1" applyProtection="1">
      <alignment vertical="center"/>
    </xf>
    <xf numFmtId="0" fontId="2" fillId="0" borderId="0" xfId="0" applyFont="1" applyFill="1" applyAlignment="1" applyProtection="1">
      <alignment horizontal="left" vertical="center"/>
    </xf>
    <xf numFmtId="0" fontId="5" fillId="0" borderId="0" xfId="0" applyFont="1" applyAlignment="1" applyProtection="1">
      <alignment vertical="center"/>
    </xf>
    <xf numFmtId="0" fontId="2" fillId="0" borderId="0" xfId="0" applyFont="1" applyFill="1" applyAlignment="1" applyProtection="1">
      <alignment vertical="center"/>
    </xf>
    <xf numFmtId="0" fontId="18" fillId="0" borderId="0" xfId="0" applyFont="1" applyFill="1" applyAlignment="1" applyProtection="1">
      <alignment vertical="center"/>
    </xf>
    <xf numFmtId="0" fontId="20" fillId="0" borderId="0" xfId="0" applyFont="1" applyAlignment="1" applyProtection="1">
      <alignment vertical="top"/>
    </xf>
    <xf numFmtId="0" fontId="10" fillId="0" borderId="0" xfId="0" applyFont="1" applyAlignment="1" applyProtection="1">
      <alignment horizontal="center" vertical="center" wrapText="1"/>
    </xf>
    <xf numFmtId="0" fontId="10" fillId="0" borderId="0" xfId="0" applyFont="1" applyAlignment="1" applyProtection="1">
      <alignment horizontal="center" vertical="center"/>
    </xf>
    <xf numFmtId="0" fontId="13" fillId="4" borderId="25" xfId="0" quotePrefix="1" applyFont="1" applyFill="1" applyBorder="1" applyAlignment="1" applyProtection="1">
      <alignment horizontal="center" vertical="center" wrapText="1"/>
    </xf>
    <xf numFmtId="0" fontId="13" fillId="4" borderId="23" xfId="0" quotePrefix="1" applyFont="1" applyFill="1" applyBorder="1" applyAlignment="1" applyProtection="1">
      <alignment horizontal="center" vertical="center" wrapText="1"/>
    </xf>
    <xf numFmtId="0" fontId="10" fillId="5" borderId="23" xfId="0" quotePrefix="1" applyFont="1" applyFill="1" applyBorder="1" applyAlignment="1" applyProtection="1">
      <alignment horizontal="center" vertical="center" wrapText="1"/>
    </xf>
    <xf numFmtId="177" fontId="10" fillId="5" borderId="23" xfId="0" quotePrefix="1" applyNumberFormat="1" applyFont="1" applyFill="1" applyBorder="1" applyAlignment="1" applyProtection="1">
      <alignment horizontal="center" vertical="center" wrapText="1"/>
    </xf>
    <xf numFmtId="38" fontId="10" fillId="5" borderId="23" xfId="1" quotePrefix="1" applyFont="1" applyFill="1" applyBorder="1" applyAlignment="1" applyProtection="1">
      <alignment horizontal="center" vertical="center" wrapText="1"/>
    </xf>
    <xf numFmtId="0" fontId="10" fillId="5" borderId="24" xfId="0" quotePrefix="1" applyFont="1" applyFill="1" applyBorder="1" applyAlignment="1" applyProtection="1">
      <alignment horizontal="center" vertical="center" wrapText="1"/>
    </xf>
    <xf numFmtId="38" fontId="10" fillId="0" borderId="0" xfId="1" applyFont="1" applyAlignment="1" applyProtection="1">
      <alignment horizontal="center" vertical="center" wrapText="1"/>
    </xf>
    <xf numFmtId="0" fontId="20" fillId="0" borderId="0" xfId="0" applyFont="1" applyAlignment="1" applyProtection="1">
      <alignment vertical="center"/>
    </xf>
    <xf numFmtId="0" fontId="14" fillId="0" borderId="0" xfId="0" applyFont="1" applyAlignment="1" applyProtection="1">
      <alignment horizontal="center" vertical="center"/>
    </xf>
    <xf numFmtId="14" fontId="8" fillId="0" borderId="0" xfId="0" applyNumberFormat="1" applyFont="1" applyProtection="1"/>
    <xf numFmtId="0" fontId="3" fillId="0" borderId="14" xfId="0" applyFont="1" applyBorder="1" applyAlignment="1" applyProtection="1">
      <alignment vertical="center"/>
    </xf>
    <xf numFmtId="0" fontId="3" fillId="0" borderId="3"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Alignment="1" applyProtection="1">
      <alignment horizontal="right" vertical="center" wrapText="1"/>
    </xf>
    <xf numFmtId="0" fontId="3" fillId="0" borderId="1" xfId="0" applyFont="1" applyFill="1" applyBorder="1" applyAlignment="1" applyProtection="1">
      <alignment horizontal="left" vertical="center" shrinkToFit="1"/>
    </xf>
    <xf numFmtId="0" fontId="3" fillId="0" borderId="0" xfId="0" applyFont="1" applyFill="1" applyBorder="1" applyAlignment="1" applyProtection="1">
      <alignment horizontal="right" vertical="center" shrinkToFit="1"/>
    </xf>
    <xf numFmtId="0" fontId="3" fillId="0" borderId="0" xfId="0" applyFont="1" applyBorder="1" applyAlignment="1" applyProtection="1">
      <alignment vertical="center"/>
    </xf>
    <xf numFmtId="0" fontId="3" fillId="0" borderId="3"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3" fillId="0" borderId="0" xfId="0" applyFont="1" applyAlignment="1" applyProtection="1">
      <alignment horizontal="right" vertical="center" wrapText="1"/>
    </xf>
    <xf numFmtId="0" fontId="2" fillId="0" borderId="3" xfId="0" applyFont="1" applyBorder="1" applyAlignment="1" applyProtection="1">
      <alignment horizontal="distributed" vertical="center"/>
    </xf>
    <xf numFmtId="0" fontId="3" fillId="2" borderId="0" xfId="0" applyFont="1" applyFill="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14" xfId="0" applyFont="1" applyBorder="1" applyAlignment="1" applyProtection="1">
      <alignment vertical="center"/>
    </xf>
    <xf numFmtId="0" fontId="3" fillId="0" borderId="3"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2" fillId="0" borderId="3" xfId="0" applyFont="1" applyBorder="1" applyAlignment="1" applyProtection="1">
      <alignment horizontal="distributed" vertical="center"/>
    </xf>
    <xf numFmtId="0" fontId="3" fillId="0" borderId="0" xfId="0" applyFont="1" applyAlignment="1" applyProtection="1">
      <alignment horizontal="right" vertical="center" wrapText="1"/>
    </xf>
    <xf numFmtId="0" fontId="3" fillId="0" borderId="0" xfId="0" applyFont="1" applyAlignment="1" applyProtection="1">
      <alignment vertical="center"/>
    </xf>
    <xf numFmtId="0" fontId="3" fillId="0" borderId="19" xfId="0" applyFont="1" applyBorder="1" applyAlignment="1" applyProtection="1">
      <alignment vertical="center"/>
    </xf>
    <xf numFmtId="0" fontId="3" fillId="0" borderId="18" xfId="0" applyFont="1" applyBorder="1" applyAlignment="1" applyProtection="1">
      <alignment vertical="center"/>
    </xf>
    <xf numFmtId="0" fontId="15" fillId="0" borderId="27" xfId="0" quotePrefix="1" applyFont="1" applyFill="1" applyBorder="1" applyAlignment="1" applyProtection="1">
      <alignment horizontal="right" vertical="center" wrapText="1"/>
    </xf>
    <xf numFmtId="0" fontId="15" fillId="3" borderId="26" xfId="0" applyFont="1" applyFill="1" applyBorder="1" applyAlignment="1" applyProtection="1">
      <alignment horizontal="right" vertical="center" wrapText="1"/>
      <protection locked="0"/>
    </xf>
    <xf numFmtId="0" fontId="15" fillId="0" borderId="0" xfId="0" applyFont="1" applyBorder="1" applyAlignment="1" applyProtection="1">
      <alignment horizontal="right" vertical="center" wrapText="1"/>
    </xf>
    <xf numFmtId="178" fontId="15" fillId="0" borderId="7" xfId="0" applyNumberFormat="1" applyFont="1" applyBorder="1" applyAlignment="1" applyProtection="1">
      <alignment horizontal="right" vertical="center" wrapText="1"/>
    </xf>
    <xf numFmtId="14" fontId="15" fillId="0" borderId="27" xfId="0" applyNumberFormat="1" applyFont="1" applyBorder="1" applyAlignment="1" applyProtection="1">
      <alignment horizontal="right" vertical="center" wrapText="1"/>
    </xf>
    <xf numFmtId="0" fontId="15" fillId="0" borderId="28" xfId="0" applyNumberFormat="1" applyFont="1" applyBorder="1" applyAlignment="1" applyProtection="1">
      <alignment horizontal="right" vertical="center" wrapText="1"/>
    </xf>
    <xf numFmtId="14" fontId="15" fillId="0" borderId="29" xfId="0" applyNumberFormat="1" applyFont="1" applyBorder="1" applyAlignment="1" applyProtection="1">
      <alignment horizontal="right" vertical="center" wrapText="1"/>
    </xf>
    <xf numFmtId="0" fontId="15" fillId="0" borderId="29" xfId="0" applyFont="1" applyBorder="1" applyAlignment="1" applyProtection="1">
      <alignment horizontal="right" vertical="center" wrapText="1"/>
    </xf>
    <xf numFmtId="0" fontId="15" fillId="0" borderId="27" xfId="0" applyFont="1" applyBorder="1" applyAlignment="1" applyProtection="1">
      <alignment horizontal="right" vertical="center" wrapText="1"/>
    </xf>
    <xf numFmtId="0" fontId="15" fillId="0" borderId="27" xfId="0" quotePrefix="1" applyFont="1" applyBorder="1" applyAlignment="1" applyProtection="1">
      <alignment horizontal="right" vertical="center" wrapText="1"/>
    </xf>
    <xf numFmtId="14" fontId="15" fillId="0" borderId="28" xfId="0" applyNumberFormat="1" applyFont="1" applyBorder="1" applyAlignment="1" applyProtection="1">
      <alignment horizontal="right" vertical="center" wrapText="1"/>
    </xf>
    <xf numFmtId="177" fontId="15" fillId="0" borderId="27" xfId="1" applyNumberFormat="1" applyFont="1" applyFill="1" applyBorder="1" applyAlignment="1" applyProtection="1">
      <alignment horizontal="right" vertical="center" wrapText="1"/>
    </xf>
    <xf numFmtId="38" fontId="15" fillId="0" borderId="27" xfId="1" quotePrefix="1" applyFont="1" applyFill="1" applyBorder="1" applyAlignment="1" applyProtection="1">
      <alignment horizontal="right" vertical="center" wrapText="1"/>
    </xf>
    <xf numFmtId="179" fontId="15" fillId="0" borderId="27" xfId="0" quotePrefix="1" applyNumberFormat="1" applyFont="1" applyBorder="1" applyAlignment="1" applyProtection="1">
      <alignment horizontal="right" vertical="center" wrapText="1"/>
    </xf>
    <xf numFmtId="179" fontId="15" fillId="0" borderId="27" xfId="0" applyNumberFormat="1" applyFont="1" applyBorder="1" applyAlignment="1" applyProtection="1">
      <alignment horizontal="right" vertical="center" wrapText="1"/>
    </xf>
    <xf numFmtId="0" fontId="15" fillId="0" borderId="30" xfId="0" quotePrefix="1" applyFont="1" applyBorder="1" applyAlignment="1" applyProtection="1">
      <alignment horizontal="right" vertical="center" wrapText="1"/>
    </xf>
    <xf numFmtId="0" fontId="0" fillId="0" borderId="0" xfId="0" applyAlignment="1" applyProtection="1">
      <alignment horizontal="right" vertical="center"/>
    </xf>
    <xf numFmtId="0" fontId="16" fillId="0" borderId="0" xfId="0" applyFont="1" applyAlignment="1" applyProtection="1">
      <alignment horizontal="right" vertical="center"/>
    </xf>
    <xf numFmtId="1" fontId="16" fillId="0" borderId="0" xfId="0" applyNumberFormat="1" applyFont="1" applyAlignment="1" applyProtection="1">
      <alignment horizontal="right" vertical="center"/>
    </xf>
    <xf numFmtId="38" fontId="0" fillId="0" borderId="0" xfId="1" applyFont="1" applyFill="1" applyAlignment="1" applyProtection="1">
      <alignment horizontal="right" vertical="center"/>
    </xf>
    <xf numFmtId="0" fontId="15" fillId="3" borderId="27" xfId="0" quotePrefix="1" applyFont="1" applyFill="1" applyBorder="1" applyAlignment="1" applyProtection="1">
      <alignment horizontal="right" vertical="center" wrapText="1"/>
      <protection locked="0"/>
    </xf>
    <xf numFmtId="0" fontId="3" fillId="0" borderId="11" xfId="0" applyFont="1" applyBorder="1" applyAlignment="1" applyProtection="1">
      <alignment vertical="center" textRotation="255"/>
    </xf>
    <xf numFmtId="0" fontId="3" fillId="0" borderId="12" xfId="0" applyFont="1" applyBorder="1" applyAlignment="1" applyProtection="1">
      <alignment vertical="center" textRotation="255"/>
    </xf>
    <xf numFmtId="0" fontId="3" fillId="0" borderId="13" xfId="0" applyFont="1" applyBorder="1" applyAlignment="1" applyProtection="1">
      <alignment vertical="center" textRotation="255"/>
    </xf>
    <xf numFmtId="0" fontId="3" fillId="3" borderId="1" xfId="0" applyFont="1" applyFill="1" applyBorder="1" applyAlignment="1" applyProtection="1">
      <alignment horizontal="left" vertical="center" shrinkToFit="1"/>
      <protection locked="0"/>
    </xf>
    <xf numFmtId="0" fontId="3" fillId="0" borderId="0" xfId="0" applyFont="1" applyBorder="1" applyAlignment="1" applyProtection="1">
      <alignment vertical="center"/>
    </xf>
    <xf numFmtId="0" fontId="3" fillId="3" borderId="0" xfId="0" applyFont="1" applyFill="1" applyBorder="1" applyAlignment="1" applyProtection="1">
      <alignment horizontal="left" vertical="center" shrinkToFit="1"/>
      <protection locked="0"/>
    </xf>
    <xf numFmtId="0" fontId="3" fillId="3" borderId="0" xfId="0" applyFont="1" applyFill="1" applyBorder="1" applyAlignment="1" applyProtection="1">
      <alignment vertical="center"/>
      <protection locked="0"/>
    </xf>
    <xf numFmtId="0" fontId="2" fillId="0" borderId="0" xfId="0" applyFont="1" applyBorder="1" applyAlignment="1" applyProtection="1">
      <alignment horizontal="distributed" vertical="center" shrinkToFit="1"/>
    </xf>
    <xf numFmtId="0" fontId="19" fillId="0" borderId="0" xfId="0" applyFont="1" applyBorder="1" applyAlignment="1" applyProtection="1">
      <alignment vertical="center" wrapText="1"/>
    </xf>
    <xf numFmtId="0" fontId="19" fillId="0" borderId="18" xfId="0" applyFont="1" applyBorder="1" applyAlignment="1" applyProtection="1">
      <alignment vertical="center" wrapText="1"/>
    </xf>
    <xf numFmtId="38" fontId="3" fillId="3" borderId="1" xfId="1" applyFont="1" applyFill="1" applyBorder="1" applyAlignment="1" applyProtection="1">
      <alignment horizontal="right" vertical="center" shrinkToFit="1"/>
      <protection locked="0"/>
    </xf>
    <xf numFmtId="0" fontId="3" fillId="0" borderId="0" xfId="0" applyFont="1" applyBorder="1" applyAlignment="1" applyProtection="1">
      <alignment horizontal="center" vertical="center"/>
    </xf>
    <xf numFmtId="0" fontId="3" fillId="3" borderId="1" xfId="0" applyFont="1" applyFill="1" applyBorder="1" applyAlignment="1" applyProtection="1">
      <alignment horizontal="center" vertical="center" shrinkToFit="1"/>
      <protection locked="0"/>
    </xf>
    <xf numFmtId="0" fontId="3" fillId="0" borderId="0" xfId="0" applyFont="1" applyBorder="1" applyAlignment="1" applyProtection="1">
      <alignment horizontal="left" vertical="center"/>
    </xf>
    <xf numFmtId="0" fontId="3" fillId="0" borderId="14" xfId="0" applyFont="1" applyBorder="1" applyAlignment="1" applyProtection="1">
      <alignment vertical="center"/>
    </xf>
    <xf numFmtId="0" fontId="3" fillId="0" borderId="1" xfId="0" applyFont="1" applyFill="1" applyBorder="1" applyAlignment="1" applyProtection="1">
      <alignment horizontal="right" vertical="center" shrinkToFit="1"/>
    </xf>
    <xf numFmtId="0" fontId="3" fillId="0" borderId="3"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3" fillId="0" borderId="21" xfId="0" applyFont="1" applyBorder="1" applyAlignment="1" applyProtection="1">
      <alignment vertical="center" textRotation="255"/>
    </xf>
    <xf numFmtId="0" fontId="3" fillId="0" borderId="22" xfId="0" applyFont="1" applyBorder="1" applyAlignment="1" applyProtection="1">
      <alignment vertical="center" textRotation="255"/>
    </xf>
    <xf numFmtId="0" fontId="3" fillId="0" borderId="0" xfId="0" applyFont="1" applyBorder="1" applyAlignment="1" applyProtection="1">
      <alignment horizontal="right" vertical="center"/>
    </xf>
    <xf numFmtId="176" fontId="3" fillId="3" borderId="1" xfId="0" applyNumberFormat="1" applyFont="1" applyFill="1" applyBorder="1" applyAlignment="1" applyProtection="1">
      <alignment horizontal="center" vertical="center" shrinkToFit="1"/>
      <protection locked="0"/>
    </xf>
    <xf numFmtId="0" fontId="3" fillId="0" borderId="19" xfId="0" applyFont="1" applyBorder="1" applyAlignment="1" applyProtection="1">
      <alignment vertical="center"/>
    </xf>
    <xf numFmtId="0" fontId="3" fillId="0" borderId="18" xfId="0" applyFont="1" applyBorder="1" applyAlignment="1" applyProtection="1">
      <alignment vertical="center"/>
    </xf>
    <xf numFmtId="0" fontId="3" fillId="2" borderId="0" xfId="0" applyFont="1" applyFill="1" applyBorder="1" applyAlignment="1" applyProtection="1">
      <alignment horizontal="center" vertical="center"/>
    </xf>
    <xf numFmtId="0" fontId="2" fillId="0" borderId="3"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18" fillId="0" borderId="0" xfId="0" applyFont="1" applyBorder="1" applyAlignment="1" applyProtection="1">
      <alignment vertical="center" wrapText="1"/>
    </xf>
    <xf numFmtId="0" fontId="0" fillId="3" borderId="0" xfId="0" applyFill="1" applyBorder="1" applyAlignment="1" applyProtection="1">
      <alignment vertical="center"/>
      <protection locked="0"/>
    </xf>
    <xf numFmtId="0" fontId="4" fillId="0" borderId="0" xfId="0" applyFont="1" applyAlignment="1" applyProtection="1">
      <alignment horizontal="center" vertical="center"/>
    </xf>
    <xf numFmtId="0" fontId="3" fillId="0" borderId="0" xfId="0" applyFont="1" applyBorder="1" applyAlignment="1" applyProtection="1">
      <alignment horizontal="center" vertical="center" wrapText="1"/>
    </xf>
    <xf numFmtId="0" fontId="3" fillId="2" borderId="1" xfId="0" applyFont="1" applyFill="1" applyBorder="1" applyAlignment="1" applyProtection="1">
      <alignment horizontal="left" vertical="center"/>
    </xf>
    <xf numFmtId="0" fontId="3" fillId="0" borderId="0" xfId="0" applyFont="1" applyAlignment="1" applyProtection="1">
      <alignment horizontal="right" vertical="center" wrapText="1"/>
    </xf>
    <xf numFmtId="0" fontId="3" fillId="0" borderId="0" xfId="0" applyFont="1" applyAlignment="1" applyProtection="1">
      <alignment vertical="center"/>
    </xf>
  </cellXfs>
  <cellStyles count="2">
    <cellStyle name="桁区切り" xfId="1" builtinId="6"/>
    <cellStyle name="標準" xfId="0" builtinId="0"/>
  </cellStyles>
  <dxfs count="18">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70C0"/>
        </patternFill>
      </fill>
    </dxf>
    <dxf>
      <font>
        <b/>
        <i val="0"/>
        <color theme="0"/>
      </font>
      <fill>
        <patternFill>
          <bgColor rgb="FF00B050"/>
        </patternFill>
      </fill>
    </dxf>
    <dxf>
      <font>
        <b/>
        <i val="0"/>
        <color theme="0"/>
      </font>
      <fill>
        <patternFill>
          <bgColor rgb="FF0070C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70C0"/>
        </patternFill>
      </fill>
    </dxf>
    <dxf>
      <font>
        <b/>
        <i val="0"/>
        <color theme="0"/>
      </font>
      <fill>
        <patternFill>
          <bgColor rgb="FF00B050"/>
        </patternFill>
      </fill>
    </dxf>
    <dxf>
      <font>
        <b/>
        <i val="0"/>
        <color theme="0"/>
      </font>
      <fill>
        <patternFill>
          <bgColor rgb="FF0070C0"/>
        </patternFill>
      </fill>
    </dxf>
    <dxf>
      <font>
        <color theme="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180975</xdr:colOff>
          <xdr:row>46</xdr:row>
          <xdr:rowOff>133350</xdr:rowOff>
        </xdr:to>
        <xdr:sp macro="" textlink="">
          <xdr:nvSpPr>
            <xdr:cNvPr id="13315" name="Object 3" hidden="1">
              <a:extLst>
                <a:ext uri="{63B3BB69-23CF-44E3-9099-C40C66FF867C}">
                  <a14:compatExt spid="_x0000_s1331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280146</xdr:colOff>
          <xdr:row>0</xdr:row>
          <xdr:rowOff>0</xdr:rowOff>
        </xdr:from>
        <xdr:to>
          <xdr:col>16</xdr:col>
          <xdr:colOff>461122</xdr:colOff>
          <xdr:row>46</xdr:row>
          <xdr:rowOff>133350</xdr:rowOff>
        </xdr:to>
        <xdr:sp macro="" textlink="">
          <xdr:nvSpPr>
            <xdr:cNvPr id="13316" name="Object 4" hidden="1">
              <a:extLst>
                <a:ext uri="{63B3BB69-23CF-44E3-9099-C40C66FF867C}">
                  <a14:compatExt spid="_x0000_s1331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42</xdr:col>
      <xdr:colOff>190499</xdr:colOff>
      <xdr:row>16</xdr:row>
      <xdr:rowOff>9524</xdr:rowOff>
    </xdr:from>
    <xdr:ext cx="2990851" cy="1038225"/>
    <xdr:sp macro="" textlink="">
      <xdr:nvSpPr>
        <xdr:cNvPr id="2" name="正方形/長方形 1"/>
        <xdr:cNvSpPr/>
      </xdr:nvSpPr>
      <xdr:spPr bwMode="auto">
        <a:xfrm>
          <a:off x="7391399" y="2533649"/>
          <a:ext cx="2990851" cy="1038225"/>
        </a:xfrm>
        <a:prstGeom prst="rect">
          <a:avLst/>
        </a:prstGeom>
        <a:solidFill>
          <a:srgbClr val="FF0000"/>
        </a:solidFill>
        <a:ln w="9525">
          <a:noFill/>
          <a:round/>
          <a:headEnd/>
          <a:tailEnd/>
        </a:ln>
      </xdr:spPr>
      <xdr:txBody>
        <a:bodyPr vertOverflow="clip" horzOverflow="clip" rtlCol="0" anchor="t">
          <a:noAutofit/>
        </a:bodyPr>
        <a:lstStyle/>
        <a:p>
          <a:pPr algn="l"/>
          <a:r>
            <a:rPr kumimoji="1" lang="ja-JP" altLang="en-US" sz="1000">
              <a:solidFill>
                <a:schemeClr val="bg1"/>
              </a:solidFill>
              <a:latin typeface="ＭＳ 明朝" panose="02020609040205080304" pitchFamily="17" charset="-128"/>
              <a:ea typeface="ＭＳ 明朝" panose="02020609040205080304" pitchFamily="17" charset="-128"/>
            </a:rPr>
            <a:t>（注意）</a:t>
          </a:r>
          <a:endParaRPr kumimoji="1" lang="en-US" altLang="ja-JP" sz="1000">
            <a:solidFill>
              <a:schemeClr val="bg1"/>
            </a:solidFill>
            <a:latin typeface="ＭＳ 明朝" panose="02020609040205080304" pitchFamily="17" charset="-128"/>
            <a:ea typeface="ＭＳ 明朝" panose="02020609040205080304" pitchFamily="17" charset="-128"/>
          </a:endParaRPr>
        </a:p>
        <a:p>
          <a:pPr algn="l"/>
          <a:r>
            <a:rPr kumimoji="1" lang="en-US" altLang="ja-JP" sz="1000">
              <a:solidFill>
                <a:schemeClr val="bg1"/>
              </a:solidFill>
              <a:latin typeface="ＭＳ 明朝" panose="02020609040205080304" pitchFamily="17" charset="-128"/>
              <a:ea typeface="ＭＳ 明朝" panose="02020609040205080304" pitchFamily="17" charset="-128"/>
            </a:rPr>
            <a:t>※</a:t>
          </a:r>
          <a:r>
            <a:rPr kumimoji="1" lang="ja-JP" altLang="en-US" sz="1000">
              <a:solidFill>
                <a:schemeClr val="bg1"/>
              </a:solidFill>
              <a:latin typeface="ＭＳ 明朝" panose="02020609040205080304" pitchFamily="17" charset="-128"/>
              <a:ea typeface="ＭＳ 明朝" panose="02020609040205080304" pitchFamily="17" charset="-128"/>
            </a:rPr>
            <a:t>セルの大きさを変更しないでください。</a:t>
          </a:r>
          <a:endParaRPr kumimoji="1" lang="en-US" altLang="ja-JP" sz="1000">
            <a:solidFill>
              <a:schemeClr val="bg1"/>
            </a:solidFill>
            <a:latin typeface="ＭＳ 明朝" panose="02020609040205080304" pitchFamily="17" charset="-128"/>
            <a:ea typeface="ＭＳ 明朝" panose="02020609040205080304" pitchFamily="17" charset="-128"/>
          </a:endParaRPr>
        </a:p>
        <a:p>
          <a:pPr algn="l"/>
          <a:r>
            <a:rPr kumimoji="1" lang="en-US" altLang="ja-JP" sz="1000">
              <a:solidFill>
                <a:schemeClr val="bg1"/>
              </a:solidFill>
              <a:latin typeface="ＭＳ 明朝" panose="02020609040205080304" pitchFamily="17" charset="-128"/>
              <a:ea typeface="ＭＳ 明朝" panose="02020609040205080304" pitchFamily="17" charset="-128"/>
            </a:rPr>
            <a:t>※</a:t>
          </a:r>
          <a:r>
            <a:rPr kumimoji="1" lang="ja-JP" altLang="en-US" sz="1000">
              <a:solidFill>
                <a:schemeClr val="bg1"/>
              </a:solidFill>
              <a:latin typeface="ＭＳ 明朝" panose="02020609040205080304" pitchFamily="17" charset="-128"/>
              <a:ea typeface="ＭＳ 明朝" panose="02020609040205080304" pitchFamily="17" charset="-128"/>
            </a:rPr>
            <a:t>セルのコメントに従い入力して下さい。</a:t>
          </a:r>
          <a:endParaRPr kumimoji="1" lang="en-US" altLang="ja-JP" sz="1000">
            <a:solidFill>
              <a:schemeClr val="bg1"/>
            </a:solidFill>
            <a:latin typeface="ＭＳ 明朝" panose="02020609040205080304" pitchFamily="17" charset="-128"/>
            <a:ea typeface="ＭＳ 明朝" panose="02020609040205080304" pitchFamily="17" charset="-128"/>
          </a:endParaRPr>
        </a:p>
        <a:p>
          <a:pPr algn="l"/>
          <a:r>
            <a:rPr kumimoji="1" lang="en-US" altLang="ja-JP" sz="1000" b="1">
              <a:solidFill>
                <a:schemeClr val="bg1"/>
              </a:solidFill>
              <a:latin typeface="ＭＳ 明朝" panose="02020609040205080304" pitchFamily="17" charset="-128"/>
              <a:ea typeface="ＭＳ 明朝" panose="02020609040205080304" pitchFamily="17" charset="-128"/>
            </a:rPr>
            <a:t>※</a:t>
          </a:r>
          <a:r>
            <a:rPr kumimoji="1" lang="ja-JP" altLang="en-US" sz="1000" b="1">
              <a:solidFill>
                <a:schemeClr val="bg1"/>
              </a:solidFill>
              <a:latin typeface="ＭＳ 明朝" panose="02020609040205080304" pitchFamily="17" charset="-128"/>
              <a:ea typeface="ＭＳ 明朝" panose="02020609040205080304" pitchFamily="17" charset="-128"/>
            </a:rPr>
            <a:t>入力漏れ、誤りがあった場合は、取り下げ、</a:t>
          </a:r>
          <a:endParaRPr kumimoji="1" lang="en-US" altLang="ja-JP" sz="1000" b="1">
            <a:solidFill>
              <a:schemeClr val="bg1"/>
            </a:solidFill>
            <a:latin typeface="ＭＳ 明朝" panose="02020609040205080304" pitchFamily="17" charset="-128"/>
            <a:ea typeface="ＭＳ 明朝" panose="02020609040205080304" pitchFamily="17" charset="-128"/>
          </a:endParaRPr>
        </a:p>
        <a:p>
          <a:pPr algn="l"/>
          <a:r>
            <a:rPr kumimoji="1" lang="ja-JP" altLang="en-US" sz="1000" b="1">
              <a:solidFill>
                <a:schemeClr val="bg1"/>
              </a:solidFill>
              <a:latin typeface="ＭＳ 明朝" panose="02020609040205080304" pitchFamily="17" charset="-128"/>
              <a:ea typeface="ＭＳ 明朝" panose="02020609040205080304" pitchFamily="17" charset="-128"/>
            </a:rPr>
            <a:t>　再申請していただく場合があります。</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42</xdr:col>
      <xdr:colOff>190499</xdr:colOff>
      <xdr:row>16</xdr:row>
      <xdr:rowOff>9524</xdr:rowOff>
    </xdr:from>
    <xdr:ext cx="2990851" cy="1038225"/>
    <xdr:sp macro="" textlink="">
      <xdr:nvSpPr>
        <xdr:cNvPr id="2" name="正方形/長方形 1"/>
        <xdr:cNvSpPr/>
      </xdr:nvSpPr>
      <xdr:spPr bwMode="auto">
        <a:xfrm>
          <a:off x="7591424" y="2533649"/>
          <a:ext cx="2990851" cy="1038225"/>
        </a:xfrm>
        <a:prstGeom prst="rect">
          <a:avLst/>
        </a:prstGeom>
        <a:solidFill>
          <a:srgbClr val="FF0000"/>
        </a:solidFill>
        <a:ln w="9525">
          <a:noFill/>
          <a:round/>
          <a:headEnd/>
          <a:tailEnd/>
        </a:ln>
      </xdr:spPr>
      <xdr:txBody>
        <a:bodyPr vertOverflow="clip" horzOverflow="clip" rtlCol="0" anchor="t">
          <a:noAutofit/>
        </a:bodyPr>
        <a:lstStyle/>
        <a:p>
          <a:pPr algn="l"/>
          <a:r>
            <a:rPr kumimoji="1" lang="ja-JP" altLang="en-US" sz="1000">
              <a:solidFill>
                <a:schemeClr val="bg1"/>
              </a:solidFill>
              <a:latin typeface="ＭＳ 明朝" panose="02020609040205080304" pitchFamily="17" charset="-128"/>
              <a:ea typeface="ＭＳ 明朝" panose="02020609040205080304" pitchFamily="17" charset="-128"/>
            </a:rPr>
            <a:t>（注意）</a:t>
          </a:r>
          <a:endParaRPr kumimoji="1" lang="en-US" altLang="ja-JP" sz="1000">
            <a:solidFill>
              <a:schemeClr val="bg1"/>
            </a:solidFill>
            <a:latin typeface="ＭＳ 明朝" panose="02020609040205080304" pitchFamily="17" charset="-128"/>
            <a:ea typeface="ＭＳ 明朝" panose="02020609040205080304" pitchFamily="17" charset="-128"/>
          </a:endParaRPr>
        </a:p>
        <a:p>
          <a:pPr algn="l"/>
          <a:r>
            <a:rPr kumimoji="1" lang="en-US" altLang="ja-JP" sz="1000">
              <a:solidFill>
                <a:schemeClr val="bg1"/>
              </a:solidFill>
              <a:latin typeface="ＭＳ 明朝" panose="02020609040205080304" pitchFamily="17" charset="-128"/>
              <a:ea typeface="ＭＳ 明朝" panose="02020609040205080304" pitchFamily="17" charset="-128"/>
            </a:rPr>
            <a:t>※</a:t>
          </a:r>
          <a:r>
            <a:rPr kumimoji="1" lang="ja-JP" altLang="en-US" sz="1000">
              <a:solidFill>
                <a:schemeClr val="bg1"/>
              </a:solidFill>
              <a:latin typeface="ＭＳ 明朝" panose="02020609040205080304" pitchFamily="17" charset="-128"/>
              <a:ea typeface="ＭＳ 明朝" panose="02020609040205080304" pitchFamily="17" charset="-128"/>
            </a:rPr>
            <a:t>セルの大きさを変更しないでください。</a:t>
          </a:r>
          <a:endParaRPr kumimoji="1" lang="en-US" altLang="ja-JP" sz="1000">
            <a:solidFill>
              <a:schemeClr val="bg1"/>
            </a:solidFill>
            <a:latin typeface="ＭＳ 明朝" panose="02020609040205080304" pitchFamily="17" charset="-128"/>
            <a:ea typeface="ＭＳ 明朝" panose="02020609040205080304" pitchFamily="17" charset="-128"/>
          </a:endParaRPr>
        </a:p>
        <a:p>
          <a:pPr algn="l"/>
          <a:r>
            <a:rPr kumimoji="1" lang="en-US" altLang="ja-JP" sz="1000">
              <a:solidFill>
                <a:schemeClr val="bg1"/>
              </a:solidFill>
              <a:latin typeface="ＭＳ 明朝" panose="02020609040205080304" pitchFamily="17" charset="-128"/>
              <a:ea typeface="ＭＳ 明朝" panose="02020609040205080304" pitchFamily="17" charset="-128"/>
            </a:rPr>
            <a:t>※</a:t>
          </a:r>
          <a:r>
            <a:rPr kumimoji="1" lang="ja-JP" altLang="en-US" sz="1000">
              <a:solidFill>
                <a:schemeClr val="bg1"/>
              </a:solidFill>
              <a:latin typeface="ＭＳ 明朝" panose="02020609040205080304" pitchFamily="17" charset="-128"/>
              <a:ea typeface="ＭＳ 明朝" panose="02020609040205080304" pitchFamily="17" charset="-128"/>
            </a:rPr>
            <a:t>セルのコメントに従い入力して下さい。</a:t>
          </a:r>
          <a:endParaRPr kumimoji="1" lang="en-US" altLang="ja-JP" sz="1000">
            <a:solidFill>
              <a:schemeClr val="bg1"/>
            </a:solidFill>
            <a:latin typeface="ＭＳ 明朝" panose="02020609040205080304" pitchFamily="17" charset="-128"/>
            <a:ea typeface="ＭＳ 明朝" panose="02020609040205080304" pitchFamily="17" charset="-128"/>
          </a:endParaRPr>
        </a:p>
        <a:p>
          <a:pPr algn="l"/>
          <a:r>
            <a:rPr kumimoji="1" lang="en-US" altLang="ja-JP" sz="1000" b="1">
              <a:solidFill>
                <a:schemeClr val="bg1"/>
              </a:solidFill>
              <a:latin typeface="ＭＳ 明朝" panose="02020609040205080304" pitchFamily="17" charset="-128"/>
              <a:ea typeface="ＭＳ 明朝" panose="02020609040205080304" pitchFamily="17" charset="-128"/>
            </a:rPr>
            <a:t>※</a:t>
          </a:r>
          <a:r>
            <a:rPr kumimoji="1" lang="ja-JP" altLang="en-US" sz="1000" b="1">
              <a:solidFill>
                <a:schemeClr val="bg1"/>
              </a:solidFill>
              <a:latin typeface="ＭＳ 明朝" panose="02020609040205080304" pitchFamily="17" charset="-128"/>
              <a:ea typeface="ＭＳ 明朝" panose="02020609040205080304" pitchFamily="17" charset="-128"/>
            </a:rPr>
            <a:t>入力漏れ、誤りがあった場合は、取り下げ、</a:t>
          </a:r>
          <a:endParaRPr kumimoji="1" lang="en-US" altLang="ja-JP" sz="1000" b="1">
            <a:solidFill>
              <a:schemeClr val="bg1"/>
            </a:solidFill>
            <a:latin typeface="ＭＳ 明朝" panose="02020609040205080304" pitchFamily="17" charset="-128"/>
            <a:ea typeface="ＭＳ 明朝" panose="02020609040205080304" pitchFamily="17" charset="-128"/>
          </a:endParaRPr>
        </a:p>
        <a:p>
          <a:pPr algn="l"/>
          <a:r>
            <a:rPr kumimoji="1" lang="ja-JP" altLang="en-US" sz="1000" b="1">
              <a:solidFill>
                <a:schemeClr val="bg1"/>
              </a:solidFill>
              <a:latin typeface="ＭＳ 明朝" panose="02020609040205080304" pitchFamily="17" charset="-128"/>
              <a:ea typeface="ＭＳ 明朝" panose="02020609040205080304" pitchFamily="17" charset="-128"/>
            </a:rPr>
            <a:t>　再申請していただく場合があります。</a:t>
          </a:r>
        </a:p>
      </xdr:txBody>
    </xdr:sp>
    <xdr:clientData/>
  </xdr:oneCellAnchor>
  <xdr:oneCellAnchor>
    <xdr:from>
      <xdr:col>22</xdr:col>
      <xdr:colOff>104775</xdr:colOff>
      <xdr:row>0</xdr:row>
      <xdr:rowOff>7937</xdr:rowOff>
    </xdr:from>
    <xdr:ext cx="1476000" cy="425822"/>
    <xdr:sp macro="" textlink="">
      <xdr:nvSpPr>
        <xdr:cNvPr id="4" name="正方形/長方形 3"/>
        <xdr:cNvSpPr/>
      </xdr:nvSpPr>
      <xdr:spPr bwMode="auto">
        <a:xfrm>
          <a:off x="4505325" y="7937"/>
          <a:ext cx="1476000" cy="425822"/>
        </a:xfrm>
        <a:prstGeom prst="rect">
          <a:avLst/>
        </a:prstGeom>
        <a:solidFill>
          <a:srgbClr val="FF0000"/>
        </a:solidFill>
        <a:ln w="9525">
          <a:noFill/>
          <a:round/>
          <a:headEnd/>
          <a:tailEnd/>
        </a:ln>
      </xdr:spPr>
      <xdr:txBody>
        <a:bodyPr vertOverflow="clip" horzOverflow="clip" rtlCol="0" anchor="ctr">
          <a:spAutoFit/>
        </a:bodyPr>
        <a:lstStyle/>
        <a:p>
          <a:pPr algn="ctr"/>
          <a:r>
            <a:rPr kumimoji="1" lang="ja-JP" altLang="en-US" sz="2000">
              <a:solidFill>
                <a:schemeClr val="bg1"/>
              </a:solidFill>
              <a:latin typeface="ＭＳ ゴシック" panose="020B0609070205080204" pitchFamily="49" charset="-128"/>
              <a:ea typeface="ＭＳ ゴシック" panose="020B0609070205080204" pitchFamily="49" charset="-128"/>
            </a:rPr>
            <a:t>＜記載例＞</a:t>
          </a:r>
          <a:endParaRPr kumimoji="1" lang="ja-JP" altLang="en-US" sz="2000" b="1">
            <a:solidFill>
              <a:schemeClr val="bg1"/>
            </a:solidFill>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
  <sheetViews>
    <sheetView zoomScale="85" zoomScaleNormal="85" workbookViewId="0">
      <selection activeCell="E48" sqref="E48"/>
    </sheetView>
  </sheetViews>
  <sheetFormatPr defaultRowHeight="13.5"/>
  <sheetData/>
  <sheetProtection algorithmName="SHA-512" hashValue="n0mprnhyGkt51/TvB/Wwj1b1wDAXK0mEzjxqdWaVIMthXCtzQPij8CttW0cO1XnaTr78zs40fNxXpXeLlZ+OgA==" saltValue="V60QQU0ZZkuj0kG75Ix4kw==" spinCount="100000" sheet="1" formatCells="0" formatColumns="0" formatRows="0" insertColumns="0" insertRows="0" insertHyperlinks="0" deleteColumns="0" deleteRows="0" sort="0" autoFilter="0" pivotTables="0"/>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13315" r:id="rId4">
          <objectPr defaultSize="0" r:id="rId5">
            <anchor moveWithCells="1">
              <from>
                <xdr:col>0</xdr:col>
                <xdr:colOff>0</xdr:colOff>
                <xdr:row>0</xdr:row>
                <xdr:rowOff>0</xdr:rowOff>
              </from>
              <to>
                <xdr:col>8</xdr:col>
                <xdr:colOff>180975</xdr:colOff>
                <xdr:row>46</xdr:row>
                <xdr:rowOff>133350</xdr:rowOff>
              </to>
            </anchor>
          </objectPr>
        </oleObject>
      </mc:Choice>
      <mc:Fallback>
        <oleObject progId="Acrobat Document" shapeId="13315" r:id="rId4"/>
      </mc:Fallback>
    </mc:AlternateContent>
    <mc:AlternateContent xmlns:mc="http://schemas.openxmlformats.org/markup-compatibility/2006">
      <mc:Choice Requires="x14">
        <oleObject progId="Acrobat Document" shapeId="13316" r:id="rId6">
          <objectPr defaultSize="0" r:id="rId7">
            <anchor moveWithCells="1">
              <from>
                <xdr:col>8</xdr:col>
                <xdr:colOff>276225</xdr:colOff>
                <xdr:row>0</xdr:row>
                <xdr:rowOff>0</xdr:rowOff>
              </from>
              <to>
                <xdr:col>16</xdr:col>
                <xdr:colOff>457200</xdr:colOff>
                <xdr:row>46</xdr:row>
                <xdr:rowOff>133350</xdr:rowOff>
              </to>
            </anchor>
          </objectPr>
        </oleObject>
      </mc:Choice>
      <mc:Fallback>
        <oleObject progId="Acrobat Document" shapeId="13316"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V70"/>
  <sheetViews>
    <sheetView tabSelected="1" view="pageBreakPreview" zoomScaleNormal="100" zoomScaleSheetLayoutView="100" workbookViewId="0">
      <selection activeCell="Y14" sqref="Y14"/>
    </sheetView>
  </sheetViews>
  <sheetFormatPr defaultColWidth="2.625" defaultRowHeight="12"/>
  <cols>
    <col min="1" max="32" width="2.625" style="2"/>
    <col min="33" max="33" width="2.625" style="2" customWidth="1"/>
    <col min="34" max="37" width="2.625" style="2"/>
    <col min="38" max="40" width="14.125" style="2" hidden="1" customWidth="1"/>
    <col min="41" max="42" width="4.125" style="2" hidden="1" customWidth="1"/>
    <col min="43" max="73" width="2.625" style="2" customWidth="1"/>
    <col min="74" max="16384" width="2.625" style="2"/>
  </cols>
  <sheetData>
    <row r="1" spans="1:48" ht="12" customHeight="1">
      <c r="A1" s="2" t="s">
        <v>92</v>
      </c>
      <c r="K1" s="3"/>
      <c r="AJ1" s="3" t="s">
        <v>1</v>
      </c>
    </row>
    <row r="2" spans="1:48" ht="18.75">
      <c r="A2" s="4"/>
      <c r="B2" s="4"/>
      <c r="C2" s="4"/>
      <c r="D2" s="4"/>
      <c r="E2" s="4"/>
      <c r="F2" s="4"/>
      <c r="G2" s="4"/>
      <c r="H2" s="4"/>
      <c r="I2" s="4"/>
      <c r="J2" s="4"/>
      <c r="K2" s="4"/>
      <c r="L2" s="4"/>
      <c r="M2" s="4"/>
      <c r="N2" s="4"/>
      <c r="O2" s="147" t="s">
        <v>16</v>
      </c>
      <c r="P2" s="147"/>
      <c r="Q2" s="147"/>
      <c r="R2" s="147"/>
      <c r="S2" s="147"/>
      <c r="T2" s="147"/>
      <c r="U2" s="147"/>
      <c r="V2" s="147"/>
      <c r="W2" s="4"/>
      <c r="X2" s="4"/>
      <c r="Y2" s="4"/>
      <c r="Z2" s="4"/>
      <c r="AA2" s="4"/>
      <c r="AH2" s="4"/>
      <c r="AI2" s="4"/>
      <c r="AJ2" s="4"/>
      <c r="AO2" s="2" t="s">
        <v>13</v>
      </c>
      <c r="AP2" s="2" t="s">
        <v>46</v>
      </c>
    </row>
    <row r="3" spans="1:48" ht="12" customHeight="1">
      <c r="A3" s="5"/>
      <c r="B3" s="5"/>
      <c r="C3" s="5"/>
      <c r="D3" s="5"/>
      <c r="E3" s="5"/>
      <c r="F3" s="5"/>
      <c r="G3" s="5"/>
      <c r="H3" s="6"/>
      <c r="I3" s="6"/>
      <c r="J3" s="6"/>
      <c r="K3" s="6"/>
      <c r="L3" s="7"/>
      <c r="M3" s="7"/>
      <c r="N3" s="7"/>
      <c r="O3" s="7"/>
      <c r="P3" s="7"/>
      <c r="Q3" s="7"/>
      <c r="R3" s="7"/>
      <c r="S3" s="7"/>
      <c r="T3" s="7"/>
      <c r="U3" s="7"/>
      <c r="V3" s="7"/>
      <c r="W3" s="7"/>
      <c r="AA3" s="151" t="str">
        <f>IF(AB4="","↓必ず入力してください。","")</f>
        <v>↓必ず入力してください。</v>
      </c>
      <c r="AB3" s="151"/>
      <c r="AC3" s="151"/>
      <c r="AD3" s="151"/>
      <c r="AE3" s="151"/>
      <c r="AF3" s="151"/>
      <c r="AG3" s="151"/>
      <c r="AH3" s="151"/>
      <c r="AI3" s="151"/>
      <c r="AO3" s="2" t="s">
        <v>14</v>
      </c>
      <c r="AP3" s="2" t="s">
        <v>47</v>
      </c>
    </row>
    <row r="4" spans="1:48" ht="12" customHeight="1">
      <c r="A4" s="8" t="s">
        <v>17</v>
      </c>
      <c r="B4" s="8"/>
      <c r="C4" s="8"/>
      <c r="D4" s="8"/>
      <c r="E4" s="8"/>
      <c r="F4" s="8"/>
      <c r="G4" s="8"/>
      <c r="H4" s="8"/>
      <c r="I4" s="8"/>
      <c r="J4" s="8"/>
      <c r="K4" s="8"/>
      <c r="L4" s="8"/>
      <c r="M4" s="9"/>
      <c r="AB4" s="139"/>
      <c r="AC4" s="139"/>
      <c r="AD4" s="139"/>
      <c r="AE4" s="139"/>
      <c r="AF4" s="139"/>
      <c r="AG4" s="139"/>
      <c r="AH4" s="10"/>
      <c r="AI4" s="10"/>
      <c r="AJ4" s="10"/>
      <c r="AL4" s="11">
        <f>AB4</f>
        <v>0</v>
      </c>
      <c r="AM4" s="12"/>
      <c r="AN4" s="12"/>
      <c r="AP4" s="2" t="s">
        <v>48</v>
      </c>
    </row>
    <row r="5" spans="1:48" ht="12" customHeight="1">
      <c r="A5" s="8"/>
      <c r="B5" s="8"/>
      <c r="C5" s="8"/>
      <c r="D5" s="8"/>
      <c r="E5" s="8"/>
      <c r="F5" s="8"/>
      <c r="G5" s="8"/>
      <c r="H5" s="8"/>
      <c r="I5" s="8"/>
      <c r="J5" s="8"/>
      <c r="K5" s="8"/>
      <c r="L5" s="8"/>
      <c r="M5" s="13"/>
      <c r="AI5" s="10"/>
      <c r="AL5" s="12"/>
      <c r="AP5" s="2" t="s">
        <v>49</v>
      </c>
    </row>
    <row r="6" spans="1:48" ht="12" customHeight="1">
      <c r="A6" s="150" t="s">
        <v>78</v>
      </c>
      <c r="B6" s="150"/>
      <c r="C6" s="150"/>
      <c r="D6" s="150"/>
      <c r="E6" s="150"/>
      <c r="F6" s="150"/>
      <c r="G6" s="150"/>
      <c r="H6" s="150"/>
      <c r="I6" s="150"/>
      <c r="J6" s="150"/>
      <c r="K6" s="150"/>
      <c r="L6" s="150"/>
      <c r="M6" s="150"/>
      <c r="N6" s="150"/>
      <c r="O6" s="150"/>
      <c r="P6" s="150"/>
      <c r="Q6" s="150"/>
      <c r="R6" s="150"/>
      <c r="S6" s="121"/>
      <c r="T6" s="121"/>
      <c r="U6" s="121"/>
      <c r="V6" s="121"/>
      <c r="W6" s="121"/>
      <c r="X6" s="121"/>
      <c r="Y6" s="121"/>
      <c r="Z6" s="121"/>
      <c r="AA6" s="121"/>
      <c r="AB6" s="121"/>
      <c r="AC6" s="121"/>
      <c r="AD6" s="121"/>
      <c r="AE6" s="121"/>
      <c r="AF6" s="121"/>
      <c r="AG6" s="121"/>
      <c r="AH6" s="121"/>
      <c r="AI6" s="10"/>
      <c r="AL6" s="14">
        <f>S6</f>
        <v>0</v>
      </c>
      <c r="AP6" s="2" t="s">
        <v>50</v>
      </c>
    </row>
    <row r="7" spans="1:48" ht="12" customHeight="1">
      <c r="A7" s="150" t="s">
        <v>79</v>
      </c>
      <c r="B7" s="150"/>
      <c r="C7" s="150"/>
      <c r="D7" s="150"/>
      <c r="E7" s="150"/>
      <c r="F7" s="150"/>
      <c r="G7" s="150"/>
      <c r="H7" s="150"/>
      <c r="I7" s="150"/>
      <c r="J7" s="150"/>
      <c r="K7" s="150"/>
      <c r="L7" s="150"/>
      <c r="M7" s="150"/>
      <c r="N7" s="150"/>
      <c r="O7" s="150"/>
      <c r="P7" s="150"/>
      <c r="Q7" s="150"/>
      <c r="R7" s="150"/>
      <c r="S7" s="121"/>
      <c r="T7" s="121"/>
      <c r="U7" s="121"/>
      <c r="V7" s="121"/>
      <c r="W7" s="121"/>
      <c r="X7" s="121"/>
      <c r="Y7" s="121"/>
      <c r="Z7" s="121"/>
      <c r="AA7" s="121"/>
      <c r="AB7" s="121"/>
      <c r="AC7" s="121"/>
      <c r="AD7" s="121"/>
      <c r="AE7" s="121"/>
      <c r="AF7" s="121"/>
      <c r="AG7" s="121"/>
      <c r="AH7" s="121"/>
      <c r="AI7" s="10"/>
      <c r="AL7" s="14">
        <f>S7</f>
        <v>0</v>
      </c>
      <c r="AP7" s="2" t="s">
        <v>51</v>
      </c>
    </row>
    <row r="8" spans="1:48" ht="12" customHeight="1">
      <c r="A8" s="76"/>
      <c r="B8" s="76"/>
      <c r="C8" s="76"/>
      <c r="D8" s="76"/>
      <c r="E8" s="76"/>
      <c r="F8" s="76"/>
      <c r="G8" s="82"/>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10"/>
      <c r="AL8" s="12"/>
      <c r="AP8" s="2" t="s">
        <v>52</v>
      </c>
    </row>
    <row r="9" spans="1:48" ht="12" customHeight="1">
      <c r="H9" s="8"/>
      <c r="S9" s="149" t="s">
        <v>10</v>
      </c>
      <c r="T9" s="149"/>
      <c r="U9" s="149"/>
      <c r="V9" s="149"/>
      <c r="W9" s="130"/>
      <c r="X9" s="130"/>
      <c r="Y9" s="130"/>
      <c r="Z9" s="130"/>
      <c r="AA9" s="15" t="s">
        <v>15</v>
      </c>
      <c r="AB9" s="8"/>
      <c r="AC9" s="8"/>
      <c r="AD9" s="8"/>
      <c r="AE9" s="8"/>
      <c r="AI9" s="10"/>
      <c r="AL9" s="12">
        <f>W9</f>
        <v>0</v>
      </c>
    </row>
    <row r="10" spans="1:48" ht="12" customHeight="1">
      <c r="A10" s="150" t="s">
        <v>44</v>
      </c>
      <c r="B10" s="150"/>
      <c r="C10" s="150"/>
      <c r="D10" s="150"/>
      <c r="E10" s="150"/>
      <c r="F10" s="150"/>
      <c r="G10" s="150"/>
      <c r="H10" s="150"/>
      <c r="I10" s="150"/>
      <c r="J10" s="150"/>
      <c r="K10" s="150"/>
      <c r="L10" s="150"/>
      <c r="M10" s="150"/>
      <c r="N10" s="150"/>
      <c r="O10" s="150"/>
      <c r="P10" s="150"/>
      <c r="Q10" s="150"/>
      <c r="R10" s="150"/>
      <c r="S10" s="121"/>
      <c r="T10" s="121"/>
      <c r="U10" s="121"/>
      <c r="V10" s="121"/>
      <c r="W10" s="121"/>
      <c r="X10" s="121"/>
      <c r="Y10" s="121"/>
      <c r="Z10" s="121"/>
      <c r="AA10" s="121"/>
      <c r="AB10" s="121"/>
      <c r="AC10" s="121"/>
      <c r="AD10" s="121"/>
      <c r="AE10" s="121"/>
      <c r="AF10" s="121"/>
      <c r="AG10" s="121"/>
      <c r="AH10" s="121"/>
      <c r="AI10" s="10"/>
      <c r="AL10" s="12">
        <f>S10</f>
        <v>0</v>
      </c>
    </row>
    <row r="11" spans="1:48" ht="12" customHeight="1">
      <c r="C11" s="16" t="s">
        <v>2</v>
      </c>
      <c r="D11" s="16"/>
      <c r="E11" s="16"/>
      <c r="F11" s="16"/>
      <c r="G11" s="79"/>
      <c r="H11" s="16"/>
      <c r="I11" s="16"/>
      <c r="J11" s="16"/>
      <c r="K11" s="16"/>
      <c r="L11" s="16"/>
      <c r="M11" s="16"/>
      <c r="N11" s="16"/>
      <c r="O11" s="16"/>
      <c r="P11" s="16"/>
      <c r="Q11" s="16"/>
      <c r="R11" s="16"/>
      <c r="S11" s="16"/>
      <c r="T11" s="16"/>
      <c r="U11" s="16"/>
      <c r="V11" s="16"/>
      <c r="W11" s="16"/>
      <c r="X11" s="16"/>
      <c r="Y11" s="16"/>
      <c r="Z11" s="16"/>
      <c r="AA11" s="16"/>
      <c r="AB11" s="16"/>
      <c r="AC11" s="16"/>
      <c r="AD11" s="16"/>
      <c r="AE11" s="16"/>
      <c r="AI11" s="10"/>
      <c r="AL11" s="12"/>
    </row>
    <row r="12" spans="1:48" ht="12" customHeight="1">
      <c r="B12" s="13" t="s">
        <v>18</v>
      </c>
      <c r="C12" s="17"/>
      <c r="D12" s="17"/>
      <c r="E12" s="17"/>
      <c r="F12" s="17"/>
      <c r="G12" s="17"/>
      <c r="H12" s="17"/>
      <c r="I12" s="17"/>
      <c r="J12" s="17"/>
      <c r="K12" s="17"/>
      <c r="AL12" s="12"/>
    </row>
    <row r="13" spans="1:48" ht="12" customHeight="1">
      <c r="A13" s="18"/>
      <c r="B13" s="18"/>
      <c r="C13" s="18"/>
      <c r="D13" s="18"/>
      <c r="E13" s="18"/>
      <c r="F13" s="18"/>
      <c r="G13" s="18"/>
      <c r="H13" s="18"/>
      <c r="I13" s="18"/>
      <c r="J13" s="18"/>
      <c r="K13" s="18"/>
      <c r="L13" s="16"/>
      <c r="M13" s="16"/>
      <c r="N13" s="16"/>
      <c r="O13" s="16"/>
      <c r="P13" s="16"/>
      <c r="Q13" s="16"/>
      <c r="R13" s="16"/>
      <c r="S13" s="16"/>
      <c r="T13" s="16"/>
      <c r="U13" s="16"/>
      <c r="V13" s="16"/>
      <c r="W13" s="16"/>
      <c r="X13" s="16"/>
      <c r="Y13" s="16"/>
      <c r="Z13" s="16"/>
      <c r="AA13" s="16"/>
      <c r="AB13" s="16"/>
      <c r="AC13" s="16"/>
      <c r="AD13" s="16"/>
      <c r="AE13" s="16"/>
      <c r="AF13" s="16"/>
      <c r="AL13" s="12"/>
    </row>
    <row r="14" spans="1:48" ht="12" customHeight="1">
      <c r="A14" s="19"/>
      <c r="B14" s="19"/>
      <c r="C14" s="19"/>
      <c r="D14" s="19"/>
      <c r="E14" s="19"/>
      <c r="F14" s="19"/>
      <c r="G14" s="19"/>
      <c r="H14" s="19"/>
      <c r="I14" s="19"/>
      <c r="J14" s="19"/>
      <c r="K14" s="19"/>
      <c r="L14" s="19"/>
      <c r="M14" s="19"/>
      <c r="N14" s="19"/>
      <c r="O14" s="19"/>
      <c r="P14" s="19"/>
      <c r="Q14" s="19"/>
      <c r="R14" s="148" t="s">
        <v>3</v>
      </c>
      <c r="S14" s="148"/>
      <c r="T14" s="19"/>
      <c r="U14" s="19"/>
      <c r="V14" s="19"/>
      <c r="W14" s="19"/>
      <c r="X14" s="19"/>
      <c r="Y14" s="18"/>
      <c r="Z14" s="19"/>
      <c r="AA14" s="19"/>
      <c r="AB14" s="19"/>
      <c r="AC14" s="19"/>
      <c r="AD14" s="19"/>
      <c r="AE14" s="19"/>
      <c r="AF14" s="19"/>
      <c r="AG14" s="17"/>
      <c r="AH14" s="17"/>
      <c r="AI14" s="17"/>
      <c r="AJ14" s="17"/>
      <c r="AL14" s="12"/>
    </row>
    <row r="15" spans="1:48" ht="12" customHeight="1" thickBot="1">
      <c r="A15" s="16"/>
      <c r="B15" s="16"/>
      <c r="C15" s="16"/>
      <c r="D15" s="16"/>
      <c r="E15" s="16"/>
      <c r="F15" s="16"/>
      <c r="G15" s="79"/>
      <c r="H15" s="16"/>
      <c r="I15" s="16"/>
      <c r="J15" s="16"/>
      <c r="K15" s="16"/>
      <c r="L15" s="16"/>
      <c r="M15" s="16"/>
      <c r="N15" s="16"/>
      <c r="O15" s="16"/>
      <c r="P15" s="16"/>
      <c r="Q15" s="16"/>
      <c r="R15" s="74"/>
      <c r="S15" s="74"/>
      <c r="T15" s="16"/>
      <c r="U15" s="16"/>
      <c r="V15" s="16"/>
      <c r="W15" s="16"/>
      <c r="X15" s="16"/>
      <c r="Y15" s="75"/>
      <c r="Z15" s="16"/>
      <c r="AA15" s="16"/>
      <c r="AB15" s="16"/>
      <c r="AC15" s="16"/>
      <c r="AD15" s="16"/>
      <c r="AE15" s="16"/>
      <c r="AF15" s="16"/>
      <c r="AL15" s="12"/>
    </row>
    <row r="16" spans="1:48" ht="12" customHeight="1">
      <c r="A16" s="136" t="s">
        <v>22</v>
      </c>
      <c r="B16" s="20"/>
      <c r="C16" s="20"/>
      <c r="D16" s="20"/>
      <c r="E16" s="20"/>
      <c r="F16" s="20"/>
      <c r="G16" s="21"/>
      <c r="H16" s="20"/>
      <c r="I16" s="20"/>
      <c r="J16" s="20"/>
      <c r="K16" s="20"/>
      <c r="L16" s="20"/>
      <c r="M16" s="20"/>
      <c r="N16" s="20"/>
      <c r="O16" s="20"/>
      <c r="P16" s="20"/>
      <c r="Q16" s="20"/>
      <c r="R16" s="22"/>
      <c r="S16" s="22"/>
      <c r="T16" s="20"/>
      <c r="U16" s="20"/>
      <c r="V16" s="20"/>
      <c r="W16" s="20"/>
      <c r="X16" s="20"/>
      <c r="Y16" s="23"/>
      <c r="Z16" s="20"/>
      <c r="AA16" s="20"/>
      <c r="AB16" s="20"/>
      <c r="AC16" s="20"/>
      <c r="AD16" s="20"/>
      <c r="AE16" s="20"/>
      <c r="AF16" s="20"/>
      <c r="AG16" s="20"/>
      <c r="AH16" s="20"/>
      <c r="AI16" s="20"/>
      <c r="AJ16" s="24"/>
      <c r="AL16" s="12"/>
      <c r="AR16" s="7"/>
      <c r="AS16" s="7"/>
      <c r="AU16" s="7"/>
      <c r="AV16" s="54"/>
    </row>
    <row r="17" spans="1:48" ht="12" customHeight="1">
      <c r="A17" s="119"/>
      <c r="B17" s="134" t="s">
        <v>19</v>
      </c>
      <c r="C17" s="135"/>
      <c r="D17" s="135"/>
      <c r="E17" s="135"/>
      <c r="F17" s="135"/>
      <c r="G17" s="80"/>
      <c r="H17" s="79"/>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6"/>
      <c r="AH17" s="16"/>
      <c r="AI17" s="16"/>
      <c r="AJ17" s="26"/>
      <c r="AL17" s="12">
        <f>I17</f>
        <v>0</v>
      </c>
      <c r="AR17" s="54"/>
      <c r="AS17" s="7"/>
      <c r="AU17" s="7"/>
      <c r="AV17" s="56"/>
    </row>
    <row r="18" spans="1:48" ht="12" customHeight="1">
      <c r="A18" s="119"/>
      <c r="B18" s="16"/>
      <c r="C18" s="16"/>
      <c r="D18" s="16"/>
      <c r="E18" s="16"/>
      <c r="F18" s="16"/>
      <c r="G18" s="25"/>
      <c r="H18" s="79"/>
      <c r="I18" s="16"/>
      <c r="J18" s="16"/>
      <c r="K18" s="16"/>
      <c r="L18" s="16"/>
      <c r="M18" s="16"/>
      <c r="N18" s="16"/>
      <c r="O18" s="16"/>
      <c r="P18" s="16"/>
      <c r="Q18" s="16"/>
      <c r="R18" s="74"/>
      <c r="S18" s="74"/>
      <c r="T18" s="16"/>
      <c r="U18" s="16"/>
      <c r="V18" s="16"/>
      <c r="W18" s="16"/>
      <c r="X18" s="16"/>
      <c r="Y18" s="75"/>
      <c r="Z18" s="16"/>
      <c r="AA18" s="16"/>
      <c r="AB18" s="16"/>
      <c r="AC18" s="16"/>
      <c r="AD18" s="16"/>
      <c r="AE18" s="16"/>
      <c r="AF18" s="16"/>
      <c r="AG18" s="16"/>
      <c r="AH18" s="16"/>
      <c r="AI18" s="16"/>
      <c r="AJ18" s="26"/>
      <c r="AL18" s="12"/>
      <c r="AR18" s="8"/>
      <c r="AS18" s="7"/>
      <c r="AU18" s="8"/>
      <c r="AV18" s="8"/>
    </row>
    <row r="19" spans="1:48" ht="12" customHeight="1">
      <c r="A19" s="119"/>
      <c r="B19" s="16"/>
      <c r="C19" s="16"/>
      <c r="D19" s="16"/>
      <c r="E19" s="16" t="s">
        <v>9</v>
      </c>
      <c r="F19" s="16"/>
      <c r="G19" s="25"/>
      <c r="H19" s="79"/>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6"/>
      <c r="AH19" s="16"/>
      <c r="AI19" s="16"/>
      <c r="AJ19" s="26"/>
      <c r="AL19" s="12">
        <f t="shared" ref="AL19:AL22" si="0">I19</f>
        <v>0</v>
      </c>
      <c r="AR19" s="7"/>
      <c r="AS19" s="57"/>
      <c r="AU19" s="7"/>
      <c r="AV19" s="7"/>
    </row>
    <row r="20" spans="1:48" ht="12" customHeight="1">
      <c r="A20" s="119"/>
      <c r="B20" s="134" t="s">
        <v>20</v>
      </c>
      <c r="C20" s="135"/>
      <c r="D20" s="135"/>
      <c r="E20" s="135"/>
      <c r="F20" s="135"/>
      <c r="G20" s="80"/>
      <c r="H20" s="79"/>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6"/>
      <c r="AH20" s="16"/>
      <c r="AI20" s="16"/>
      <c r="AJ20" s="26"/>
      <c r="AL20" s="12">
        <f t="shared" si="0"/>
        <v>0</v>
      </c>
    </row>
    <row r="21" spans="1:48" ht="12" customHeight="1">
      <c r="A21" s="119"/>
      <c r="B21" s="16"/>
      <c r="C21" s="16"/>
      <c r="D21" s="16"/>
      <c r="E21" s="16"/>
      <c r="F21" s="16"/>
      <c r="G21" s="25"/>
      <c r="H21" s="79"/>
      <c r="I21" s="16"/>
      <c r="J21" s="16"/>
      <c r="K21" s="16"/>
      <c r="L21" s="16"/>
      <c r="M21" s="16"/>
      <c r="N21" s="16"/>
      <c r="O21" s="16"/>
      <c r="P21" s="16"/>
      <c r="Q21" s="16"/>
      <c r="R21" s="74"/>
      <c r="S21" s="74"/>
      <c r="T21" s="16"/>
      <c r="U21" s="16"/>
      <c r="V21" s="16"/>
      <c r="W21" s="16"/>
      <c r="X21" s="16"/>
      <c r="Y21" s="75"/>
      <c r="Z21" s="16"/>
      <c r="AA21" s="16"/>
      <c r="AB21" s="16"/>
      <c r="AC21" s="16"/>
      <c r="AD21" s="16"/>
      <c r="AE21" s="16"/>
      <c r="AF21" s="16"/>
      <c r="AG21" s="16"/>
      <c r="AH21" s="16"/>
      <c r="AI21" s="16"/>
      <c r="AJ21" s="26"/>
      <c r="AL21" s="12"/>
    </row>
    <row r="22" spans="1:48" ht="12" customHeight="1">
      <c r="A22" s="119"/>
      <c r="B22" s="134" t="s">
        <v>21</v>
      </c>
      <c r="C22" s="135"/>
      <c r="D22" s="135"/>
      <c r="E22" s="135"/>
      <c r="F22" s="135"/>
      <c r="G22" s="80"/>
      <c r="H22" s="79"/>
      <c r="I22" s="121"/>
      <c r="J22" s="121"/>
      <c r="K22" s="121"/>
      <c r="L22" s="121"/>
      <c r="M22" s="121"/>
      <c r="N22" s="121"/>
      <c r="O22" s="121"/>
      <c r="P22" s="121"/>
      <c r="Q22" s="121"/>
      <c r="R22" s="121"/>
      <c r="S22" s="121"/>
      <c r="T22" s="121"/>
      <c r="U22" s="121"/>
      <c r="V22" s="48"/>
      <c r="W22" s="48"/>
      <c r="X22" s="133" t="s">
        <v>94</v>
      </c>
      <c r="Y22" s="133"/>
      <c r="Z22" s="133"/>
      <c r="AA22" s="121"/>
      <c r="AB22" s="121"/>
      <c r="AC22" s="121"/>
      <c r="AD22" s="121"/>
      <c r="AE22" s="121"/>
      <c r="AF22" s="77" t="s">
        <v>93</v>
      </c>
      <c r="AG22" s="16"/>
      <c r="AH22" s="16"/>
      <c r="AI22" s="16"/>
      <c r="AJ22" s="26"/>
      <c r="AL22" s="12">
        <f t="shared" si="0"/>
        <v>0</v>
      </c>
    </row>
    <row r="23" spans="1:48" ht="12" customHeight="1" thickBot="1">
      <c r="A23" s="137"/>
      <c r="B23" s="27"/>
      <c r="C23" s="27"/>
      <c r="D23" s="27"/>
      <c r="E23" s="27"/>
      <c r="F23" s="27"/>
      <c r="G23" s="28"/>
      <c r="H23" s="27"/>
      <c r="I23" s="27"/>
      <c r="J23" s="27"/>
      <c r="K23" s="27"/>
      <c r="L23" s="27"/>
      <c r="M23" s="27"/>
      <c r="N23" s="27"/>
      <c r="O23" s="27"/>
      <c r="P23" s="27"/>
      <c r="Q23" s="27"/>
      <c r="R23" s="29"/>
      <c r="S23" s="29"/>
      <c r="T23" s="27"/>
      <c r="U23" s="27"/>
      <c r="V23" s="27"/>
      <c r="W23" s="27"/>
      <c r="X23" s="27"/>
      <c r="Y23" s="30"/>
      <c r="Z23" s="27"/>
      <c r="AA23" s="27"/>
      <c r="AB23" s="27"/>
      <c r="AC23" s="27"/>
      <c r="AD23" s="27"/>
      <c r="AE23" s="27"/>
      <c r="AF23" s="27"/>
      <c r="AG23" s="27"/>
      <c r="AH23" s="27"/>
      <c r="AI23" s="27"/>
      <c r="AJ23" s="31"/>
      <c r="AL23" s="12"/>
    </row>
    <row r="24" spans="1:48" ht="12" customHeight="1" thickTop="1">
      <c r="A24" s="118" t="s">
        <v>23</v>
      </c>
      <c r="B24" s="32"/>
      <c r="C24" s="32"/>
      <c r="D24" s="32"/>
      <c r="E24" s="32"/>
      <c r="F24" s="32"/>
      <c r="G24" s="33"/>
      <c r="H24" s="32"/>
      <c r="I24" s="32"/>
      <c r="J24" s="32"/>
      <c r="K24" s="32"/>
      <c r="L24" s="32"/>
      <c r="M24" s="32"/>
      <c r="N24" s="32"/>
      <c r="O24" s="32"/>
      <c r="P24" s="32"/>
      <c r="Q24" s="32"/>
      <c r="R24" s="34"/>
      <c r="S24" s="34"/>
      <c r="T24" s="32"/>
      <c r="U24" s="32"/>
      <c r="V24" s="32"/>
      <c r="W24" s="32"/>
      <c r="X24" s="32"/>
      <c r="Y24" s="35"/>
      <c r="Z24" s="32"/>
      <c r="AA24" s="32"/>
      <c r="AB24" s="32"/>
      <c r="AC24" s="32"/>
      <c r="AD24" s="32"/>
      <c r="AE24" s="32"/>
      <c r="AF24" s="32"/>
      <c r="AG24" s="32"/>
      <c r="AH24" s="32"/>
      <c r="AI24" s="32"/>
      <c r="AJ24" s="36"/>
    </row>
    <row r="25" spans="1:48" ht="12" customHeight="1">
      <c r="A25" s="119"/>
      <c r="B25" s="134" t="s">
        <v>24</v>
      </c>
      <c r="C25" s="135"/>
      <c r="D25" s="135"/>
      <c r="E25" s="135"/>
      <c r="F25" s="135"/>
      <c r="G25" s="80"/>
      <c r="H25" s="79"/>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6"/>
      <c r="AH25" s="16"/>
      <c r="AI25" s="16"/>
      <c r="AJ25" s="26"/>
      <c r="AL25" s="12">
        <f>I25</f>
        <v>0</v>
      </c>
    </row>
    <row r="26" spans="1:48" ht="12" customHeight="1">
      <c r="A26" s="119"/>
      <c r="B26" s="16"/>
      <c r="D26" s="16"/>
      <c r="E26" s="16"/>
      <c r="F26" s="16"/>
      <c r="G26" s="25"/>
      <c r="H26" s="79"/>
      <c r="I26" s="85"/>
      <c r="J26" s="85"/>
      <c r="K26" s="85"/>
      <c r="L26" s="85"/>
      <c r="M26" s="85"/>
      <c r="N26" s="85"/>
      <c r="O26" s="85"/>
      <c r="P26" s="16"/>
      <c r="Q26" s="16"/>
      <c r="R26" s="74"/>
      <c r="S26" s="74"/>
      <c r="T26" s="16"/>
      <c r="U26" s="16"/>
      <c r="V26" s="16"/>
      <c r="W26" s="16"/>
      <c r="X26" s="16"/>
      <c r="Y26" s="75"/>
      <c r="Z26" s="16"/>
      <c r="AA26" s="16"/>
      <c r="AB26" s="16"/>
      <c r="AC26" s="16"/>
      <c r="AD26" s="16"/>
      <c r="AE26" s="16"/>
      <c r="AF26" s="16"/>
      <c r="AG26" s="16"/>
      <c r="AH26" s="16"/>
      <c r="AI26" s="16"/>
      <c r="AJ26" s="26"/>
      <c r="AL26" s="12"/>
    </row>
    <row r="27" spans="1:48" ht="12" customHeight="1">
      <c r="A27" s="119"/>
      <c r="B27" s="134" t="s">
        <v>25</v>
      </c>
      <c r="C27" s="135"/>
      <c r="D27" s="135"/>
      <c r="E27" s="135"/>
      <c r="F27" s="135"/>
      <c r="G27" s="80"/>
      <c r="H27" s="79"/>
      <c r="I27" s="142" t="s">
        <v>45</v>
      </c>
      <c r="J27" s="142"/>
      <c r="K27" s="142"/>
      <c r="L27" s="130"/>
      <c r="M27" s="130"/>
      <c r="N27" s="130"/>
      <c r="O27" s="84" t="s">
        <v>11</v>
      </c>
      <c r="P27" s="121"/>
      <c r="Q27" s="121"/>
      <c r="R27" s="121"/>
      <c r="S27" s="121"/>
      <c r="T27" s="121"/>
      <c r="U27" s="121"/>
      <c r="V27" s="121"/>
      <c r="W27" s="121"/>
      <c r="X27" s="121"/>
      <c r="Y27" s="121"/>
      <c r="Z27" s="121"/>
      <c r="AA27" s="121"/>
      <c r="AB27" s="121"/>
      <c r="AC27" s="121"/>
      <c r="AD27" s="121"/>
      <c r="AE27" s="121"/>
      <c r="AF27" s="121"/>
      <c r="AG27" s="16"/>
      <c r="AH27" s="16"/>
      <c r="AI27" s="16"/>
      <c r="AJ27" s="26"/>
      <c r="AL27" s="14">
        <f>L27</f>
        <v>0</v>
      </c>
      <c r="AM27" s="14">
        <f>P27</f>
        <v>0</v>
      </c>
      <c r="AN27" s="14" t="str">
        <f>"福岡市"&amp;AL27&amp;"区"&amp;AM27</f>
        <v>福岡市0区0</v>
      </c>
    </row>
    <row r="28" spans="1:48" ht="12" customHeight="1">
      <c r="A28" s="119"/>
      <c r="B28" s="16"/>
      <c r="D28" s="16"/>
      <c r="E28" s="16"/>
      <c r="F28" s="16"/>
      <c r="G28" s="25"/>
      <c r="H28" s="79"/>
      <c r="I28" s="16"/>
      <c r="J28" s="16"/>
      <c r="K28" s="16"/>
      <c r="L28" s="16"/>
      <c r="M28" s="16"/>
      <c r="N28" s="16"/>
      <c r="O28" s="16"/>
      <c r="P28" s="16"/>
      <c r="Q28" s="16"/>
      <c r="R28" s="74"/>
      <c r="S28" s="74"/>
      <c r="T28" s="16"/>
      <c r="U28" s="16"/>
      <c r="V28" s="16"/>
      <c r="W28" s="16"/>
      <c r="X28" s="16"/>
      <c r="Y28" s="75"/>
      <c r="Z28" s="16"/>
      <c r="AA28" s="16"/>
      <c r="AB28" s="16"/>
      <c r="AC28" s="16"/>
      <c r="AD28" s="16"/>
      <c r="AE28" s="16"/>
      <c r="AF28" s="16"/>
      <c r="AG28" s="16"/>
      <c r="AH28" s="16"/>
      <c r="AI28" s="16"/>
      <c r="AJ28" s="26"/>
      <c r="AL28" s="12"/>
    </row>
    <row r="29" spans="1:48" ht="12" customHeight="1">
      <c r="A29" s="119"/>
      <c r="B29" s="134" t="s">
        <v>26</v>
      </c>
      <c r="C29" s="135"/>
      <c r="D29" s="135"/>
      <c r="E29" s="135"/>
      <c r="F29" s="135"/>
      <c r="G29" s="80"/>
      <c r="H29" s="79"/>
      <c r="I29" s="122" t="s">
        <v>32</v>
      </c>
      <c r="J29" s="122"/>
      <c r="K29" s="122"/>
      <c r="L29" s="122"/>
      <c r="M29" s="16"/>
      <c r="N29" s="16"/>
      <c r="O29" s="16"/>
      <c r="P29" s="16"/>
      <c r="Q29" s="16"/>
      <c r="R29" s="74"/>
      <c r="S29" s="74"/>
      <c r="T29" s="16"/>
      <c r="U29" s="16"/>
      <c r="V29" s="145" t="str">
        <f>IF(AM30&gt;=2,"「工事の種類」は1種類しか選択できません。修正をお願いします。","")</f>
        <v/>
      </c>
      <c r="W29" s="145"/>
      <c r="X29" s="145"/>
      <c r="Y29" s="145"/>
      <c r="Z29" s="145"/>
      <c r="AA29" s="145"/>
      <c r="AB29" s="145"/>
      <c r="AC29" s="145"/>
      <c r="AD29" s="145"/>
      <c r="AE29" s="145"/>
      <c r="AF29" s="145"/>
      <c r="AG29" s="145"/>
      <c r="AH29" s="145"/>
      <c r="AI29" s="145"/>
      <c r="AJ29" s="26"/>
      <c r="AL29" s="12"/>
    </row>
    <row r="30" spans="1:48" ht="12" customHeight="1">
      <c r="A30" s="119"/>
      <c r="B30" s="16"/>
      <c r="D30" s="16"/>
      <c r="E30" s="16"/>
      <c r="F30" s="16"/>
      <c r="G30" s="25"/>
      <c r="H30" s="79"/>
      <c r="I30" s="16"/>
      <c r="J30" s="1" t="s">
        <v>12</v>
      </c>
      <c r="K30" s="75" t="s">
        <v>0</v>
      </c>
      <c r="L30" s="16"/>
      <c r="M30" s="16"/>
      <c r="N30" s="16"/>
      <c r="O30" s="16"/>
      <c r="P30" s="16"/>
      <c r="Q30" s="16"/>
      <c r="R30" s="74"/>
      <c r="S30" s="74"/>
      <c r="T30" s="16"/>
      <c r="U30" s="16"/>
      <c r="V30" s="145"/>
      <c r="W30" s="145"/>
      <c r="X30" s="145"/>
      <c r="Y30" s="145"/>
      <c r="Z30" s="145"/>
      <c r="AA30" s="145"/>
      <c r="AB30" s="145"/>
      <c r="AC30" s="145"/>
      <c r="AD30" s="145"/>
      <c r="AE30" s="145"/>
      <c r="AF30" s="145"/>
      <c r="AG30" s="145"/>
      <c r="AH30" s="145"/>
      <c r="AI30" s="145"/>
      <c r="AJ30" s="26"/>
      <c r="AL30" s="37" t="str">
        <f>IF(J30="■","解体工事","")</f>
        <v/>
      </c>
      <c r="AM30" s="16">
        <f>COUNTIF(J30:J36,"■")</f>
        <v>0</v>
      </c>
      <c r="AT30" s="38"/>
    </row>
    <row r="31" spans="1:48" ht="12" customHeight="1">
      <c r="A31" s="119"/>
      <c r="B31" s="16"/>
      <c r="D31" s="16"/>
      <c r="E31" s="16"/>
      <c r="F31" s="16"/>
      <c r="G31" s="25"/>
      <c r="H31" s="79"/>
      <c r="I31" s="16"/>
      <c r="J31" s="16"/>
      <c r="K31" s="16"/>
      <c r="L31" s="16"/>
      <c r="M31" s="16"/>
      <c r="N31" s="16"/>
      <c r="O31" s="16"/>
      <c r="P31" s="16"/>
      <c r="Q31" s="16"/>
      <c r="R31" s="74"/>
      <c r="S31" s="74"/>
      <c r="T31" s="16"/>
      <c r="U31" s="16"/>
      <c r="AJ31" s="26"/>
      <c r="AL31" s="37"/>
      <c r="AT31" s="38"/>
    </row>
    <row r="32" spans="1:48" ht="12" customHeight="1">
      <c r="A32" s="119"/>
      <c r="B32" s="16"/>
      <c r="D32" s="16"/>
      <c r="E32" s="16"/>
      <c r="F32" s="16"/>
      <c r="G32" s="25"/>
      <c r="H32" s="79"/>
      <c r="I32" s="16"/>
      <c r="J32" s="1" t="s">
        <v>12</v>
      </c>
      <c r="K32" s="16" t="s">
        <v>4</v>
      </c>
      <c r="L32" s="16"/>
      <c r="M32" s="16"/>
      <c r="N32" s="16"/>
      <c r="O32" s="16"/>
      <c r="P32" s="16"/>
      <c r="Q32" s="16"/>
      <c r="R32" s="74"/>
      <c r="S32" s="74"/>
      <c r="T32" s="16"/>
      <c r="U32" s="16"/>
      <c r="V32" s="145" t="str">
        <f>IF(AM39&gt;=2,"「工事の規模」は1種類しか選択できません。修正をお願いします。","")</f>
        <v/>
      </c>
      <c r="W32" s="145"/>
      <c r="X32" s="145"/>
      <c r="Y32" s="145"/>
      <c r="Z32" s="145"/>
      <c r="AA32" s="145"/>
      <c r="AB32" s="145"/>
      <c r="AC32" s="145"/>
      <c r="AD32" s="145"/>
      <c r="AE32" s="145"/>
      <c r="AF32" s="145"/>
      <c r="AG32" s="145"/>
      <c r="AH32" s="145"/>
      <c r="AI32" s="145"/>
      <c r="AJ32" s="26"/>
      <c r="AL32" s="37" t="str">
        <f>IF(J32="■","新築増築","")</f>
        <v/>
      </c>
      <c r="AT32" s="38"/>
    </row>
    <row r="33" spans="1:46" ht="12" customHeight="1">
      <c r="A33" s="119"/>
      <c r="B33" s="16"/>
      <c r="D33" s="16"/>
      <c r="E33" s="16"/>
      <c r="F33" s="16"/>
      <c r="G33" s="25"/>
      <c r="H33" s="79"/>
      <c r="I33" s="16"/>
      <c r="J33" s="16"/>
      <c r="K33" s="16"/>
      <c r="L33" s="16"/>
      <c r="M33" s="16"/>
      <c r="N33" s="16"/>
      <c r="O33" s="16"/>
      <c r="P33" s="16"/>
      <c r="Q33" s="16"/>
      <c r="R33" s="74"/>
      <c r="S33" s="74"/>
      <c r="T33" s="16"/>
      <c r="U33" s="16"/>
      <c r="V33" s="145"/>
      <c r="W33" s="145"/>
      <c r="X33" s="145"/>
      <c r="Y33" s="145"/>
      <c r="Z33" s="145"/>
      <c r="AA33" s="145"/>
      <c r="AB33" s="145"/>
      <c r="AC33" s="145"/>
      <c r="AD33" s="145"/>
      <c r="AE33" s="145"/>
      <c r="AF33" s="145"/>
      <c r="AG33" s="145"/>
      <c r="AH33" s="145"/>
      <c r="AI33" s="145"/>
      <c r="AJ33" s="26"/>
      <c r="AL33" s="37"/>
      <c r="AT33" s="38"/>
    </row>
    <row r="34" spans="1:46" ht="12" customHeight="1">
      <c r="A34" s="119"/>
      <c r="B34" s="16"/>
      <c r="D34" s="16"/>
      <c r="E34" s="16"/>
      <c r="F34" s="16"/>
      <c r="G34" s="25"/>
      <c r="H34" s="79"/>
      <c r="I34" s="16"/>
      <c r="J34" s="1" t="s">
        <v>12</v>
      </c>
      <c r="K34" s="16" t="s">
        <v>34</v>
      </c>
      <c r="L34" s="16"/>
      <c r="M34" s="16"/>
      <c r="N34" s="16"/>
      <c r="O34" s="16"/>
      <c r="P34" s="16"/>
      <c r="Q34" s="16"/>
      <c r="R34" s="74"/>
      <c r="S34" s="74"/>
      <c r="T34" s="16"/>
      <c r="U34" s="16"/>
      <c r="V34" s="16"/>
      <c r="W34" s="16"/>
      <c r="X34" s="16"/>
      <c r="Y34" s="75"/>
      <c r="Z34" s="16"/>
      <c r="AA34" s="16"/>
      <c r="AB34" s="16"/>
      <c r="AC34" s="16"/>
      <c r="AD34" s="16"/>
      <c r="AE34" s="16"/>
      <c r="AF34" s="16"/>
      <c r="AG34" s="16"/>
      <c r="AH34" s="16"/>
      <c r="AI34" s="16"/>
      <c r="AJ34" s="26"/>
      <c r="AL34" s="37" t="str">
        <f>IF(J34="■","修繕模様替","")</f>
        <v/>
      </c>
    </row>
    <row r="35" spans="1:46" ht="12" customHeight="1">
      <c r="A35" s="119"/>
      <c r="B35" s="16"/>
      <c r="D35" s="16"/>
      <c r="E35" s="16"/>
      <c r="F35" s="16"/>
      <c r="G35" s="25"/>
      <c r="H35" s="79"/>
      <c r="I35" s="16"/>
      <c r="J35" s="16"/>
      <c r="K35" s="16"/>
      <c r="L35" s="16"/>
      <c r="M35" s="16"/>
      <c r="N35" s="16"/>
      <c r="O35" s="16"/>
      <c r="P35" s="16"/>
      <c r="Q35" s="16"/>
      <c r="R35" s="74"/>
      <c r="S35" s="74"/>
      <c r="T35" s="16"/>
      <c r="U35" s="16"/>
      <c r="V35" s="16"/>
      <c r="W35" s="16"/>
      <c r="X35" s="16"/>
      <c r="Y35" s="75"/>
      <c r="Z35" s="16"/>
      <c r="AA35" s="16"/>
      <c r="AB35" s="16"/>
      <c r="AC35" s="16"/>
      <c r="AD35" s="16"/>
      <c r="AE35" s="16"/>
      <c r="AF35" s="16"/>
      <c r="AG35" s="16"/>
      <c r="AH35" s="16"/>
      <c r="AI35" s="16"/>
      <c r="AJ35" s="26"/>
      <c r="AL35" s="14"/>
    </row>
    <row r="36" spans="1:46" ht="12" customHeight="1">
      <c r="A36" s="119"/>
      <c r="B36" s="16"/>
      <c r="D36" s="16"/>
      <c r="E36" s="16"/>
      <c r="F36" s="16"/>
      <c r="G36" s="25"/>
      <c r="H36" s="79"/>
      <c r="I36" s="16"/>
      <c r="J36" s="1" t="s">
        <v>12</v>
      </c>
      <c r="K36" s="16" t="s">
        <v>35</v>
      </c>
      <c r="L36" s="16"/>
      <c r="M36" s="16"/>
      <c r="N36" s="16"/>
      <c r="O36" s="16"/>
      <c r="P36" s="16"/>
      <c r="Q36" s="16"/>
      <c r="R36" s="74"/>
      <c r="S36" s="74"/>
      <c r="T36" s="16"/>
      <c r="U36" s="16"/>
      <c r="V36" s="16"/>
      <c r="W36" s="16"/>
      <c r="X36" s="16"/>
      <c r="Y36" s="75"/>
      <c r="Z36" s="16"/>
      <c r="AJ36" s="26"/>
      <c r="AL36" s="37" t="str">
        <f>IF(J36="■","土木工事","")</f>
        <v/>
      </c>
      <c r="AO36" s="39"/>
    </row>
    <row r="37" spans="1:46" ht="12" customHeight="1">
      <c r="A37" s="119"/>
      <c r="B37" s="16"/>
      <c r="D37" s="16"/>
      <c r="E37" s="16"/>
      <c r="F37" s="16"/>
      <c r="G37" s="25"/>
      <c r="H37" s="79"/>
      <c r="I37" s="16"/>
      <c r="J37" s="16"/>
      <c r="K37" s="16"/>
      <c r="L37" s="16"/>
      <c r="M37" s="16" t="s">
        <v>36</v>
      </c>
      <c r="N37" s="124"/>
      <c r="O37" s="146"/>
      <c r="P37" s="146"/>
      <c r="Q37" s="146"/>
      <c r="R37" s="146"/>
      <c r="S37" s="146"/>
      <c r="T37" s="16" t="s">
        <v>43</v>
      </c>
      <c r="U37" s="26"/>
      <c r="V37" s="16"/>
      <c r="W37" s="16"/>
      <c r="X37" s="16"/>
      <c r="Y37" s="75"/>
      <c r="Z37" s="16"/>
      <c r="AA37" s="16"/>
      <c r="AB37" s="16"/>
      <c r="AC37" s="16"/>
      <c r="AD37" s="16"/>
      <c r="AE37" s="16"/>
      <c r="AF37" s="16"/>
      <c r="AG37" s="16"/>
      <c r="AH37" s="16"/>
      <c r="AI37" s="16"/>
      <c r="AJ37" s="26"/>
      <c r="AL37" s="12">
        <f>N37</f>
        <v>0</v>
      </c>
    </row>
    <row r="38" spans="1:46" ht="12" customHeight="1">
      <c r="A38" s="119"/>
      <c r="B38" s="16"/>
      <c r="D38" s="16"/>
      <c r="E38" s="16"/>
      <c r="F38" s="16"/>
      <c r="G38" s="25"/>
      <c r="H38" s="79"/>
      <c r="I38" s="122" t="s">
        <v>33</v>
      </c>
      <c r="J38" s="122"/>
      <c r="K38" s="122"/>
      <c r="L38" s="122"/>
      <c r="M38" s="16"/>
      <c r="N38" s="16"/>
      <c r="O38" s="16"/>
      <c r="P38" s="16"/>
      <c r="Q38" s="16"/>
      <c r="R38" s="74"/>
      <c r="S38" s="74"/>
      <c r="T38" s="16"/>
      <c r="U38" s="16"/>
      <c r="V38" s="16"/>
      <c r="W38" s="16"/>
      <c r="X38" s="16"/>
      <c r="Y38" s="75"/>
      <c r="Z38" s="16"/>
      <c r="AA38" s="16"/>
      <c r="AB38" s="16"/>
      <c r="AC38" s="16"/>
      <c r="AD38" s="16"/>
      <c r="AE38" s="16"/>
      <c r="AF38" s="16"/>
      <c r="AG38" s="16"/>
      <c r="AH38" s="16"/>
      <c r="AI38" s="16"/>
      <c r="AJ38" s="26"/>
      <c r="AL38" s="12"/>
    </row>
    <row r="39" spans="1:46" ht="12" customHeight="1">
      <c r="A39" s="119"/>
      <c r="B39" s="16"/>
      <c r="D39" s="16"/>
      <c r="E39" s="16"/>
      <c r="F39" s="16"/>
      <c r="G39" s="25"/>
      <c r="H39" s="79"/>
      <c r="I39" s="16"/>
      <c r="J39" s="1" t="s">
        <v>12</v>
      </c>
      <c r="K39" s="75" t="s">
        <v>0</v>
      </c>
      <c r="L39" s="16"/>
      <c r="M39" s="16"/>
      <c r="N39" s="16"/>
      <c r="O39" s="16"/>
      <c r="P39" s="16"/>
      <c r="Q39" s="16"/>
      <c r="R39" s="74"/>
      <c r="S39" s="74"/>
      <c r="T39" s="74"/>
      <c r="U39" s="74"/>
      <c r="V39" s="16"/>
      <c r="W39" s="16"/>
      <c r="X39" s="16"/>
      <c r="Y39" s="16"/>
      <c r="Z39" s="16"/>
      <c r="AA39" s="16"/>
      <c r="AB39" s="16"/>
      <c r="AC39" s="16"/>
      <c r="AD39" s="16"/>
      <c r="AE39" s="16"/>
      <c r="AF39" s="16"/>
      <c r="AG39" s="16"/>
      <c r="AH39" s="16"/>
      <c r="AI39" s="16"/>
      <c r="AJ39" s="26"/>
      <c r="AL39" s="12"/>
      <c r="AM39" s="16">
        <f>COUNTIF(J39:J45,"■")</f>
        <v>0</v>
      </c>
    </row>
    <row r="40" spans="1:46" ht="12" customHeight="1">
      <c r="A40" s="119"/>
      <c r="B40" s="16"/>
      <c r="D40" s="16"/>
      <c r="E40" s="16"/>
      <c r="F40" s="16"/>
      <c r="G40" s="25"/>
      <c r="H40" s="79"/>
      <c r="I40" s="16"/>
      <c r="J40" s="16"/>
      <c r="K40" s="16"/>
      <c r="L40" s="16"/>
      <c r="M40" s="129" t="s">
        <v>5</v>
      </c>
      <c r="N40" s="129"/>
      <c r="O40" s="130"/>
      <c r="P40" s="130"/>
      <c r="Q40" s="130"/>
      <c r="R40" s="129" t="s">
        <v>6</v>
      </c>
      <c r="S40" s="129"/>
      <c r="T40" s="129"/>
      <c r="U40" s="130"/>
      <c r="V40" s="130"/>
      <c r="W40" s="131" t="s">
        <v>7</v>
      </c>
      <c r="X40" s="131"/>
      <c r="Y40" s="131"/>
      <c r="Z40" s="131"/>
      <c r="AA40" s="131"/>
      <c r="AB40" s="131"/>
      <c r="AC40" s="131"/>
      <c r="AD40" s="131"/>
      <c r="AE40" s="128"/>
      <c r="AF40" s="128"/>
      <c r="AG40" s="8" t="s">
        <v>8</v>
      </c>
      <c r="AH40" s="16"/>
      <c r="AI40" s="16"/>
      <c r="AJ40" s="40"/>
      <c r="AK40" s="75"/>
      <c r="AL40" s="41" t="str">
        <f>IF(O40="","",O40)</f>
        <v/>
      </c>
      <c r="AM40" s="41" t="str">
        <f>IF(U40="","",U40)</f>
        <v/>
      </c>
      <c r="AN40" s="41" t="str">
        <f>IF(AE40="","",AE40)</f>
        <v/>
      </c>
      <c r="AO40" s="75"/>
    </row>
    <row r="41" spans="1:46" ht="12" customHeight="1">
      <c r="A41" s="119"/>
      <c r="B41" s="16"/>
      <c r="D41" s="16"/>
      <c r="E41" s="16"/>
      <c r="F41" s="16"/>
      <c r="G41" s="25"/>
      <c r="H41" s="79"/>
      <c r="I41" s="16"/>
      <c r="J41" s="1" t="s">
        <v>12</v>
      </c>
      <c r="K41" s="16" t="s">
        <v>4</v>
      </c>
      <c r="L41" s="16"/>
      <c r="M41" s="16"/>
      <c r="N41" s="16"/>
      <c r="O41" s="16"/>
      <c r="P41" s="16"/>
      <c r="Q41" s="16"/>
      <c r="R41" s="74"/>
      <c r="S41" s="74"/>
      <c r="T41" s="16"/>
      <c r="U41" s="16"/>
      <c r="V41" s="16"/>
      <c r="W41" s="16"/>
      <c r="X41" s="16"/>
      <c r="Y41" s="16"/>
      <c r="Z41" s="16"/>
      <c r="AA41" s="16"/>
      <c r="AB41" s="16"/>
      <c r="AC41" s="16"/>
      <c r="AD41" s="16"/>
      <c r="AE41" s="16"/>
      <c r="AF41" s="16"/>
      <c r="AG41" s="16"/>
      <c r="AH41" s="16"/>
      <c r="AI41" s="16"/>
      <c r="AJ41" s="26"/>
      <c r="AL41" s="12"/>
    </row>
    <row r="42" spans="1:46" ht="12" customHeight="1">
      <c r="A42" s="119"/>
      <c r="B42" s="16"/>
      <c r="D42" s="16"/>
      <c r="E42" s="16"/>
      <c r="F42" s="16"/>
      <c r="G42" s="25"/>
      <c r="H42" s="79"/>
      <c r="I42" s="16"/>
      <c r="J42" s="42"/>
      <c r="K42" s="16"/>
      <c r="L42" s="16"/>
      <c r="M42" s="129" t="s">
        <v>5</v>
      </c>
      <c r="N42" s="129"/>
      <c r="O42" s="130"/>
      <c r="P42" s="130"/>
      <c r="Q42" s="130"/>
      <c r="R42" s="129" t="s">
        <v>6</v>
      </c>
      <c r="S42" s="129"/>
      <c r="T42" s="129"/>
      <c r="U42" s="130"/>
      <c r="V42" s="130"/>
      <c r="W42" s="131" t="s">
        <v>7</v>
      </c>
      <c r="X42" s="131"/>
      <c r="Y42" s="131"/>
      <c r="Z42" s="131"/>
      <c r="AA42" s="131"/>
      <c r="AB42" s="131"/>
      <c r="AC42" s="131"/>
      <c r="AD42" s="131"/>
      <c r="AE42" s="128"/>
      <c r="AF42" s="128"/>
      <c r="AG42" s="8" t="s">
        <v>8</v>
      </c>
      <c r="AH42" s="16"/>
      <c r="AI42" s="16"/>
      <c r="AJ42" s="26"/>
      <c r="AL42" s="41" t="str">
        <f>IF(O42="","",O42)</f>
        <v/>
      </c>
      <c r="AM42" s="41" t="str">
        <f>IF(U42="","",U42)</f>
        <v/>
      </c>
      <c r="AN42" s="41" t="str">
        <f>IF(AE42="","",AE42)</f>
        <v/>
      </c>
      <c r="AO42" s="75"/>
    </row>
    <row r="43" spans="1:46" ht="12" customHeight="1">
      <c r="A43" s="119"/>
      <c r="B43" s="16"/>
      <c r="D43" s="16"/>
      <c r="E43" s="16"/>
      <c r="F43" s="16"/>
      <c r="G43" s="25"/>
      <c r="H43" s="79"/>
      <c r="I43" s="16"/>
      <c r="J43" s="1" t="s">
        <v>12</v>
      </c>
      <c r="K43" s="16" t="s">
        <v>34</v>
      </c>
      <c r="L43" s="16"/>
      <c r="M43" s="16"/>
      <c r="N43" s="16"/>
      <c r="O43" s="16"/>
      <c r="P43" s="16"/>
      <c r="Q43" s="16"/>
      <c r="R43" s="74"/>
      <c r="S43" s="74"/>
      <c r="T43" s="16"/>
      <c r="U43" s="16"/>
      <c r="V43" s="16"/>
      <c r="W43" s="16"/>
      <c r="X43" s="16"/>
      <c r="Y43" s="75"/>
      <c r="Z43" s="16"/>
      <c r="AA43" s="16"/>
      <c r="AB43" s="16"/>
      <c r="AC43" s="16"/>
      <c r="AD43" s="16"/>
      <c r="AE43" s="16"/>
      <c r="AF43" s="16"/>
      <c r="AG43" s="16"/>
      <c r="AH43" s="16"/>
      <c r="AI43" s="16"/>
      <c r="AJ43" s="26"/>
      <c r="AL43" s="12"/>
    </row>
    <row r="44" spans="1:46" ht="12" customHeight="1">
      <c r="A44" s="119"/>
      <c r="B44" s="16"/>
      <c r="D44" s="16"/>
      <c r="E44" s="16"/>
      <c r="F44" s="16"/>
      <c r="G44" s="25"/>
      <c r="H44" s="79"/>
      <c r="I44" s="16"/>
      <c r="J44" s="42"/>
      <c r="K44" s="16"/>
      <c r="L44" s="16"/>
      <c r="M44" s="129" t="s">
        <v>5</v>
      </c>
      <c r="N44" s="129"/>
      <c r="O44" s="130"/>
      <c r="P44" s="130"/>
      <c r="Q44" s="130"/>
      <c r="R44" s="129" t="s">
        <v>6</v>
      </c>
      <c r="S44" s="129"/>
      <c r="T44" s="129"/>
      <c r="U44" s="130"/>
      <c r="V44" s="130"/>
      <c r="W44" s="138" t="s">
        <v>82</v>
      </c>
      <c r="X44" s="138"/>
      <c r="Y44" s="138"/>
      <c r="Z44" s="138"/>
      <c r="AA44" s="128"/>
      <c r="AB44" s="128"/>
      <c r="AC44" s="128"/>
      <c r="AD44" s="128"/>
      <c r="AE44" s="128"/>
      <c r="AF44" s="43" t="s">
        <v>83</v>
      </c>
      <c r="AG44" s="43"/>
      <c r="AH44" s="16"/>
      <c r="AI44" s="16"/>
      <c r="AJ44" s="26"/>
      <c r="AL44" s="41" t="str">
        <f>IF(O44="","",O44)</f>
        <v/>
      </c>
      <c r="AM44" s="41" t="str">
        <f>IF(U44="","",U44)</f>
        <v/>
      </c>
      <c r="AN44" s="44" t="str">
        <f>IF(AA44="","",AA44)</f>
        <v/>
      </c>
    </row>
    <row r="45" spans="1:46" ht="12" customHeight="1">
      <c r="A45" s="119"/>
      <c r="B45" s="16"/>
      <c r="D45" s="16"/>
      <c r="E45" s="16"/>
      <c r="F45" s="16"/>
      <c r="G45" s="25"/>
      <c r="H45" s="79"/>
      <c r="I45" s="16"/>
      <c r="J45" s="1" t="s">
        <v>12</v>
      </c>
      <c r="K45" s="16" t="s">
        <v>80</v>
      </c>
      <c r="L45" s="16"/>
      <c r="M45" s="16"/>
      <c r="N45" s="16"/>
      <c r="O45" s="16"/>
      <c r="P45" s="16"/>
      <c r="Q45" s="16"/>
      <c r="R45" s="74"/>
      <c r="S45" s="74"/>
      <c r="T45" s="16"/>
      <c r="U45" s="16"/>
      <c r="V45" s="16"/>
      <c r="W45" s="16"/>
      <c r="X45" s="16"/>
      <c r="Y45" s="75"/>
      <c r="Z45" s="16"/>
      <c r="AA45" s="16"/>
      <c r="AB45" s="16"/>
      <c r="AC45" s="16"/>
      <c r="AD45" s="16"/>
      <c r="AE45" s="16"/>
      <c r="AF45" s="16"/>
      <c r="AG45" s="16"/>
      <c r="AH45" s="16"/>
      <c r="AI45" s="16"/>
      <c r="AJ45" s="26"/>
    </row>
    <row r="46" spans="1:46" ht="12" customHeight="1">
      <c r="A46" s="119"/>
      <c r="B46" s="16"/>
      <c r="D46" s="16"/>
      <c r="E46" s="16"/>
      <c r="F46" s="16"/>
      <c r="G46" s="25"/>
      <c r="H46" s="79"/>
      <c r="I46" s="16"/>
      <c r="J46" s="16"/>
      <c r="K46" s="16"/>
      <c r="L46" s="16"/>
      <c r="M46" s="45"/>
      <c r="N46" s="45"/>
      <c r="O46" s="46"/>
      <c r="P46" s="46"/>
      <c r="Q46" s="46"/>
      <c r="R46" s="45"/>
      <c r="S46" s="45"/>
      <c r="T46" s="45"/>
      <c r="U46" s="46"/>
      <c r="V46" s="46"/>
      <c r="W46" s="138" t="s">
        <v>81</v>
      </c>
      <c r="X46" s="138"/>
      <c r="Y46" s="138"/>
      <c r="Z46" s="138"/>
      <c r="AA46" s="128"/>
      <c r="AB46" s="128"/>
      <c r="AC46" s="128"/>
      <c r="AD46" s="128"/>
      <c r="AE46" s="128"/>
      <c r="AF46" s="43" t="s">
        <v>83</v>
      </c>
      <c r="AG46" s="43"/>
      <c r="AH46" s="16"/>
      <c r="AI46" s="16"/>
      <c r="AJ46" s="26"/>
      <c r="AL46" s="41"/>
      <c r="AM46" s="41"/>
      <c r="AN46" s="44" t="str">
        <f>IF(AA46="","",AA46)</f>
        <v/>
      </c>
      <c r="AO46" s="2" t="str">
        <f>IF(C3&gt;=80,"合格",IF(C3&gt;=70,"再検査","不合格"))</f>
        <v>不合格</v>
      </c>
    </row>
    <row r="47" spans="1:46" ht="12" customHeight="1">
      <c r="A47" s="119"/>
      <c r="B47" s="16"/>
      <c r="D47" s="16"/>
      <c r="E47" s="16"/>
      <c r="F47" s="16"/>
      <c r="G47" s="25"/>
      <c r="H47" s="79"/>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8"/>
      <c r="AH47" s="16"/>
      <c r="AI47" s="16"/>
      <c r="AJ47" s="26"/>
    </row>
    <row r="48" spans="1:46" ht="12" customHeight="1">
      <c r="A48" s="119"/>
      <c r="B48" s="134" t="s">
        <v>27</v>
      </c>
      <c r="C48" s="135"/>
      <c r="D48" s="135"/>
      <c r="E48" s="135"/>
      <c r="F48" s="135"/>
      <c r="G48" s="80"/>
      <c r="H48" s="79"/>
      <c r="I48" s="16"/>
      <c r="J48" s="139"/>
      <c r="K48" s="139"/>
      <c r="L48" s="139"/>
      <c r="M48" s="139"/>
      <c r="N48" s="139"/>
      <c r="O48" s="139"/>
      <c r="P48" s="74"/>
      <c r="Q48" s="74" t="s">
        <v>37</v>
      </c>
      <c r="R48" s="74"/>
      <c r="S48" s="139"/>
      <c r="T48" s="139"/>
      <c r="U48" s="139"/>
      <c r="V48" s="139"/>
      <c r="W48" s="139"/>
      <c r="X48" s="139"/>
      <c r="Y48" s="74"/>
      <c r="Z48" s="74"/>
      <c r="AA48" s="74"/>
      <c r="AB48" s="74"/>
      <c r="AC48" s="74"/>
      <c r="AD48" s="74"/>
      <c r="AE48" s="74"/>
      <c r="AF48" s="74"/>
      <c r="AG48" s="74"/>
      <c r="AH48" s="16"/>
      <c r="AI48" s="16"/>
      <c r="AJ48" s="26"/>
      <c r="AL48" s="11">
        <f>J48</f>
        <v>0</v>
      </c>
      <c r="AM48" s="11">
        <f>S48</f>
        <v>0</v>
      </c>
      <c r="AN48" s="11"/>
    </row>
    <row r="49" spans="1:40" ht="12" customHeight="1">
      <c r="A49" s="119"/>
      <c r="B49" s="16"/>
      <c r="C49" s="16"/>
      <c r="D49" s="16"/>
      <c r="E49" s="16"/>
      <c r="F49" s="16"/>
      <c r="G49" s="25"/>
      <c r="H49" s="79"/>
      <c r="I49" s="16"/>
      <c r="J49" s="16"/>
      <c r="K49" s="16"/>
      <c r="L49" s="16"/>
      <c r="M49" s="74"/>
      <c r="N49" s="74"/>
      <c r="O49" s="74"/>
      <c r="P49" s="74"/>
      <c r="Q49" s="74"/>
      <c r="R49" s="74"/>
      <c r="Y49" s="74"/>
      <c r="Z49" s="74"/>
      <c r="AA49" s="74"/>
      <c r="AB49" s="74"/>
      <c r="AC49" s="74"/>
      <c r="AD49" s="74"/>
      <c r="AE49" s="74"/>
      <c r="AF49" s="74"/>
      <c r="AG49" s="74"/>
      <c r="AH49" s="16"/>
      <c r="AI49" s="16"/>
      <c r="AJ49" s="26"/>
    </row>
    <row r="50" spans="1:40" ht="15" customHeight="1">
      <c r="A50" s="119"/>
      <c r="B50" s="143" t="s">
        <v>38</v>
      </c>
      <c r="C50" s="144"/>
      <c r="D50" s="144"/>
      <c r="E50" s="144"/>
      <c r="F50" s="144"/>
      <c r="G50" s="83"/>
      <c r="H50" s="79"/>
      <c r="I50" s="16"/>
      <c r="J50" s="139"/>
      <c r="K50" s="139"/>
      <c r="L50" s="139"/>
      <c r="M50" s="139"/>
      <c r="N50" s="139"/>
      <c r="O50" s="139"/>
      <c r="P50" s="126" t="str">
        <f>IF(J50-AB4&lt;=0,"←工事着手の前日までに通知が必要です。日付の修正をお願いします。","")</f>
        <v>←工事着手の前日までに通知が必要です。日付の修正をお願いします。</v>
      </c>
      <c r="Q50" s="126"/>
      <c r="R50" s="126"/>
      <c r="S50" s="126"/>
      <c r="T50" s="126"/>
      <c r="U50" s="126"/>
      <c r="V50" s="126"/>
      <c r="W50" s="126"/>
      <c r="X50" s="126"/>
      <c r="Y50" s="126"/>
      <c r="Z50" s="126"/>
      <c r="AA50" s="126"/>
      <c r="AB50" s="126"/>
      <c r="AC50" s="126"/>
      <c r="AD50" s="126"/>
      <c r="AE50" s="126"/>
      <c r="AF50" s="126"/>
      <c r="AG50" s="16"/>
      <c r="AH50" s="16"/>
      <c r="AI50" s="16"/>
      <c r="AJ50" s="26"/>
      <c r="AL50" s="11">
        <f>J50</f>
        <v>0</v>
      </c>
      <c r="AM50" s="12"/>
      <c r="AN50" s="12"/>
    </row>
    <row r="51" spans="1:40" ht="15" customHeight="1" thickBot="1">
      <c r="A51" s="137"/>
      <c r="B51" s="27"/>
      <c r="C51" s="27"/>
      <c r="D51" s="27"/>
      <c r="E51" s="27"/>
      <c r="F51" s="27"/>
      <c r="G51" s="140" t="str">
        <f>IF(J50="","必ず入力してください。↑","")</f>
        <v>必ず入力してください。↑</v>
      </c>
      <c r="H51" s="141"/>
      <c r="I51" s="141"/>
      <c r="J51" s="141"/>
      <c r="K51" s="141"/>
      <c r="L51" s="141"/>
      <c r="M51" s="141"/>
      <c r="N51" s="141"/>
      <c r="O51" s="141"/>
      <c r="P51" s="127"/>
      <c r="Q51" s="127"/>
      <c r="R51" s="127"/>
      <c r="S51" s="127"/>
      <c r="T51" s="127"/>
      <c r="U51" s="127"/>
      <c r="V51" s="127"/>
      <c r="W51" s="127"/>
      <c r="X51" s="127"/>
      <c r="Y51" s="127"/>
      <c r="Z51" s="127"/>
      <c r="AA51" s="127"/>
      <c r="AB51" s="127"/>
      <c r="AC51" s="127"/>
      <c r="AD51" s="127"/>
      <c r="AE51" s="127"/>
      <c r="AF51" s="127"/>
      <c r="AG51" s="27"/>
      <c r="AH51" s="27"/>
      <c r="AI51" s="27"/>
      <c r="AJ51" s="31"/>
    </row>
    <row r="52" spans="1:40" ht="12" customHeight="1" thickTop="1">
      <c r="A52" s="118" t="s">
        <v>28</v>
      </c>
      <c r="B52" s="32"/>
      <c r="C52" s="32"/>
      <c r="D52" s="32"/>
      <c r="E52" s="32"/>
      <c r="F52" s="32"/>
      <c r="G52" s="33"/>
      <c r="H52" s="32"/>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32"/>
      <c r="AH52" s="32"/>
      <c r="AI52" s="32"/>
      <c r="AJ52" s="36"/>
    </row>
    <row r="53" spans="1:40" ht="12" customHeight="1">
      <c r="A53" s="119"/>
      <c r="B53" s="134" t="s">
        <v>29</v>
      </c>
      <c r="C53" s="135"/>
      <c r="D53" s="135"/>
      <c r="E53" s="135"/>
      <c r="F53" s="135"/>
      <c r="G53" s="80"/>
      <c r="H53" s="79"/>
      <c r="I53" s="121"/>
      <c r="J53" s="121"/>
      <c r="K53" s="121"/>
      <c r="L53" s="121"/>
      <c r="M53" s="121"/>
      <c r="N53" s="121"/>
      <c r="O53" s="121"/>
      <c r="P53" s="121"/>
      <c r="Q53" s="121"/>
      <c r="R53" s="121"/>
      <c r="S53" s="48"/>
      <c r="W53" s="16"/>
      <c r="X53" s="16"/>
      <c r="Y53" s="16"/>
      <c r="Z53" s="16" t="s">
        <v>9</v>
      </c>
      <c r="AA53" s="16"/>
      <c r="AC53" s="124"/>
      <c r="AD53" s="124"/>
      <c r="AE53" s="124"/>
      <c r="AF53" s="124"/>
      <c r="AG53" s="124"/>
      <c r="AH53" s="124"/>
      <c r="AI53" s="124"/>
      <c r="AJ53" s="26"/>
      <c r="AL53" s="12">
        <f>I53</f>
        <v>0</v>
      </c>
    </row>
    <row r="54" spans="1:40" ht="12" customHeight="1">
      <c r="A54" s="119"/>
      <c r="B54" s="134"/>
      <c r="C54" s="135"/>
      <c r="D54" s="135"/>
      <c r="E54" s="135"/>
      <c r="F54" s="135"/>
      <c r="G54" s="80"/>
      <c r="H54" s="79"/>
      <c r="I54" s="121"/>
      <c r="J54" s="121"/>
      <c r="K54" s="121"/>
      <c r="L54" s="121"/>
      <c r="M54" s="121"/>
      <c r="N54" s="121"/>
      <c r="O54" s="121"/>
      <c r="P54" s="121"/>
      <c r="Q54" s="121"/>
      <c r="R54" s="121"/>
      <c r="S54" s="48"/>
      <c r="W54" s="125" t="s">
        <v>31</v>
      </c>
      <c r="X54" s="125"/>
      <c r="Y54" s="125"/>
      <c r="Z54" s="125"/>
      <c r="AA54" s="125"/>
      <c r="AC54" s="123"/>
      <c r="AD54" s="123"/>
      <c r="AE54" s="123"/>
      <c r="AF54" s="123"/>
      <c r="AG54" s="123"/>
      <c r="AH54" s="123"/>
      <c r="AI54" s="123"/>
      <c r="AJ54" s="26"/>
      <c r="AL54" s="12"/>
    </row>
    <row r="55" spans="1:40" ht="12" customHeight="1">
      <c r="A55" s="119"/>
      <c r="B55" s="134"/>
      <c r="C55" s="135"/>
      <c r="D55" s="135"/>
      <c r="E55" s="135"/>
      <c r="F55" s="135"/>
      <c r="G55" s="80"/>
      <c r="H55" s="79"/>
      <c r="I55" s="121"/>
      <c r="J55" s="121"/>
      <c r="K55" s="121"/>
      <c r="L55" s="121"/>
      <c r="M55" s="121"/>
      <c r="N55" s="121"/>
      <c r="O55" s="121"/>
      <c r="P55" s="121"/>
      <c r="Q55" s="121"/>
      <c r="R55" s="121"/>
      <c r="S55" s="48"/>
      <c r="T55" s="48"/>
      <c r="U55" s="48"/>
      <c r="V55" s="48"/>
      <c r="W55" s="125"/>
      <c r="X55" s="125"/>
      <c r="Y55" s="125"/>
      <c r="Z55" s="125"/>
      <c r="AA55" s="125"/>
      <c r="AB55" s="48"/>
      <c r="AC55" s="121"/>
      <c r="AD55" s="121"/>
      <c r="AE55" s="121"/>
      <c r="AF55" s="121"/>
      <c r="AG55" s="121"/>
      <c r="AH55" s="121"/>
      <c r="AI55" s="121"/>
      <c r="AJ55" s="26"/>
      <c r="AL55" s="12"/>
    </row>
    <row r="56" spans="1:40" ht="12" customHeight="1">
      <c r="A56" s="119"/>
      <c r="B56" s="16"/>
      <c r="C56" s="16"/>
      <c r="D56" s="16"/>
      <c r="E56" s="16"/>
      <c r="F56" s="16"/>
      <c r="G56" s="25"/>
      <c r="H56" s="79"/>
      <c r="I56" s="8"/>
      <c r="J56" s="8"/>
      <c r="K56" s="8"/>
      <c r="L56" s="8"/>
      <c r="M56" s="8"/>
      <c r="N56" s="8"/>
      <c r="O56" s="8"/>
      <c r="P56" s="8"/>
      <c r="Q56" s="8"/>
      <c r="R56" s="8"/>
      <c r="S56" s="8"/>
      <c r="T56" s="8"/>
      <c r="U56" s="8"/>
      <c r="V56" s="8"/>
      <c r="W56" s="8"/>
      <c r="X56" s="8"/>
      <c r="Y56" s="8"/>
      <c r="Z56" s="8"/>
      <c r="AA56" s="8"/>
      <c r="AB56" s="8"/>
      <c r="AC56" s="8"/>
      <c r="AD56" s="8"/>
      <c r="AE56" s="8"/>
      <c r="AF56" s="8"/>
      <c r="AG56" s="16"/>
      <c r="AH56" s="16"/>
      <c r="AI56" s="16"/>
      <c r="AJ56" s="26"/>
      <c r="AL56" s="12">
        <f>AC54</f>
        <v>0</v>
      </c>
    </row>
    <row r="57" spans="1:40" ht="12" customHeight="1">
      <c r="A57" s="119"/>
      <c r="B57" s="134" t="s">
        <v>30</v>
      </c>
      <c r="C57" s="135"/>
      <c r="D57" s="135"/>
      <c r="E57" s="135"/>
      <c r="F57" s="135"/>
      <c r="G57" s="80"/>
      <c r="H57" s="79"/>
      <c r="I57" s="78" t="s">
        <v>95</v>
      </c>
      <c r="J57" s="123"/>
      <c r="K57" s="123"/>
      <c r="L57" s="123"/>
      <c r="M57" s="123"/>
      <c r="N57" s="123"/>
      <c r="O57" s="48"/>
      <c r="P57" s="48"/>
      <c r="Q57" s="48"/>
      <c r="R57" s="48"/>
      <c r="S57" s="48"/>
      <c r="T57" s="48"/>
      <c r="U57" s="48"/>
      <c r="V57" s="48"/>
      <c r="W57" s="48"/>
      <c r="X57" s="48"/>
      <c r="Y57" s="48"/>
      <c r="Z57" s="48"/>
      <c r="AA57" s="48"/>
      <c r="AB57" s="48"/>
      <c r="AC57" s="48"/>
      <c r="AD57" s="48"/>
      <c r="AE57" s="48"/>
      <c r="AF57" s="48"/>
      <c r="AG57" s="16"/>
      <c r="AH57" s="16"/>
      <c r="AI57" s="16"/>
      <c r="AJ57" s="26"/>
      <c r="AL57" s="12"/>
    </row>
    <row r="58" spans="1:40" ht="12" customHeight="1">
      <c r="A58" s="119"/>
      <c r="B58" s="72"/>
      <c r="C58" s="73"/>
      <c r="D58" s="73"/>
      <c r="E58" s="73"/>
      <c r="F58" s="81"/>
      <c r="G58" s="80"/>
      <c r="H58" s="79"/>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6"/>
      <c r="AH58" s="16"/>
      <c r="AI58" s="16"/>
      <c r="AJ58" s="26"/>
      <c r="AL58" s="12">
        <f>I58</f>
        <v>0</v>
      </c>
    </row>
    <row r="59" spans="1:40" ht="12" customHeight="1">
      <c r="A59" s="119"/>
      <c r="B59" s="16"/>
      <c r="C59" s="16"/>
      <c r="D59" s="16"/>
      <c r="E59" s="16"/>
      <c r="F59" s="16"/>
      <c r="G59" s="25"/>
      <c r="H59" s="79"/>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16"/>
      <c r="AH59" s="16"/>
      <c r="AI59" s="16"/>
      <c r="AJ59" s="26"/>
      <c r="AL59" s="12"/>
    </row>
    <row r="60" spans="1:40" ht="12" customHeight="1">
      <c r="A60" s="119"/>
      <c r="B60" s="134" t="s">
        <v>21</v>
      </c>
      <c r="C60" s="135"/>
      <c r="D60" s="135"/>
      <c r="E60" s="135"/>
      <c r="F60" s="135"/>
      <c r="G60" s="80"/>
      <c r="H60" s="79"/>
      <c r="I60" s="121"/>
      <c r="J60" s="121"/>
      <c r="K60" s="121"/>
      <c r="L60" s="121"/>
      <c r="M60" s="121"/>
      <c r="N60" s="121"/>
      <c r="O60" s="133" t="s">
        <v>94</v>
      </c>
      <c r="P60" s="133"/>
      <c r="Q60" s="133"/>
      <c r="R60" s="121"/>
      <c r="S60" s="121"/>
      <c r="T60" s="121"/>
      <c r="U60" s="77" t="s">
        <v>93</v>
      </c>
      <c r="V60" s="48"/>
      <c r="W60" s="135" t="s">
        <v>41</v>
      </c>
      <c r="X60" s="135"/>
      <c r="Y60" s="135"/>
      <c r="Z60" s="135"/>
      <c r="AA60" s="135"/>
      <c r="AC60" s="121"/>
      <c r="AD60" s="121"/>
      <c r="AE60" s="121"/>
      <c r="AF60" s="121"/>
      <c r="AG60" s="121"/>
      <c r="AH60" s="121"/>
      <c r="AJ60" s="26"/>
      <c r="AL60" s="12">
        <f>I60</f>
        <v>0</v>
      </c>
    </row>
    <row r="61" spans="1:40" ht="12" customHeight="1" thickBot="1">
      <c r="A61" s="120"/>
      <c r="B61" s="49"/>
      <c r="C61" s="49"/>
      <c r="D61" s="49"/>
      <c r="E61" s="49"/>
      <c r="F61" s="49"/>
      <c r="G61" s="50"/>
      <c r="H61" s="49"/>
      <c r="I61" s="49"/>
      <c r="J61" s="49"/>
      <c r="K61" s="49"/>
      <c r="L61" s="49"/>
      <c r="M61" s="49"/>
      <c r="N61" s="49"/>
      <c r="O61" s="49"/>
      <c r="P61" s="49"/>
      <c r="Q61" s="49"/>
      <c r="R61" s="51"/>
      <c r="S61" s="51"/>
      <c r="T61" s="49"/>
      <c r="U61" s="49"/>
      <c r="V61" s="49"/>
      <c r="W61" s="49"/>
      <c r="X61" s="49"/>
      <c r="Y61" s="52"/>
      <c r="Z61" s="49"/>
      <c r="AA61" s="49"/>
      <c r="AB61" s="49"/>
      <c r="AC61" s="49"/>
      <c r="AD61" s="49"/>
      <c r="AE61" s="49"/>
      <c r="AF61" s="49"/>
      <c r="AG61" s="49"/>
      <c r="AH61" s="49"/>
      <c r="AI61" s="49"/>
      <c r="AJ61" s="53"/>
      <c r="AL61" s="12">
        <f>R60</f>
        <v>0</v>
      </c>
    </row>
    <row r="62" spans="1:40" ht="12" customHeight="1">
      <c r="A62" s="16"/>
      <c r="B62" s="16"/>
      <c r="C62" s="16"/>
      <c r="D62" s="16"/>
      <c r="E62" s="16"/>
      <c r="F62" s="16"/>
      <c r="G62" s="79"/>
      <c r="H62" s="16"/>
      <c r="I62" s="16"/>
      <c r="J62" s="16"/>
      <c r="K62" s="16"/>
      <c r="L62" s="16"/>
      <c r="M62" s="16"/>
      <c r="N62" s="16"/>
      <c r="O62" s="16"/>
      <c r="P62" s="16"/>
      <c r="Q62" s="16"/>
      <c r="R62" s="74"/>
      <c r="S62" s="74"/>
      <c r="T62" s="16"/>
      <c r="U62" s="16"/>
      <c r="V62" s="16"/>
      <c r="W62" s="16"/>
      <c r="X62" s="16"/>
      <c r="Y62" s="75"/>
      <c r="Z62" s="16"/>
      <c r="AA62" s="16"/>
      <c r="AB62" s="16"/>
      <c r="AC62" s="16"/>
      <c r="AD62" s="16"/>
      <c r="AE62" s="16"/>
      <c r="AF62" s="16"/>
    </row>
    <row r="63" spans="1:40" ht="12" customHeight="1">
      <c r="A63" s="71" t="s">
        <v>39</v>
      </c>
      <c r="B63" s="71"/>
      <c r="C63" s="71"/>
      <c r="D63" s="71"/>
      <c r="E63" s="132"/>
      <c r="F63" s="132"/>
      <c r="G63" s="132"/>
      <c r="H63" s="132"/>
      <c r="I63" s="132"/>
      <c r="J63" s="132"/>
      <c r="K63" s="132"/>
      <c r="L63" s="132"/>
      <c r="M63" s="132"/>
      <c r="N63" s="132"/>
      <c r="O63" s="16"/>
      <c r="P63" s="16"/>
      <c r="Q63" s="16"/>
      <c r="R63" s="74"/>
      <c r="S63" s="74"/>
      <c r="T63" s="16"/>
      <c r="U63" s="16"/>
      <c r="V63" s="16"/>
      <c r="W63" s="16"/>
      <c r="X63" s="16"/>
      <c r="Y63" s="75"/>
      <c r="Z63" s="16"/>
      <c r="AA63" s="16"/>
      <c r="AB63" s="16"/>
      <c r="AC63" s="16"/>
      <c r="AD63" s="16"/>
      <c r="AE63" s="16"/>
      <c r="AF63" s="16"/>
    </row>
    <row r="64" spans="1:40" ht="12" customHeight="1">
      <c r="A64" s="16" t="s">
        <v>40</v>
      </c>
      <c r="B64" s="16"/>
      <c r="C64" s="16"/>
      <c r="D64" s="16"/>
      <c r="E64" s="16"/>
      <c r="F64" s="16"/>
      <c r="G64" s="79"/>
      <c r="H64" s="16"/>
      <c r="I64" s="16"/>
      <c r="J64" s="16"/>
      <c r="K64" s="16"/>
      <c r="L64" s="16"/>
      <c r="M64" s="16"/>
      <c r="N64" s="16"/>
      <c r="O64" s="16"/>
      <c r="P64" s="16"/>
      <c r="Q64" s="16"/>
      <c r="R64" s="74"/>
      <c r="S64" s="74"/>
      <c r="T64" s="16"/>
      <c r="U64" s="16"/>
      <c r="V64" s="16"/>
      <c r="W64" s="16"/>
      <c r="X64" s="16"/>
      <c r="Y64" s="75"/>
      <c r="Z64" s="16"/>
      <c r="AA64" s="16"/>
      <c r="AB64" s="16"/>
      <c r="AC64" s="16"/>
      <c r="AD64" s="16"/>
      <c r="AE64" s="16"/>
      <c r="AF64" s="16"/>
    </row>
    <row r="65" spans="1:36" ht="12" customHeight="1">
      <c r="A65" s="16" t="s">
        <v>96</v>
      </c>
      <c r="B65" s="16"/>
      <c r="C65" s="16"/>
      <c r="E65" s="16"/>
      <c r="F65" s="16"/>
      <c r="G65" s="79"/>
      <c r="H65" s="16"/>
      <c r="I65" s="16"/>
      <c r="J65" s="16"/>
      <c r="K65" s="16"/>
      <c r="L65" s="16"/>
      <c r="M65" s="16"/>
      <c r="N65" s="16"/>
      <c r="O65" s="16"/>
      <c r="P65" s="16"/>
      <c r="Q65" s="16"/>
      <c r="R65" s="74"/>
      <c r="S65" s="74"/>
      <c r="T65" s="16"/>
      <c r="U65" s="16"/>
      <c r="V65" s="16"/>
      <c r="W65" s="16"/>
      <c r="X65" s="16"/>
      <c r="Y65" s="75"/>
      <c r="Z65" s="16"/>
      <c r="AA65" s="16"/>
      <c r="AB65" s="16"/>
      <c r="AC65" s="16"/>
      <c r="AD65" s="16"/>
      <c r="AE65" s="16"/>
      <c r="AF65" s="16"/>
    </row>
    <row r="66" spans="1:36" s="55" customFormat="1" ht="14.1" customHeight="1">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row>
    <row r="67" spans="1:36" s="55" customFormat="1" ht="14.1" customHeight="1">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row r="68" spans="1:36" s="55" customFormat="1">
      <c r="E68" s="8"/>
      <c r="F68" s="8"/>
      <c r="G68" s="8"/>
      <c r="H68" s="8"/>
      <c r="I68" s="8"/>
      <c r="J68" s="8"/>
      <c r="K68" s="8"/>
      <c r="L68" s="7"/>
      <c r="M68" s="7"/>
      <c r="N68" s="7"/>
      <c r="O68" s="7"/>
      <c r="P68" s="7"/>
      <c r="Q68" s="7"/>
      <c r="R68" s="7"/>
      <c r="S68" s="7"/>
      <c r="T68" s="7"/>
      <c r="U68" s="7"/>
      <c r="V68" s="7"/>
      <c r="W68" s="7"/>
      <c r="X68" s="7"/>
      <c r="Y68" s="7"/>
      <c r="Z68" s="7"/>
      <c r="AA68" s="7"/>
      <c r="AB68" s="7"/>
      <c r="AC68" s="7"/>
      <c r="AD68" s="7"/>
      <c r="AE68" s="7"/>
      <c r="AF68" s="7"/>
      <c r="AG68" s="7"/>
      <c r="AH68" s="7"/>
      <c r="AI68" s="7"/>
      <c r="AJ68" s="7"/>
    </row>
    <row r="69" spans="1:36">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spans="1:36" ht="14.1" customHeight="1"/>
  </sheetData>
  <sheetProtection algorithmName="SHA-512" hashValue="n606TEWLWBgte2RGSkw2sbumL1UghmBikIQZ4F5fVlFOJW5XxhZquv97nVvhwrACVg9l3WU8nuOzQIjfB9jyCQ==" saltValue="ZPLFyYUGJEPO00i2HHs6gA==" spinCount="100000" sheet="1" objects="1" scenarios="1"/>
  <mergeCells count="78">
    <mergeCell ref="V32:AI33"/>
    <mergeCell ref="I29:L29"/>
    <mergeCell ref="L27:N27"/>
    <mergeCell ref="P27:AF27"/>
    <mergeCell ref="O2:V2"/>
    <mergeCell ref="R14:S14"/>
    <mergeCell ref="S9:V9"/>
    <mergeCell ref="W9:Z9"/>
    <mergeCell ref="A10:R10"/>
    <mergeCell ref="S10:AH10"/>
    <mergeCell ref="S7:AH7"/>
    <mergeCell ref="A7:R7"/>
    <mergeCell ref="AB4:AG4"/>
    <mergeCell ref="A6:R6"/>
    <mergeCell ref="S6:AH6"/>
    <mergeCell ref="AA3:AI3"/>
    <mergeCell ref="R60:T60"/>
    <mergeCell ref="W60:AA60"/>
    <mergeCell ref="B25:F25"/>
    <mergeCell ref="I27:K27"/>
    <mergeCell ref="A24:A51"/>
    <mergeCell ref="I25:AF25"/>
    <mergeCell ref="B50:F50"/>
    <mergeCell ref="B48:F48"/>
    <mergeCell ref="R42:T42"/>
    <mergeCell ref="U42:V42"/>
    <mergeCell ref="B29:F29"/>
    <mergeCell ref="B27:F27"/>
    <mergeCell ref="V29:AI30"/>
    <mergeCell ref="W42:AD42"/>
    <mergeCell ref="O40:Q40"/>
    <mergeCell ref="N37:S37"/>
    <mergeCell ref="J48:O48"/>
    <mergeCell ref="S48:X48"/>
    <mergeCell ref="J50:O50"/>
    <mergeCell ref="B53:F55"/>
    <mergeCell ref="I53:R55"/>
    <mergeCell ref="G51:O51"/>
    <mergeCell ref="AA44:AE44"/>
    <mergeCell ref="W46:Z46"/>
    <mergeCell ref="AA46:AE46"/>
    <mergeCell ref="M44:N44"/>
    <mergeCell ref="O44:Q44"/>
    <mergeCell ref="R44:T44"/>
    <mergeCell ref="U44:V44"/>
    <mergeCell ref="W44:Z44"/>
    <mergeCell ref="A16:A23"/>
    <mergeCell ref="I17:AF17"/>
    <mergeCell ref="I19:AF19"/>
    <mergeCell ref="I20:AF20"/>
    <mergeCell ref="B22:F22"/>
    <mergeCell ref="B20:F20"/>
    <mergeCell ref="B17:F17"/>
    <mergeCell ref="I22:U22"/>
    <mergeCell ref="X22:Z22"/>
    <mergeCell ref="AA22:AE22"/>
    <mergeCell ref="E63:N63"/>
    <mergeCell ref="I60:N60"/>
    <mergeCell ref="O60:Q60"/>
    <mergeCell ref="B57:F57"/>
    <mergeCell ref="J57:N57"/>
    <mergeCell ref="B60:F60"/>
    <mergeCell ref="A52:A61"/>
    <mergeCell ref="I58:AF58"/>
    <mergeCell ref="I38:L38"/>
    <mergeCell ref="AC60:AH60"/>
    <mergeCell ref="AC54:AI55"/>
    <mergeCell ref="AC53:AI53"/>
    <mergeCell ref="W54:AA55"/>
    <mergeCell ref="P50:AF51"/>
    <mergeCell ref="AE42:AF42"/>
    <mergeCell ref="M40:N40"/>
    <mergeCell ref="R40:T40"/>
    <mergeCell ref="U40:V40"/>
    <mergeCell ref="W40:AD40"/>
    <mergeCell ref="AE40:AF40"/>
    <mergeCell ref="M42:N42"/>
    <mergeCell ref="O42:Q42"/>
  </mergeCells>
  <phoneticPr fontId="1"/>
  <conditionalFormatting sqref="P50:AF51">
    <cfRule type="containsText" dxfId="17" priority="14" operator="containsText" text="←工事着手の前日までに通知が必要です。日付の修正をお願いします。">
      <formula>NOT(ISERROR(SEARCH("←工事着手の前日までに通知が必要です。日付の修正をお願いします。",P50)))</formula>
    </cfRule>
  </conditionalFormatting>
  <conditionalFormatting sqref="V29:AI30">
    <cfRule type="containsText" dxfId="16" priority="12" operator="containsText" text="「工事の種類」は1種類しか選択できません。修正をお願いします。">
      <formula>NOT(ISERROR(SEARCH("「工事の種類」は1種類しか選択できません。修正をお願いします。",V29)))</formula>
    </cfRule>
  </conditionalFormatting>
  <conditionalFormatting sqref="V32:AI33">
    <cfRule type="containsText" dxfId="15" priority="11" operator="containsText" text="「工事の規模」は1種類しか選択できません。修正をお願いします。">
      <formula>NOT(ISERROR(SEARCH("「工事の規模」は1種類しか選択できません。修正をお願いします。",V32)))</formula>
    </cfRule>
  </conditionalFormatting>
  <conditionalFormatting sqref="I29">
    <cfRule type="expression" dxfId="14" priority="8">
      <formula>$V$29="「工事の種類」は1種類しか選択できません。修正をお願いします。"</formula>
    </cfRule>
  </conditionalFormatting>
  <conditionalFormatting sqref="I38:L38">
    <cfRule type="expression" dxfId="13" priority="7">
      <formula>$V$32="「工事の規模」は1種類しか選択できません。修正をお願いします。"</formula>
    </cfRule>
  </conditionalFormatting>
  <conditionalFormatting sqref="AA3">
    <cfRule type="containsText" dxfId="12" priority="5" operator="containsText" text="↓必ず入力してください。">
      <formula>NOT(ISERROR(SEARCH("↓必ず入力してください。",AA3)))</formula>
    </cfRule>
  </conditionalFormatting>
  <conditionalFormatting sqref="G51:O51">
    <cfRule type="containsText" dxfId="11" priority="4" operator="containsText" text="必ず入力してください。↑">
      <formula>NOT(ISERROR(SEARCH("必ず入力してください。↑",G51)))</formula>
    </cfRule>
  </conditionalFormatting>
  <conditionalFormatting sqref="AB4:AG4">
    <cfRule type="expression" dxfId="10" priority="3">
      <formula>$P$50="←工事着手の前日までに通知が必要です。日付の修正をお願いします。"</formula>
    </cfRule>
  </conditionalFormatting>
  <conditionalFormatting sqref="J50:O50">
    <cfRule type="expression" dxfId="9" priority="1">
      <formula>$P$50="←工事着手の前日までに通知が必要です。日付の修正をお願いします。"</formula>
    </cfRule>
  </conditionalFormatting>
  <dataValidations count="3">
    <dataValidation type="list" allowBlank="1" showInputMessage="1" showErrorMessage="1" sqref="J36 J39 J30 J32 J34 J41 J43 J45">
      <formula1>$AO$2:$AO$3</formula1>
    </dataValidation>
    <dataValidation imeMode="off" allowBlank="1" showInputMessage="1" showErrorMessage="1" sqref="W9:Z9 U40:V40 AE40:AF40 AE42:AF42 U42:V42 AA44:AE44 U44:V44 AA46:AE46 U46:V46 AB4:AG4 I22:U22 AA22:AE22 J48:O48 J50:O50 J50:O50 S48:X48 S48:X48 J57:N57 I60:N60 I60:N60 R60:T60 AC60:AH60"/>
    <dataValidation type="list" allowBlank="1" showInputMessage="1" showErrorMessage="1" sqref="L27:N27">
      <formula1>$AP$2:$AP$8</formula1>
    </dataValidation>
  </dataValidations>
  <printOptions horizontalCentered="1"/>
  <pageMargins left="0.70866141732283472" right="0.11811023622047245" top="0.55118110236220474" bottom="0.31496062992125984" header="0.51181102362204722" footer="0.43307086614173229"/>
  <pageSetup paperSize="9" scale="9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V70"/>
  <sheetViews>
    <sheetView view="pageBreakPreview" zoomScaleNormal="100" zoomScaleSheetLayoutView="100" workbookViewId="0"/>
  </sheetViews>
  <sheetFormatPr defaultColWidth="2.625" defaultRowHeight="12"/>
  <cols>
    <col min="1" max="32" width="2.625" style="94"/>
    <col min="33" max="33" width="2.625" style="94" customWidth="1"/>
    <col min="34" max="37" width="2.625" style="94"/>
    <col min="38" max="40" width="14.125" style="94" hidden="1" customWidth="1"/>
    <col min="41" max="42" width="4.125" style="94" hidden="1" customWidth="1"/>
    <col min="43" max="73" width="2.625" style="94" customWidth="1"/>
    <col min="74" max="16384" width="2.625" style="94"/>
  </cols>
  <sheetData>
    <row r="1" spans="1:48" ht="12" customHeight="1">
      <c r="A1" s="94" t="s">
        <v>92</v>
      </c>
      <c r="K1" s="3"/>
      <c r="AJ1" s="3" t="s">
        <v>1</v>
      </c>
    </row>
    <row r="2" spans="1:48" ht="18.75">
      <c r="A2" s="4"/>
      <c r="B2" s="4"/>
      <c r="C2" s="4"/>
      <c r="D2" s="4"/>
      <c r="E2" s="4"/>
      <c r="F2" s="4"/>
      <c r="G2" s="4"/>
      <c r="H2" s="4"/>
      <c r="I2" s="4"/>
      <c r="J2" s="4"/>
      <c r="K2" s="4"/>
      <c r="L2" s="4"/>
      <c r="M2" s="4"/>
      <c r="N2" s="4"/>
      <c r="O2" s="147" t="s">
        <v>16</v>
      </c>
      <c r="P2" s="147"/>
      <c r="Q2" s="147"/>
      <c r="R2" s="147"/>
      <c r="S2" s="147"/>
      <c r="T2" s="147"/>
      <c r="U2" s="147"/>
      <c r="V2" s="147"/>
      <c r="W2" s="4"/>
      <c r="X2" s="4"/>
      <c r="Y2" s="4"/>
      <c r="Z2" s="4"/>
      <c r="AA2" s="4"/>
      <c r="AH2" s="4"/>
      <c r="AI2" s="4"/>
      <c r="AJ2" s="4"/>
      <c r="AO2" s="94" t="s">
        <v>13</v>
      </c>
      <c r="AP2" s="94" t="s">
        <v>46</v>
      </c>
    </row>
    <row r="3" spans="1:48" ht="12" customHeight="1">
      <c r="A3" s="5"/>
      <c r="B3" s="5"/>
      <c r="C3" s="5"/>
      <c r="D3" s="5"/>
      <c r="E3" s="5"/>
      <c r="F3" s="5"/>
      <c r="G3" s="5"/>
      <c r="H3" s="6"/>
      <c r="I3" s="6"/>
      <c r="J3" s="6"/>
      <c r="K3" s="6"/>
      <c r="L3" s="7"/>
      <c r="M3" s="7"/>
      <c r="N3" s="7"/>
      <c r="O3" s="7"/>
      <c r="P3" s="7"/>
      <c r="Q3" s="7"/>
      <c r="R3" s="7"/>
      <c r="S3" s="7"/>
      <c r="T3" s="7"/>
      <c r="U3" s="7"/>
      <c r="V3" s="7"/>
      <c r="W3" s="7"/>
      <c r="AA3" s="151" t="str">
        <f>IF(AB4="","↓必ず入力してください。","")</f>
        <v/>
      </c>
      <c r="AB3" s="151"/>
      <c r="AC3" s="151"/>
      <c r="AD3" s="151"/>
      <c r="AE3" s="151"/>
      <c r="AF3" s="151"/>
      <c r="AG3" s="151"/>
      <c r="AH3" s="151"/>
      <c r="AI3" s="151"/>
      <c r="AO3" s="94" t="s">
        <v>14</v>
      </c>
      <c r="AP3" s="94" t="s">
        <v>47</v>
      </c>
    </row>
    <row r="4" spans="1:48" ht="12" customHeight="1">
      <c r="A4" s="8" t="s">
        <v>17</v>
      </c>
      <c r="B4" s="8"/>
      <c r="C4" s="8"/>
      <c r="D4" s="8"/>
      <c r="E4" s="8"/>
      <c r="F4" s="8"/>
      <c r="G4" s="8"/>
      <c r="H4" s="8"/>
      <c r="I4" s="8"/>
      <c r="J4" s="8"/>
      <c r="K4" s="8"/>
      <c r="L4" s="8"/>
      <c r="M4" s="9"/>
      <c r="AB4" s="139">
        <v>44652</v>
      </c>
      <c r="AC4" s="139"/>
      <c r="AD4" s="139"/>
      <c r="AE4" s="139"/>
      <c r="AF4" s="139"/>
      <c r="AG4" s="139"/>
      <c r="AH4" s="10"/>
      <c r="AI4" s="10"/>
      <c r="AJ4" s="10"/>
      <c r="AL4" s="11">
        <f>AB4</f>
        <v>44652</v>
      </c>
      <c r="AM4" s="12"/>
      <c r="AN4" s="12"/>
      <c r="AP4" s="94" t="s">
        <v>48</v>
      </c>
    </row>
    <row r="5" spans="1:48" ht="12" customHeight="1">
      <c r="A5" s="8"/>
      <c r="B5" s="8"/>
      <c r="C5" s="8"/>
      <c r="D5" s="8"/>
      <c r="E5" s="8"/>
      <c r="F5" s="8"/>
      <c r="G5" s="8"/>
      <c r="H5" s="8"/>
      <c r="I5" s="8"/>
      <c r="J5" s="8"/>
      <c r="K5" s="8"/>
      <c r="L5" s="8"/>
      <c r="M5" s="13"/>
      <c r="AI5" s="10"/>
      <c r="AL5" s="12"/>
      <c r="AP5" s="94" t="s">
        <v>49</v>
      </c>
    </row>
    <row r="6" spans="1:48" ht="12" customHeight="1">
      <c r="A6" s="150" t="s">
        <v>78</v>
      </c>
      <c r="B6" s="150"/>
      <c r="C6" s="150"/>
      <c r="D6" s="150"/>
      <c r="E6" s="150"/>
      <c r="F6" s="150"/>
      <c r="G6" s="150"/>
      <c r="H6" s="150"/>
      <c r="I6" s="150"/>
      <c r="J6" s="150"/>
      <c r="K6" s="150"/>
      <c r="L6" s="150"/>
      <c r="M6" s="150"/>
      <c r="N6" s="150"/>
      <c r="O6" s="150"/>
      <c r="P6" s="150"/>
      <c r="Q6" s="150"/>
      <c r="R6" s="150"/>
      <c r="S6" s="121" t="s">
        <v>99</v>
      </c>
      <c r="T6" s="121"/>
      <c r="U6" s="121"/>
      <c r="V6" s="121"/>
      <c r="W6" s="121"/>
      <c r="X6" s="121"/>
      <c r="Y6" s="121"/>
      <c r="Z6" s="121"/>
      <c r="AA6" s="121"/>
      <c r="AB6" s="121"/>
      <c r="AC6" s="121"/>
      <c r="AD6" s="121"/>
      <c r="AE6" s="121"/>
      <c r="AF6" s="121"/>
      <c r="AG6" s="121"/>
      <c r="AH6" s="121"/>
      <c r="AI6" s="10"/>
      <c r="AL6" s="14" t="str">
        <f>S6</f>
        <v>福岡市○○局○○部○○課</v>
      </c>
      <c r="AP6" s="94" t="s">
        <v>50</v>
      </c>
    </row>
    <row r="7" spans="1:48" ht="12" customHeight="1">
      <c r="A7" s="150" t="s">
        <v>79</v>
      </c>
      <c r="B7" s="150"/>
      <c r="C7" s="150"/>
      <c r="D7" s="150"/>
      <c r="E7" s="150"/>
      <c r="F7" s="150"/>
      <c r="G7" s="150"/>
      <c r="H7" s="150"/>
      <c r="I7" s="150"/>
      <c r="J7" s="150"/>
      <c r="K7" s="150"/>
      <c r="L7" s="150"/>
      <c r="M7" s="150"/>
      <c r="N7" s="150"/>
      <c r="O7" s="150"/>
      <c r="P7" s="150"/>
      <c r="Q7" s="150"/>
      <c r="R7" s="150"/>
      <c r="S7" s="121" t="s">
        <v>100</v>
      </c>
      <c r="T7" s="121"/>
      <c r="U7" s="121"/>
      <c r="V7" s="121"/>
      <c r="W7" s="121"/>
      <c r="X7" s="121"/>
      <c r="Y7" s="121"/>
      <c r="Z7" s="121"/>
      <c r="AA7" s="121"/>
      <c r="AB7" s="121"/>
      <c r="AC7" s="121"/>
      <c r="AD7" s="121"/>
      <c r="AE7" s="121"/>
      <c r="AF7" s="121"/>
      <c r="AG7" s="121"/>
      <c r="AH7" s="121"/>
      <c r="AI7" s="10"/>
      <c r="AL7" s="14" t="str">
        <f>S7</f>
        <v>課長　○○　○○</v>
      </c>
      <c r="AP7" s="94" t="s">
        <v>51</v>
      </c>
    </row>
    <row r="8" spans="1:48" ht="12" customHeight="1">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10"/>
      <c r="AL8" s="12"/>
      <c r="AP8" s="94" t="s">
        <v>52</v>
      </c>
    </row>
    <row r="9" spans="1:48" ht="12" customHeight="1">
      <c r="H9" s="8"/>
      <c r="S9" s="149" t="s">
        <v>10</v>
      </c>
      <c r="T9" s="149"/>
      <c r="U9" s="149"/>
      <c r="V9" s="149"/>
      <c r="W9" s="130" t="s">
        <v>97</v>
      </c>
      <c r="X9" s="130"/>
      <c r="Y9" s="130"/>
      <c r="Z9" s="130"/>
      <c r="AA9" s="15" t="s">
        <v>15</v>
      </c>
      <c r="AB9" s="8"/>
      <c r="AC9" s="8"/>
      <c r="AD9" s="8"/>
      <c r="AE9" s="8"/>
      <c r="AI9" s="10"/>
      <c r="AL9" s="12" t="str">
        <f>W9</f>
        <v>810-8620</v>
      </c>
    </row>
    <row r="10" spans="1:48" ht="12" customHeight="1">
      <c r="A10" s="150" t="s">
        <v>44</v>
      </c>
      <c r="B10" s="150"/>
      <c r="C10" s="150"/>
      <c r="D10" s="150"/>
      <c r="E10" s="150"/>
      <c r="F10" s="150"/>
      <c r="G10" s="150"/>
      <c r="H10" s="150"/>
      <c r="I10" s="150"/>
      <c r="J10" s="150"/>
      <c r="K10" s="150"/>
      <c r="L10" s="150"/>
      <c r="M10" s="150"/>
      <c r="N10" s="150"/>
      <c r="O10" s="150"/>
      <c r="P10" s="150"/>
      <c r="Q10" s="150"/>
      <c r="R10" s="150"/>
      <c r="S10" s="121" t="s">
        <v>106</v>
      </c>
      <c r="T10" s="121"/>
      <c r="U10" s="121"/>
      <c r="V10" s="121"/>
      <c r="W10" s="121"/>
      <c r="X10" s="121"/>
      <c r="Y10" s="121"/>
      <c r="Z10" s="121"/>
      <c r="AA10" s="121"/>
      <c r="AB10" s="121"/>
      <c r="AC10" s="121"/>
      <c r="AD10" s="121"/>
      <c r="AE10" s="121"/>
      <c r="AF10" s="121"/>
      <c r="AG10" s="121"/>
      <c r="AH10" s="121"/>
      <c r="AI10" s="10"/>
      <c r="AL10" s="12" t="str">
        <f>S10</f>
        <v>福岡市中央区天神一丁目８番１号</v>
      </c>
    </row>
    <row r="11" spans="1:48" ht="12" customHeight="1">
      <c r="C11" s="86" t="s">
        <v>2</v>
      </c>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I11" s="10"/>
      <c r="AL11" s="12"/>
    </row>
    <row r="12" spans="1:48" ht="12" customHeight="1">
      <c r="B12" s="13" t="s">
        <v>18</v>
      </c>
      <c r="C12" s="17"/>
      <c r="D12" s="17"/>
      <c r="E12" s="17"/>
      <c r="F12" s="17"/>
      <c r="G12" s="17"/>
      <c r="H12" s="17"/>
      <c r="I12" s="17"/>
      <c r="J12" s="17"/>
      <c r="K12" s="17"/>
      <c r="AL12" s="12"/>
    </row>
    <row r="13" spans="1:48" ht="12" customHeight="1">
      <c r="A13" s="18"/>
      <c r="B13" s="18"/>
      <c r="C13" s="18"/>
      <c r="D13" s="18"/>
      <c r="E13" s="18"/>
      <c r="F13" s="18"/>
      <c r="G13" s="18"/>
      <c r="H13" s="18"/>
      <c r="I13" s="18"/>
      <c r="J13" s="18"/>
      <c r="K13" s="18"/>
      <c r="L13" s="86"/>
      <c r="M13" s="86"/>
      <c r="N13" s="86"/>
      <c r="O13" s="86"/>
      <c r="P13" s="86"/>
      <c r="Q13" s="86"/>
      <c r="R13" s="86"/>
      <c r="S13" s="86"/>
      <c r="T13" s="86"/>
      <c r="U13" s="86"/>
      <c r="V13" s="86"/>
      <c r="W13" s="86"/>
      <c r="X13" s="86"/>
      <c r="Y13" s="86"/>
      <c r="Z13" s="86"/>
      <c r="AA13" s="86"/>
      <c r="AB13" s="86"/>
      <c r="AC13" s="86"/>
      <c r="AD13" s="86"/>
      <c r="AE13" s="86"/>
      <c r="AF13" s="86"/>
      <c r="AL13" s="12"/>
    </row>
    <row r="14" spans="1:48" ht="12" customHeight="1">
      <c r="A14" s="19"/>
      <c r="B14" s="19"/>
      <c r="C14" s="19"/>
      <c r="D14" s="19"/>
      <c r="E14" s="19"/>
      <c r="F14" s="19"/>
      <c r="G14" s="19"/>
      <c r="H14" s="19"/>
      <c r="I14" s="19"/>
      <c r="J14" s="19"/>
      <c r="K14" s="19"/>
      <c r="L14" s="19"/>
      <c r="M14" s="19"/>
      <c r="N14" s="19"/>
      <c r="O14" s="19"/>
      <c r="P14" s="19"/>
      <c r="Q14" s="19"/>
      <c r="R14" s="148" t="s">
        <v>3</v>
      </c>
      <c r="S14" s="148"/>
      <c r="T14" s="19"/>
      <c r="U14" s="19"/>
      <c r="V14" s="19"/>
      <c r="W14" s="19"/>
      <c r="X14" s="19"/>
      <c r="Y14" s="18"/>
      <c r="Z14" s="19"/>
      <c r="AA14" s="19"/>
      <c r="AB14" s="19"/>
      <c r="AC14" s="19"/>
      <c r="AD14" s="19"/>
      <c r="AE14" s="19"/>
      <c r="AF14" s="19"/>
      <c r="AG14" s="17"/>
      <c r="AH14" s="17"/>
      <c r="AI14" s="17"/>
      <c r="AJ14" s="17"/>
      <c r="AL14" s="12"/>
    </row>
    <row r="15" spans="1:48" ht="12" customHeight="1" thickBot="1">
      <c r="A15" s="86"/>
      <c r="B15" s="86"/>
      <c r="C15" s="86"/>
      <c r="D15" s="86"/>
      <c r="E15" s="86"/>
      <c r="F15" s="86"/>
      <c r="G15" s="86"/>
      <c r="H15" s="86"/>
      <c r="I15" s="86"/>
      <c r="J15" s="86"/>
      <c r="K15" s="86"/>
      <c r="L15" s="86"/>
      <c r="M15" s="86"/>
      <c r="N15" s="86"/>
      <c r="O15" s="86"/>
      <c r="P15" s="86"/>
      <c r="Q15" s="86"/>
      <c r="R15" s="87"/>
      <c r="S15" s="87"/>
      <c r="T15" s="86"/>
      <c r="U15" s="86"/>
      <c r="V15" s="86"/>
      <c r="W15" s="86"/>
      <c r="X15" s="86"/>
      <c r="Y15" s="88"/>
      <c r="Z15" s="86"/>
      <c r="AA15" s="86"/>
      <c r="AB15" s="86"/>
      <c r="AC15" s="86"/>
      <c r="AD15" s="86"/>
      <c r="AE15" s="86"/>
      <c r="AF15" s="86"/>
      <c r="AL15" s="12"/>
    </row>
    <row r="16" spans="1:48" ht="12" customHeight="1">
      <c r="A16" s="136" t="s">
        <v>22</v>
      </c>
      <c r="B16" s="20"/>
      <c r="C16" s="20"/>
      <c r="D16" s="20"/>
      <c r="E16" s="20"/>
      <c r="F16" s="20"/>
      <c r="G16" s="21"/>
      <c r="H16" s="20"/>
      <c r="I16" s="20"/>
      <c r="J16" s="20"/>
      <c r="K16" s="20"/>
      <c r="L16" s="20"/>
      <c r="M16" s="20"/>
      <c r="N16" s="20"/>
      <c r="O16" s="20"/>
      <c r="P16" s="20"/>
      <c r="Q16" s="20"/>
      <c r="R16" s="22"/>
      <c r="S16" s="22"/>
      <c r="T16" s="20"/>
      <c r="U16" s="20"/>
      <c r="V16" s="20"/>
      <c r="W16" s="20"/>
      <c r="X16" s="20"/>
      <c r="Y16" s="23"/>
      <c r="Z16" s="20"/>
      <c r="AA16" s="20"/>
      <c r="AB16" s="20"/>
      <c r="AC16" s="20"/>
      <c r="AD16" s="20"/>
      <c r="AE16" s="20"/>
      <c r="AF16" s="20"/>
      <c r="AG16" s="20"/>
      <c r="AH16" s="20"/>
      <c r="AI16" s="20"/>
      <c r="AJ16" s="24"/>
      <c r="AL16" s="12"/>
      <c r="AR16" s="7"/>
      <c r="AS16" s="7"/>
      <c r="AU16" s="7"/>
      <c r="AV16" s="54"/>
    </row>
    <row r="17" spans="1:48" ht="12" customHeight="1">
      <c r="A17" s="119"/>
      <c r="B17" s="134" t="s">
        <v>19</v>
      </c>
      <c r="C17" s="135"/>
      <c r="D17" s="135"/>
      <c r="E17" s="135"/>
      <c r="F17" s="135"/>
      <c r="G17" s="90"/>
      <c r="H17" s="86"/>
      <c r="I17" s="121" t="s">
        <v>101</v>
      </c>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86"/>
      <c r="AH17" s="86"/>
      <c r="AI17" s="86"/>
      <c r="AJ17" s="26"/>
      <c r="AL17" s="12" t="str">
        <f>I17</f>
        <v>○○局○○部○○課○○係</v>
      </c>
      <c r="AR17" s="54"/>
      <c r="AS17" s="7"/>
      <c r="AU17" s="7"/>
      <c r="AV17" s="56"/>
    </row>
    <row r="18" spans="1:48" ht="12" customHeight="1">
      <c r="A18" s="119"/>
      <c r="B18" s="86"/>
      <c r="C18" s="86"/>
      <c r="D18" s="86"/>
      <c r="E18" s="86"/>
      <c r="F18" s="86"/>
      <c r="G18" s="25"/>
      <c r="H18" s="86"/>
      <c r="I18" s="86"/>
      <c r="J18" s="86"/>
      <c r="K18" s="86"/>
      <c r="L18" s="86"/>
      <c r="M18" s="86"/>
      <c r="N18" s="86"/>
      <c r="O18" s="86"/>
      <c r="P18" s="86"/>
      <c r="Q18" s="86"/>
      <c r="R18" s="87"/>
      <c r="S18" s="87"/>
      <c r="T18" s="86"/>
      <c r="U18" s="86"/>
      <c r="V18" s="86"/>
      <c r="W18" s="86"/>
      <c r="X18" s="86"/>
      <c r="Y18" s="88"/>
      <c r="Z18" s="86"/>
      <c r="AA18" s="86"/>
      <c r="AB18" s="86"/>
      <c r="AC18" s="86"/>
      <c r="AD18" s="86"/>
      <c r="AE18" s="86"/>
      <c r="AF18" s="86"/>
      <c r="AG18" s="86"/>
      <c r="AH18" s="86"/>
      <c r="AI18" s="86"/>
      <c r="AJ18" s="26"/>
      <c r="AL18" s="12"/>
      <c r="AR18" s="8"/>
      <c r="AS18" s="7"/>
      <c r="AU18" s="8"/>
      <c r="AV18" s="8"/>
    </row>
    <row r="19" spans="1:48" ht="12" customHeight="1">
      <c r="A19" s="119"/>
      <c r="B19" s="86"/>
      <c r="C19" s="86"/>
      <c r="D19" s="86"/>
      <c r="E19" s="86" t="s">
        <v>9</v>
      </c>
      <c r="F19" s="86"/>
      <c r="G19" s="25"/>
      <c r="H19" s="86"/>
      <c r="I19" s="124" t="s">
        <v>103</v>
      </c>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6"/>
      <c r="AH19" s="86"/>
      <c r="AI19" s="86"/>
      <c r="AJ19" s="26"/>
      <c r="AL19" s="12" t="str">
        <f t="shared" ref="AL19:AL22" si="0">I19</f>
        <v>　　　ﾌｸｵｶ　ﾀﾛｳ</v>
      </c>
      <c r="AR19" s="7"/>
      <c r="AS19" s="57"/>
      <c r="AU19" s="7"/>
      <c r="AV19" s="7"/>
    </row>
    <row r="20" spans="1:48" ht="12" customHeight="1">
      <c r="A20" s="119"/>
      <c r="B20" s="134" t="s">
        <v>20</v>
      </c>
      <c r="C20" s="135"/>
      <c r="D20" s="135"/>
      <c r="E20" s="135"/>
      <c r="F20" s="135"/>
      <c r="G20" s="90"/>
      <c r="H20" s="86"/>
      <c r="I20" s="121" t="s">
        <v>102</v>
      </c>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86"/>
      <c r="AH20" s="86"/>
      <c r="AI20" s="86"/>
      <c r="AJ20" s="26"/>
      <c r="AL20" s="12" t="str">
        <f t="shared" si="0"/>
        <v>職員　福岡　太郎</v>
      </c>
    </row>
    <row r="21" spans="1:48" ht="12" customHeight="1">
      <c r="A21" s="119"/>
      <c r="B21" s="86"/>
      <c r="C21" s="86"/>
      <c r="D21" s="86"/>
      <c r="E21" s="86"/>
      <c r="F21" s="86"/>
      <c r="G21" s="25"/>
      <c r="H21" s="86"/>
      <c r="I21" s="86"/>
      <c r="J21" s="86"/>
      <c r="K21" s="86"/>
      <c r="L21" s="86"/>
      <c r="M21" s="86"/>
      <c r="N21" s="86"/>
      <c r="O21" s="86"/>
      <c r="P21" s="86"/>
      <c r="Q21" s="86"/>
      <c r="R21" s="87"/>
      <c r="S21" s="87"/>
      <c r="T21" s="86"/>
      <c r="U21" s="86"/>
      <c r="V21" s="86"/>
      <c r="W21" s="86"/>
      <c r="X21" s="86"/>
      <c r="Y21" s="88"/>
      <c r="Z21" s="86"/>
      <c r="AA21" s="86"/>
      <c r="AB21" s="86"/>
      <c r="AC21" s="86"/>
      <c r="AD21" s="86"/>
      <c r="AE21" s="86"/>
      <c r="AF21" s="86"/>
      <c r="AG21" s="86"/>
      <c r="AH21" s="86"/>
      <c r="AI21" s="86"/>
      <c r="AJ21" s="26"/>
      <c r="AL21" s="12"/>
    </row>
    <row r="22" spans="1:48" ht="12" customHeight="1">
      <c r="A22" s="119"/>
      <c r="B22" s="134" t="s">
        <v>21</v>
      </c>
      <c r="C22" s="135"/>
      <c r="D22" s="135"/>
      <c r="E22" s="135"/>
      <c r="F22" s="135"/>
      <c r="G22" s="90"/>
      <c r="H22" s="86"/>
      <c r="I22" s="121" t="s">
        <v>104</v>
      </c>
      <c r="J22" s="121"/>
      <c r="K22" s="121"/>
      <c r="L22" s="121"/>
      <c r="M22" s="121"/>
      <c r="N22" s="121"/>
      <c r="O22" s="121"/>
      <c r="P22" s="121"/>
      <c r="Q22" s="121"/>
      <c r="R22" s="121"/>
      <c r="S22" s="121"/>
      <c r="T22" s="121"/>
      <c r="U22" s="121"/>
      <c r="V22" s="48"/>
      <c r="W22" s="48"/>
      <c r="X22" s="133" t="s">
        <v>94</v>
      </c>
      <c r="Y22" s="133"/>
      <c r="Z22" s="133"/>
      <c r="AA22" s="121">
        <v>1234</v>
      </c>
      <c r="AB22" s="121"/>
      <c r="AC22" s="121"/>
      <c r="AD22" s="121"/>
      <c r="AE22" s="121"/>
      <c r="AF22" s="77" t="s">
        <v>93</v>
      </c>
      <c r="AG22" s="86"/>
      <c r="AH22" s="86"/>
      <c r="AI22" s="86"/>
      <c r="AJ22" s="26"/>
      <c r="AL22" s="12" t="str">
        <f t="shared" si="0"/>
        <v>092-123-4567</v>
      </c>
    </row>
    <row r="23" spans="1:48" ht="12" customHeight="1" thickBot="1">
      <c r="A23" s="137"/>
      <c r="B23" s="96"/>
      <c r="C23" s="96"/>
      <c r="D23" s="96"/>
      <c r="E23" s="96"/>
      <c r="F23" s="96"/>
      <c r="G23" s="95"/>
      <c r="H23" s="96"/>
      <c r="I23" s="96"/>
      <c r="J23" s="96"/>
      <c r="K23" s="96"/>
      <c r="L23" s="96"/>
      <c r="M23" s="96"/>
      <c r="N23" s="96"/>
      <c r="O23" s="96"/>
      <c r="P23" s="96"/>
      <c r="Q23" s="96"/>
      <c r="R23" s="29"/>
      <c r="S23" s="29"/>
      <c r="T23" s="96"/>
      <c r="U23" s="96"/>
      <c r="V23" s="96"/>
      <c r="W23" s="96"/>
      <c r="X23" s="96"/>
      <c r="Y23" s="30"/>
      <c r="Z23" s="96"/>
      <c r="AA23" s="96"/>
      <c r="AB23" s="96"/>
      <c r="AC23" s="96"/>
      <c r="AD23" s="96"/>
      <c r="AE23" s="96"/>
      <c r="AF23" s="96"/>
      <c r="AG23" s="96"/>
      <c r="AH23" s="96"/>
      <c r="AI23" s="96"/>
      <c r="AJ23" s="31"/>
      <c r="AL23" s="12"/>
    </row>
    <row r="24" spans="1:48" ht="12" customHeight="1" thickTop="1">
      <c r="A24" s="118" t="s">
        <v>23</v>
      </c>
      <c r="B24" s="32"/>
      <c r="C24" s="32"/>
      <c r="D24" s="32"/>
      <c r="E24" s="32"/>
      <c r="F24" s="32"/>
      <c r="G24" s="33"/>
      <c r="H24" s="32"/>
      <c r="I24" s="32"/>
      <c r="J24" s="32"/>
      <c r="K24" s="32"/>
      <c r="L24" s="32"/>
      <c r="M24" s="32"/>
      <c r="N24" s="32"/>
      <c r="O24" s="32"/>
      <c r="P24" s="32"/>
      <c r="Q24" s="32"/>
      <c r="R24" s="34"/>
      <c r="S24" s="34"/>
      <c r="T24" s="32"/>
      <c r="U24" s="32"/>
      <c r="V24" s="32"/>
      <c r="W24" s="32"/>
      <c r="X24" s="32"/>
      <c r="Y24" s="35"/>
      <c r="Z24" s="32"/>
      <c r="AA24" s="32"/>
      <c r="AB24" s="32"/>
      <c r="AC24" s="32"/>
      <c r="AD24" s="32"/>
      <c r="AE24" s="32"/>
      <c r="AF24" s="32"/>
      <c r="AG24" s="32"/>
      <c r="AH24" s="32"/>
      <c r="AI24" s="32"/>
      <c r="AJ24" s="36"/>
    </row>
    <row r="25" spans="1:48" ht="12" customHeight="1">
      <c r="A25" s="119"/>
      <c r="B25" s="134" t="s">
        <v>24</v>
      </c>
      <c r="C25" s="135"/>
      <c r="D25" s="135"/>
      <c r="E25" s="135"/>
      <c r="F25" s="135"/>
      <c r="G25" s="90"/>
      <c r="H25" s="86"/>
      <c r="I25" s="121" t="s">
        <v>105</v>
      </c>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86"/>
      <c r="AH25" s="86"/>
      <c r="AI25" s="86"/>
      <c r="AJ25" s="26"/>
      <c r="AL25" s="12" t="str">
        <f>I25</f>
        <v>令和４年度○○住宅外壁改修工事</v>
      </c>
    </row>
    <row r="26" spans="1:48" ht="12" customHeight="1">
      <c r="A26" s="119"/>
      <c r="B26" s="86"/>
      <c r="D26" s="86"/>
      <c r="E26" s="86"/>
      <c r="F26" s="86"/>
      <c r="G26" s="25"/>
      <c r="H26" s="86"/>
      <c r="I26" s="85"/>
      <c r="J26" s="85"/>
      <c r="K26" s="85"/>
      <c r="L26" s="85"/>
      <c r="M26" s="85"/>
      <c r="N26" s="85"/>
      <c r="O26" s="85"/>
      <c r="P26" s="86"/>
      <c r="Q26" s="86"/>
      <c r="R26" s="87"/>
      <c r="S26" s="87"/>
      <c r="T26" s="86"/>
      <c r="U26" s="86"/>
      <c r="V26" s="86"/>
      <c r="W26" s="86"/>
      <c r="X26" s="86"/>
      <c r="Y26" s="88"/>
      <c r="Z26" s="86"/>
      <c r="AA26" s="86"/>
      <c r="AB26" s="86"/>
      <c r="AC26" s="86"/>
      <c r="AD26" s="86"/>
      <c r="AE26" s="86"/>
      <c r="AF26" s="86"/>
      <c r="AG26" s="86"/>
      <c r="AH26" s="86"/>
      <c r="AI26" s="86"/>
      <c r="AJ26" s="26"/>
      <c r="AL26" s="12"/>
    </row>
    <row r="27" spans="1:48" ht="12" customHeight="1">
      <c r="A27" s="119"/>
      <c r="B27" s="134" t="s">
        <v>25</v>
      </c>
      <c r="C27" s="135"/>
      <c r="D27" s="135"/>
      <c r="E27" s="135"/>
      <c r="F27" s="135"/>
      <c r="G27" s="90"/>
      <c r="H27" s="86"/>
      <c r="I27" s="142" t="s">
        <v>45</v>
      </c>
      <c r="J27" s="142"/>
      <c r="K27" s="142"/>
      <c r="L27" s="130" t="s">
        <v>46</v>
      </c>
      <c r="M27" s="130"/>
      <c r="N27" s="130"/>
      <c r="O27" s="84" t="s">
        <v>11</v>
      </c>
      <c r="P27" s="121" t="s">
        <v>107</v>
      </c>
      <c r="Q27" s="121"/>
      <c r="R27" s="121"/>
      <c r="S27" s="121"/>
      <c r="T27" s="121"/>
      <c r="U27" s="121"/>
      <c r="V27" s="121"/>
      <c r="W27" s="121"/>
      <c r="X27" s="121"/>
      <c r="Y27" s="121"/>
      <c r="Z27" s="121"/>
      <c r="AA27" s="121"/>
      <c r="AB27" s="121"/>
      <c r="AC27" s="121"/>
      <c r="AD27" s="121"/>
      <c r="AE27" s="121"/>
      <c r="AF27" s="121"/>
      <c r="AG27" s="86"/>
      <c r="AH27" s="86"/>
      <c r="AI27" s="86"/>
      <c r="AJ27" s="26"/>
      <c r="AL27" s="14" t="str">
        <f>L27</f>
        <v>東</v>
      </c>
      <c r="AM27" s="14" t="str">
        <f>P27</f>
        <v>○○○丁目○番○号</v>
      </c>
      <c r="AN27" s="14" t="str">
        <f>"福岡市"&amp;AL27&amp;"区"&amp;AM27</f>
        <v>福岡市東区○○○丁目○番○号</v>
      </c>
    </row>
    <row r="28" spans="1:48" ht="12" customHeight="1">
      <c r="A28" s="119"/>
      <c r="B28" s="86"/>
      <c r="D28" s="86"/>
      <c r="E28" s="86"/>
      <c r="F28" s="86"/>
      <c r="G28" s="25"/>
      <c r="H28" s="86"/>
      <c r="I28" s="86"/>
      <c r="J28" s="86"/>
      <c r="K28" s="86"/>
      <c r="L28" s="86"/>
      <c r="M28" s="86"/>
      <c r="N28" s="86"/>
      <c r="O28" s="86"/>
      <c r="P28" s="86"/>
      <c r="Q28" s="86"/>
      <c r="R28" s="87"/>
      <c r="S28" s="87"/>
      <c r="T28" s="86"/>
      <c r="U28" s="86"/>
      <c r="V28" s="86"/>
      <c r="W28" s="86"/>
      <c r="X28" s="86"/>
      <c r="Y28" s="88"/>
      <c r="Z28" s="86"/>
      <c r="AA28" s="86"/>
      <c r="AB28" s="86"/>
      <c r="AC28" s="86"/>
      <c r="AD28" s="86"/>
      <c r="AE28" s="86"/>
      <c r="AF28" s="86"/>
      <c r="AG28" s="86"/>
      <c r="AH28" s="86"/>
      <c r="AI28" s="86"/>
      <c r="AJ28" s="26"/>
      <c r="AL28" s="12"/>
    </row>
    <row r="29" spans="1:48" ht="12" customHeight="1">
      <c r="A29" s="119"/>
      <c r="B29" s="134" t="s">
        <v>26</v>
      </c>
      <c r="C29" s="135"/>
      <c r="D29" s="135"/>
      <c r="E29" s="135"/>
      <c r="F29" s="135"/>
      <c r="G29" s="90"/>
      <c r="H29" s="86"/>
      <c r="I29" s="122" t="s">
        <v>32</v>
      </c>
      <c r="J29" s="122"/>
      <c r="K29" s="122"/>
      <c r="L29" s="122"/>
      <c r="M29" s="86"/>
      <c r="N29" s="86"/>
      <c r="O29" s="86"/>
      <c r="P29" s="86"/>
      <c r="Q29" s="86"/>
      <c r="R29" s="87"/>
      <c r="S29" s="87"/>
      <c r="T29" s="86"/>
      <c r="U29" s="86"/>
      <c r="V29" s="145" t="str">
        <f>IF(AM30&gt;=2,"「工事の種類」は1種類しか選択できません。修正をお願いします。","")</f>
        <v/>
      </c>
      <c r="W29" s="145"/>
      <c r="X29" s="145"/>
      <c r="Y29" s="145"/>
      <c r="Z29" s="145"/>
      <c r="AA29" s="145"/>
      <c r="AB29" s="145"/>
      <c r="AC29" s="145"/>
      <c r="AD29" s="145"/>
      <c r="AE29" s="145"/>
      <c r="AF29" s="145"/>
      <c r="AG29" s="145"/>
      <c r="AH29" s="145"/>
      <c r="AI29" s="145"/>
      <c r="AJ29" s="26"/>
      <c r="AL29" s="12"/>
    </row>
    <row r="30" spans="1:48" ht="12" customHeight="1">
      <c r="A30" s="119"/>
      <c r="B30" s="86"/>
      <c r="D30" s="86"/>
      <c r="E30" s="86"/>
      <c r="F30" s="86"/>
      <c r="G30" s="25"/>
      <c r="H30" s="86"/>
      <c r="I30" s="86"/>
      <c r="J30" s="1" t="s">
        <v>12</v>
      </c>
      <c r="K30" s="88" t="s">
        <v>0</v>
      </c>
      <c r="L30" s="86"/>
      <c r="M30" s="86"/>
      <c r="N30" s="86"/>
      <c r="O30" s="86"/>
      <c r="P30" s="86"/>
      <c r="Q30" s="86"/>
      <c r="R30" s="87"/>
      <c r="S30" s="87"/>
      <c r="T30" s="86"/>
      <c r="U30" s="86"/>
      <c r="V30" s="145"/>
      <c r="W30" s="145"/>
      <c r="X30" s="145"/>
      <c r="Y30" s="145"/>
      <c r="Z30" s="145"/>
      <c r="AA30" s="145"/>
      <c r="AB30" s="145"/>
      <c r="AC30" s="145"/>
      <c r="AD30" s="145"/>
      <c r="AE30" s="145"/>
      <c r="AF30" s="145"/>
      <c r="AG30" s="145"/>
      <c r="AH30" s="145"/>
      <c r="AI30" s="145"/>
      <c r="AJ30" s="26"/>
      <c r="AL30" s="37" t="str">
        <f>IF(J30="■","解体工事","")</f>
        <v/>
      </c>
      <c r="AM30" s="86">
        <f>COUNTIF(J30:J36,"■")</f>
        <v>1</v>
      </c>
      <c r="AT30" s="38"/>
    </row>
    <row r="31" spans="1:48" ht="12" customHeight="1">
      <c r="A31" s="119"/>
      <c r="B31" s="86"/>
      <c r="D31" s="86"/>
      <c r="E31" s="86"/>
      <c r="F31" s="86"/>
      <c r="G31" s="25"/>
      <c r="H31" s="86"/>
      <c r="I31" s="86"/>
      <c r="J31" s="86"/>
      <c r="K31" s="86"/>
      <c r="L31" s="86"/>
      <c r="M31" s="86"/>
      <c r="N31" s="86"/>
      <c r="O31" s="86"/>
      <c r="P31" s="86"/>
      <c r="Q31" s="86"/>
      <c r="R31" s="87"/>
      <c r="S31" s="87"/>
      <c r="T31" s="86"/>
      <c r="U31" s="86"/>
      <c r="AJ31" s="26"/>
      <c r="AL31" s="37"/>
      <c r="AT31" s="38"/>
    </row>
    <row r="32" spans="1:48" ht="12" customHeight="1">
      <c r="A32" s="119"/>
      <c r="B32" s="86"/>
      <c r="D32" s="86"/>
      <c r="E32" s="86"/>
      <c r="F32" s="86"/>
      <c r="G32" s="25"/>
      <c r="H32" s="86"/>
      <c r="I32" s="86"/>
      <c r="J32" s="1" t="s">
        <v>12</v>
      </c>
      <c r="K32" s="86" t="s">
        <v>4</v>
      </c>
      <c r="L32" s="86"/>
      <c r="M32" s="86"/>
      <c r="N32" s="86"/>
      <c r="O32" s="86"/>
      <c r="P32" s="86"/>
      <c r="Q32" s="86"/>
      <c r="R32" s="87"/>
      <c r="S32" s="87"/>
      <c r="T32" s="86"/>
      <c r="U32" s="86"/>
      <c r="V32" s="145" t="str">
        <f>IF(AM39&gt;=2,"「工事の規模」は1種類しか選択できません。修正をお願いします。","")</f>
        <v/>
      </c>
      <c r="W32" s="145"/>
      <c r="X32" s="145"/>
      <c r="Y32" s="145"/>
      <c r="Z32" s="145"/>
      <c r="AA32" s="145"/>
      <c r="AB32" s="145"/>
      <c r="AC32" s="145"/>
      <c r="AD32" s="145"/>
      <c r="AE32" s="145"/>
      <c r="AF32" s="145"/>
      <c r="AG32" s="145"/>
      <c r="AH32" s="145"/>
      <c r="AI32" s="145"/>
      <c r="AJ32" s="26"/>
      <c r="AL32" s="37" t="str">
        <f>IF(J32="■","新築増築","")</f>
        <v/>
      </c>
      <c r="AT32" s="38"/>
    </row>
    <row r="33" spans="1:46" ht="12" customHeight="1">
      <c r="A33" s="119"/>
      <c r="B33" s="86"/>
      <c r="D33" s="86"/>
      <c r="E33" s="86"/>
      <c r="F33" s="86"/>
      <c r="G33" s="25"/>
      <c r="H33" s="86"/>
      <c r="I33" s="86"/>
      <c r="J33" s="86"/>
      <c r="K33" s="86"/>
      <c r="L33" s="86"/>
      <c r="M33" s="86"/>
      <c r="N33" s="86"/>
      <c r="O33" s="86"/>
      <c r="P33" s="86"/>
      <c r="Q33" s="86"/>
      <c r="R33" s="87"/>
      <c r="S33" s="87"/>
      <c r="T33" s="86"/>
      <c r="U33" s="86"/>
      <c r="V33" s="145"/>
      <c r="W33" s="145"/>
      <c r="X33" s="145"/>
      <c r="Y33" s="145"/>
      <c r="Z33" s="145"/>
      <c r="AA33" s="145"/>
      <c r="AB33" s="145"/>
      <c r="AC33" s="145"/>
      <c r="AD33" s="145"/>
      <c r="AE33" s="145"/>
      <c r="AF33" s="145"/>
      <c r="AG33" s="145"/>
      <c r="AH33" s="145"/>
      <c r="AI33" s="145"/>
      <c r="AJ33" s="26"/>
      <c r="AL33" s="37"/>
      <c r="AT33" s="38"/>
    </row>
    <row r="34" spans="1:46" ht="12" customHeight="1">
      <c r="A34" s="119"/>
      <c r="B34" s="86"/>
      <c r="D34" s="86"/>
      <c r="E34" s="86"/>
      <c r="F34" s="86"/>
      <c r="G34" s="25"/>
      <c r="H34" s="86"/>
      <c r="I34" s="86"/>
      <c r="J34" s="1" t="s">
        <v>42</v>
      </c>
      <c r="K34" s="86" t="s">
        <v>34</v>
      </c>
      <c r="L34" s="86"/>
      <c r="M34" s="86"/>
      <c r="N34" s="86"/>
      <c r="O34" s="86"/>
      <c r="P34" s="86"/>
      <c r="Q34" s="86"/>
      <c r="R34" s="87"/>
      <c r="S34" s="87"/>
      <c r="T34" s="86"/>
      <c r="U34" s="86"/>
      <c r="V34" s="86"/>
      <c r="W34" s="86"/>
      <c r="X34" s="86"/>
      <c r="Y34" s="88"/>
      <c r="Z34" s="86"/>
      <c r="AA34" s="86"/>
      <c r="AB34" s="86"/>
      <c r="AC34" s="86"/>
      <c r="AD34" s="86"/>
      <c r="AE34" s="86"/>
      <c r="AF34" s="86"/>
      <c r="AG34" s="86"/>
      <c r="AH34" s="86"/>
      <c r="AI34" s="86"/>
      <c r="AJ34" s="26"/>
      <c r="AL34" s="37" t="str">
        <f>IF(J34="■","修繕模様替","")</f>
        <v>修繕模様替</v>
      </c>
    </row>
    <row r="35" spans="1:46" ht="12" customHeight="1">
      <c r="A35" s="119"/>
      <c r="B35" s="86"/>
      <c r="D35" s="86"/>
      <c r="E35" s="86"/>
      <c r="F35" s="86"/>
      <c r="G35" s="25"/>
      <c r="H35" s="86"/>
      <c r="I35" s="86"/>
      <c r="J35" s="86"/>
      <c r="K35" s="86"/>
      <c r="L35" s="86"/>
      <c r="M35" s="86"/>
      <c r="N35" s="86"/>
      <c r="O35" s="86"/>
      <c r="P35" s="86"/>
      <c r="Q35" s="86"/>
      <c r="R35" s="87"/>
      <c r="S35" s="87"/>
      <c r="T35" s="86"/>
      <c r="U35" s="86"/>
      <c r="V35" s="86"/>
      <c r="W35" s="86"/>
      <c r="X35" s="86"/>
      <c r="Y35" s="88"/>
      <c r="Z35" s="86"/>
      <c r="AA35" s="86"/>
      <c r="AB35" s="86"/>
      <c r="AC35" s="86"/>
      <c r="AD35" s="86"/>
      <c r="AE35" s="86"/>
      <c r="AF35" s="86"/>
      <c r="AG35" s="86"/>
      <c r="AH35" s="86"/>
      <c r="AI35" s="86"/>
      <c r="AJ35" s="26"/>
      <c r="AL35" s="14"/>
    </row>
    <row r="36" spans="1:46" ht="12" customHeight="1">
      <c r="A36" s="119"/>
      <c r="B36" s="86"/>
      <c r="D36" s="86"/>
      <c r="E36" s="86"/>
      <c r="F36" s="86"/>
      <c r="G36" s="25"/>
      <c r="H36" s="86"/>
      <c r="I36" s="86"/>
      <c r="J36" s="1" t="s">
        <v>12</v>
      </c>
      <c r="K36" s="86" t="s">
        <v>35</v>
      </c>
      <c r="L36" s="86"/>
      <c r="M36" s="86"/>
      <c r="N36" s="86"/>
      <c r="O36" s="86"/>
      <c r="P36" s="86"/>
      <c r="Q36" s="86"/>
      <c r="R36" s="87"/>
      <c r="S36" s="87"/>
      <c r="T36" s="86"/>
      <c r="U36" s="86"/>
      <c r="V36" s="86"/>
      <c r="W36" s="86"/>
      <c r="X36" s="86"/>
      <c r="Y36" s="88"/>
      <c r="Z36" s="86"/>
      <c r="AJ36" s="26"/>
      <c r="AL36" s="37" t="str">
        <f>IF(J36="■","土木工事","")</f>
        <v/>
      </c>
      <c r="AO36" s="39"/>
    </row>
    <row r="37" spans="1:46" ht="12" customHeight="1">
      <c r="A37" s="119"/>
      <c r="B37" s="86"/>
      <c r="D37" s="86"/>
      <c r="E37" s="86"/>
      <c r="F37" s="86"/>
      <c r="G37" s="25"/>
      <c r="H37" s="86"/>
      <c r="I37" s="86"/>
      <c r="J37" s="86"/>
      <c r="K37" s="86"/>
      <c r="L37" s="86"/>
      <c r="M37" s="86" t="s">
        <v>36</v>
      </c>
      <c r="N37" s="124"/>
      <c r="O37" s="146"/>
      <c r="P37" s="146"/>
      <c r="Q37" s="146"/>
      <c r="R37" s="146"/>
      <c r="S37" s="146"/>
      <c r="T37" s="86" t="s">
        <v>43</v>
      </c>
      <c r="U37" s="26"/>
      <c r="V37" s="86"/>
      <c r="W37" s="86"/>
      <c r="X37" s="86"/>
      <c r="Y37" s="88"/>
      <c r="Z37" s="86"/>
      <c r="AA37" s="86"/>
      <c r="AB37" s="86"/>
      <c r="AC37" s="86"/>
      <c r="AD37" s="86"/>
      <c r="AE37" s="86"/>
      <c r="AF37" s="86"/>
      <c r="AG37" s="86"/>
      <c r="AH37" s="86"/>
      <c r="AI37" s="86"/>
      <c r="AJ37" s="26"/>
      <c r="AL37" s="12">
        <f>N37</f>
        <v>0</v>
      </c>
    </row>
    <row r="38" spans="1:46" ht="12" customHeight="1">
      <c r="A38" s="119"/>
      <c r="B38" s="86"/>
      <c r="D38" s="86"/>
      <c r="E38" s="86"/>
      <c r="F38" s="86"/>
      <c r="G38" s="25"/>
      <c r="H38" s="86"/>
      <c r="I38" s="122" t="s">
        <v>33</v>
      </c>
      <c r="J38" s="122"/>
      <c r="K38" s="122"/>
      <c r="L38" s="122"/>
      <c r="M38" s="86"/>
      <c r="N38" s="86"/>
      <c r="O38" s="86"/>
      <c r="P38" s="86"/>
      <c r="Q38" s="86"/>
      <c r="R38" s="87"/>
      <c r="S38" s="87"/>
      <c r="T38" s="86"/>
      <c r="U38" s="86"/>
      <c r="V38" s="86"/>
      <c r="W38" s="86"/>
      <c r="X38" s="86"/>
      <c r="Y38" s="88"/>
      <c r="Z38" s="86"/>
      <c r="AA38" s="86"/>
      <c r="AB38" s="86"/>
      <c r="AC38" s="86"/>
      <c r="AD38" s="86"/>
      <c r="AE38" s="86"/>
      <c r="AF38" s="86"/>
      <c r="AG38" s="86"/>
      <c r="AH38" s="86"/>
      <c r="AI38" s="86"/>
      <c r="AJ38" s="26"/>
      <c r="AL38" s="12"/>
    </row>
    <row r="39" spans="1:46" ht="12" customHeight="1">
      <c r="A39" s="119"/>
      <c r="B39" s="86"/>
      <c r="D39" s="86"/>
      <c r="E39" s="86"/>
      <c r="F39" s="86"/>
      <c r="G39" s="25"/>
      <c r="H39" s="86"/>
      <c r="I39" s="86"/>
      <c r="J39" s="1" t="s">
        <v>12</v>
      </c>
      <c r="K39" s="88" t="s">
        <v>0</v>
      </c>
      <c r="L39" s="86"/>
      <c r="M39" s="86"/>
      <c r="N39" s="86"/>
      <c r="O39" s="86"/>
      <c r="P39" s="86"/>
      <c r="Q39" s="86"/>
      <c r="R39" s="87"/>
      <c r="S39" s="87"/>
      <c r="T39" s="87"/>
      <c r="U39" s="87"/>
      <c r="V39" s="86"/>
      <c r="W39" s="86"/>
      <c r="X39" s="86"/>
      <c r="Y39" s="86"/>
      <c r="Z39" s="86"/>
      <c r="AA39" s="86"/>
      <c r="AB39" s="86"/>
      <c r="AC39" s="86"/>
      <c r="AD39" s="86"/>
      <c r="AE39" s="86"/>
      <c r="AF39" s="86"/>
      <c r="AG39" s="86"/>
      <c r="AH39" s="86"/>
      <c r="AI39" s="86"/>
      <c r="AJ39" s="26"/>
      <c r="AL39" s="12"/>
      <c r="AM39" s="86">
        <f>COUNTIF(J39:J45,"■")</f>
        <v>1</v>
      </c>
    </row>
    <row r="40" spans="1:46" ht="12" customHeight="1">
      <c r="A40" s="119"/>
      <c r="B40" s="86"/>
      <c r="D40" s="86"/>
      <c r="E40" s="86"/>
      <c r="F40" s="86"/>
      <c r="G40" s="25"/>
      <c r="H40" s="86"/>
      <c r="I40" s="86"/>
      <c r="J40" s="86"/>
      <c r="K40" s="86"/>
      <c r="L40" s="86"/>
      <c r="M40" s="129" t="s">
        <v>5</v>
      </c>
      <c r="N40" s="129"/>
      <c r="O40" s="130"/>
      <c r="P40" s="130"/>
      <c r="Q40" s="130"/>
      <c r="R40" s="129" t="s">
        <v>6</v>
      </c>
      <c r="S40" s="129"/>
      <c r="T40" s="129"/>
      <c r="U40" s="130"/>
      <c r="V40" s="130"/>
      <c r="W40" s="131" t="s">
        <v>7</v>
      </c>
      <c r="X40" s="131"/>
      <c r="Y40" s="131"/>
      <c r="Z40" s="131"/>
      <c r="AA40" s="131"/>
      <c r="AB40" s="131"/>
      <c r="AC40" s="131"/>
      <c r="AD40" s="131"/>
      <c r="AE40" s="128"/>
      <c r="AF40" s="128"/>
      <c r="AG40" s="8" t="s">
        <v>8</v>
      </c>
      <c r="AH40" s="86"/>
      <c r="AI40" s="86"/>
      <c r="AJ40" s="40"/>
      <c r="AK40" s="88"/>
      <c r="AL40" s="41" t="str">
        <f>IF(O40="","",O40)</f>
        <v/>
      </c>
      <c r="AM40" s="41" t="str">
        <f>IF(U40="","",U40)</f>
        <v/>
      </c>
      <c r="AN40" s="41" t="str">
        <f>IF(AE40="","",AE40)</f>
        <v/>
      </c>
      <c r="AO40" s="88"/>
    </row>
    <row r="41" spans="1:46" ht="12" customHeight="1">
      <c r="A41" s="119"/>
      <c r="B41" s="86"/>
      <c r="D41" s="86"/>
      <c r="E41" s="86"/>
      <c r="F41" s="86"/>
      <c r="G41" s="25"/>
      <c r="H41" s="86"/>
      <c r="I41" s="86"/>
      <c r="J41" s="1" t="s">
        <v>12</v>
      </c>
      <c r="K41" s="86" t="s">
        <v>4</v>
      </c>
      <c r="L41" s="86"/>
      <c r="M41" s="86"/>
      <c r="N41" s="86"/>
      <c r="O41" s="86"/>
      <c r="P41" s="86"/>
      <c r="Q41" s="86"/>
      <c r="R41" s="87"/>
      <c r="S41" s="87"/>
      <c r="T41" s="86"/>
      <c r="U41" s="86"/>
      <c r="V41" s="86"/>
      <c r="W41" s="86"/>
      <c r="X41" s="86"/>
      <c r="Y41" s="86"/>
      <c r="Z41" s="86"/>
      <c r="AA41" s="86"/>
      <c r="AB41" s="86"/>
      <c r="AC41" s="86"/>
      <c r="AD41" s="86"/>
      <c r="AE41" s="86"/>
      <c r="AF41" s="86"/>
      <c r="AG41" s="86"/>
      <c r="AH41" s="86"/>
      <c r="AI41" s="86"/>
      <c r="AJ41" s="26"/>
      <c r="AL41" s="12"/>
    </row>
    <row r="42" spans="1:46" ht="12" customHeight="1">
      <c r="A42" s="119"/>
      <c r="B42" s="86"/>
      <c r="D42" s="86"/>
      <c r="E42" s="86"/>
      <c r="F42" s="86"/>
      <c r="G42" s="25"/>
      <c r="H42" s="86"/>
      <c r="I42" s="86"/>
      <c r="J42" s="42"/>
      <c r="K42" s="86"/>
      <c r="L42" s="86"/>
      <c r="M42" s="129" t="s">
        <v>5</v>
      </c>
      <c r="N42" s="129"/>
      <c r="O42" s="130"/>
      <c r="P42" s="130"/>
      <c r="Q42" s="130"/>
      <c r="R42" s="129" t="s">
        <v>6</v>
      </c>
      <c r="S42" s="129"/>
      <c r="T42" s="129"/>
      <c r="U42" s="130"/>
      <c r="V42" s="130"/>
      <c r="W42" s="131" t="s">
        <v>7</v>
      </c>
      <c r="X42" s="131"/>
      <c r="Y42" s="131"/>
      <c r="Z42" s="131"/>
      <c r="AA42" s="131"/>
      <c r="AB42" s="131"/>
      <c r="AC42" s="131"/>
      <c r="AD42" s="131"/>
      <c r="AE42" s="128"/>
      <c r="AF42" s="128"/>
      <c r="AG42" s="8" t="s">
        <v>8</v>
      </c>
      <c r="AH42" s="86"/>
      <c r="AI42" s="86"/>
      <c r="AJ42" s="26"/>
      <c r="AL42" s="41" t="str">
        <f>IF(O42="","",O42)</f>
        <v/>
      </c>
      <c r="AM42" s="41" t="str">
        <f>IF(U42="","",U42)</f>
        <v/>
      </c>
      <c r="AN42" s="41" t="str">
        <f>IF(AE42="","",AE42)</f>
        <v/>
      </c>
      <c r="AO42" s="88"/>
    </row>
    <row r="43" spans="1:46" ht="12" customHeight="1">
      <c r="A43" s="119"/>
      <c r="B43" s="86"/>
      <c r="D43" s="86"/>
      <c r="E43" s="86"/>
      <c r="F43" s="86"/>
      <c r="G43" s="25"/>
      <c r="H43" s="86"/>
      <c r="I43" s="86"/>
      <c r="J43" s="1" t="s">
        <v>42</v>
      </c>
      <c r="K43" s="86" t="s">
        <v>34</v>
      </c>
      <c r="L43" s="86"/>
      <c r="M43" s="86"/>
      <c r="N43" s="86"/>
      <c r="O43" s="86"/>
      <c r="P43" s="86"/>
      <c r="Q43" s="86"/>
      <c r="R43" s="87"/>
      <c r="S43" s="87"/>
      <c r="T43" s="86"/>
      <c r="U43" s="86"/>
      <c r="V43" s="86"/>
      <c r="W43" s="86"/>
      <c r="X43" s="86"/>
      <c r="Y43" s="88"/>
      <c r="Z43" s="86"/>
      <c r="AA43" s="86"/>
      <c r="AB43" s="86"/>
      <c r="AC43" s="86"/>
      <c r="AD43" s="86"/>
      <c r="AE43" s="86"/>
      <c r="AF43" s="86"/>
      <c r="AG43" s="86"/>
      <c r="AH43" s="86"/>
      <c r="AI43" s="86"/>
      <c r="AJ43" s="26"/>
      <c r="AL43" s="12"/>
    </row>
    <row r="44" spans="1:46" ht="12" customHeight="1">
      <c r="A44" s="119"/>
      <c r="B44" s="86"/>
      <c r="D44" s="86"/>
      <c r="E44" s="86"/>
      <c r="F44" s="86"/>
      <c r="G44" s="25"/>
      <c r="H44" s="86"/>
      <c r="I44" s="86"/>
      <c r="J44" s="42"/>
      <c r="K44" s="86"/>
      <c r="L44" s="86"/>
      <c r="M44" s="129" t="s">
        <v>5</v>
      </c>
      <c r="N44" s="129"/>
      <c r="O44" s="130" t="s">
        <v>98</v>
      </c>
      <c r="P44" s="130"/>
      <c r="Q44" s="130"/>
      <c r="R44" s="129" t="s">
        <v>6</v>
      </c>
      <c r="S44" s="129"/>
      <c r="T44" s="129"/>
      <c r="U44" s="130">
        <v>5</v>
      </c>
      <c r="V44" s="130"/>
      <c r="W44" s="138" t="s">
        <v>82</v>
      </c>
      <c r="X44" s="138"/>
      <c r="Y44" s="138"/>
      <c r="Z44" s="138"/>
      <c r="AA44" s="128">
        <v>10000</v>
      </c>
      <c r="AB44" s="128"/>
      <c r="AC44" s="128"/>
      <c r="AD44" s="128"/>
      <c r="AE44" s="128"/>
      <c r="AF44" s="43" t="s">
        <v>83</v>
      </c>
      <c r="AG44" s="43"/>
      <c r="AH44" s="86"/>
      <c r="AI44" s="86"/>
      <c r="AJ44" s="26"/>
      <c r="AL44" s="41" t="str">
        <f>IF(O44="","",O44)</f>
        <v>共同住宅</v>
      </c>
      <c r="AM44" s="41">
        <f>IF(U44="","",U44)</f>
        <v>5</v>
      </c>
      <c r="AN44" s="44">
        <f>IF(AA44="","",AA44)</f>
        <v>10000</v>
      </c>
    </row>
    <row r="45" spans="1:46" ht="12" customHeight="1">
      <c r="A45" s="119"/>
      <c r="B45" s="86"/>
      <c r="D45" s="86"/>
      <c r="E45" s="86"/>
      <c r="F45" s="86"/>
      <c r="G45" s="25"/>
      <c r="H45" s="86"/>
      <c r="I45" s="86"/>
      <c r="J45" s="1" t="s">
        <v>12</v>
      </c>
      <c r="K45" s="86" t="s">
        <v>80</v>
      </c>
      <c r="L45" s="86"/>
      <c r="M45" s="86"/>
      <c r="N45" s="86"/>
      <c r="O45" s="86"/>
      <c r="P45" s="86"/>
      <c r="Q45" s="86"/>
      <c r="R45" s="87"/>
      <c r="S45" s="87"/>
      <c r="T45" s="86"/>
      <c r="U45" s="86"/>
      <c r="V45" s="86"/>
      <c r="W45" s="86"/>
      <c r="X45" s="86"/>
      <c r="Y45" s="88"/>
      <c r="Z45" s="86"/>
      <c r="AA45" s="86"/>
      <c r="AB45" s="86"/>
      <c r="AC45" s="86"/>
      <c r="AD45" s="86"/>
      <c r="AE45" s="86"/>
      <c r="AF45" s="86"/>
      <c r="AG45" s="86"/>
      <c r="AH45" s="86"/>
      <c r="AI45" s="86"/>
      <c r="AJ45" s="26"/>
    </row>
    <row r="46" spans="1:46" ht="12" customHeight="1">
      <c r="A46" s="119"/>
      <c r="B46" s="86"/>
      <c r="D46" s="86"/>
      <c r="E46" s="86"/>
      <c r="F46" s="86"/>
      <c r="G46" s="25"/>
      <c r="H46" s="86"/>
      <c r="I46" s="86"/>
      <c r="J46" s="86"/>
      <c r="K46" s="86"/>
      <c r="L46" s="86"/>
      <c r="M46" s="45"/>
      <c r="N46" s="45"/>
      <c r="O46" s="46"/>
      <c r="P46" s="46"/>
      <c r="Q46" s="46"/>
      <c r="R46" s="45"/>
      <c r="S46" s="45"/>
      <c r="T46" s="45"/>
      <c r="U46" s="46"/>
      <c r="V46" s="46"/>
      <c r="W46" s="138" t="s">
        <v>81</v>
      </c>
      <c r="X46" s="138"/>
      <c r="Y46" s="138"/>
      <c r="Z46" s="138"/>
      <c r="AA46" s="128"/>
      <c r="AB46" s="128"/>
      <c r="AC46" s="128"/>
      <c r="AD46" s="128"/>
      <c r="AE46" s="128"/>
      <c r="AF46" s="43" t="s">
        <v>83</v>
      </c>
      <c r="AG46" s="43"/>
      <c r="AH46" s="86"/>
      <c r="AI46" s="86"/>
      <c r="AJ46" s="26"/>
      <c r="AL46" s="41"/>
      <c r="AM46" s="41"/>
      <c r="AN46" s="44" t="str">
        <f>IF(AA46="","",AA46)</f>
        <v/>
      </c>
      <c r="AO46" s="94" t="str">
        <f>IF(C3&gt;=80,"合格",IF(C3&gt;=70,"再検査","不合格"))</f>
        <v>不合格</v>
      </c>
    </row>
    <row r="47" spans="1:46" ht="12" customHeight="1">
      <c r="A47" s="119"/>
      <c r="B47" s="86"/>
      <c r="D47" s="86"/>
      <c r="E47" s="86"/>
      <c r="F47" s="86"/>
      <c r="G47" s="25"/>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
      <c r="AH47" s="86"/>
      <c r="AI47" s="86"/>
      <c r="AJ47" s="26"/>
    </row>
    <row r="48" spans="1:46" ht="12" customHeight="1">
      <c r="A48" s="119"/>
      <c r="B48" s="134" t="s">
        <v>27</v>
      </c>
      <c r="C48" s="135"/>
      <c r="D48" s="135"/>
      <c r="E48" s="135"/>
      <c r="F48" s="135"/>
      <c r="G48" s="90"/>
      <c r="H48" s="86"/>
      <c r="I48" s="86"/>
      <c r="J48" s="139">
        <v>44660</v>
      </c>
      <c r="K48" s="139"/>
      <c r="L48" s="139"/>
      <c r="M48" s="139"/>
      <c r="N48" s="139"/>
      <c r="O48" s="139"/>
      <c r="P48" s="87"/>
      <c r="Q48" s="87" t="s">
        <v>37</v>
      </c>
      <c r="R48" s="87"/>
      <c r="S48" s="139">
        <v>44834</v>
      </c>
      <c r="T48" s="139"/>
      <c r="U48" s="139"/>
      <c r="V48" s="139"/>
      <c r="W48" s="139"/>
      <c r="X48" s="139"/>
      <c r="Y48" s="87"/>
      <c r="Z48" s="87"/>
      <c r="AA48" s="87"/>
      <c r="AB48" s="87"/>
      <c r="AC48" s="87"/>
      <c r="AD48" s="87"/>
      <c r="AE48" s="87"/>
      <c r="AF48" s="87"/>
      <c r="AG48" s="87"/>
      <c r="AH48" s="86"/>
      <c r="AI48" s="86"/>
      <c r="AJ48" s="26"/>
      <c r="AL48" s="11">
        <f>J48</f>
        <v>44660</v>
      </c>
      <c r="AM48" s="11">
        <f>S48</f>
        <v>44834</v>
      </c>
      <c r="AN48" s="11"/>
    </row>
    <row r="49" spans="1:40" ht="12" customHeight="1">
      <c r="A49" s="119"/>
      <c r="B49" s="86"/>
      <c r="C49" s="86"/>
      <c r="D49" s="86"/>
      <c r="E49" s="86"/>
      <c r="F49" s="86"/>
      <c r="G49" s="25"/>
      <c r="H49" s="86"/>
      <c r="I49" s="86"/>
      <c r="J49" s="86"/>
      <c r="K49" s="86"/>
      <c r="L49" s="86"/>
      <c r="M49" s="87"/>
      <c r="N49" s="87"/>
      <c r="O49" s="87"/>
      <c r="P49" s="87"/>
      <c r="Q49" s="87"/>
      <c r="R49" s="87"/>
      <c r="Y49" s="87"/>
      <c r="Z49" s="87"/>
      <c r="AA49" s="87"/>
      <c r="AB49" s="87"/>
      <c r="AC49" s="87"/>
      <c r="AD49" s="87"/>
      <c r="AE49" s="87"/>
      <c r="AF49" s="87"/>
      <c r="AG49" s="87"/>
      <c r="AH49" s="86"/>
      <c r="AI49" s="86"/>
      <c r="AJ49" s="26"/>
    </row>
    <row r="50" spans="1:40" ht="15" customHeight="1">
      <c r="A50" s="119"/>
      <c r="B50" s="143" t="s">
        <v>38</v>
      </c>
      <c r="C50" s="144"/>
      <c r="D50" s="144"/>
      <c r="E50" s="144"/>
      <c r="F50" s="144"/>
      <c r="G50" s="92"/>
      <c r="H50" s="86"/>
      <c r="I50" s="86"/>
      <c r="J50" s="139">
        <v>44682</v>
      </c>
      <c r="K50" s="139"/>
      <c r="L50" s="139"/>
      <c r="M50" s="139"/>
      <c r="N50" s="139"/>
      <c r="O50" s="139"/>
      <c r="P50" s="126" t="str">
        <f>IF(J50-AB4&lt;=0,"←工事着手の前日までに通知が必要です。日付の修正をお願いします。","")</f>
        <v/>
      </c>
      <c r="Q50" s="126"/>
      <c r="R50" s="126"/>
      <c r="S50" s="126"/>
      <c r="T50" s="126"/>
      <c r="U50" s="126"/>
      <c r="V50" s="126"/>
      <c r="W50" s="126"/>
      <c r="X50" s="126"/>
      <c r="Y50" s="126"/>
      <c r="Z50" s="126"/>
      <c r="AA50" s="126"/>
      <c r="AB50" s="126"/>
      <c r="AC50" s="126"/>
      <c r="AD50" s="126"/>
      <c r="AE50" s="126"/>
      <c r="AF50" s="126"/>
      <c r="AG50" s="86"/>
      <c r="AH50" s="86"/>
      <c r="AI50" s="86"/>
      <c r="AJ50" s="26"/>
      <c r="AL50" s="11">
        <f>J50</f>
        <v>44682</v>
      </c>
      <c r="AM50" s="12"/>
      <c r="AN50" s="12"/>
    </row>
    <row r="51" spans="1:40" ht="15" customHeight="1" thickBot="1">
      <c r="A51" s="137"/>
      <c r="B51" s="96"/>
      <c r="C51" s="96"/>
      <c r="D51" s="96"/>
      <c r="E51" s="96"/>
      <c r="F51" s="96"/>
      <c r="G51" s="140" t="str">
        <f>IF(J50="","必ず入力してください。↑","")</f>
        <v/>
      </c>
      <c r="H51" s="141"/>
      <c r="I51" s="141"/>
      <c r="J51" s="141"/>
      <c r="K51" s="141"/>
      <c r="L51" s="141"/>
      <c r="M51" s="141"/>
      <c r="N51" s="141"/>
      <c r="O51" s="141"/>
      <c r="P51" s="127"/>
      <c r="Q51" s="127"/>
      <c r="R51" s="127"/>
      <c r="S51" s="127"/>
      <c r="T51" s="127"/>
      <c r="U51" s="127"/>
      <c r="V51" s="127"/>
      <c r="W51" s="127"/>
      <c r="X51" s="127"/>
      <c r="Y51" s="127"/>
      <c r="Z51" s="127"/>
      <c r="AA51" s="127"/>
      <c r="AB51" s="127"/>
      <c r="AC51" s="127"/>
      <c r="AD51" s="127"/>
      <c r="AE51" s="127"/>
      <c r="AF51" s="127"/>
      <c r="AG51" s="96"/>
      <c r="AH51" s="96"/>
      <c r="AI51" s="96"/>
      <c r="AJ51" s="31"/>
    </row>
    <row r="52" spans="1:40" ht="12" customHeight="1" thickTop="1">
      <c r="A52" s="118" t="s">
        <v>28</v>
      </c>
      <c r="B52" s="32"/>
      <c r="C52" s="32"/>
      <c r="D52" s="32"/>
      <c r="E52" s="32"/>
      <c r="F52" s="32"/>
      <c r="G52" s="33"/>
      <c r="H52" s="32"/>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32"/>
      <c r="AH52" s="32"/>
      <c r="AI52" s="32"/>
      <c r="AJ52" s="36"/>
    </row>
    <row r="53" spans="1:40" ht="12" customHeight="1">
      <c r="A53" s="119"/>
      <c r="B53" s="134" t="s">
        <v>29</v>
      </c>
      <c r="C53" s="135"/>
      <c r="D53" s="135"/>
      <c r="E53" s="135"/>
      <c r="F53" s="135"/>
      <c r="G53" s="90"/>
      <c r="H53" s="86"/>
      <c r="I53" s="121" t="s">
        <v>108</v>
      </c>
      <c r="J53" s="121"/>
      <c r="K53" s="121"/>
      <c r="L53" s="121"/>
      <c r="M53" s="121"/>
      <c r="N53" s="121"/>
      <c r="O53" s="121"/>
      <c r="P53" s="121"/>
      <c r="Q53" s="121"/>
      <c r="R53" s="121"/>
      <c r="S53" s="48"/>
      <c r="W53" s="86"/>
      <c r="X53" s="86"/>
      <c r="Y53" s="86"/>
      <c r="Z53" s="86" t="s">
        <v>9</v>
      </c>
      <c r="AA53" s="86"/>
      <c r="AC53" s="124" t="s">
        <v>112</v>
      </c>
      <c r="AD53" s="124"/>
      <c r="AE53" s="124"/>
      <c r="AF53" s="124"/>
      <c r="AG53" s="124"/>
      <c r="AH53" s="124"/>
      <c r="AI53" s="124"/>
      <c r="AJ53" s="26"/>
      <c r="AL53" s="12" t="str">
        <f>I53</f>
        <v>株式会社　○○建設</v>
      </c>
    </row>
    <row r="54" spans="1:40" ht="12" customHeight="1">
      <c r="A54" s="119"/>
      <c r="B54" s="134"/>
      <c r="C54" s="135"/>
      <c r="D54" s="135"/>
      <c r="E54" s="135"/>
      <c r="F54" s="135"/>
      <c r="G54" s="90"/>
      <c r="H54" s="86"/>
      <c r="I54" s="121"/>
      <c r="J54" s="121"/>
      <c r="K54" s="121"/>
      <c r="L54" s="121"/>
      <c r="M54" s="121"/>
      <c r="N54" s="121"/>
      <c r="O54" s="121"/>
      <c r="P54" s="121"/>
      <c r="Q54" s="121"/>
      <c r="R54" s="121"/>
      <c r="S54" s="48"/>
      <c r="W54" s="125" t="s">
        <v>31</v>
      </c>
      <c r="X54" s="125"/>
      <c r="Y54" s="125"/>
      <c r="Z54" s="125"/>
      <c r="AA54" s="125"/>
      <c r="AC54" s="123" t="s">
        <v>111</v>
      </c>
      <c r="AD54" s="123"/>
      <c r="AE54" s="123"/>
      <c r="AF54" s="123"/>
      <c r="AG54" s="123"/>
      <c r="AH54" s="123"/>
      <c r="AI54" s="123"/>
      <c r="AJ54" s="26"/>
      <c r="AL54" s="12"/>
    </row>
    <row r="55" spans="1:40" ht="12" customHeight="1">
      <c r="A55" s="119"/>
      <c r="B55" s="134"/>
      <c r="C55" s="135"/>
      <c r="D55" s="135"/>
      <c r="E55" s="135"/>
      <c r="F55" s="135"/>
      <c r="G55" s="90"/>
      <c r="H55" s="86"/>
      <c r="I55" s="121"/>
      <c r="J55" s="121"/>
      <c r="K55" s="121"/>
      <c r="L55" s="121"/>
      <c r="M55" s="121"/>
      <c r="N55" s="121"/>
      <c r="O55" s="121"/>
      <c r="P55" s="121"/>
      <c r="Q55" s="121"/>
      <c r="R55" s="121"/>
      <c r="S55" s="48"/>
      <c r="T55" s="48"/>
      <c r="U55" s="48"/>
      <c r="V55" s="48"/>
      <c r="W55" s="125"/>
      <c r="X55" s="125"/>
      <c r="Y55" s="125"/>
      <c r="Z55" s="125"/>
      <c r="AA55" s="125"/>
      <c r="AB55" s="48"/>
      <c r="AC55" s="121"/>
      <c r="AD55" s="121"/>
      <c r="AE55" s="121"/>
      <c r="AF55" s="121"/>
      <c r="AG55" s="121"/>
      <c r="AH55" s="121"/>
      <c r="AI55" s="121"/>
      <c r="AJ55" s="26"/>
      <c r="AL55" s="12"/>
    </row>
    <row r="56" spans="1:40" ht="12" customHeight="1">
      <c r="A56" s="119"/>
      <c r="B56" s="86"/>
      <c r="C56" s="86"/>
      <c r="D56" s="86"/>
      <c r="E56" s="86"/>
      <c r="F56" s="86"/>
      <c r="G56" s="25"/>
      <c r="H56" s="86"/>
      <c r="I56" s="8"/>
      <c r="J56" s="8"/>
      <c r="K56" s="8"/>
      <c r="L56" s="8"/>
      <c r="M56" s="8"/>
      <c r="N56" s="8"/>
      <c r="O56" s="8"/>
      <c r="P56" s="8"/>
      <c r="Q56" s="8"/>
      <c r="R56" s="8"/>
      <c r="S56" s="8"/>
      <c r="T56" s="8"/>
      <c r="U56" s="8"/>
      <c r="V56" s="8"/>
      <c r="W56" s="8"/>
      <c r="X56" s="8"/>
      <c r="Y56" s="8"/>
      <c r="Z56" s="8"/>
      <c r="AA56" s="8"/>
      <c r="AB56" s="8"/>
      <c r="AC56" s="8"/>
      <c r="AD56" s="8"/>
      <c r="AE56" s="8"/>
      <c r="AF56" s="8"/>
      <c r="AG56" s="86"/>
      <c r="AH56" s="86"/>
      <c r="AI56" s="86"/>
      <c r="AJ56" s="26"/>
      <c r="AL56" s="12">
        <f>I56</f>
        <v>0</v>
      </c>
    </row>
    <row r="57" spans="1:40" ht="12" customHeight="1">
      <c r="A57" s="119"/>
      <c r="B57" s="134" t="s">
        <v>30</v>
      </c>
      <c r="C57" s="135"/>
      <c r="D57" s="135"/>
      <c r="E57" s="135"/>
      <c r="F57" s="135"/>
      <c r="G57" s="90"/>
      <c r="H57" s="86"/>
      <c r="I57" s="78" t="s">
        <v>95</v>
      </c>
      <c r="J57" s="123" t="s">
        <v>109</v>
      </c>
      <c r="K57" s="123"/>
      <c r="L57" s="123"/>
      <c r="M57" s="123"/>
      <c r="N57" s="123"/>
      <c r="O57" s="48"/>
      <c r="P57" s="48"/>
      <c r="Q57" s="48"/>
      <c r="R57" s="48"/>
      <c r="S57" s="48"/>
      <c r="T57" s="48"/>
      <c r="U57" s="48"/>
      <c r="V57" s="48"/>
      <c r="W57" s="48"/>
      <c r="X57" s="48"/>
      <c r="Y57" s="48"/>
      <c r="Z57" s="48"/>
      <c r="AA57" s="48"/>
      <c r="AB57" s="48"/>
      <c r="AC57" s="48"/>
      <c r="AD57" s="48"/>
      <c r="AE57" s="48"/>
      <c r="AF57" s="48"/>
      <c r="AG57" s="86"/>
      <c r="AH57" s="86"/>
      <c r="AI57" s="86"/>
      <c r="AJ57" s="26"/>
      <c r="AL57" s="12"/>
    </row>
    <row r="58" spans="1:40" ht="12" customHeight="1">
      <c r="A58" s="119"/>
      <c r="B58" s="90"/>
      <c r="C58" s="91"/>
      <c r="D58" s="91"/>
      <c r="E58" s="91"/>
      <c r="F58" s="91"/>
      <c r="G58" s="90"/>
      <c r="H58" s="86"/>
      <c r="I58" s="121" t="s">
        <v>110</v>
      </c>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86"/>
      <c r="AH58" s="86"/>
      <c r="AI58" s="86"/>
      <c r="AJ58" s="26"/>
      <c r="AL58" s="12" t="str">
        <f t="shared" ref="AL58:AL60" si="1">I58</f>
        <v>福岡市○区○町○丁目○番○号</v>
      </c>
    </row>
    <row r="59" spans="1:40" ht="12" customHeight="1">
      <c r="A59" s="119"/>
      <c r="B59" s="86"/>
      <c r="C59" s="86"/>
      <c r="D59" s="86"/>
      <c r="E59" s="86"/>
      <c r="F59" s="86"/>
      <c r="G59" s="25"/>
      <c r="H59" s="86"/>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86"/>
      <c r="AH59" s="86"/>
      <c r="AI59" s="86"/>
      <c r="AJ59" s="26"/>
      <c r="AL59" s="12"/>
    </row>
    <row r="60" spans="1:40" ht="12" customHeight="1">
      <c r="A60" s="119"/>
      <c r="B60" s="134" t="s">
        <v>21</v>
      </c>
      <c r="C60" s="135"/>
      <c r="D60" s="135"/>
      <c r="E60" s="135"/>
      <c r="F60" s="135"/>
      <c r="G60" s="90"/>
      <c r="H60" s="86"/>
      <c r="I60" s="121" t="s">
        <v>104</v>
      </c>
      <c r="J60" s="121"/>
      <c r="K60" s="121"/>
      <c r="L60" s="121"/>
      <c r="M60" s="121"/>
      <c r="N60" s="121"/>
      <c r="O60" s="133" t="s">
        <v>94</v>
      </c>
      <c r="P60" s="133"/>
      <c r="Q60" s="133"/>
      <c r="R60" s="121"/>
      <c r="S60" s="121"/>
      <c r="T60" s="121"/>
      <c r="U60" s="77" t="s">
        <v>93</v>
      </c>
      <c r="V60" s="48"/>
      <c r="W60" s="135" t="s">
        <v>41</v>
      </c>
      <c r="X60" s="135"/>
      <c r="Y60" s="135"/>
      <c r="Z60" s="135"/>
      <c r="AA60" s="135"/>
      <c r="AC60" s="121" t="s">
        <v>104</v>
      </c>
      <c r="AD60" s="121"/>
      <c r="AE60" s="121"/>
      <c r="AF60" s="121"/>
      <c r="AG60" s="121"/>
      <c r="AH60" s="121"/>
      <c r="AJ60" s="26"/>
      <c r="AL60" s="12" t="str">
        <f t="shared" si="1"/>
        <v>092-123-4567</v>
      </c>
    </row>
    <row r="61" spans="1:40" ht="12" customHeight="1" thickBot="1">
      <c r="A61" s="120"/>
      <c r="B61" s="49"/>
      <c r="C61" s="49"/>
      <c r="D61" s="49"/>
      <c r="E61" s="49"/>
      <c r="F61" s="49"/>
      <c r="G61" s="50"/>
      <c r="H61" s="49"/>
      <c r="I61" s="49"/>
      <c r="J61" s="49"/>
      <c r="K61" s="49"/>
      <c r="L61" s="49"/>
      <c r="M61" s="49"/>
      <c r="N61" s="49"/>
      <c r="O61" s="49"/>
      <c r="P61" s="49"/>
      <c r="Q61" s="49"/>
      <c r="R61" s="51"/>
      <c r="S61" s="51"/>
      <c r="T61" s="49"/>
      <c r="U61" s="49"/>
      <c r="V61" s="49"/>
      <c r="W61" s="49"/>
      <c r="X61" s="49"/>
      <c r="Y61" s="52"/>
      <c r="Z61" s="49"/>
      <c r="AA61" s="49"/>
      <c r="AB61" s="49"/>
      <c r="AC61" s="49"/>
      <c r="AD61" s="49"/>
      <c r="AE61" s="49"/>
      <c r="AF61" s="49"/>
      <c r="AG61" s="49"/>
      <c r="AH61" s="49"/>
      <c r="AI61" s="49"/>
      <c r="AJ61" s="53"/>
    </row>
    <row r="62" spans="1:40" ht="12" customHeight="1">
      <c r="A62" s="86"/>
      <c r="B62" s="86"/>
      <c r="C62" s="86"/>
      <c r="D62" s="86"/>
      <c r="E62" s="86"/>
      <c r="F62" s="86"/>
      <c r="G62" s="86"/>
      <c r="H62" s="86"/>
      <c r="I62" s="86"/>
      <c r="J62" s="86"/>
      <c r="K62" s="86"/>
      <c r="L62" s="86"/>
      <c r="M62" s="86"/>
      <c r="N62" s="86"/>
      <c r="O62" s="86"/>
      <c r="P62" s="86"/>
      <c r="Q62" s="86"/>
      <c r="R62" s="87"/>
      <c r="S62" s="87"/>
      <c r="T62" s="86"/>
      <c r="U62" s="86"/>
      <c r="V62" s="86"/>
      <c r="W62" s="86"/>
      <c r="X62" s="86"/>
      <c r="Y62" s="88"/>
      <c r="Z62" s="86"/>
      <c r="AA62" s="86"/>
      <c r="AB62" s="86"/>
      <c r="AC62" s="86"/>
      <c r="AD62" s="86"/>
      <c r="AE62" s="86"/>
      <c r="AF62" s="86"/>
    </row>
    <row r="63" spans="1:40" ht="12" customHeight="1">
      <c r="A63" s="89" t="s">
        <v>39</v>
      </c>
      <c r="B63" s="89"/>
      <c r="C63" s="89"/>
      <c r="D63" s="89"/>
      <c r="E63" s="132"/>
      <c r="F63" s="132"/>
      <c r="G63" s="132"/>
      <c r="H63" s="132"/>
      <c r="I63" s="132"/>
      <c r="J63" s="132"/>
      <c r="K63" s="132"/>
      <c r="L63" s="132"/>
      <c r="M63" s="132"/>
      <c r="N63" s="132"/>
      <c r="O63" s="86"/>
      <c r="P63" s="86"/>
      <c r="Q63" s="86"/>
      <c r="R63" s="87"/>
      <c r="S63" s="87"/>
      <c r="T63" s="86"/>
      <c r="U63" s="86"/>
      <c r="V63" s="86"/>
      <c r="W63" s="86"/>
      <c r="X63" s="86"/>
      <c r="Y63" s="88"/>
      <c r="Z63" s="86"/>
      <c r="AA63" s="86"/>
      <c r="AB63" s="86"/>
      <c r="AC63" s="86"/>
      <c r="AD63" s="86"/>
      <c r="AE63" s="86"/>
      <c r="AF63" s="86"/>
    </row>
    <row r="64" spans="1:40" ht="12" customHeight="1">
      <c r="A64" s="86" t="s">
        <v>40</v>
      </c>
      <c r="B64" s="86"/>
      <c r="C64" s="86"/>
      <c r="D64" s="86"/>
      <c r="E64" s="86"/>
      <c r="F64" s="86"/>
      <c r="G64" s="86"/>
      <c r="H64" s="86"/>
      <c r="I64" s="86"/>
      <c r="J64" s="86"/>
      <c r="K64" s="86"/>
      <c r="L64" s="86"/>
      <c r="M64" s="86"/>
      <c r="N64" s="86"/>
      <c r="O64" s="86"/>
      <c r="P64" s="86"/>
      <c r="Q64" s="86"/>
      <c r="R64" s="87"/>
      <c r="S64" s="87"/>
      <c r="T64" s="86"/>
      <c r="U64" s="86"/>
      <c r="V64" s="86"/>
      <c r="W64" s="86"/>
      <c r="X64" s="86"/>
      <c r="Y64" s="88"/>
      <c r="Z64" s="86"/>
      <c r="AA64" s="86"/>
      <c r="AB64" s="86"/>
      <c r="AC64" s="86"/>
      <c r="AD64" s="86"/>
      <c r="AE64" s="86"/>
      <c r="AF64" s="86"/>
    </row>
    <row r="65" spans="1:36" ht="12" customHeight="1">
      <c r="A65" s="86" t="s">
        <v>96</v>
      </c>
      <c r="B65" s="86"/>
      <c r="C65" s="86"/>
      <c r="E65" s="86"/>
      <c r="F65" s="86"/>
      <c r="G65" s="86"/>
      <c r="H65" s="86"/>
      <c r="I65" s="86"/>
      <c r="J65" s="86"/>
      <c r="K65" s="86"/>
      <c r="L65" s="86"/>
      <c r="M65" s="86"/>
      <c r="N65" s="86"/>
      <c r="O65" s="86"/>
      <c r="P65" s="86"/>
      <c r="Q65" s="86"/>
      <c r="R65" s="87"/>
      <c r="S65" s="87"/>
      <c r="T65" s="86"/>
      <c r="U65" s="86"/>
      <c r="V65" s="86"/>
      <c r="W65" s="86"/>
      <c r="X65" s="86"/>
      <c r="Y65" s="88"/>
      <c r="Z65" s="86"/>
      <c r="AA65" s="86"/>
      <c r="AB65" s="86"/>
      <c r="AC65" s="86"/>
      <c r="AD65" s="86"/>
      <c r="AE65" s="86"/>
      <c r="AF65" s="86"/>
    </row>
    <row r="66" spans="1:36" s="55" customFormat="1" ht="14.1" customHeight="1">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row>
    <row r="67" spans="1:36" s="55" customFormat="1" ht="14.1" customHeight="1">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row r="68" spans="1:36" s="55" customFormat="1">
      <c r="E68" s="8"/>
      <c r="F68" s="8"/>
      <c r="G68" s="8"/>
      <c r="H68" s="8"/>
      <c r="I68" s="8"/>
      <c r="J68" s="8"/>
      <c r="K68" s="8"/>
      <c r="L68" s="7"/>
      <c r="M68" s="7"/>
      <c r="N68" s="7"/>
      <c r="O68" s="7"/>
      <c r="P68" s="7"/>
      <c r="Q68" s="7"/>
      <c r="R68" s="7"/>
      <c r="S68" s="7"/>
      <c r="T68" s="7"/>
      <c r="U68" s="7"/>
      <c r="V68" s="7"/>
      <c r="W68" s="7"/>
      <c r="X68" s="7"/>
      <c r="Y68" s="7"/>
      <c r="Z68" s="7"/>
      <c r="AA68" s="7"/>
      <c r="AB68" s="7"/>
      <c r="AC68" s="7"/>
      <c r="AD68" s="7"/>
      <c r="AE68" s="7"/>
      <c r="AF68" s="7"/>
      <c r="AG68" s="7"/>
      <c r="AH68" s="7"/>
      <c r="AI68" s="7"/>
      <c r="AJ68" s="7"/>
    </row>
    <row r="69" spans="1:36">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spans="1:36" ht="14.1" customHeight="1"/>
  </sheetData>
  <sheetProtection algorithmName="SHA-512" hashValue="eakltZittcAy8bzbiAy17WS6UTZafv3Psl701YpH8iYBMG1TJB4QPYK2TFknvM9L+fzKTvdRi01FIy4EHgjUMQ==" saltValue="vPWp9NsLjBXKUnvsatQXRQ==" spinCount="100000" sheet="1" objects="1" scenarios="1"/>
  <mergeCells count="78">
    <mergeCell ref="A7:R7"/>
    <mergeCell ref="S7:AH7"/>
    <mergeCell ref="O2:V2"/>
    <mergeCell ref="AA3:AI3"/>
    <mergeCell ref="AB4:AG4"/>
    <mergeCell ref="A6:R6"/>
    <mergeCell ref="S6:AH6"/>
    <mergeCell ref="A16:A23"/>
    <mergeCell ref="B17:F17"/>
    <mergeCell ref="I17:AF17"/>
    <mergeCell ref="I19:AF19"/>
    <mergeCell ref="B20:F20"/>
    <mergeCell ref="I20:AF20"/>
    <mergeCell ref="B22:F22"/>
    <mergeCell ref="I22:U22"/>
    <mergeCell ref="X22:Z22"/>
    <mergeCell ref="AA22:AE22"/>
    <mergeCell ref="S9:V9"/>
    <mergeCell ref="W9:Z9"/>
    <mergeCell ref="A10:R10"/>
    <mergeCell ref="S10:AH10"/>
    <mergeCell ref="R14:S14"/>
    <mergeCell ref="A24:A51"/>
    <mergeCell ref="B25:F25"/>
    <mergeCell ref="I25:AF25"/>
    <mergeCell ref="B27:F27"/>
    <mergeCell ref="I27:K27"/>
    <mergeCell ref="V32:AI33"/>
    <mergeCell ref="L27:N27"/>
    <mergeCell ref="P27:AF27"/>
    <mergeCell ref="B29:F29"/>
    <mergeCell ref="I29:L29"/>
    <mergeCell ref="V29:AI30"/>
    <mergeCell ref="N37:S37"/>
    <mergeCell ref="I38:L38"/>
    <mergeCell ref="M40:N40"/>
    <mergeCell ref="O40:Q40"/>
    <mergeCell ref="R40:T40"/>
    <mergeCell ref="W40:AD40"/>
    <mergeCell ref="AE40:AF40"/>
    <mergeCell ref="M42:N42"/>
    <mergeCell ref="O42:Q42"/>
    <mergeCell ref="R42:T42"/>
    <mergeCell ref="U42:V42"/>
    <mergeCell ref="W42:AD42"/>
    <mergeCell ref="AE42:AF42"/>
    <mergeCell ref="U40:V40"/>
    <mergeCell ref="B50:F50"/>
    <mergeCell ref="J50:O50"/>
    <mergeCell ref="P50:AF51"/>
    <mergeCell ref="G51:O51"/>
    <mergeCell ref="M44:N44"/>
    <mergeCell ref="O44:Q44"/>
    <mergeCell ref="R44:T44"/>
    <mergeCell ref="U44:V44"/>
    <mergeCell ref="W44:Z44"/>
    <mergeCell ref="AA44:AE44"/>
    <mergeCell ref="W46:Z46"/>
    <mergeCell ref="AA46:AE46"/>
    <mergeCell ref="B48:F48"/>
    <mergeCell ref="J48:O48"/>
    <mergeCell ref="S48:X48"/>
    <mergeCell ref="E63:N63"/>
    <mergeCell ref="A52:A61"/>
    <mergeCell ref="B53:F55"/>
    <mergeCell ref="I53:R55"/>
    <mergeCell ref="AC53:AI53"/>
    <mergeCell ref="W54:AA55"/>
    <mergeCell ref="AC54:AI55"/>
    <mergeCell ref="B57:F57"/>
    <mergeCell ref="J57:N57"/>
    <mergeCell ref="I58:AF58"/>
    <mergeCell ref="B60:F60"/>
    <mergeCell ref="I60:N60"/>
    <mergeCell ref="O60:Q60"/>
    <mergeCell ref="R60:T60"/>
    <mergeCell ref="W60:AA60"/>
    <mergeCell ref="AC60:AH60"/>
  </mergeCells>
  <phoneticPr fontId="1"/>
  <conditionalFormatting sqref="P50:AF51">
    <cfRule type="containsText" dxfId="8" priority="9" operator="containsText" text="←工事着手の前日までに通知が必要です。日付の修正をお願いします。">
      <formula>NOT(ISERROR(SEARCH("←工事着手の前日までに通知が必要です。日付の修正をお願いします。",P50)))</formula>
    </cfRule>
  </conditionalFormatting>
  <conditionalFormatting sqref="V29:AI30">
    <cfRule type="containsText" dxfId="7" priority="8" operator="containsText" text="「工事の種類」は1種類しか選択できません。修正をお願いします。">
      <formula>NOT(ISERROR(SEARCH("「工事の種類」は1種類しか選択できません。修正をお願いします。",V29)))</formula>
    </cfRule>
  </conditionalFormatting>
  <conditionalFormatting sqref="V32:AI33">
    <cfRule type="containsText" dxfId="6" priority="7" operator="containsText" text="「工事の規模」は1種類しか選択できません。修正をお願いします。">
      <formula>NOT(ISERROR(SEARCH("「工事の規模」は1種類しか選択できません。修正をお願いします。",V32)))</formula>
    </cfRule>
  </conditionalFormatting>
  <conditionalFormatting sqref="I29">
    <cfRule type="expression" dxfId="5" priority="6">
      <formula>$V$29="「工事の種類」は1種類しか選択できません。修正をお願いします。"</formula>
    </cfRule>
  </conditionalFormatting>
  <conditionalFormatting sqref="I38:L38">
    <cfRule type="expression" dxfId="4" priority="5">
      <formula>$V$32="「工事の規模」は1種類しか選択できません。修正をお願いします。"</formula>
    </cfRule>
  </conditionalFormatting>
  <conditionalFormatting sqref="AA3">
    <cfRule type="containsText" dxfId="3" priority="4" operator="containsText" text="↓必ず入力してください。">
      <formula>NOT(ISERROR(SEARCH("↓必ず入力してください。",AA3)))</formula>
    </cfRule>
  </conditionalFormatting>
  <conditionalFormatting sqref="G51:O51">
    <cfRule type="containsText" dxfId="2" priority="3" operator="containsText" text="必ず入力してください。↑">
      <formula>NOT(ISERROR(SEARCH("必ず入力してください。↑",G51)))</formula>
    </cfRule>
  </conditionalFormatting>
  <conditionalFormatting sqref="AB4:AG4">
    <cfRule type="expression" dxfId="1" priority="2">
      <formula>$P$50="←工事着手の前日までに通知が必要です。日付の修正をお願いします。"</formula>
    </cfRule>
  </conditionalFormatting>
  <conditionalFormatting sqref="J50:O50">
    <cfRule type="expression" dxfId="0" priority="1">
      <formula>$P$50="←工事着手の前日までに通知が必要です。日付の修正をお願いします。"</formula>
    </cfRule>
  </conditionalFormatting>
  <dataValidations count="3">
    <dataValidation type="list" allowBlank="1" showInputMessage="1" showErrorMessage="1" sqref="L27:N27">
      <formula1>$AP$2:$AP$8</formula1>
    </dataValidation>
    <dataValidation imeMode="off" allowBlank="1" showInputMessage="1" showErrorMessage="1" sqref="W9:Z9 U40:V40 AE40:AF40 AE42:AF42 U42:V42 AA44:AE44 U44:V44 AA46:AE46 U46:V46 AB4:AG4 I22:U22 AA22:AE22 J48:O48 S48:X48 J50:O50 J57:N57 I60:N60 R60:T60 AC60:AH60"/>
    <dataValidation type="list" allowBlank="1" showInputMessage="1" showErrorMessage="1" sqref="J36 J39 J30 J32 J34 J41 J43 J45">
      <formula1>$AO$2:$AO$3</formula1>
    </dataValidation>
  </dataValidations>
  <printOptions horizontalCentered="1"/>
  <pageMargins left="0.70866141732283472" right="0.11811023622047245" top="0.55118110236220474" bottom="0.31496062992125984" header="0.51181102362204722" footer="0.43307086614173229"/>
  <pageSetup paperSize="9" scale="97"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view="pageBreakPreview" zoomScale="60" zoomScaleNormal="55" workbookViewId="0">
      <selection activeCell="F4" sqref="F4"/>
    </sheetView>
  </sheetViews>
  <sheetFormatPr defaultRowHeight="11.25"/>
  <cols>
    <col min="1" max="2" width="6.625" style="38" customWidth="1"/>
    <col min="3" max="3" width="11.75" style="38" bestFit="1" customWidth="1"/>
    <col min="4" max="4" width="6.75" style="38" bestFit="1" customWidth="1"/>
    <col min="5" max="9" width="14.625" style="38" customWidth="1"/>
    <col min="10" max="10" width="32.375" style="38" bestFit="1" customWidth="1"/>
    <col min="11" max="11" width="20.25" style="38" bestFit="1" customWidth="1"/>
    <col min="12" max="12" width="35.625" style="38" customWidth="1"/>
    <col min="13" max="13" width="28.875" style="38" bestFit="1" customWidth="1"/>
    <col min="14" max="14" width="26.375" style="38" bestFit="1" customWidth="1"/>
    <col min="15" max="15" width="11.375" style="38" bestFit="1" customWidth="1"/>
    <col min="16" max="16" width="25.25" style="38" bestFit="1" customWidth="1"/>
    <col min="17" max="17" width="28.875" style="38" bestFit="1" customWidth="1"/>
    <col min="18" max="18" width="17.5" style="38" bestFit="1" customWidth="1"/>
    <col min="19" max="21" width="10.625" style="38" customWidth="1"/>
    <col min="22" max="22" width="17.5" style="38" bestFit="1" customWidth="1"/>
    <col min="23" max="23" width="11.875" style="38" bestFit="1" customWidth="1"/>
    <col min="24" max="24" width="30.625" style="38" customWidth="1"/>
    <col min="25" max="25" width="14.625" style="38" bestFit="1" customWidth="1"/>
    <col min="26" max="26" width="35.625" style="38" customWidth="1"/>
    <col min="27" max="27" width="17.5" style="38" bestFit="1" customWidth="1"/>
    <col min="28" max="32" width="12" style="38" customWidth="1"/>
    <col min="33" max="34" width="17.625" style="38" customWidth="1"/>
    <col min="35" max="35" width="29" style="38" bestFit="1" customWidth="1"/>
    <col min="36" max="49" width="9" style="38" customWidth="1"/>
    <col min="50" max="16384" width="9" style="38"/>
  </cols>
  <sheetData>
    <row r="1" spans="1:46" ht="30" customHeight="1"/>
    <row r="2" spans="1:46" ht="30" customHeight="1" thickBot="1">
      <c r="D2" s="58" t="s">
        <v>89</v>
      </c>
    </row>
    <row r="3" spans="1:46" s="69" customFormat="1" ht="99.95" customHeight="1" thickBot="1">
      <c r="A3" s="59" t="s">
        <v>84</v>
      </c>
      <c r="B3" s="60" t="s">
        <v>114</v>
      </c>
      <c r="C3" s="59" t="s">
        <v>115</v>
      </c>
      <c r="D3" s="61" t="s">
        <v>53</v>
      </c>
      <c r="E3" s="62" t="s">
        <v>54</v>
      </c>
      <c r="F3" s="62" t="s">
        <v>55</v>
      </c>
      <c r="G3" s="62" t="s">
        <v>56</v>
      </c>
      <c r="H3" s="62" t="s">
        <v>57</v>
      </c>
      <c r="I3" s="62" t="s">
        <v>58</v>
      </c>
      <c r="J3" s="62" t="s">
        <v>59</v>
      </c>
      <c r="K3" s="62" t="s">
        <v>60</v>
      </c>
      <c r="L3" s="63" t="s">
        <v>61</v>
      </c>
      <c r="M3" s="62" t="s">
        <v>62</v>
      </c>
      <c r="N3" s="62" t="s">
        <v>63</v>
      </c>
      <c r="O3" s="62" t="s">
        <v>85</v>
      </c>
      <c r="P3" s="63" t="s">
        <v>64</v>
      </c>
      <c r="Q3" s="63" t="s">
        <v>65</v>
      </c>
      <c r="R3" s="63" t="s">
        <v>66</v>
      </c>
      <c r="S3" s="63" t="s">
        <v>67</v>
      </c>
      <c r="T3" s="63" t="s">
        <v>68</v>
      </c>
      <c r="U3" s="63" t="s">
        <v>69</v>
      </c>
      <c r="V3" s="64" t="s">
        <v>70</v>
      </c>
      <c r="W3" s="65" t="s">
        <v>71</v>
      </c>
      <c r="X3" s="63" t="s">
        <v>72</v>
      </c>
      <c r="Y3" s="63" t="s">
        <v>86</v>
      </c>
      <c r="Z3" s="63" t="s">
        <v>73</v>
      </c>
      <c r="AA3" s="63" t="s">
        <v>87</v>
      </c>
      <c r="AB3" s="63" t="s">
        <v>88</v>
      </c>
      <c r="AC3" s="63" t="s">
        <v>74</v>
      </c>
      <c r="AD3" s="63" t="s">
        <v>75</v>
      </c>
      <c r="AE3" s="63" t="s">
        <v>91</v>
      </c>
      <c r="AF3" s="63" t="s">
        <v>76</v>
      </c>
      <c r="AG3" s="63" t="s">
        <v>113</v>
      </c>
      <c r="AH3" s="63" t="s">
        <v>90</v>
      </c>
      <c r="AI3" s="66" t="s">
        <v>77</v>
      </c>
      <c r="AJ3" s="60"/>
      <c r="AK3" s="60"/>
      <c r="AL3" s="60"/>
      <c r="AM3" s="60"/>
      <c r="AN3" s="59"/>
      <c r="AO3" s="59"/>
      <c r="AP3" s="67"/>
      <c r="AQ3" s="67"/>
      <c r="AR3" s="67"/>
      <c r="AS3" s="67"/>
      <c r="AT3" s="68"/>
    </row>
    <row r="4" spans="1:46" s="113" customFormat="1" ht="60" customHeight="1" thickBot="1">
      <c r="A4" s="99"/>
      <c r="B4" s="99"/>
      <c r="C4" s="100"/>
      <c r="D4" s="98">
        <v>3</v>
      </c>
      <c r="E4" s="117"/>
      <c r="F4" s="101">
        <f>'通知書（電子申請用）'!AL4</f>
        <v>0</v>
      </c>
      <c r="G4" s="101">
        <f>'通知書（電子申請用）'!AL48</f>
        <v>0</v>
      </c>
      <c r="H4" s="101">
        <f>'通知書（電子申請用）'!AM48</f>
        <v>0</v>
      </c>
      <c r="I4" s="101">
        <f>'通知書（電子申請用）'!AL50</f>
        <v>0</v>
      </c>
      <c r="J4" s="102">
        <f>'通知書（電子申請用）'!AL6</f>
        <v>0</v>
      </c>
      <c r="K4" s="103">
        <f>'通知書（電子申請用）'!AL7</f>
        <v>0</v>
      </c>
      <c r="L4" s="104">
        <f>'通知書（電子申請用）'!AL10</f>
        <v>0</v>
      </c>
      <c r="M4" s="105">
        <f>'通知書（電子申請用）'!AL25</f>
        <v>0</v>
      </c>
      <c r="N4" s="106" t="str">
        <f>'通知書（電子申請用）'!AN27</f>
        <v>福岡市0区0</v>
      </c>
      <c r="O4" s="97" t="str">
        <f>IF('通知書（電子申請用）'!AL30&lt;&gt;"",'通知書（電子申請用）'!AL30,IF('通知書（電子申請用）'!AL32&lt;&gt;"",'通知書（電子申請用）'!AL32,IF('通知書（電子申請用）'!AL34&lt;&gt;"",'通知書（電子申請用）'!AL34,'通知書（電子申請用）'!AL36)))</f>
        <v/>
      </c>
      <c r="P4" s="107">
        <f>'通知書（電子申請用）'!AL17</f>
        <v>0</v>
      </c>
      <c r="Q4" s="106">
        <f>'通知書（電子申請用）'!AL20</f>
        <v>0</v>
      </c>
      <c r="R4" s="106">
        <f>'通知書（電子申請用）'!AL22</f>
        <v>0</v>
      </c>
      <c r="S4" s="97">
        <f>'通知書（電子申請用）'!AA22</f>
        <v>0</v>
      </c>
      <c r="T4" s="97" t="str">
        <f>IF('通知書（電子申請用）'!AL40&lt;&gt;"",'通知書（電子申請用）'!AL40,IF('通知書（電子申請用）'!AL42&lt;&gt;"",'通知書（電子申請用）'!AL42,'通知書（電子申請用）'!AL44))</f>
        <v/>
      </c>
      <c r="U4" s="97" t="str">
        <f>IF('通知書（電子申請用）'!AM40&lt;&gt;"",'通知書（電子申請用）'!AM40,IF('通知書（電子申請用）'!AM42&lt;&gt;"",'通知書（電子申請用）'!AM42,'通知書（電子申請用）'!AM44))</f>
        <v/>
      </c>
      <c r="V4" s="108" t="str">
        <f>IF('通知書（電子申請用）'!AN40&lt;&gt;"",'通知書（電子申請用）'!AN40,'通知書（電子申請用）'!AN42)</f>
        <v/>
      </c>
      <c r="W4" s="109" t="str">
        <f>IF('通知書（電子申請用）'!AN44&lt;&gt;"",'通知書（電子申請用）'!AN44,'通知書（電子申請用）'!AN46)</f>
        <v/>
      </c>
      <c r="X4" s="106">
        <f>'通知書（電子申請用）'!AL53</f>
        <v>0</v>
      </c>
      <c r="Y4" s="106">
        <f>'通知書（電子申請用）'!AL56</f>
        <v>0</v>
      </c>
      <c r="Z4" s="106">
        <f>'通知書（電子申請用）'!AL58</f>
        <v>0</v>
      </c>
      <c r="AA4" s="105">
        <f>'通知書（電子申請用）'!AL60</f>
        <v>0</v>
      </c>
      <c r="AB4" s="105">
        <f>'通知書（電子申請用）'!AL61</f>
        <v>0</v>
      </c>
      <c r="AC4" s="109"/>
      <c r="AD4" s="109"/>
      <c r="AE4" s="110"/>
      <c r="AF4" s="111"/>
      <c r="AG4" s="106"/>
      <c r="AH4" s="106"/>
      <c r="AI4" s="112"/>
      <c r="AK4" s="114"/>
      <c r="AO4" s="115"/>
      <c r="AP4" s="114"/>
      <c r="AQ4" s="116"/>
      <c r="AR4" s="114"/>
      <c r="AS4" s="116"/>
    </row>
    <row r="8" spans="1:46">
      <c r="F8" s="70"/>
    </row>
  </sheetData>
  <sheetProtection algorithmName="SHA-512" hashValue="3bUXBmM8OGZHGe+uQ6helCGpEq23eUxCXDSUTfbw/GUaH4JlVSp6gAIy9+qRnmO0BsW9w15SaSztTTJHlS7u0A==" saltValue="w8dOxxvQFKwlAsJhrUxGrA==" spinCount="100000" sheet="1" objects="1" scenarios="1"/>
  <phoneticPr fontId="1"/>
  <printOptions horizontalCentered="1"/>
  <pageMargins left="0.11811023622047245" right="0.11811023622047245" top="1.3385826771653544" bottom="0.74803149606299213" header="0.31496062992125984" footer="0.31496062992125984"/>
  <pageSetup paperSize="9"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案内チラシ</vt:lpstr>
      <vt:lpstr>通知書（電子申請用）</vt:lpstr>
      <vt:lpstr>通知書【記載例】（電子申請用）</vt:lpstr>
      <vt:lpstr>CSV (福岡市)</vt:lpstr>
      <vt:lpstr>'CSV (福岡市)'!Print_Area</vt:lpstr>
      <vt:lpstr>'通知書（電子申請用）'!Print_Area</vt:lpstr>
      <vt:lpstr>'通知書【記載例】（電子申請用）'!Print_Area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疋田 安紀</dc:creator>
  <cp:lastModifiedBy>FINE_User</cp:lastModifiedBy>
  <cp:lastPrinted>2022-03-27T04:05:03Z</cp:lastPrinted>
  <dcterms:created xsi:type="dcterms:W3CDTF">2021-12-22T23:43:57Z</dcterms:created>
  <dcterms:modified xsi:type="dcterms:W3CDTF">2022-03-31T06:46:29Z</dcterms:modified>
</cp:coreProperties>
</file>