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6"/>
  </bookViews>
  <sheets>
    <sheet name="55" sheetId="2" r:id="rId1"/>
    <sheet name="56" sheetId="3" r:id="rId2"/>
    <sheet name="57" sheetId="4" r:id="rId3"/>
    <sheet name="58" sheetId="5" r:id="rId4"/>
    <sheet name="59" sheetId="6" r:id="rId5"/>
    <sheet name="60,61" sheetId="7" r:id="rId6"/>
    <sheet name="62" sheetId="8" r:id="rId7"/>
  </sheets>
  <definedNames>
    <definedName name="_xlnm.Print_Area" localSheetId="1">'56'!$A$1:$AW$46</definedName>
    <definedName name="_xlnm.Print_Area" localSheetId="2">'57'!$A$1:$O$55</definedName>
    <definedName name="_xlnm.Print_Area" localSheetId="3">'58'!$A$1:$AE$56</definedName>
    <definedName name="_xlnm.Print_Area" localSheetId="4">'59'!$A$1:$AM$50</definedName>
    <definedName name="_xlnm.Print_Area" localSheetId="6">'62'!$A$1:$DL$60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7" i="8" l="1"/>
  <c r="Y56" i="8"/>
  <c r="Y55" i="8"/>
  <c r="Y54" i="8"/>
  <c r="Y53" i="8"/>
  <c r="Y52" i="8"/>
  <c r="Y51" i="8"/>
  <c r="CV50" i="8"/>
  <c r="CG50" i="8"/>
  <c r="BR50" i="8"/>
  <c r="BC50" i="8"/>
  <c r="AN50" i="8"/>
  <c r="Y50" i="8"/>
  <c r="C50" i="8"/>
  <c r="DM34" i="8"/>
  <c r="DG34" i="8"/>
  <c r="CY34" i="8"/>
  <c r="CQ34" i="8"/>
  <c r="CJ34" i="8"/>
  <c r="CB34" i="8"/>
  <c r="BT34" i="8"/>
  <c r="BM34" i="8"/>
  <c r="BE34" i="8"/>
  <c r="AW34" i="8"/>
  <c r="AP34" i="8"/>
  <c r="AH34" i="8"/>
  <c r="Z34" i="8"/>
  <c r="S34" i="8"/>
  <c r="K34" i="8"/>
  <c r="C34" i="8"/>
  <c r="AA25" i="8"/>
  <c r="AA24" i="8"/>
  <c r="AA23" i="8"/>
  <c r="AA22" i="8"/>
  <c r="AA21" i="8"/>
  <c r="AA20" i="8"/>
  <c r="AA19" i="8"/>
  <c r="AA18" i="8"/>
  <c r="AA17" i="8"/>
  <c r="AA16" i="8"/>
  <c r="AA15" i="8"/>
  <c r="AA14" i="8"/>
  <c r="AA12" i="8"/>
  <c r="AA11" i="8"/>
  <c r="AA10" i="8"/>
  <c r="AA9" i="8"/>
  <c r="AA8" i="8"/>
  <c r="AA7" i="8"/>
  <c r="AA6" i="8"/>
  <c r="AA5" i="8"/>
  <c r="DB4" i="8"/>
  <c r="CQ4" i="8"/>
  <c r="CF4" i="8"/>
  <c r="BU4" i="8"/>
  <c r="BJ4" i="8"/>
  <c r="AY4" i="8"/>
  <c r="AN4" i="8"/>
  <c r="AA4" i="8" s="1"/>
  <c r="AD30" i="7"/>
  <c r="AC30" i="7"/>
  <c r="AB30" i="7"/>
  <c r="AA30" i="7"/>
  <c r="Z30" i="7"/>
  <c r="Y30" i="7"/>
  <c r="W30" i="7"/>
  <c r="V30" i="7"/>
  <c r="U30" i="7"/>
  <c r="T30" i="7"/>
  <c r="O30" i="7"/>
  <c r="N30" i="7"/>
  <c r="M30" i="7"/>
  <c r="L30" i="7"/>
  <c r="K30" i="7"/>
  <c r="J30" i="7"/>
  <c r="AD22" i="7"/>
  <c r="AC22" i="7"/>
  <c r="AB22" i="7"/>
  <c r="AA22" i="7"/>
  <c r="Z22" i="7"/>
  <c r="Y22" i="7"/>
  <c r="W22" i="7"/>
  <c r="V22" i="7"/>
  <c r="U22" i="7"/>
  <c r="T22" i="7"/>
  <c r="O22" i="7"/>
  <c r="N22" i="7"/>
  <c r="M22" i="7"/>
  <c r="L22" i="7"/>
  <c r="K22" i="7"/>
  <c r="J22" i="7"/>
  <c r="AD14" i="7"/>
  <c r="AC14" i="7"/>
  <c r="AB14" i="7"/>
  <c r="AA14" i="7"/>
  <c r="Z14" i="7"/>
  <c r="Y14" i="7"/>
  <c r="O14" i="7"/>
  <c r="N14" i="7"/>
  <c r="M14" i="7"/>
  <c r="L14" i="7"/>
  <c r="K14" i="7"/>
  <c r="J14" i="7"/>
  <c r="O13" i="7"/>
  <c r="N13" i="7"/>
  <c r="M13" i="7"/>
  <c r="L13" i="7"/>
  <c r="K13" i="7"/>
  <c r="J13" i="7"/>
  <c r="H13" i="7"/>
  <c r="G13" i="7"/>
  <c r="F13" i="7"/>
  <c r="E13" i="7"/>
  <c r="O12" i="7"/>
  <c r="N12" i="7"/>
  <c r="M12" i="7"/>
  <c r="L12" i="7"/>
  <c r="K12" i="7"/>
  <c r="J12" i="7"/>
  <c r="H12" i="7"/>
  <c r="G12" i="7"/>
  <c r="F12" i="7"/>
  <c r="E12" i="7"/>
  <c r="O11" i="7"/>
  <c r="N11" i="7"/>
  <c r="M11" i="7"/>
  <c r="L11" i="7"/>
  <c r="K11" i="7"/>
  <c r="J11" i="7"/>
  <c r="H11" i="7"/>
  <c r="G11" i="7"/>
  <c r="F11" i="7"/>
  <c r="E11" i="7"/>
  <c r="O10" i="7"/>
  <c r="N10" i="7"/>
  <c r="M10" i="7"/>
  <c r="L10" i="7"/>
  <c r="K10" i="7"/>
  <c r="J10" i="7"/>
  <c r="H10" i="7"/>
  <c r="G10" i="7"/>
  <c r="F10" i="7"/>
  <c r="E10" i="7"/>
  <c r="O9" i="7"/>
  <c r="N9" i="7"/>
  <c r="M9" i="7"/>
  <c r="L9" i="7"/>
  <c r="K9" i="7"/>
  <c r="J9" i="7"/>
  <c r="H9" i="7"/>
  <c r="G9" i="7"/>
  <c r="F9" i="7"/>
  <c r="E9" i="7"/>
  <c r="O8" i="7"/>
  <c r="N8" i="7"/>
  <c r="M8" i="7"/>
  <c r="L8" i="7"/>
  <c r="K8" i="7"/>
  <c r="J8" i="7"/>
  <c r="H8" i="7"/>
  <c r="H6" i="7" s="1"/>
  <c r="G8" i="7"/>
  <c r="F8" i="7"/>
  <c r="E8" i="7"/>
  <c r="E6" i="7" s="1"/>
  <c r="O7" i="7"/>
  <c r="O6" i="7" s="1"/>
  <c r="N7" i="7"/>
  <c r="M7" i="7"/>
  <c r="L7" i="7"/>
  <c r="L6" i="7" s="1"/>
  <c r="K7" i="7"/>
  <c r="K6" i="7" s="1"/>
  <c r="J7" i="7"/>
  <c r="H7" i="7"/>
  <c r="G7" i="7"/>
  <c r="G6" i="7" s="1"/>
  <c r="F7" i="7"/>
  <c r="E7" i="7"/>
  <c r="N6" i="7"/>
  <c r="M6" i="7"/>
  <c r="J6" i="7"/>
  <c r="I6" i="7"/>
  <c r="F6" i="7"/>
  <c r="AE47" i="6"/>
  <c r="AE46" i="6"/>
  <c r="AE45" i="6"/>
  <c r="AE44" i="6"/>
  <c r="AE43" i="6"/>
  <c r="AE42" i="6"/>
  <c r="AE39" i="6" s="1"/>
  <c r="AE41" i="6"/>
  <c r="AK39" i="6"/>
  <c r="AI39" i="6"/>
  <c r="AG39" i="6"/>
  <c r="AC39" i="6"/>
  <c r="AA39" i="6"/>
  <c r="Y39" i="6"/>
  <c r="W39" i="6"/>
  <c r="U39" i="6"/>
  <c r="S39" i="6"/>
  <c r="Q39" i="6"/>
  <c r="O39" i="6"/>
  <c r="M39" i="6"/>
  <c r="K39" i="6"/>
  <c r="I39" i="6"/>
  <c r="G39" i="6"/>
  <c r="E39" i="6"/>
  <c r="C39" i="6"/>
  <c r="AI34" i="6"/>
  <c r="AI31" i="6"/>
  <c r="AE31" i="6"/>
  <c r="AA31" i="6"/>
  <c r="W31" i="6"/>
  <c r="S31" i="6"/>
  <c r="O31" i="6"/>
  <c r="G31" i="6" s="1"/>
  <c r="K31" i="6"/>
  <c r="G30" i="6"/>
  <c r="G29" i="6"/>
  <c r="G28" i="6"/>
  <c r="G27" i="6"/>
  <c r="G26" i="6"/>
  <c r="G25" i="6"/>
  <c r="G24" i="6"/>
  <c r="AI23" i="6"/>
  <c r="AE23" i="6"/>
  <c r="AA23" i="6"/>
  <c r="W23" i="6"/>
  <c r="S23" i="6"/>
  <c r="O23" i="6"/>
  <c r="K23" i="6"/>
  <c r="G23" i="6" s="1"/>
  <c r="G22" i="6"/>
  <c r="G21" i="6"/>
  <c r="G20" i="6"/>
  <c r="G19" i="6"/>
  <c r="G18" i="6"/>
  <c r="G17" i="6"/>
  <c r="G16" i="6"/>
  <c r="G15" i="6"/>
  <c r="AI14" i="6"/>
  <c r="AE14" i="6"/>
  <c r="AA14" i="6"/>
  <c r="W14" i="6"/>
  <c r="S14" i="6"/>
  <c r="O14" i="6"/>
  <c r="K14" i="6"/>
  <c r="G14" i="6" s="1"/>
  <c r="G13" i="6"/>
  <c r="G12" i="6"/>
  <c r="G11" i="6"/>
  <c r="G10" i="6"/>
  <c r="G9" i="6"/>
  <c r="G8" i="6"/>
  <c r="G7" i="6"/>
  <c r="G6" i="6"/>
  <c r="G5" i="6"/>
  <c r="G4" i="6"/>
  <c r="G3" i="6"/>
  <c r="X46" i="5"/>
  <c r="Q46" i="5"/>
  <c r="I46" i="5"/>
  <c r="B46" i="5"/>
  <c r="AB43" i="5"/>
  <c r="B40" i="5"/>
  <c r="B39" i="5"/>
  <c r="B38" i="5"/>
  <c r="B37" i="5"/>
  <c r="B36" i="5"/>
  <c r="B35" i="5"/>
  <c r="B34" i="5"/>
  <c r="AA32" i="5"/>
  <c r="V32" i="5"/>
  <c r="Q32" i="5"/>
  <c r="L32" i="5"/>
  <c r="G32" i="5"/>
  <c r="B32" i="5"/>
  <c r="Z30" i="5"/>
  <c r="Z19" i="5"/>
  <c r="T19" i="5"/>
  <c r="N19" i="5"/>
  <c r="H19" i="5"/>
  <c r="B19" i="5"/>
  <c r="Z16" i="5"/>
  <c r="B13" i="5"/>
  <c r="B12" i="5"/>
  <c r="B11" i="5"/>
  <c r="B10" i="5"/>
  <c r="B9" i="5"/>
  <c r="B5" i="5" s="1"/>
  <c r="B8" i="5"/>
  <c r="B7" i="5"/>
  <c r="Y5" i="5"/>
  <c r="Q5" i="5"/>
  <c r="I5" i="5"/>
  <c r="O46" i="4"/>
  <c r="N46" i="4"/>
  <c r="M46" i="4"/>
  <c r="L46" i="4"/>
  <c r="K46" i="4"/>
  <c r="J46" i="4"/>
  <c r="I46" i="4"/>
  <c r="H46" i="4"/>
  <c r="G46" i="4"/>
  <c r="F46" i="4"/>
  <c r="E46" i="4"/>
  <c r="D46" i="4"/>
  <c r="C46" i="4"/>
  <c r="O37" i="4"/>
  <c r="N37" i="4"/>
  <c r="M37" i="4"/>
  <c r="L37" i="4"/>
  <c r="K37" i="4"/>
  <c r="J37" i="4"/>
  <c r="I37" i="4"/>
  <c r="H37" i="4"/>
  <c r="G37" i="4"/>
  <c r="F37" i="4"/>
  <c r="E37" i="4"/>
  <c r="D37" i="4"/>
  <c r="C37" i="4"/>
  <c r="K28" i="4"/>
  <c r="J28" i="4"/>
  <c r="E28" i="4"/>
  <c r="D28" i="4"/>
  <c r="C28" i="4"/>
  <c r="O19" i="4"/>
  <c r="N19" i="4"/>
  <c r="M19" i="4"/>
  <c r="L19" i="4"/>
  <c r="K19" i="4"/>
  <c r="J19" i="4"/>
  <c r="I19" i="4"/>
  <c r="H19" i="4"/>
  <c r="G19" i="4"/>
  <c r="F19" i="4"/>
  <c r="E19" i="4"/>
  <c r="D19" i="4"/>
  <c r="C19" i="4"/>
  <c r="N15" i="4"/>
  <c r="O4" i="4"/>
  <c r="N4" i="4"/>
  <c r="M4" i="4"/>
  <c r="L4" i="4"/>
  <c r="K4" i="4"/>
  <c r="J4" i="4"/>
  <c r="I4" i="4"/>
  <c r="H4" i="4"/>
  <c r="G4" i="4"/>
  <c r="F4" i="4"/>
  <c r="E4" i="4"/>
  <c r="D4" i="4"/>
  <c r="I45" i="3"/>
  <c r="I44" i="3"/>
  <c r="I43" i="3"/>
  <c r="I42" i="3"/>
  <c r="I41" i="3"/>
  <c r="I40" i="3"/>
  <c r="I39" i="3"/>
  <c r="I38" i="3"/>
  <c r="I37" i="3"/>
  <c r="I36" i="3"/>
  <c r="I35" i="3"/>
  <c r="I34" i="3"/>
  <c r="I33" i="3"/>
  <c r="I29" i="3"/>
  <c r="AS28" i="3"/>
  <c r="AN28" i="3"/>
  <c r="AI28" i="3"/>
  <c r="AD28" i="3"/>
  <c r="Y28" i="3"/>
  <c r="T28" i="3"/>
  <c r="O28" i="3"/>
  <c r="AS27" i="3"/>
  <c r="AN27" i="3"/>
  <c r="AI27" i="3"/>
  <c r="AD27" i="3"/>
  <c r="Y27" i="3"/>
  <c r="T27" i="3"/>
  <c r="O27" i="3"/>
  <c r="I27" i="3"/>
  <c r="AS26" i="3"/>
  <c r="AN26" i="3"/>
  <c r="AI26" i="3"/>
  <c r="AD26" i="3"/>
  <c r="Y26" i="3"/>
  <c r="T26" i="3"/>
  <c r="O26" i="3"/>
  <c r="I25" i="3"/>
  <c r="I24" i="3"/>
  <c r="I23" i="3"/>
  <c r="I22" i="3"/>
  <c r="AS21" i="3"/>
  <c r="AN21" i="3"/>
  <c r="AI21" i="3"/>
  <c r="AD21" i="3"/>
  <c r="Y21" i="3"/>
  <c r="T21" i="3"/>
  <c r="O21" i="3"/>
  <c r="I21" i="3" s="1"/>
  <c r="AS20" i="3"/>
  <c r="AN20" i="3"/>
  <c r="AI20" i="3"/>
  <c r="AD20" i="3"/>
  <c r="Y20" i="3"/>
  <c r="T20" i="3"/>
  <c r="O20" i="3"/>
  <c r="I20" i="3" s="1"/>
  <c r="AS19" i="3"/>
  <c r="AN19" i="3"/>
  <c r="AI19" i="3"/>
  <c r="AD19" i="3"/>
  <c r="Y19" i="3"/>
  <c r="T19" i="3"/>
  <c r="O19" i="3"/>
  <c r="AS18" i="3"/>
  <c r="AN18" i="3"/>
  <c r="AI18" i="3"/>
  <c r="AD18" i="3"/>
  <c r="Y18" i="3"/>
  <c r="T18" i="3"/>
  <c r="O18" i="3"/>
  <c r="I14" i="3"/>
  <c r="I13" i="3"/>
  <c r="I12" i="3"/>
  <c r="I11" i="3"/>
  <c r="I10" i="3"/>
  <c r="I9" i="3"/>
  <c r="I8" i="3"/>
  <c r="I7" i="3"/>
  <c r="I6" i="3"/>
  <c r="I5" i="3"/>
  <c r="I4" i="3"/>
  <c r="I3" i="3"/>
  <c r="C56" i="2"/>
  <c r="C55" i="2"/>
  <c r="C54" i="2"/>
  <c r="C53" i="2"/>
  <c r="C50" i="2" s="1"/>
  <c r="C52" i="2"/>
  <c r="C51" i="2"/>
  <c r="K50" i="2"/>
  <c r="I50" i="2"/>
  <c r="F50" i="2"/>
  <c r="K47" i="2"/>
  <c r="C44" i="2"/>
  <c r="C43" i="2"/>
  <c r="C42" i="2"/>
  <c r="C41" i="2"/>
  <c r="C40" i="2"/>
  <c r="C37" i="2" s="1"/>
  <c r="C39" i="2"/>
  <c r="C38" i="2"/>
  <c r="K37" i="2"/>
  <c r="I37" i="2"/>
  <c r="G37" i="2"/>
  <c r="E37" i="2"/>
  <c r="K33" i="2"/>
  <c r="C31" i="2"/>
  <c r="C30" i="2"/>
  <c r="C29" i="2"/>
  <c r="C28" i="2"/>
  <c r="C27" i="2"/>
  <c r="C26" i="2"/>
  <c r="C25" i="2"/>
  <c r="K24" i="2"/>
  <c r="I24" i="2"/>
  <c r="G24" i="2"/>
  <c r="E24" i="2"/>
  <c r="C24" i="2"/>
  <c r="K20" i="2"/>
  <c r="B16" i="2"/>
  <c r="B15" i="2"/>
  <c r="B14" i="2"/>
  <c r="B13" i="2"/>
  <c r="B12" i="2"/>
  <c r="B11" i="2"/>
  <c r="B10" i="2"/>
  <c r="B9" i="2" s="1"/>
  <c r="L9" i="2"/>
  <c r="K9" i="2"/>
  <c r="J9" i="2"/>
  <c r="I9" i="2"/>
  <c r="H9" i="2"/>
  <c r="G9" i="2"/>
  <c r="F9" i="2"/>
  <c r="E9" i="2"/>
  <c r="D9" i="2"/>
  <c r="C9" i="2"/>
  <c r="I18" i="3" l="1"/>
  <c r="I28" i="3"/>
  <c r="I19" i="3"/>
  <c r="I26" i="3"/>
</calcChain>
</file>

<file path=xl/sharedStrings.xml><?xml version="1.0" encoding="utf-8"?>
<sst xmlns="http://schemas.openxmlformats.org/spreadsheetml/2006/main" count="921" uniqueCount="227">
  <si>
    <t>第４章　地域保健事業報告</t>
    <rPh sb="0" eb="1">
      <t>ダイ</t>
    </rPh>
    <rPh sb="2" eb="3">
      <t>ショウ</t>
    </rPh>
    <rPh sb="4" eb="6">
      <t>チイキ</t>
    </rPh>
    <rPh sb="6" eb="8">
      <t>ホケン</t>
    </rPh>
    <rPh sb="8" eb="10">
      <t>ジギョウ</t>
    </rPh>
    <rPh sb="10" eb="12">
      <t>ホウコク</t>
    </rPh>
    <phoneticPr fontId="4"/>
  </si>
  <si>
    <t>　</t>
    <phoneticPr fontId="4"/>
  </si>
  <si>
    <r>
      <t>　地域保健事業報告は、地域保健法（昭和2</t>
    </r>
    <r>
      <rPr>
        <sz val="11"/>
        <color theme="1"/>
        <rFont val="游ゴシック"/>
        <family val="2"/>
        <scheme val="minor"/>
      </rPr>
      <t>3</t>
    </r>
    <r>
      <rPr>
        <sz val="14"/>
        <rFont val="ＭＳ 明朝"/>
        <family val="1"/>
        <charset val="128"/>
      </rPr>
      <t>年法律第101号）に基づき、地域住民の健康の保持及び増進を目的として地域の特性に応じた保健施策の展開等を実施主体ごとに把握することにより、地域保健の対策の効率化・効果的な推進のための基礎資料を得るため、平成</t>
    </r>
    <r>
      <rPr>
        <sz val="11"/>
        <color theme="1"/>
        <rFont val="游ゴシック"/>
        <family val="2"/>
        <scheme val="minor"/>
      </rPr>
      <t>9</t>
    </r>
    <r>
      <rPr>
        <sz val="14"/>
        <rFont val="ＭＳ 明朝"/>
        <family val="1"/>
        <charset val="128"/>
      </rPr>
      <t>年度から実施しているものである。
　</t>
    </r>
    <rPh sb="1" eb="3">
      <t>チイキ</t>
    </rPh>
    <rPh sb="3" eb="5">
      <t>ホケン</t>
    </rPh>
    <rPh sb="5" eb="7">
      <t>ジギョウ</t>
    </rPh>
    <rPh sb="7" eb="9">
      <t>ホウコク</t>
    </rPh>
    <rPh sb="11" eb="13">
      <t>チイキ</t>
    </rPh>
    <rPh sb="13" eb="16">
      <t>ホケンホウ</t>
    </rPh>
    <rPh sb="17" eb="19">
      <t>ショウワ</t>
    </rPh>
    <rPh sb="21" eb="22">
      <t>ネン</t>
    </rPh>
    <rPh sb="22" eb="24">
      <t>ホウリツ</t>
    </rPh>
    <rPh sb="24" eb="25">
      <t>ダイ</t>
    </rPh>
    <rPh sb="28" eb="29">
      <t>ゴウ</t>
    </rPh>
    <rPh sb="31" eb="32">
      <t>モト</t>
    </rPh>
    <rPh sb="35" eb="37">
      <t>チイキ</t>
    </rPh>
    <rPh sb="37" eb="39">
      <t>ジュウミン</t>
    </rPh>
    <rPh sb="40" eb="42">
      <t>ケンコウ</t>
    </rPh>
    <rPh sb="43" eb="45">
      <t>ホジ</t>
    </rPh>
    <rPh sb="45" eb="46">
      <t>オヨ</t>
    </rPh>
    <rPh sb="47" eb="49">
      <t>ゾウシン</t>
    </rPh>
    <rPh sb="50" eb="52">
      <t>モクテキ</t>
    </rPh>
    <rPh sb="55" eb="57">
      <t>チイキ</t>
    </rPh>
    <rPh sb="58" eb="60">
      <t>トクセイ</t>
    </rPh>
    <rPh sb="61" eb="62">
      <t>オウ</t>
    </rPh>
    <rPh sb="64" eb="66">
      <t>ホケン</t>
    </rPh>
    <rPh sb="66" eb="68">
      <t>セサク</t>
    </rPh>
    <rPh sb="69" eb="71">
      <t>テンカイ</t>
    </rPh>
    <rPh sb="71" eb="72">
      <t>トウ</t>
    </rPh>
    <rPh sb="73" eb="75">
      <t>ジッシ</t>
    </rPh>
    <rPh sb="75" eb="77">
      <t>シュタイ</t>
    </rPh>
    <rPh sb="80" eb="82">
      <t>ハアク</t>
    </rPh>
    <rPh sb="90" eb="92">
      <t>チイキ</t>
    </rPh>
    <rPh sb="92" eb="94">
      <t>ホケン</t>
    </rPh>
    <rPh sb="95" eb="97">
      <t>タイサク</t>
    </rPh>
    <rPh sb="98" eb="100">
      <t>コウリツ</t>
    </rPh>
    <rPh sb="100" eb="101">
      <t>カ</t>
    </rPh>
    <rPh sb="102" eb="105">
      <t>コウカテキ</t>
    </rPh>
    <rPh sb="106" eb="108">
      <t>スイシン</t>
    </rPh>
    <rPh sb="112" eb="114">
      <t>キソ</t>
    </rPh>
    <rPh sb="114" eb="116">
      <t>シリョウ</t>
    </rPh>
    <rPh sb="117" eb="118">
      <t>エ</t>
    </rPh>
    <phoneticPr fontId="4"/>
  </si>
  <si>
    <t>１．健康診断受診延人員、健康診断の種類別</t>
    <phoneticPr fontId="4"/>
  </si>
  <si>
    <t>令和２年度</t>
    <rPh sb="0" eb="2">
      <t>レイワ</t>
    </rPh>
    <rPh sb="3" eb="5">
      <t>ネンド</t>
    </rPh>
    <phoneticPr fontId="4"/>
  </si>
  <si>
    <t>合計</t>
  </si>
  <si>
    <t>結核</t>
  </si>
  <si>
    <t>精神</t>
  </si>
  <si>
    <t>療育</t>
  </si>
  <si>
    <t>生活習慣病</t>
  </si>
  <si>
    <t>一般</t>
  </si>
  <si>
    <t>その他</t>
  </si>
  <si>
    <t>(再掲)
 事業所から
 の受託</t>
    <phoneticPr fontId="4"/>
  </si>
  <si>
    <t>定期</t>
  </si>
  <si>
    <t>接触者
健診</t>
    <rPh sb="0" eb="3">
      <t>セッショクシャ</t>
    </rPh>
    <rPh sb="4" eb="6">
      <t>ケンシン</t>
    </rPh>
    <phoneticPr fontId="4"/>
  </si>
  <si>
    <t>悪性新生物</t>
  </si>
  <si>
    <t>循環器疾患</t>
  </si>
  <si>
    <t>保健福祉ｾﾝﾀｰ計</t>
    <rPh sb="0" eb="2">
      <t>ホケン</t>
    </rPh>
    <rPh sb="2" eb="4">
      <t>フクシ</t>
    </rPh>
    <rPh sb="8" eb="9">
      <t>ケイ</t>
    </rPh>
    <phoneticPr fontId="4"/>
  </si>
  <si>
    <t>東</t>
  </si>
  <si>
    <t>博多</t>
  </si>
  <si>
    <t>中央</t>
  </si>
  <si>
    <t>南</t>
  </si>
  <si>
    <t>城南</t>
  </si>
  <si>
    <t>早良</t>
    <phoneticPr fontId="4"/>
  </si>
  <si>
    <t>西</t>
  </si>
  <si>
    <t>２．歯科検診・保健指導延人員、対象者別</t>
    <phoneticPr fontId="4"/>
  </si>
  <si>
    <t>(1)個別に行ったもの</t>
    <phoneticPr fontId="4"/>
  </si>
  <si>
    <t>健　診　・　保　健　指　導　延　人　員(訪問によるものを除く。)</t>
    <rPh sb="0" eb="1">
      <t>ケン</t>
    </rPh>
    <phoneticPr fontId="4"/>
  </si>
  <si>
    <t>計</t>
  </si>
  <si>
    <t>妊産婦</t>
  </si>
  <si>
    <t>乳幼児</t>
  </si>
  <si>
    <t>(再掲)歯周疾患</t>
  </si>
  <si>
    <t>保健福祉センター計</t>
    <rPh sb="0" eb="2">
      <t>ホケン</t>
    </rPh>
    <rPh sb="2" eb="4">
      <t>フクシ</t>
    </rPh>
    <rPh sb="8" eb="9">
      <t>ケイ</t>
    </rPh>
    <phoneticPr fontId="4"/>
  </si>
  <si>
    <t>早良</t>
  </si>
  <si>
    <t>(2)集団で行ったもの</t>
    <rPh sb="6" eb="7">
      <t>オコナ</t>
    </rPh>
    <phoneticPr fontId="4"/>
  </si>
  <si>
    <t>３．歯科の予防処置延人員、対象者別</t>
    <phoneticPr fontId="4"/>
  </si>
  <si>
    <t>予　　防　　処　　置　　(訪問によるものを除く。)</t>
  </si>
  <si>
    <t>「地域保健・健康増進事業報告」</t>
    <rPh sb="1" eb="3">
      <t>チイキ</t>
    </rPh>
    <rPh sb="3" eb="5">
      <t>ホケン</t>
    </rPh>
    <rPh sb="6" eb="8">
      <t>ケンコウ</t>
    </rPh>
    <rPh sb="8" eb="10">
      <t>ゾウシン</t>
    </rPh>
    <rPh sb="10" eb="12">
      <t>ジギョウ</t>
    </rPh>
    <rPh sb="12" eb="14">
      <t>ホウコク</t>
    </rPh>
    <phoneticPr fontId="4"/>
  </si>
  <si>
    <t>４．乳幼児の健康診査受診状況、対象者別</t>
    <phoneticPr fontId="4"/>
  </si>
  <si>
    <t>令和２年度</t>
    <rPh sb="0" eb="2">
      <t>レイワ</t>
    </rPh>
    <rPh sb="3" eb="5">
      <t>ネンド</t>
    </rPh>
    <rPh sb="4" eb="5">
      <t>ド</t>
    </rPh>
    <phoneticPr fontId="4"/>
  </si>
  <si>
    <t>東</t>
    <phoneticPr fontId="4"/>
  </si>
  <si>
    <t>博多</t>
    <phoneticPr fontId="4"/>
  </si>
  <si>
    <t>中央</t>
    <phoneticPr fontId="4"/>
  </si>
  <si>
    <t>南</t>
    <phoneticPr fontId="4"/>
  </si>
  <si>
    <t>城南</t>
    <phoneticPr fontId="4"/>
  </si>
  <si>
    <t>西</t>
    <phoneticPr fontId="4"/>
  </si>
  <si>
    <t>一般健康診査</t>
  </si>
  <si>
    <t>乳児</t>
  </si>
  <si>
    <t>対象人員</t>
    <rPh sb="0" eb="2">
      <t>タイショウ</t>
    </rPh>
    <rPh sb="2" eb="4">
      <t>ジンイン</t>
    </rPh>
    <phoneticPr fontId="4"/>
  </si>
  <si>
    <t>受診実人員</t>
    <rPh sb="0" eb="2">
      <t>ジュシン</t>
    </rPh>
    <rPh sb="2" eb="3">
      <t>ジツ</t>
    </rPh>
    <rPh sb="3" eb="5">
      <t>ジンイン</t>
    </rPh>
    <phoneticPr fontId="4"/>
  </si>
  <si>
    <t>幼児</t>
    <rPh sb="1" eb="2">
      <t>ジ</t>
    </rPh>
    <phoneticPr fontId="4"/>
  </si>
  <si>
    <t>1歳6か月児健康診査</t>
  </si>
  <si>
    <t>対象人員</t>
    <phoneticPr fontId="4"/>
  </si>
  <si>
    <t>受診実人員</t>
  </si>
  <si>
    <t>3歳児
健康診査</t>
    <rPh sb="4" eb="6">
      <t>ケンコウ</t>
    </rPh>
    <rPh sb="6" eb="8">
      <t>シンサ</t>
    </rPh>
    <phoneticPr fontId="4"/>
  </si>
  <si>
    <t>康診査</t>
  </si>
  <si>
    <t>その他</t>
    <phoneticPr fontId="4"/>
  </si>
  <si>
    <t>受診実人員</t>
    <phoneticPr fontId="4"/>
  </si>
  <si>
    <t>受診実人員
精密健康診査</t>
    <phoneticPr fontId="4"/>
  </si>
  <si>
    <t>幼児</t>
  </si>
  <si>
    <t>3歳児健康診査</t>
  </si>
  <si>
    <t>（再掲）上記のうち医療機関等へ委託して行ったもの　</t>
    <rPh sb="1" eb="3">
      <t>サイケイ</t>
    </rPh>
    <rPh sb="4" eb="6">
      <t>ジョウキ</t>
    </rPh>
    <rPh sb="9" eb="11">
      <t>イリョウ</t>
    </rPh>
    <rPh sb="11" eb="13">
      <t>キカン</t>
    </rPh>
    <rPh sb="13" eb="14">
      <t>トウ</t>
    </rPh>
    <rPh sb="15" eb="17">
      <t>イタク</t>
    </rPh>
    <rPh sb="19" eb="20">
      <t>オコナ</t>
    </rPh>
    <phoneticPr fontId="4"/>
  </si>
  <si>
    <t>令和２年度</t>
    <rPh sb="0" eb="1">
      <t>レイワ</t>
    </rPh>
    <rPh sb="1" eb="2">
      <t>ガン</t>
    </rPh>
    <rPh sb="3" eb="4">
      <t>ド</t>
    </rPh>
    <phoneticPr fontId="4"/>
  </si>
  <si>
    <t>資料：こども発達支援課</t>
    <rPh sb="0" eb="2">
      <t>シリョウ</t>
    </rPh>
    <rPh sb="6" eb="8">
      <t>ハッタツ</t>
    </rPh>
    <rPh sb="8" eb="11">
      <t>シエンカ</t>
    </rPh>
    <phoneticPr fontId="4"/>
  </si>
  <si>
    <t>５．妊産婦及び乳幼児の被保健指導人員、対象者別</t>
    <phoneticPr fontId="4"/>
  </si>
  <si>
    <t>令和２年度</t>
    <rPh sb="0" eb="2">
      <t>レイワ</t>
    </rPh>
    <rPh sb="3" eb="4">
      <t>ネン</t>
    </rPh>
    <rPh sb="4" eb="5">
      <t>ド</t>
    </rPh>
    <phoneticPr fontId="4"/>
  </si>
  <si>
    <t>妊婦</t>
  </si>
  <si>
    <t>実人員</t>
  </si>
  <si>
    <t>(再掲)健診の事後指導</t>
  </si>
  <si>
    <t>延人員</t>
  </si>
  <si>
    <t>産婦</t>
  </si>
  <si>
    <t>電話相談延人員</t>
  </si>
  <si>
    <t>６．妊産婦及び乳幼児等の被訪問指導人員、対象者別</t>
    <phoneticPr fontId="4"/>
  </si>
  <si>
    <t>新生児
(未熟児を除く。)</t>
    <phoneticPr fontId="4"/>
  </si>
  <si>
    <t>未熟児</t>
  </si>
  <si>
    <t>乳児(新生児・
未熟児を除く。)</t>
    <phoneticPr fontId="4"/>
  </si>
  <si>
    <t>７．栄養指導、運動指導、休養指導及び禁煙指導延人員、対象者別</t>
    <phoneticPr fontId="4"/>
  </si>
  <si>
    <t>個別指導延人員</t>
  </si>
  <si>
    <t>集団指導延人員</t>
  </si>
  <si>
    <t>栄養
指導</t>
    <phoneticPr fontId="4"/>
  </si>
  <si>
    <t>運動
指導</t>
    <phoneticPr fontId="4"/>
  </si>
  <si>
    <t>休養
指導</t>
    <phoneticPr fontId="4"/>
  </si>
  <si>
    <t>禁煙
指導</t>
    <phoneticPr fontId="4"/>
  </si>
  <si>
    <t>(再掲)
病態別
栄養指導</t>
    <phoneticPr fontId="4"/>
  </si>
  <si>
    <t>(再掲)訪問による
栄養指導</t>
    <phoneticPr fontId="4"/>
  </si>
  <si>
    <t>(再掲)
病態別
運動指導</t>
    <phoneticPr fontId="4"/>
  </si>
  <si>
    <t>妊産婦</t>
    <phoneticPr fontId="4"/>
  </si>
  <si>
    <r>
      <t>計</t>
    </r>
    <r>
      <rPr>
        <vertAlign val="superscript"/>
        <sz val="11"/>
        <rFont val="ＭＳ 明朝"/>
        <family val="1"/>
        <charset val="128"/>
      </rPr>
      <t>＊</t>
    </r>
    <rPh sb="0" eb="1">
      <t>ケイ</t>
    </rPh>
    <phoneticPr fontId="4"/>
  </si>
  <si>
    <t>乳幼児</t>
    <phoneticPr fontId="4"/>
  </si>
  <si>
    <t>･</t>
  </si>
  <si>
    <r>
      <t>歳未満</t>
    </r>
    <r>
      <rPr>
        <sz val="9"/>
        <rFont val="ＭＳ 明朝"/>
        <family val="1"/>
        <charset val="128"/>
      </rPr>
      <t>（妊産婦・乳幼児を除く。）</t>
    </r>
    <rPh sb="4" eb="7">
      <t>ニンサンプ</t>
    </rPh>
    <phoneticPr fontId="4"/>
  </si>
  <si>
    <t>南</t>
    <rPh sb="0" eb="1">
      <t>ミナミ</t>
    </rPh>
    <phoneticPr fontId="4"/>
  </si>
  <si>
    <t>早良</t>
    <rPh sb="0" eb="2">
      <t>サワラ</t>
    </rPh>
    <phoneticPr fontId="4"/>
  </si>
  <si>
    <r>
      <t>歳以上（</t>
    </r>
    <r>
      <rPr>
        <sz val="9"/>
        <rFont val="ＭＳ 明朝"/>
        <family val="1"/>
        <charset val="128"/>
      </rPr>
      <t>妊産婦を除く。）</t>
    </r>
    <phoneticPr fontId="4"/>
  </si>
  <si>
    <r>
      <t>＊</t>
    </r>
    <r>
      <rPr>
        <sz val="11"/>
        <rFont val="ＭＳ 明朝"/>
        <family val="1"/>
        <charset val="128"/>
      </rPr>
      <t>計欄は保健福祉センターでの指導人員総数である。</t>
    </r>
    <rPh sb="1" eb="2">
      <t>ケイ</t>
    </rPh>
    <rPh sb="2" eb="3">
      <t>ラン</t>
    </rPh>
    <rPh sb="4" eb="6">
      <t>ホケン</t>
    </rPh>
    <rPh sb="6" eb="8">
      <t>フクシ</t>
    </rPh>
    <rPh sb="14" eb="16">
      <t>シドウ</t>
    </rPh>
    <rPh sb="16" eb="18">
      <t>ジンイン</t>
    </rPh>
    <rPh sb="18" eb="20">
      <t>ソウスウ</t>
    </rPh>
    <phoneticPr fontId="4"/>
  </si>
  <si>
    <t>８．栄養指導員の給食管理指導延施設数、施設の種類別</t>
    <phoneticPr fontId="4"/>
  </si>
  <si>
    <t>特定給食施設</t>
    <rPh sb="0" eb="2">
      <t>トクテイ</t>
    </rPh>
    <phoneticPr fontId="4"/>
  </si>
  <si>
    <t>その他の給食施設</t>
  </si>
  <si>
    <t>1回100食以上</t>
    <phoneticPr fontId="4"/>
  </si>
  <si>
    <t>1回300食以上</t>
    <phoneticPr fontId="4"/>
  </si>
  <si>
    <t>又は1日250食以上</t>
  </si>
  <si>
    <t>又は1日750食以上</t>
  </si>
  <si>
    <t>総数</t>
  </si>
  <si>
    <t>９．エイズに関する相談件数・採血件数及び陽性件数</t>
    <phoneticPr fontId="4"/>
  </si>
  <si>
    <t>相談件数</t>
  </si>
  <si>
    <t>ＨＩＶ抗体検査のための採血件数</t>
  </si>
  <si>
    <t>陽性件数</t>
  </si>
  <si>
    <t>電話</t>
  </si>
  <si>
    <t>来所</t>
  </si>
  <si>
    <t>ｽｸﾘｰﾆﾝｸﾞ検査</t>
    <phoneticPr fontId="4"/>
  </si>
  <si>
    <t>確認検査</t>
  </si>
  <si>
    <t>１０．精神保健福祉に関わる組織育成活動回数、対象組識別</t>
    <phoneticPr fontId="4"/>
  </si>
  <si>
    <t>患者会</t>
    <rPh sb="0" eb="2">
      <t>カンジャ</t>
    </rPh>
    <rPh sb="2" eb="3">
      <t>カイ</t>
    </rPh>
    <phoneticPr fontId="4"/>
  </si>
  <si>
    <t>家族会</t>
    <rPh sb="0" eb="3">
      <t>カゾクカイ</t>
    </rPh>
    <phoneticPr fontId="4"/>
  </si>
  <si>
    <t>依存症の自助団体・回復施設</t>
    <rPh sb="0" eb="3">
      <t>イゾンショウ</t>
    </rPh>
    <rPh sb="4" eb="6">
      <t>ジジョ</t>
    </rPh>
    <rPh sb="6" eb="8">
      <t>ダンタイ</t>
    </rPh>
    <rPh sb="9" eb="11">
      <t>カイフク</t>
    </rPh>
    <rPh sb="11" eb="13">
      <t>シセツ</t>
    </rPh>
    <phoneticPr fontId="4"/>
  </si>
  <si>
    <t>職親会</t>
    <rPh sb="0" eb="1">
      <t>ショク</t>
    </rPh>
    <rPh sb="1" eb="2">
      <t>シン</t>
    </rPh>
    <rPh sb="2" eb="3">
      <t>カイ</t>
    </rPh>
    <phoneticPr fontId="4"/>
  </si>
  <si>
    <t>20歳～39歳</t>
  </si>
  <si>
    <t>40歳～64歳</t>
  </si>
  <si>
    <t>その他</t>
    <rPh sb="2" eb="3">
      <t>タ</t>
    </rPh>
    <phoneticPr fontId="4"/>
  </si>
  <si>
    <t>65歳以上</t>
  </si>
  <si>
    <t>１１．精神保健福祉に関わる普及啓発活動の開催回数、参加延人員</t>
    <phoneticPr fontId="4"/>
  </si>
  <si>
    <t>精神障害者（家族）に対する教室等</t>
  </si>
  <si>
    <t>地域住民と精神障害者との地域交流会</t>
  </si>
  <si>
    <t>開催回数</t>
  </si>
  <si>
    <t>１２．精神保健福祉に関わる相談、訪問指導の被指導人員、内容別</t>
    <phoneticPr fontId="4"/>
  </si>
  <si>
    <t>総数</t>
    <rPh sb="0" eb="2">
      <t>ソウスウ</t>
    </rPh>
    <phoneticPr fontId="4"/>
  </si>
  <si>
    <t>相談・訪問指導</t>
    <rPh sb="0" eb="2">
      <t>ソウダン</t>
    </rPh>
    <phoneticPr fontId="4"/>
  </si>
  <si>
    <t>(再掲）
新規者の受付
経路</t>
    <phoneticPr fontId="4"/>
  </si>
  <si>
    <t>医療
機関</t>
    <phoneticPr fontId="4"/>
  </si>
  <si>
    <t>（再掲）相談</t>
    <phoneticPr fontId="4"/>
  </si>
  <si>
    <t>老人精神保健</t>
  </si>
  <si>
    <t>社会復帰</t>
  </si>
  <si>
    <t>ｱﾙｺｰﾙ</t>
  </si>
  <si>
    <t>薬物</t>
  </si>
  <si>
    <t>思春期</t>
  </si>
  <si>
    <t>心の健康づくり</t>
  </si>
  <si>
    <t>（再掲）訪問指導</t>
    <phoneticPr fontId="4"/>
  </si>
  <si>
    <t>思春期</t>
    <rPh sb="0" eb="3">
      <t>シシュンキ</t>
    </rPh>
    <phoneticPr fontId="4"/>
  </si>
  <si>
    <t>心の健康づくり</t>
    <rPh sb="0" eb="1">
      <t>ココロ</t>
    </rPh>
    <rPh sb="2" eb="4">
      <t>ケンコウ</t>
    </rPh>
    <phoneticPr fontId="4"/>
  </si>
  <si>
    <t>電話相談等延人員</t>
    <rPh sb="0" eb="2">
      <t>デンワ</t>
    </rPh>
    <rPh sb="2" eb="4">
      <t>ソウダン</t>
    </rPh>
    <rPh sb="4" eb="5">
      <t>トウ</t>
    </rPh>
    <rPh sb="5" eb="6">
      <t>ノ</t>
    </rPh>
    <rPh sb="6" eb="8">
      <t>ジンイン</t>
    </rPh>
    <phoneticPr fontId="4"/>
  </si>
  <si>
    <t xml:space="preserve"> </t>
    <phoneticPr fontId="4"/>
  </si>
  <si>
    <t>注）電話相談等延人員には電子メールによる相談を含む。</t>
    <rPh sb="0" eb="1">
      <t>チュウ</t>
    </rPh>
    <rPh sb="2" eb="4">
      <t>デンワ</t>
    </rPh>
    <rPh sb="4" eb="6">
      <t>ソウダン</t>
    </rPh>
    <rPh sb="6" eb="7">
      <t>トウ</t>
    </rPh>
    <rPh sb="7" eb="8">
      <t>ノ</t>
    </rPh>
    <rPh sb="8" eb="10">
      <t>ジンイン</t>
    </rPh>
    <rPh sb="12" eb="14">
      <t>デンシ</t>
    </rPh>
    <rPh sb="20" eb="22">
      <t>ソウダン</t>
    </rPh>
    <rPh sb="23" eb="24">
      <t>フク</t>
    </rPh>
    <phoneticPr fontId="4"/>
  </si>
  <si>
    <t>１３．難病に関する相談・機能訓練及び訪問指導の被指導人員、相談内容別</t>
    <phoneticPr fontId="4"/>
  </si>
  <si>
    <t>相談、機能訓練、訪問指導</t>
  </si>
  <si>
    <t>(再掲)相談</t>
    <phoneticPr fontId="4"/>
  </si>
  <si>
    <t>(再掲)</t>
    <phoneticPr fontId="4"/>
  </si>
  <si>
    <t>電話
相談
延人員</t>
    <phoneticPr fontId="4"/>
  </si>
  <si>
    <t>(再掲)新規者の
受付経路</t>
    <phoneticPr fontId="4"/>
  </si>
  <si>
    <r>
      <t>(再掲)</t>
    </r>
    <r>
      <rPr>
        <sz val="10"/>
        <rFont val="ＭＳ 明朝"/>
        <family val="1"/>
        <charset val="128"/>
      </rPr>
      <t xml:space="preserve">
医療受給者証所持者（指定難病患者）</t>
    </r>
    <rPh sb="5" eb="7">
      <t>イリョウ</t>
    </rPh>
    <rPh sb="7" eb="10">
      <t>ジュキュウシャ</t>
    </rPh>
    <rPh sb="10" eb="11">
      <t>アカシ</t>
    </rPh>
    <rPh sb="15" eb="17">
      <t>シテイ</t>
    </rPh>
    <rPh sb="17" eb="19">
      <t>ナンビョウ</t>
    </rPh>
    <rPh sb="19" eb="21">
      <t>カンジャ</t>
    </rPh>
    <phoneticPr fontId="4"/>
  </si>
  <si>
    <t>延　　　　　人　　　　　員</t>
    <rPh sb="6" eb="7">
      <t>ヒト</t>
    </rPh>
    <rPh sb="12" eb="13">
      <t>イン</t>
    </rPh>
    <phoneticPr fontId="4"/>
  </si>
  <si>
    <t>訪問指導</t>
    <rPh sb="0" eb="2">
      <t>ホウモン</t>
    </rPh>
    <rPh sb="2" eb="4">
      <t>シドウ</t>
    </rPh>
    <phoneticPr fontId="4"/>
  </si>
  <si>
    <t>申請等
の相談</t>
    <rPh sb="5" eb="7">
      <t>ソウダン</t>
    </rPh>
    <phoneticPr fontId="4"/>
  </si>
  <si>
    <t>医療</t>
  </si>
  <si>
    <t>家庭看護</t>
  </si>
  <si>
    <t>福祉制度</t>
  </si>
  <si>
    <t>就労</t>
  </si>
  <si>
    <t>就学</t>
  </si>
  <si>
    <t>食事･栄養</t>
    <phoneticPr fontId="4"/>
  </si>
  <si>
    <t>歯科</t>
  </si>
  <si>
    <t>１４．結核健康診断受診者数・予防接種被接種者数・被発見者数</t>
    <phoneticPr fontId="4"/>
  </si>
  <si>
    <t>ツベルクリン反応検査</t>
  </si>
  <si>
    <t>ＢＣＧ
接種者数</t>
    <phoneticPr fontId="4"/>
  </si>
  <si>
    <t>健康診断
受診者数</t>
    <rPh sb="0" eb="2">
      <t>ケンコウ</t>
    </rPh>
    <rPh sb="2" eb="4">
      <t>シンダン</t>
    </rPh>
    <rPh sb="5" eb="7">
      <t>ジュシン</t>
    </rPh>
    <rPh sb="8" eb="9">
      <t>スウ</t>
    </rPh>
    <phoneticPr fontId="4"/>
  </si>
  <si>
    <t>間接撮
影者数</t>
    <rPh sb="0" eb="1">
      <t>カン</t>
    </rPh>
    <phoneticPr fontId="4"/>
  </si>
  <si>
    <t>直接撮　　影者数</t>
    <phoneticPr fontId="4"/>
  </si>
  <si>
    <t>かくたん　検査者数</t>
    <phoneticPr fontId="4"/>
  </si>
  <si>
    <t>被発見者数</t>
    <phoneticPr fontId="4"/>
  </si>
  <si>
    <t>間接撮　　影者数</t>
    <rPh sb="0" eb="1">
      <t>カン</t>
    </rPh>
    <phoneticPr fontId="4"/>
  </si>
  <si>
    <t>被注射　　者数</t>
    <rPh sb="5" eb="6">
      <t>シャ</t>
    </rPh>
    <phoneticPr fontId="4"/>
  </si>
  <si>
    <t>被判定　 者数</t>
    <phoneticPr fontId="4"/>
  </si>
  <si>
    <t>陰性 　 者数</t>
    <phoneticPr fontId="4"/>
  </si>
  <si>
    <t>陽性 　 者数</t>
    <phoneticPr fontId="4"/>
  </si>
  <si>
    <t>結核患者</t>
    <phoneticPr fontId="4"/>
  </si>
  <si>
    <t>結核発病のおそれがあると診断された者</t>
    <rPh sb="12" eb="14">
      <t>シンダン</t>
    </rPh>
    <phoneticPr fontId="4"/>
  </si>
  <si>
    <t>被注射　　  者数</t>
    <rPh sb="1" eb="3">
      <t>チュウシャ</t>
    </rPh>
    <rPh sb="7" eb="8">
      <t>モノ</t>
    </rPh>
    <phoneticPr fontId="4"/>
  </si>
  <si>
    <t>定　　　　　期</t>
    <rPh sb="0" eb="1">
      <t>サダム</t>
    </rPh>
    <rPh sb="6" eb="7">
      <t>キ</t>
    </rPh>
    <phoneticPr fontId="4"/>
  </si>
  <si>
    <t>市町村長又は特別区の区長</t>
    <rPh sb="0" eb="3">
      <t>シチョウソン</t>
    </rPh>
    <rPh sb="3" eb="4">
      <t>チョウ</t>
    </rPh>
    <rPh sb="4" eb="5">
      <t>マタ</t>
    </rPh>
    <rPh sb="6" eb="9">
      <t>トクベツク</t>
    </rPh>
    <rPh sb="10" eb="12">
      <t>クチョウ</t>
    </rPh>
    <phoneticPr fontId="4"/>
  </si>
  <si>
    <t>乳児</t>
    <rPh sb="0" eb="2">
      <t>ニュウジ</t>
    </rPh>
    <phoneticPr fontId="4"/>
  </si>
  <si>
    <t>・</t>
    <phoneticPr fontId="4"/>
  </si>
  <si>
    <t>事業者</t>
    <rPh sb="0" eb="3">
      <t>ジギョウシャ</t>
    </rPh>
    <phoneticPr fontId="4"/>
  </si>
  <si>
    <t>学校長</t>
    <rPh sb="0" eb="2">
      <t>ガッコウ</t>
    </rPh>
    <rPh sb="2" eb="3">
      <t>チョウ</t>
    </rPh>
    <phoneticPr fontId="4"/>
  </si>
  <si>
    <t>定　　期　　外</t>
    <rPh sb="0" eb="1">
      <t>サダム</t>
    </rPh>
    <rPh sb="3" eb="4">
      <t>キ</t>
    </rPh>
    <rPh sb="6" eb="7">
      <t>ガイ</t>
    </rPh>
    <phoneticPr fontId="4"/>
  </si>
  <si>
    <t>患者家族</t>
    <rPh sb="0" eb="2">
      <t>カンジャ</t>
    </rPh>
    <rPh sb="2" eb="4">
      <t>カゾク</t>
    </rPh>
    <phoneticPr fontId="4"/>
  </si>
  <si>
    <t>施設の長</t>
    <rPh sb="0" eb="2">
      <t>シセツ</t>
    </rPh>
    <rPh sb="3" eb="4">
      <t>チョウ</t>
    </rPh>
    <phoneticPr fontId="4"/>
  </si>
  <si>
    <t>１５．環境衛生監視員等の調査・監視指導延施設数、施設の種類別</t>
    <phoneticPr fontId="4"/>
  </si>
  <si>
    <t>合計</t>
    <phoneticPr fontId="4"/>
  </si>
  <si>
    <t>営業関係施設</t>
  </si>
  <si>
    <t>旅館等</t>
  </si>
  <si>
    <t>興行場</t>
    <rPh sb="1" eb="2">
      <t>イ</t>
    </rPh>
    <phoneticPr fontId="4"/>
  </si>
  <si>
    <t>公衆浴場</t>
  </si>
  <si>
    <t>理容所</t>
  </si>
  <si>
    <t>美容所</t>
  </si>
  <si>
    <t>クリーニング所</t>
  </si>
  <si>
    <t>無店舗取次店</t>
    <rPh sb="0" eb="3">
      <t>ムテンポ</t>
    </rPh>
    <rPh sb="3" eb="4">
      <t>ト</t>
    </rPh>
    <rPh sb="4" eb="5">
      <t>ツ</t>
    </rPh>
    <rPh sb="5" eb="6">
      <t>ミセ</t>
    </rPh>
    <phoneticPr fontId="4"/>
  </si>
  <si>
    <t>飲料水施設</t>
    <phoneticPr fontId="4"/>
  </si>
  <si>
    <t>水道事業(簡易水道事業を除く。)</t>
    <phoneticPr fontId="4"/>
  </si>
  <si>
    <t>簡易水道事業</t>
  </si>
  <si>
    <t>水道用水供給事業</t>
  </si>
  <si>
    <t>専用水道</t>
  </si>
  <si>
    <t>簡易専用水道</t>
    <rPh sb="2" eb="4">
      <t>センヨウ</t>
    </rPh>
    <phoneticPr fontId="4"/>
  </si>
  <si>
    <t>その他の水道</t>
  </si>
  <si>
    <t>井戸等</t>
  </si>
  <si>
    <t>その他の施設</t>
  </si>
  <si>
    <t>化製場(準ずる施設を含む。)</t>
    <phoneticPr fontId="4"/>
  </si>
  <si>
    <t>畜舎・家きん</t>
    <phoneticPr fontId="4"/>
  </si>
  <si>
    <t>火葬場</t>
  </si>
  <si>
    <t>墓地・納骨堂</t>
  </si>
  <si>
    <t>特定建築物</t>
  </si>
  <si>
    <t>一般プール</t>
  </si>
  <si>
    <t>１６．連絡調整に関する会議の開催回数・参加機関数・議事内容別延件数、会議の種類別</t>
    <phoneticPr fontId="4"/>
  </si>
  <si>
    <t>(1)保健福祉センター主催の開催状況</t>
    <phoneticPr fontId="4"/>
  </si>
  <si>
    <t>保健所運営協議会</t>
    <phoneticPr fontId="4"/>
  </si>
  <si>
    <t>保健所保健事
業連絡協議会</t>
    <phoneticPr fontId="4"/>
  </si>
  <si>
    <t>保健所保健福祉
サービス調整推進会議</t>
    <phoneticPr fontId="4"/>
  </si>
  <si>
    <t>地域保健医療協議会等</t>
    <phoneticPr fontId="4"/>
  </si>
  <si>
    <t>開催
回数</t>
    <phoneticPr fontId="4"/>
  </si>
  <si>
    <t>参加
機関
・
団体数</t>
    <phoneticPr fontId="4"/>
  </si>
  <si>
    <t>(再掲)
福祉関係機関</t>
    <phoneticPr fontId="4"/>
  </si>
  <si>
    <t>(2)都道府県・市町村以外の関係機関・団体主催の会議への参加状況</t>
  </si>
  <si>
    <t>開催回数</t>
    <phoneticPr fontId="4"/>
  </si>
  <si>
    <t>議事内容（延件数）</t>
    <phoneticPr fontId="4"/>
  </si>
  <si>
    <t>総数</t>
    <phoneticPr fontId="4"/>
  </si>
  <si>
    <t>基本的
実施方針に
関する事項</t>
    <phoneticPr fontId="4"/>
  </si>
  <si>
    <t>実施体制
の確保に
関する事項</t>
    <phoneticPr fontId="4"/>
  </si>
  <si>
    <t>サービス提供
の指針に
関する事項</t>
    <phoneticPr fontId="4"/>
  </si>
  <si>
    <t>事業評価に
関する事項</t>
    <phoneticPr fontId="4"/>
  </si>
  <si>
    <t>「地域保健・健康増進事業報告」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</si>
</sst>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6" x14ac:knownFonts="1">
    <font>
      <sz val="11"/>
      <color theme="1"/>
      <name val="游ゴシック"/>
      <family val="2"/>
      <scheme val="minor"/>
    </font>
    <font>
      <sz val="14"/>
      <name val="ＭＳ 明朝"/>
      <family val="1"/>
      <charset val="128"/>
    </font>
    <font>
      <b/>
      <sz val="22"/>
      <name val="ＭＳ 明朝"/>
      <family val="1"/>
      <charset val="128"/>
    </font>
    <font>
      <sz val="6"/>
      <name val="游ゴシック"/>
      <family val="3"/>
      <charset val="128"/>
      <scheme val="minor"/>
    </font>
    <font>
      <sz val="7"/>
      <name val="ＭＳ 明朝"/>
      <family val="1"/>
      <charset val="128"/>
    </font>
    <font>
      <b/>
      <sz val="16"/>
      <name val="ＭＳ 明朝"/>
      <family val="1"/>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b/>
      <sz val="10"/>
      <name val="ＭＳ 明朝"/>
      <family val="1"/>
      <charset val="128"/>
    </font>
    <font>
      <b/>
      <sz val="12"/>
      <name val="ＭＳ 明朝"/>
      <family val="1"/>
      <charset val="128"/>
    </font>
    <font>
      <b/>
      <sz val="14"/>
      <name val="ＭＳ 明朝"/>
      <family val="1"/>
      <charset val="128"/>
    </font>
    <font>
      <b/>
      <sz val="9"/>
      <name val="ＭＳ 明朝"/>
      <family val="1"/>
      <charset val="128"/>
    </font>
    <font>
      <vertAlign val="superscript"/>
      <sz val="11"/>
      <name val="ＭＳ 明朝"/>
      <family val="1"/>
      <charset val="128"/>
    </font>
    <font>
      <sz val="8"/>
      <name val="ＭＳ 明朝"/>
      <family val="1"/>
      <charset val="128"/>
    </font>
  </fonts>
  <fills count="2">
    <fill>
      <patternFill patternType="none"/>
    </fill>
    <fill>
      <patternFill patternType="gray125"/>
    </fill>
  </fills>
  <borders count="45">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medium">
        <color indexed="64"/>
      </bottom>
      <diagonal/>
    </border>
    <border>
      <left style="thick">
        <color indexed="64"/>
      </left>
      <right style="thin">
        <color indexed="64"/>
      </right>
      <top/>
      <bottom style="medium">
        <color indexed="64"/>
      </bottom>
      <diagonal/>
    </border>
  </borders>
  <cellStyleXfs count="2">
    <xf numFmtId="0" fontId="0" fillId="0" borderId="0"/>
    <xf numFmtId="0" fontId="1" fillId="0" borderId="0"/>
  </cellStyleXfs>
  <cellXfs count="537">
    <xf numFmtId="0" fontId="0" fillId="0" borderId="0" xfId="0"/>
    <xf numFmtId="0" fontId="1" fillId="0" borderId="0" xfId="1" applyFill="1"/>
    <xf numFmtId="0" fontId="1" fillId="0" borderId="0" xfId="1"/>
    <xf numFmtId="0" fontId="1" fillId="0" borderId="1" xfId="1" applyFill="1" applyBorder="1"/>
    <xf numFmtId="0" fontId="1" fillId="0" borderId="0" xfId="1" applyFill="1" applyBorder="1"/>
    <xf numFmtId="0" fontId="1" fillId="0" borderId="0" xfId="1" applyBorder="1"/>
    <xf numFmtId="0" fontId="1" fillId="0" borderId="2" xfId="1" applyFill="1" applyBorder="1"/>
    <xf numFmtId="0" fontId="1" fillId="0" borderId="4" xfId="1" applyFill="1" applyBorder="1"/>
    <xf numFmtId="0" fontId="8" fillId="0" borderId="5" xfId="1" applyFont="1" applyFill="1" applyBorder="1" applyAlignment="1" applyProtection="1">
      <alignment horizontal="left" vertical="center" wrapText="1"/>
    </xf>
    <xf numFmtId="0" fontId="7" fillId="0" borderId="5" xfId="1" applyFont="1" applyFill="1" applyBorder="1" applyAlignment="1" applyProtection="1">
      <alignment horizontal="center" vertical="center"/>
    </xf>
    <xf numFmtId="0" fontId="7" fillId="0" borderId="5"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xf>
    <xf numFmtId="0" fontId="10" fillId="0" borderId="9" xfId="1" applyFont="1" applyFill="1" applyBorder="1" applyAlignment="1" applyProtection="1">
      <alignment horizontal="distributed" vertical="distributed" wrapText="1" justifyLastLine="1"/>
    </xf>
    <xf numFmtId="41" fontId="7" fillId="0" borderId="10" xfId="1" applyNumberFormat="1" applyFont="1" applyFill="1" applyBorder="1" applyProtection="1"/>
    <xf numFmtId="41" fontId="7" fillId="0" borderId="11" xfId="1" applyNumberFormat="1" applyFont="1" applyFill="1" applyBorder="1" applyProtection="1"/>
    <xf numFmtId="0" fontId="7" fillId="0" borderId="2" xfId="1" applyFont="1" applyFill="1" applyBorder="1" applyAlignment="1" applyProtection="1">
      <alignment horizontal="distributed" vertical="distributed" justifyLastLine="1"/>
    </xf>
    <xf numFmtId="41" fontId="7" fillId="0" borderId="3" xfId="1" applyNumberFormat="1" applyFont="1" applyFill="1" applyBorder="1" applyProtection="1"/>
    <xf numFmtId="41" fontId="7" fillId="0" borderId="0" xfId="1" applyNumberFormat="1" applyFont="1" applyFill="1" applyBorder="1" applyAlignment="1" applyProtection="1">
      <alignment horizontal="left"/>
    </xf>
    <xf numFmtId="41" fontId="7" fillId="0" borderId="0" xfId="1" applyNumberFormat="1" applyFont="1" applyFill="1" applyBorder="1" applyProtection="1"/>
    <xf numFmtId="41" fontId="7" fillId="0" borderId="0" xfId="1" applyNumberFormat="1" applyFont="1" applyFill="1" applyBorder="1" applyAlignment="1" applyProtection="1"/>
    <xf numFmtId="41" fontId="7" fillId="0" borderId="0" xfId="1" applyNumberFormat="1" applyFont="1" applyFill="1" applyBorder="1" applyAlignment="1" applyProtection="1">
      <alignment horizontal="right"/>
    </xf>
    <xf numFmtId="0" fontId="7" fillId="0" borderId="12" xfId="1" applyFont="1" applyFill="1" applyBorder="1" applyAlignment="1" applyProtection="1">
      <alignment horizontal="distributed" vertical="distributed" justifyLastLine="1"/>
    </xf>
    <xf numFmtId="41" fontId="7" fillId="0" borderId="13" xfId="1" applyNumberFormat="1" applyFont="1" applyFill="1" applyBorder="1" applyProtection="1"/>
    <xf numFmtId="41" fontId="7" fillId="0" borderId="1" xfId="1" applyNumberFormat="1" applyFont="1" applyFill="1" applyBorder="1" applyAlignment="1" applyProtection="1">
      <alignment horizontal="left"/>
    </xf>
    <xf numFmtId="41" fontId="7" fillId="0" borderId="1" xfId="1" applyNumberFormat="1" applyFont="1" applyFill="1" applyBorder="1" applyProtection="1"/>
    <xf numFmtId="0" fontId="1" fillId="0" borderId="0" xfId="1" applyFill="1" applyBorder="1" applyAlignment="1" applyProtection="1">
      <alignment horizontal="left"/>
    </xf>
    <xf numFmtId="0" fontId="1" fillId="0" borderId="14" xfId="1" applyFill="1" applyBorder="1"/>
    <xf numFmtId="0" fontId="1" fillId="0" borderId="15" xfId="1" applyFill="1" applyBorder="1"/>
    <xf numFmtId="0" fontId="1" fillId="0" borderId="18" xfId="1" applyFill="1" applyBorder="1"/>
    <xf numFmtId="0" fontId="1" fillId="0" borderId="7" xfId="1" applyFill="1" applyBorder="1"/>
    <xf numFmtId="0" fontId="12" fillId="0" borderId="0" xfId="1" applyFont="1" applyFill="1"/>
    <xf numFmtId="0" fontId="1" fillId="0" borderId="18" xfId="1" applyFill="1" applyBorder="1" applyAlignment="1">
      <alignment horizontal="center" vertical="center"/>
    </xf>
    <xf numFmtId="37" fontId="1" fillId="0" borderId="14" xfId="1" applyNumberFormat="1" applyFill="1" applyBorder="1" applyProtection="1"/>
    <xf numFmtId="37" fontId="1" fillId="0" borderId="0" xfId="1" applyNumberFormat="1" applyFill="1" applyBorder="1" applyProtection="1"/>
    <xf numFmtId="37" fontId="1" fillId="0" borderId="14" xfId="1" applyNumberFormat="1" applyFill="1" applyBorder="1" applyAlignment="1" applyProtection="1">
      <alignment horizontal="left"/>
    </xf>
    <xf numFmtId="37" fontId="1" fillId="0" borderId="0" xfId="1" applyNumberFormat="1" applyFill="1" applyBorder="1" applyAlignment="1" applyProtection="1">
      <alignment horizontal="left"/>
    </xf>
    <xf numFmtId="0" fontId="6" fillId="0" borderId="0" xfId="1" applyFont="1" applyFill="1" applyBorder="1" applyAlignment="1" applyProtection="1"/>
    <xf numFmtId="0" fontId="5" fillId="0" borderId="0" xfId="1" applyFont="1" applyBorder="1" applyAlignment="1" applyProtection="1">
      <alignment horizontal="left"/>
    </xf>
    <xf numFmtId="0" fontId="1" fillId="0" borderId="1" xfId="1" applyFont="1" applyBorder="1"/>
    <xf numFmtId="0" fontId="1" fillId="0" borderId="0" xfId="1" applyFont="1"/>
    <xf numFmtId="0" fontId="1" fillId="0" borderId="17" xfId="1" applyFont="1" applyBorder="1" applyAlignment="1" applyProtection="1"/>
    <xf numFmtId="41" fontId="1" fillId="0" borderId="0" xfId="1" applyNumberFormat="1" applyFont="1"/>
    <xf numFmtId="0" fontId="1" fillId="0" borderId="14" xfId="1" applyFont="1" applyBorder="1"/>
    <xf numFmtId="0" fontId="1" fillId="0" borderId="0" xfId="1" applyFont="1" applyBorder="1"/>
    <xf numFmtId="0" fontId="9" fillId="0" borderId="0" xfId="1" applyFont="1" applyBorder="1" applyAlignment="1">
      <alignment vertical="top"/>
    </xf>
    <xf numFmtId="0" fontId="1" fillId="0" borderId="17" xfId="1" applyFont="1" applyBorder="1" applyAlignment="1">
      <alignment vertical="center"/>
    </xf>
    <xf numFmtId="0" fontId="1" fillId="0" borderId="0" xfId="1" applyFont="1" applyAlignment="1">
      <alignment vertical="center"/>
    </xf>
    <xf numFmtId="0" fontId="1" fillId="0" borderId="8" xfId="1" applyFont="1" applyBorder="1"/>
    <xf numFmtId="0" fontId="7" fillId="0" borderId="0" xfId="1" applyFont="1" applyFill="1" applyBorder="1" applyAlignment="1">
      <alignment horizontal="center"/>
    </xf>
    <xf numFmtId="0" fontId="7" fillId="0" borderId="7" xfId="1" applyFont="1" applyFill="1" applyBorder="1" applyAlignment="1">
      <alignment horizontal="center"/>
    </xf>
    <xf numFmtId="0" fontId="7" fillId="0" borderId="0" xfId="1" applyFont="1" applyFill="1" applyAlignment="1">
      <alignment horizontal="center"/>
    </xf>
    <xf numFmtId="0" fontId="7" fillId="0" borderId="8" xfId="1" applyFont="1" applyFill="1" applyBorder="1" applyAlignment="1" applyProtection="1">
      <alignment horizontal="center" vertical="center"/>
    </xf>
    <xf numFmtId="41" fontId="6" fillId="0" borderId="10" xfId="1" applyNumberFormat="1" applyFont="1" applyFill="1" applyBorder="1" applyProtection="1"/>
    <xf numFmtId="41" fontId="6" fillId="0" borderId="11" xfId="1" applyNumberFormat="1" applyFont="1" applyFill="1" applyBorder="1" applyProtection="1"/>
    <xf numFmtId="0" fontId="11" fillId="0" borderId="0" xfId="1" applyFont="1" applyFill="1" applyBorder="1" applyAlignment="1" applyProtection="1">
      <alignment horizontal="center" vertical="center" justifyLastLine="1"/>
    </xf>
    <xf numFmtId="0" fontId="11" fillId="0" borderId="2" xfId="1" applyFont="1" applyFill="1" applyBorder="1" applyAlignment="1" applyProtection="1">
      <alignment horizontal="center" vertical="center" justifyLastLine="1"/>
    </xf>
    <xf numFmtId="41" fontId="6" fillId="0" borderId="3" xfId="1" applyNumberFormat="1" applyFont="1" applyFill="1" applyBorder="1" applyProtection="1"/>
    <xf numFmtId="41" fontId="6" fillId="0" borderId="0" xfId="1" applyNumberFormat="1" applyFont="1" applyFill="1" applyBorder="1" applyProtection="1"/>
    <xf numFmtId="41" fontId="6" fillId="0" borderId="13" xfId="1" applyNumberFormat="1" applyFont="1" applyFill="1" applyBorder="1" applyProtection="1"/>
    <xf numFmtId="41" fontId="6" fillId="0" borderId="1" xfId="1" applyNumberFormat="1" applyFont="1" applyFill="1" applyBorder="1" applyProtection="1"/>
    <xf numFmtId="0" fontId="7" fillId="0" borderId="18" xfId="1" applyFont="1" applyFill="1" applyBorder="1"/>
    <xf numFmtId="0" fontId="7" fillId="0" borderId="27" xfId="1" applyFont="1" applyFill="1" applyBorder="1"/>
    <xf numFmtId="0" fontId="9" fillId="0" borderId="5" xfId="1" applyFont="1" applyFill="1" applyBorder="1" applyAlignment="1" applyProtection="1">
      <alignment horizontal="left" vertical="center" wrapText="1"/>
    </xf>
    <xf numFmtId="0" fontId="7" fillId="0" borderId="23" xfId="1" applyFont="1" applyFill="1" applyBorder="1" applyAlignment="1" applyProtection="1">
      <alignment horizontal="right" vertical="distributed" justifyLastLine="1"/>
    </xf>
    <xf numFmtId="0" fontId="7" fillId="0" borderId="6" xfId="1" applyFont="1" applyFill="1" applyBorder="1" applyAlignment="1" applyProtection="1">
      <alignment horizontal="right" vertical="distributed" justifyLastLine="1"/>
    </xf>
    <xf numFmtId="0" fontId="7" fillId="0" borderId="6" xfId="1" applyFont="1" applyFill="1" applyBorder="1" applyAlignment="1" applyProtection="1">
      <alignment horizontal="distributed" vertical="distributed" justifyLastLine="1"/>
    </xf>
    <xf numFmtId="41" fontId="6" fillId="0" borderId="0" xfId="1" applyNumberFormat="1" applyFont="1" applyFill="1" applyBorder="1" applyAlignment="1" applyProtection="1">
      <alignment horizontal="left"/>
    </xf>
    <xf numFmtId="0" fontId="7" fillId="0" borderId="8" xfId="1" applyFont="1" applyFill="1" applyBorder="1" applyAlignment="1" applyProtection="1">
      <alignment horizontal="distributed" vertical="distributed" justifyLastLine="1"/>
    </xf>
    <xf numFmtId="41" fontId="6" fillId="0" borderId="11" xfId="1" applyNumberFormat="1" applyFont="1" applyFill="1" applyBorder="1" applyAlignment="1" applyProtection="1">
      <alignment horizontal="right"/>
    </xf>
    <xf numFmtId="41" fontId="6" fillId="0" borderId="11" xfId="1" applyNumberFormat="1" applyFont="1" applyFill="1" applyBorder="1" applyAlignment="1" applyProtection="1">
      <alignment shrinkToFit="1"/>
    </xf>
    <xf numFmtId="41" fontId="6" fillId="0" borderId="0" xfId="1" applyNumberFormat="1" applyFont="1" applyFill="1" applyBorder="1" applyAlignment="1" applyProtection="1">
      <alignment horizontal="right"/>
    </xf>
    <xf numFmtId="41" fontId="6" fillId="0" borderId="5" xfId="1" applyNumberFormat="1" applyFont="1" applyFill="1" applyBorder="1" applyProtection="1"/>
    <xf numFmtId="41" fontId="6" fillId="0" borderId="7" xfId="1" applyNumberFormat="1" applyFont="1" applyFill="1" applyBorder="1" applyProtection="1"/>
    <xf numFmtId="41" fontId="6" fillId="0" borderId="7" xfId="1" applyNumberFormat="1" applyFont="1" applyFill="1" applyBorder="1" applyAlignment="1" applyProtection="1">
      <alignment horizontal="left"/>
    </xf>
    <xf numFmtId="41" fontId="6" fillId="0" borderId="7" xfId="1" applyNumberFormat="1" applyFont="1" applyFill="1" applyBorder="1" applyAlignment="1" applyProtection="1">
      <alignment horizontal="right"/>
    </xf>
    <xf numFmtId="0" fontId="6" fillId="0" borderId="9" xfId="1" applyFont="1" applyFill="1" applyBorder="1" applyAlignment="1" applyProtection="1">
      <alignment horizontal="center"/>
    </xf>
    <xf numFmtId="0" fontId="6" fillId="0" borderId="2" xfId="1" applyFont="1" applyFill="1" applyBorder="1" applyAlignment="1" applyProtection="1">
      <alignment horizontal="center"/>
    </xf>
    <xf numFmtId="41" fontId="6" fillId="0" borderId="3" xfId="1" applyNumberFormat="1" applyFont="1" applyFill="1" applyBorder="1" applyAlignment="1" applyProtection="1">
      <alignment horizontal="left"/>
    </xf>
    <xf numFmtId="0" fontId="11" fillId="0" borderId="9" xfId="1" applyFont="1" applyFill="1" applyBorder="1" applyAlignment="1" applyProtection="1">
      <alignment horizontal="distributed" vertical="center" justifyLastLine="1"/>
    </xf>
    <xf numFmtId="0" fontId="12" fillId="0" borderId="0" xfId="1" applyFont="1"/>
    <xf numFmtId="0" fontId="11" fillId="0" borderId="2" xfId="1" applyFont="1" applyFill="1" applyBorder="1" applyAlignment="1" applyProtection="1">
      <alignment horizontal="distributed" vertical="center" justifyLastLine="1"/>
    </xf>
    <xf numFmtId="41" fontId="11" fillId="0" borderId="3" xfId="1" applyNumberFormat="1" applyFont="1" applyFill="1" applyBorder="1" applyAlignment="1" applyProtection="1">
      <alignment horizontal="center"/>
    </xf>
    <xf numFmtId="41" fontId="11" fillId="0" borderId="0" xfId="1" applyNumberFormat="1" applyFont="1" applyFill="1" applyBorder="1" applyAlignment="1" applyProtection="1">
      <alignment horizontal="center"/>
    </xf>
    <xf numFmtId="0" fontId="7" fillId="0" borderId="2" xfId="1" applyFont="1" applyFill="1" applyBorder="1" applyAlignment="1" applyProtection="1">
      <alignment horizontal="distributed" vertical="center" justifyLastLine="1"/>
    </xf>
    <xf numFmtId="0" fontId="7" fillId="0" borderId="12" xfId="1" applyFont="1" applyFill="1" applyBorder="1" applyAlignment="1" applyProtection="1">
      <alignment horizontal="distributed" vertical="center" justifyLastLine="1"/>
    </xf>
    <xf numFmtId="0" fontId="1" fillId="0" borderId="7" xfId="1" applyFill="1" applyBorder="1" applyAlignment="1">
      <alignment vertical="center"/>
    </xf>
    <xf numFmtId="0" fontId="1" fillId="0" borderId="0" xfId="1" applyFill="1" applyAlignment="1">
      <alignment vertical="center"/>
    </xf>
    <xf numFmtId="0" fontId="1" fillId="0" borderId="0" xfId="1" applyAlignment="1">
      <alignment vertical="center"/>
    </xf>
    <xf numFmtId="0" fontId="1" fillId="0" borderId="15" xfId="1" applyFill="1" applyBorder="1" applyAlignment="1">
      <alignment vertical="center"/>
    </xf>
    <xf numFmtId="0" fontId="1" fillId="0" borderId="4" xfId="1" applyFill="1" applyBorder="1" applyAlignment="1">
      <alignment vertical="center"/>
    </xf>
    <xf numFmtId="0" fontId="1" fillId="0" borderId="0" xfId="1" applyFill="1" applyBorder="1" applyAlignment="1" applyProtection="1">
      <alignment horizontal="distributed" vertical="center" justifyLastLine="1"/>
    </xf>
    <xf numFmtId="41" fontId="1" fillId="0" borderId="0" xfId="1" applyNumberFormat="1" applyFill="1" applyBorder="1" applyAlignment="1" applyProtection="1">
      <alignment horizontal="center"/>
    </xf>
    <xf numFmtId="41" fontId="1" fillId="0" borderId="14" xfId="1" applyNumberFormat="1" applyFill="1" applyBorder="1" applyAlignment="1" applyProtection="1">
      <alignment horizontal="center"/>
    </xf>
    <xf numFmtId="0" fontId="1" fillId="0" borderId="17" xfId="1" applyBorder="1" applyAlignment="1"/>
    <xf numFmtId="0" fontId="7" fillId="0" borderId="0" xfId="1" applyFont="1" applyFill="1"/>
    <xf numFmtId="0" fontId="1" fillId="0" borderId="0" xfId="1" applyBorder="1" applyAlignment="1">
      <alignment vertical="center"/>
    </xf>
    <xf numFmtId="0" fontId="12" fillId="0" borderId="11" xfId="1" applyFont="1" applyFill="1" applyBorder="1"/>
    <xf numFmtId="0" fontId="1" fillId="0" borderId="9" xfId="1" applyFill="1" applyBorder="1"/>
    <xf numFmtId="0" fontId="12" fillId="0" borderId="10" xfId="1" applyFont="1" applyFill="1" applyBorder="1"/>
    <xf numFmtId="0" fontId="12" fillId="0" borderId="11" xfId="1" applyFont="1" applyFill="1" applyBorder="1" applyAlignment="1" applyProtection="1">
      <alignment horizontal="left"/>
    </xf>
    <xf numFmtId="0" fontId="1" fillId="0" borderId="11" xfId="1" applyFill="1" applyBorder="1" applyAlignment="1" applyProtection="1">
      <alignment horizontal="left"/>
    </xf>
    <xf numFmtId="0" fontId="1" fillId="0" borderId="11" xfId="1" applyFill="1" applyBorder="1"/>
    <xf numFmtId="0" fontId="11" fillId="0" borderId="0" xfId="1" applyFont="1" applyFill="1" applyBorder="1" applyAlignment="1" applyProtection="1">
      <alignment horizontal="distributed"/>
    </xf>
    <xf numFmtId="37" fontId="10" fillId="0" borderId="3" xfId="1" applyNumberFormat="1" applyFont="1" applyFill="1" applyBorder="1" applyProtection="1"/>
    <xf numFmtId="37" fontId="10" fillId="0" borderId="0" xfId="1" applyNumberFormat="1" applyFont="1" applyFill="1" applyBorder="1" applyProtection="1"/>
    <xf numFmtId="37" fontId="9" fillId="0" borderId="0" xfId="1" applyNumberFormat="1" applyFont="1" applyFill="1" applyBorder="1" applyProtection="1"/>
    <xf numFmtId="0" fontId="1" fillId="0" borderId="12" xfId="1" applyFill="1" applyBorder="1"/>
    <xf numFmtId="37" fontId="1" fillId="0" borderId="13" xfId="1" applyNumberFormat="1" applyFill="1" applyBorder="1"/>
    <xf numFmtId="37" fontId="1" fillId="0" borderId="1" xfId="1" applyNumberFormat="1" applyFill="1" applyBorder="1"/>
    <xf numFmtId="0" fontId="12" fillId="0" borderId="1" xfId="1" applyFont="1" applyFill="1" applyBorder="1" applyAlignment="1" applyProtection="1">
      <alignment horizontal="left"/>
    </xf>
    <xf numFmtId="0" fontId="12" fillId="0" borderId="0" xfId="1" applyFont="1" applyFill="1" applyBorder="1" applyAlignment="1" applyProtection="1">
      <alignment horizontal="left"/>
    </xf>
    <xf numFmtId="0" fontId="11" fillId="0" borderId="1" xfId="1" applyFont="1" applyFill="1" applyBorder="1" applyAlignment="1" applyProtection="1">
      <alignment horizontal="left"/>
    </xf>
    <xf numFmtId="0" fontId="1" fillId="0" borderId="0" xfId="1" applyFont="1" applyFill="1"/>
    <xf numFmtId="0" fontId="6" fillId="0" borderId="0" xfId="1" applyFont="1" applyFill="1" applyAlignment="1">
      <alignment horizontal="right"/>
    </xf>
    <xf numFmtId="0" fontId="1" fillId="0" borderId="14" xfId="1" applyFont="1" applyFill="1" applyBorder="1"/>
    <xf numFmtId="0" fontId="7" fillId="0" borderId="14" xfId="1" applyFont="1" applyFill="1" applyBorder="1"/>
    <xf numFmtId="0" fontId="7" fillId="0" borderId="32" xfId="1" applyFont="1" applyFill="1" applyBorder="1" applyAlignment="1" applyProtection="1">
      <alignment horizontal="center"/>
    </xf>
    <xf numFmtId="0" fontId="1" fillId="0" borderId="15" xfId="1" applyFont="1" applyFill="1" applyBorder="1"/>
    <xf numFmtId="0" fontId="1" fillId="0" borderId="0" xfId="1" applyFont="1" applyFill="1" applyBorder="1"/>
    <xf numFmtId="0" fontId="7" fillId="0" borderId="0" xfId="1" applyFont="1" applyFill="1" applyBorder="1"/>
    <xf numFmtId="0" fontId="8" fillId="0" borderId="34" xfId="1" applyFont="1" applyFill="1" applyBorder="1" applyAlignment="1" applyProtection="1">
      <alignment horizontal="center" wrapText="1"/>
    </xf>
    <xf numFmtId="0" fontId="1" fillId="0" borderId="2" xfId="1" applyFont="1" applyFill="1" applyBorder="1"/>
    <xf numFmtId="0" fontId="7" fillId="0" borderId="7" xfId="1" applyFont="1" applyFill="1" applyBorder="1"/>
    <xf numFmtId="0" fontId="8" fillId="0" borderId="36" xfId="1" applyFont="1" applyFill="1" applyBorder="1" applyAlignment="1" applyProtection="1">
      <alignment horizontal="center" wrapText="1"/>
    </xf>
    <xf numFmtId="0" fontId="1" fillId="0" borderId="7" xfId="1" applyFont="1" applyFill="1" applyBorder="1"/>
    <xf numFmtId="0" fontId="1" fillId="0" borderId="4" xfId="1" applyFont="1" applyFill="1" applyBorder="1"/>
    <xf numFmtId="0" fontId="11" fillId="0" borderId="23" xfId="1" applyFont="1" applyFill="1" applyBorder="1" applyAlignment="1" applyProtection="1">
      <alignment horizontal="center" vertical="distributed"/>
    </xf>
    <xf numFmtId="41" fontId="11" fillId="0" borderId="10" xfId="1" applyNumberFormat="1" applyFont="1" applyFill="1" applyBorder="1" applyAlignment="1">
      <alignment horizontal="right"/>
    </xf>
    <xf numFmtId="41" fontId="11" fillId="0" borderId="11" xfId="1" applyNumberFormat="1" applyFont="1" applyFill="1" applyBorder="1" applyAlignment="1">
      <alignment horizontal="right"/>
    </xf>
    <xf numFmtId="41" fontId="11" fillId="0" borderId="0" xfId="1" applyNumberFormat="1" applyFont="1" applyFill="1" applyBorder="1"/>
    <xf numFmtId="41" fontId="11" fillId="0" borderId="37" xfId="1" applyNumberFormat="1" applyFont="1" applyFill="1" applyBorder="1" applyAlignment="1">
      <alignment horizontal="right"/>
    </xf>
    <xf numFmtId="0" fontId="7" fillId="0" borderId="23" xfId="1" applyFont="1" applyFill="1" applyBorder="1" applyAlignment="1" applyProtection="1">
      <alignment horizontal="center" vertical="distributed"/>
    </xf>
    <xf numFmtId="41" fontId="7" fillId="0" borderId="3" xfId="1" applyNumberFormat="1" applyFont="1" applyFill="1" applyBorder="1" applyAlignment="1">
      <alignment horizontal="right"/>
    </xf>
    <xf numFmtId="41" fontId="7" fillId="0" borderId="0" xfId="1" applyNumberFormat="1" applyFont="1" applyFill="1" applyBorder="1" applyAlignment="1">
      <alignment horizontal="right"/>
    </xf>
    <xf numFmtId="41" fontId="7" fillId="0" borderId="0" xfId="1" applyNumberFormat="1" applyFont="1" applyFill="1" applyBorder="1"/>
    <xf numFmtId="0" fontId="7" fillId="0" borderId="6" xfId="1" applyFont="1" applyFill="1" applyBorder="1" applyAlignment="1" applyProtection="1">
      <alignment horizontal="center" vertical="distributed"/>
    </xf>
    <xf numFmtId="41" fontId="7" fillId="0" borderId="39" xfId="1" applyNumberFormat="1" applyFont="1" applyFill="1" applyBorder="1" applyAlignment="1">
      <alignment horizontal="right"/>
    </xf>
    <xf numFmtId="0" fontId="7" fillId="0" borderId="8" xfId="1" applyFont="1" applyFill="1" applyBorder="1" applyAlignment="1" applyProtection="1">
      <alignment horizontal="center" vertical="distributed"/>
    </xf>
    <xf numFmtId="41" fontId="7" fillId="0" borderId="10" xfId="1" applyNumberFormat="1" applyFont="1" applyFill="1" applyBorder="1" applyAlignment="1">
      <alignment horizontal="right"/>
    </xf>
    <xf numFmtId="41" fontId="7" fillId="0" borderId="11" xfId="1" applyNumberFormat="1" applyFont="1" applyFill="1" applyBorder="1" applyAlignment="1">
      <alignment horizontal="right"/>
    </xf>
    <xf numFmtId="41" fontId="7" fillId="0" borderId="11" xfId="1" applyNumberFormat="1" applyFont="1" applyFill="1" applyBorder="1"/>
    <xf numFmtId="41" fontId="7" fillId="0" borderId="37" xfId="1" applyNumberFormat="1" applyFont="1" applyFill="1" applyBorder="1"/>
    <xf numFmtId="41" fontId="7" fillId="0" borderId="39" xfId="1" applyNumberFormat="1" applyFont="1" applyFill="1" applyBorder="1"/>
    <xf numFmtId="41" fontId="7" fillId="0" borderId="5" xfId="1" applyNumberFormat="1" applyFont="1" applyFill="1" applyBorder="1" applyAlignment="1">
      <alignment horizontal="right"/>
    </xf>
    <xf numFmtId="41" fontId="7" fillId="0" borderId="7" xfId="1" applyNumberFormat="1" applyFont="1" applyFill="1" applyBorder="1" applyAlignment="1">
      <alignment horizontal="right"/>
    </xf>
    <xf numFmtId="41" fontId="7" fillId="0" borderId="7" xfId="1" applyNumberFormat="1" applyFont="1" applyFill="1" applyBorder="1"/>
    <xf numFmtId="41" fontId="7" fillId="0" borderId="41" xfId="1" applyNumberFormat="1" applyFont="1" applyFill="1" applyBorder="1"/>
    <xf numFmtId="41" fontId="7" fillId="0" borderId="10" xfId="1" applyNumberFormat="1" applyFont="1" applyFill="1" applyBorder="1"/>
    <xf numFmtId="41" fontId="7" fillId="0" borderId="3" xfId="1" applyNumberFormat="1" applyFont="1" applyFill="1" applyBorder="1"/>
    <xf numFmtId="41" fontId="7" fillId="0" borderId="5" xfId="1" applyNumberFormat="1" applyFont="1" applyFill="1" applyBorder="1"/>
    <xf numFmtId="0" fontId="7" fillId="0" borderId="24" xfId="1" applyFont="1" applyFill="1" applyBorder="1" applyAlignment="1" applyProtection="1">
      <alignment horizontal="center" vertical="distributed"/>
    </xf>
    <xf numFmtId="41" fontId="7" fillId="0" borderId="13" xfId="1" applyNumberFormat="1" applyFont="1" applyFill="1" applyBorder="1" applyAlignment="1">
      <alignment horizontal="right"/>
    </xf>
    <xf numFmtId="41" fontId="7" fillId="0" borderId="1" xfId="1" applyNumberFormat="1" applyFont="1" applyFill="1" applyBorder="1" applyAlignment="1">
      <alignment horizontal="right"/>
    </xf>
    <xf numFmtId="41" fontId="7" fillId="0" borderId="1" xfId="1" applyNumberFormat="1" applyFont="1" applyFill="1" applyBorder="1"/>
    <xf numFmtId="41" fontId="7" fillId="0" borderId="43" xfId="1" applyNumberFormat="1" applyFont="1" applyFill="1" applyBorder="1"/>
    <xf numFmtId="41" fontId="7" fillId="0" borderId="13" xfId="1" applyNumberFormat="1" applyFont="1" applyFill="1" applyBorder="1"/>
    <xf numFmtId="0" fontId="7" fillId="0" borderId="0" xfId="1" applyFont="1"/>
    <xf numFmtId="0" fontId="1" fillId="0" borderId="17" xfId="1" applyFill="1" applyBorder="1" applyAlignment="1">
      <alignment vertical="center"/>
    </xf>
    <xf numFmtId="0" fontId="7" fillId="0" borderId="17" xfId="1" applyFont="1" applyFill="1" applyBorder="1" applyAlignment="1">
      <alignment vertical="center"/>
    </xf>
    <xf numFmtId="0" fontId="1" fillId="0" borderId="18" xfId="1" applyFill="1" applyBorder="1" applyAlignment="1">
      <alignment vertical="center"/>
    </xf>
    <xf numFmtId="0" fontId="6" fillId="0" borderId="0" xfId="1" applyFont="1" applyFill="1" applyBorder="1" applyAlignment="1"/>
    <xf numFmtId="0" fontId="7" fillId="0" borderId="0" xfId="1" applyFont="1" applyFill="1" applyBorder="1" applyAlignment="1" applyProtection="1">
      <alignment vertical="center"/>
    </xf>
    <xf numFmtId="0" fontId="7" fillId="0" borderId="1" xfId="1" applyFont="1" applyFill="1" applyBorder="1"/>
    <xf numFmtId="0" fontId="7" fillId="0" borderId="11" xfId="1" applyFont="1" applyFill="1" applyBorder="1"/>
    <xf numFmtId="0" fontId="6" fillId="0" borderId="0" xfId="1" applyFont="1" applyFill="1" applyAlignment="1">
      <alignment horizontal="right"/>
    </xf>
    <xf numFmtId="0" fontId="7" fillId="0" borderId="0" xfId="1" applyFont="1" applyFill="1" applyBorder="1" applyAlignment="1" applyProtection="1">
      <alignment horizontal="distributed" vertical="distributed" justifyLastLine="1"/>
    </xf>
    <xf numFmtId="0" fontId="7" fillId="0" borderId="2" xfId="1" applyFont="1" applyFill="1" applyBorder="1" applyAlignment="1" applyProtection="1">
      <alignment horizontal="distributed" vertical="distributed" justifyLastLine="1"/>
    </xf>
    <xf numFmtId="41" fontId="7" fillId="0" borderId="3" xfId="1" applyNumberFormat="1" applyFont="1" applyFill="1" applyBorder="1" applyAlignment="1" applyProtection="1">
      <alignment horizontal="right"/>
    </xf>
    <xf numFmtId="41" fontId="7" fillId="0" borderId="0" xfId="1" applyNumberFormat="1" applyFont="1" applyFill="1" applyBorder="1" applyAlignment="1" applyProtection="1">
      <alignment horizontal="right"/>
    </xf>
    <xf numFmtId="41" fontId="7" fillId="0" borderId="0" xfId="1" applyNumberFormat="1" applyFont="1" applyFill="1" applyBorder="1" applyAlignment="1" applyProtection="1"/>
    <xf numFmtId="0" fontId="7" fillId="0" borderId="1" xfId="1" applyFont="1" applyFill="1" applyBorder="1" applyAlignment="1" applyProtection="1">
      <alignment horizontal="distributed" vertical="distributed" justifyLastLine="1"/>
    </xf>
    <xf numFmtId="0" fontId="7" fillId="0" borderId="12" xfId="1" applyFont="1" applyFill="1" applyBorder="1" applyAlignment="1" applyProtection="1">
      <alignment horizontal="distributed" vertical="distributed" justifyLastLine="1"/>
    </xf>
    <xf numFmtId="41" fontId="7" fillId="0" borderId="13" xfId="1" applyNumberFormat="1" applyFont="1" applyFill="1" applyBorder="1" applyAlignment="1" applyProtection="1"/>
    <xf numFmtId="41" fontId="7" fillId="0" borderId="1" xfId="1" applyNumberFormat="1" applyFont="1" applyFill="1" applyBorder="1" applyAlignment="1" applyProtection="1"/>
    <xf numFmtId="41" fontId="7" fillId="0" borderId="1" xfId="1" applyNumberFormat="1" applyFont="1" applyFill="1" applyBorder="1" applyAlignment="1" applyProtection="1">
      <alignment horizontal="right"/>
    </xf>
    <xf numFmtId="41" fontId="7" fillId="0" borderId="3" xfId="1" applyNumberFormat="1" applyFont="1" applyFill="1" applyBorder="1" applyAlignment="1" applyProtection="1"/>
    <xf numFmtId="0" fontId="11" fillId="0" borderId="11" xfId="1" applyFont="1" applyFill="1" applyBorder="1" applyAlignment="1" applyProtection="1">
      <alignment horizontal="distributed" vertical="distributed" justifyLastLine="1"/>
    </xf>
    <xf numFmtId="0" fontId="11" fillId="0" borderId="9" xfId="1" applyFont="1" applyFill="1" applyBorder="1" applyAlignment="1" applyProtection="1">
      <alignment horizontal="distributed" vertical="distributed" justifyLastLine="1"/>
    </xf>
    <xf numFmtId="41" fontId="7" fillId="0" borderId="10" xfId="1" applyNumberFormat="1" applyFont="1" applyFill="1" applyBorder="1" applyAlignment="1" applyProtection="1">
      <alignment horizontal="right"/>
    </xf>
    <xf numFmtId="41" fontId="7" fillId="0" borderId="11" xfId="1" applyNumberFormat="1" applyFont="1" applyFill="1" applyBorder="1" applyAlignment="1" applyProtection="1">
      <alignment horizontal="right"/>
    </xf>
    <xf numFmtId="0" fontId="5" fillId="0" borderId="1" xfId="1" applyFont="1" applyFill="1" applyBorder="1" applyAlignment="1" applyProtection="1">
      <alignment horizontal="left"/>
    </xf>
    <xf numFmtId="0" fontId="6" fillId="0" borderId="1" xfId="1" applyFont="1" applyFill="1" applyBorder="1" applyAlignment="1" applyProtection="1">
      <alignment horizontal="right"/>
    </xf>
    <xf numFmtId="0" fontId="7" fillId="0" borderId="20"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41" fontId="7" fillId="0" borderId="13" xfId="1" applyNumberFormat="1" applyFont="1" applyFill="1" applyBorder="1" applyAlignment="1" applyProtection="1">
      <alignment horizontal="center"/>
    </xf>
    <xf numFmtId="41" fontId="7" fillId="0" borderId="1" xfId="1" applyNumberFormat="1" applyFont="1" applyFill="1" applyBorder="1" applyAlignment="1" applyProtection="1">
      <alignment horizontal="center"/>
    </xf>
    <xf numFmtId="41" fontId="7" fillId="0" borderId="3" xfId="1" applyNumberFormat="1" applyFont="1" applyFill="1" applyBorder="1" applyAlignment="1" applyProtection="1">
      <alignment horizontal="center"/>
    </xf>
    <xf numFmtId="41" fontId="7" fillId="0" borderId="0" xfId="1" applyNumberFormat="1" applyFont="1" applyFill="1" applyBorder="1" applyAlignment="1" applyProtection="1">
      <alignment horizontal="center"/>
    </xf>
    <xf numFmtId="41" fontId="7" fillId="0" borderId="10" xfId="1" applyNumberFormat="1" applyFont="1" applyFill="1" applyBorder="1" applyAlignment="1" applyProtection="1">
      <alignment horizontal="center"/>
    </xf>
    <xf numFmtId="41" fontId="7" fillId="0" borderId="11" xfId="1" applyNumberFormat="1" applyFont="1" applyFill="1" applyBorder="1" applyAlignment="1" applyProtection="1">
      <alignment horizontal="center"/>
    </xf>
    <xf numFmtId="0" fontId="7" fillId="0" borderId="17"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5"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11" xfId="1" applyFont="1" applyFill="1" applyBorder="1" applyAlignment="1" applyProtection="1">
      <alignment horizontal="center" vertical="center"/>
    </xf>
    <xf numFmtId="0" fontId="7" fillId="0" borderId="7" xfId="1" applyFont="1" applyFill="1" applyBorder="1" applyAlignment="1">
      <alignment horizontal="center" vertical="center"/>
    </xf>
    <xf numFmtId="0" fontId="7" fillId="0" borderId="18" xfId="1" applyFont="1" applyFill="1" applyBorder="1" applyAlignment="1" applyProtection="1">
      <alignment horizontal="center" vertical="center"/>
    </xf>
    <xf numFmtId="41" fontId="1" fillId="0" borderId="14" xfId="1" applyNumberFormat="1" applyFill="1" applyBorder="1" applyAlignment="1" applyProtection="1">
      <alignment horizontal="center"/>
    </xf>
    <xf numFmtId="0" fontId="1" fillId="0" borderId="1" xfId="1" applyFont="1" applyFill="1" applyBorder="1" applyAlignment="1" applyProtection="1">
      <alignment horizontal="left"/>
    </xf>
    <xf numFmtId="41" fontId="11" fillId="0" borderId="10" xfId="1" applyNumberFormat="1" applyFont="1" applyFill="1" applyBorder="1" applyAlignment="1" applyProtection="1">
      <alignment horizontal="center"/>
    </xf>
    <xf numFmtId="41" fontId="11" fillId="0" borderId="11" xfId="1" applyNumberFormat="1" applyFont="1" applyFill="1" applyBorder="1" applyAlignment="1" applyProtection="1">
      <alignment horizontal="center"/>
    </xf>
    <xf numFmtId="0" fontId="7" fillId="0" borderId="3" xfId="1" applyFont="1" applyFill="1" applyBorder="1" applyAlignment="1" applyProtection="1">
      <alignment horizontal="center" vertical="center"/>
    </xf>
    <xf numFmtId="0" fontId="5" fillId="0" borderId="0" xfId="1" applyFont="1" applyFill="1" applyBorder="1" applyAlignment="1" applyProtection="1">
      <alignment horizontal="left"/>
    </xf>
    <xf numFmtId="0" fontId="7" fillId="0" borderId="10"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1" xfId="1" applyFont="1" applyFill="1" applyBorder="1" applyAlignment="1" applyProtection="1">
      <alignment horizontal="center" vertical="center" wrapText="1"/>
    </xf>
    <xf numFmtId="0" fontId="7" fillId="0" borderId="7" xfId="1" applyFont="1" applyFill="1" applyBorder="1" applyAlignment="1">
      <alignment horizontal="center" vertical="center" wrapText="1"/>
    </xf>
    <xf numFmtId="0" fontId="2" fillId="0" borderId="0" xfId="1" applyFont="1" applyFill="1" applyAlignment="1">
      <alignment horizontal="center"/>
    </xf>
    <xf numFmtId="0" fontId="1" fillId="0" borderId="0" xfId="1" applyFont="1" applyFill="1" applyAlignment="1">
      <alignment horizontal="left" wrapText="1"/>
    </xf>
    <xf numFmtId="0" fontId="7" fillId="0" borderId="8" xfId="1" applyFont="1" applyFill="1" applyBorder="1" applyAlignment="1">
      <alignment horizontal="center" vertical="center"/>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6" fillId="0" borderId="0" xfId="1" applyFont="1" applyAlignment="1">
      <alignment horizontal="right"/>
    </xf>
    <xf numFmtId="0" fontId="1" fillId="0" borderId="26" xfId="1" applyFont="1" applyBorder="1" applyAlignment="1" applyProtection="1">
      <alignment horizontal="center" vertical="distributed"/>
    </xf>
    <xf numFmtId="41" fontId="11" fillId="0" borderId="13" xfId="1" applyNumberFormat="1" applyFont="1" applyBorder="1" applyAlignment="1" applyProtection="1">
      <alignment horizontal="center"/>
    </xf>
    <xf numFmtId="41" fontId="11" fillId="0" borderId="1" xfId="1" applyNumberFormat="1" applyFont="1" applyBorder="1" applyAlignment="1" applyProtection="1">
      <alignment horizontal="center"/>
    </xf>
    <xf numFmtId="0" fontId="1" fillId="0" borderId="19" xfId="1" applyFont="1" applyBorder="1" applyAlignment="1" applyProtection="1">
      <alignment horizontal="center"/>
    </xf>
    <xf numFmtId="0" fontId="1" fillId="0" borderId="18" xfId="1" applyFont="1" applyBorder="1" applyAlignment="1" applyProtection="1">
      <alignment horizontal="center"/>
    </xf>
    <xf numFmtId="41" fontId="11" fillId="0" borderId="3" xfId="1" applyNumberFormat="1" applyFont="1" applyBorder="1" applyAlignment="1" applyProtection="1">
      <alignment horizontal="center"/>
    </xf>
    <xf numFmtId="41" fontId="11" fillId="0" borderId="0" xfId="1" applyNumberFormat="1" applyFont="1" applyBorder="1" applyAlignment="1" applyProtection="1">
      <alignment horizontal="center"/>
    </xf>
    <xf numFmtId="0" fontId="7" fillId="0" borderId="19" xfId="1" applyFont="1" applyBorder="1" applyAlignment="1" applyProtection="1">
      <alignment horizontal="center" vertical="distributed"/>
    </xf>
    <xf numFmtId="0" fontId="7" fillId="0" borderId="18" xfId="1" applyFont="1" applyBorder="1" applyAlignment="1" applyProtection="1">
      <alignment horizontal="center" vertical="distributed"/>
    </xf>
    <xf numFmtId="0" fontId="1" fillId="0" borderId="0" xfId="1" applyFont="1" applyBorder="1" applyAlignment="1" applyProtection="1">
      <alignment horizontal="center" vertical="distributed" textRotation="255" justifyLastLine="1"/>
    </xf>
    <xf numFmtId="0" fontId="1" fillId="0" borderId="2" xfId="1" applyFont="1" applyBorder="1" applyAlignment="1" applyProtection="1">
      <alignment horizontal="center" vertical="distributed" textRotation="255" justifyLastLine="1"/>
    </xf>
    <xf numFmtId="0" fontId="1" fillId="0" borderId="7" xfId="1" applyFont="1" applyBorder="1" applyAlignment="1" applyProtection="1">
      <alignment horizontal="center" vertical="distributed" textRotation="255" justifyLastLine="1"/>
    </xf>
    <xf numFmtId="0" fontId="1" fillId="0" borderId="4" xfId="1" applyFont="1" applyBorder="1" applyAlignment="1" applyProtection="1">
      <alignment horizontal="center" vertical="distributed" textRotation="255" justifyLastLine="1"/>
    </xf>
    <xf numFmtId="0" fontId="1" fillId="0" borderId="10" xfId="1" applyFont="1" applyBorder="1" applyAlignment="1" applyProtection="1">
      <alignment horizontal="center" vertical="distributed"/>
    </xf>
    <xf numFmtId="0" fontId="1" fillId="0" borderId="11" xfId="1" applyFont="1" applyBorder="1" applyAlignment="1" applyProtection="1">
      <alignment horizontal="center" vertical="distributed"/>
    </xf>
    <xf numFmtId="0" fontId="7" fillId="0" borderId="16" xfId="1" applyFont="1" applyBorder="1" applyAlignment="1" applyProtection="1">
      <alignment horizontal="center" vertical="center"/>
    </xf>
    <xf numFmtId="0" fontId="7" fillId="0" borderId="17" xfId="1" applyFont="1" applyBorder="1" applyAlignment="1" applyProtection="1">
      <alignment horizontal="center" vertical="center"/>
    </xf>
    <xf numFmtId="41" fontId="11" fillId="0" borderId="10" xfId="1" applyNumberFormat="1" applyFont="1" applyBorder="1" applyAlignment="1" applyProtection="1">
      <alignment horizontal="center"/>
    </xf>
    <xf numFmtId="41" fontId="11" fillId="0" borderId="11" xfId="1" applyNumberFormat="1" applyFont="1" applyBorder="1" applyAlignment="1" applyProtection="1">
      <alignment horizontal="center"/>
    </xf>
    <xf numFmtId="0" fontId="6" fillId="0" borderId="14" xfId="1" applyFont="1" applyBorder="1" applyAlignment="1">
      <alignment horizontal="right" vertical="top"/>
    </xf>
    <xf numFmtId="0" fontId="5" fillId="0" borderId="1" xfId="1" applyFont="1" applyBorder="1" applyAlignment="1" applyProtection="1">
      <alignment horizontal="left"/>
    </xf>
    <xf numFmtId="0" fontId="6" fillId="0" borderId="0" xfId="1" applyFont="1" applyBorder="1" applyAlignment="1">
      <alignment horizontal="right"/>
    </xf>
    <xf numFmtId="0" fontId="13" fillId="0" borderId="16" xfId="1" applyFont="1" applyBorder="1" applyAlignment="1" applyProtection="1">
      <alignment horizontal="center" vertical="center"/>
    </xf>
    <xf numFmtId="0" fontId="13" fillId="0" borderId="17" xfId="1" applyFont="1" applyBorder="1" applyAlignment="1" applyProtection="1">
      <alignment horizontal="center" vertical="center"/>
    </xf>
    <xf numFmtId="0" fontId="13" fillId="0" borderId="22"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5" xfId="1" applyFont="1" applyBorder="1" applyAlignment="1" applyProtection="1">
      <alignment horizontal="center" vertical="center" justifyLastLine="1"/>
    </xf>
    <xf numFmtId="0" fontId="7" fillId="0" borderId="26" xfId="1" applyFont="1" applyBorder="1" applyAlignment="1" applyProtection="1">
      <alignment horizontal="center" vertical="center" justifyLastLine="1"/>
    </xf>
    <xf numFmtId="0" fontId="7" fillId="0" borderId="19" xfId="1" applyFont="1" applyBorder="1" applyAlignment="1" applyProtection="1">
      <alignment horizontal="center" vertical="center" justifyLastLine="1"/>
    </xf>
    <xf numFmtId="0" fontId="7" fillId="0" borderId="18" xfId="1" applyFont="1" applyBorder="1" applyAlignment="1" applyProtection="1">
      <alignment horizontal="center" vertical="center" justifyLastLine="1"/>
    </xf>
    <xf numFmtId="0" fontId="7" fillId="0" borderId="23" xfId="1" applyFont="1" applyBorder="1" applyAlignment="1" applyProtection="1">
      <alignment horizontal="distributed" vertical="distributed" textRotation="255" justifyLastLine="1"/>
    </xf>
    <xf numFmtId="0" fontId="7" fillId="0" borderId="6" xfId="1" applyFont="1" applyBorder="1" applyAlignment="1" applyProtection="1">
      <alignment horizontal="distributed" vertical="distributed" textRotation="255" justifyLastLine="1"/>
    </xf>
    <xf numFmtId="0" fontId="7" fillId="0" borderId="24" xfId="1" applyFont="1" applyBorder="1" applyAlignment="1">
      <alignment horizontal="distributed" vertical="distributed" textRotation="255" justifyLastLine="1"/>
    </xf>
    <xf numFmtId="0" fontId="6" fillId="0" borderId="11" xfId="1" applyFont="1" applyBorder="1" applyAlignment="1" applyProtection="1">
      <alignment vertical="distributed" textRotation="255" justifyLastLine="1"/>
    </xf>
    <xf numFmtId="0" fontId="1" fillId="0" borderId="9" xfId="1" applyFont="1" applyBorder="1" applyAlignment="1">
      <alignment vertical="distributed" textRotation="255" justifyLastLine="1"/>
    </xf>
    <xf numFmtId="0" fontId="6" fillId="0" borderId="0" xfId="1" applyFont="1" applyBorder="1" applyAlignment="1" applyProtection="1">
      <alignment vertical="distributed" textRotation="255" justifyLastLine="1"/>
    </xf>
    <xf numFmtId="0" fontId="1" fillId="0" borderId="2" xfId="1" applyFont="1" applyBorder="1" applyAlignment="1">
      <alignment vertical="distributed" textRotation="255" justifyLastLine="1"/>
    </xf>
    <xf numFmtId="0" fontId="6" fillId="0" borderId="1" xfId="1" applyFont="1" applyBorder="1" applyAlignment="1" applyProtection="1">
      <alignment vertical="distributed" textRotation="255" justifyLastLine="1"/>
    </xf>
    <xf numFmtId="0" fontId="1" fillId="0" borderId="12" xfId="1" applyFont="1" applyBorder="1" applyAlignment="1">
      <alignment vertical="distributed" textRotation="255" justifyLastLine="1"/>
    </xf>
    <xf numFmtId="0" fontId="7" fillId="0" borderId="10" xfId="1" applyFont="1" applyBorder="1" applyAlignment="1" applyProtection="1">
      <alignment horizontal="center" vertical="center" wrapText="1"/>
    </xf>
    <xf numFmtId="0" fontId="1" fillId="0" borderId="11" xfId="1" applyFont="1" applyBorder="1" applyAlignment="1">
      <alignment horizontal="center" vertical="center" wrapText="1"/>
    </xf>
    <xf numFmtId="0" fontId="1" fillId="0" borderId="9" xfId="1" applyFont="1" applyBorder="1" applyAlignment="1">
      <alignment horizontal="center" vertical="center" wrapText="1"/>
    </xf>
    <xf numFmtId="0" fontId="7" fillId="0" borderId="5" xfId="1" applyFont="1" applyBorder="1" applyAlignment="1">
      <alignment horizontal="center" vertical="center" wrapText="1"/>
    </xf>
    <xf numFmtId="0" fontId="1" fillId="0" borderId="7" xfId="1" applyFont="1" applyBorder="1" applyAlignment="1">
      <alignment horizontal="center" vertical="center" wrapText="1"/>
    </xf>
    <xf numFmtId="0" fontId="1" fillId="0" borderId="4" xfId="1" applyFont="1" applyBorder="1" applyAlignment="1">
      <alignment horizontal="center" vertical="center" wrapText="1"/>
    </xf>
    <xf numFmtId="0" fontId="7" fillId="0" borderId="19" xfId="1" applyFont="1" applyBorder="1" applyAlignment="1" applyProtection="1">
      <alignment horizontal="center" vertical="center" wrapText="1" justifyLastLine="1"/>
    </xf>
    <xf numFmtId="0" fontId="7" fillId="0" borderId="18" xfId="1" applyFont="1" applyBorder="1" applyAlignment="1" applyProtection="1">
      <alignment horizontal="center" vertical="center" wrapText="1" justifyLastLine="1"/>
    </xf>
    <xf numFmtId="0" fontId="7" fillId="0" borderId="6" xfId="1" applyFont="1" applyBorder="1" applyAlignment="1">
      <alignment horizontal="distributed" vertical="distributed" textRotation="255" justifyLastLine="1"/>
    </xf>
    <xf numFmtId="0" fontId="7" fillId="0" borderId="8" xfId="1" applyFont="1" applyBorder="1" applyAlignment="1">
      <alignment horizontal="distributed" vertical="distributed" textRotation="255" justifyLastLine="1"/>
    </xf>
    <xf numFmtId="0" fontId="7" fillId="0" borderId="3" xfId="1" applyFont="1" applyBorder="1" applyAlignment="1" applyProtection="1">
      <alignment horizontal="center" vertical="center" wrapText="1"/>
    </xf>
    <xf numFmtId="0" fontId="1" fillId="0" borderId="0" xfId="1" applyFont="1" applyBorder="1" applyAlignment="1">
      <alignment horizontal="center" vertical="center" wrapText="1"/>
    </xf>
    <xf numFmtId="0" fontId="1" fillId="0" borderId="2" xfId="1" applyFont="1" applyBorder="1" applyAlignment="1">
      <alignment horizontal="center" vertical="center" wrapText="1"/>
    </xf>
    <xf numFmtId="0" fontId="7" fillId="0" borderId="11" xfId="1" applyFont="1" applyBorder="1" applyAlignment="1" applyProtection="1">
      <alignment vertical="distributed" textRotation="255" justifyLastLine="1"/>
    </xf>
    <xf numFmtId="0" fontId="1" fillId="0" borderId="0" xfId="1" applyFont="1" applyBorder="1" applyAlignment="1">
      <alignment vertical="distributed" textRotation="255" justifyLastLine="1"/>
    </xf>
    <xf numFmtId="0" fontId="1" fillId="0" borderId="7" xfId="1" applyFont="1" applyBorder="1" applyAlignment="1">
      <alignment vertical="distributed" textRotation="255" justifyLastLine="1"/>
    </xf>
    <xf numFmtId="0" fontId="1" fillId="0" borderId="4" xfId="1" applyFont="1" applyBorder="1" applyAlignment="1">
      <alignment vertical="distributed" textRotation="255" justifyLastLine="1"/>
    </xf>
    <xf numFmtId="0" fontId="5" fillId="0" borderId="0" xfId="1" applyFont="1" applyBorder="1" applyAlignment="1" applyProtection="1">
      <alignment horizontal="left"/>
    </xf>
    <xf numFmtId="0" fontId="15" fillId="0" borderId="14" xfId="1" applyFont="1" applyFill="1" applyBorder="1" applyAlignment="1">
      <alignment horizontal="left" vertical="top"/>
    </xf>
    <xf numFmtId="0" fontId="6" fillId="0" borderId="14" xfId="1" applyFont="1" applyFill="1" applyBorder="1" applyAlignment="1">
      <alignment horizontal="left" vertical="top"/>
    </xf>
    <xf numFmtId="0" fontId="6" fillId="0" borderId="14" xfId="1" applyFont="1" applyFill="1" applyBorder="1" applyAlignment="1">
      <alignment horizontal="right"/>
    </xf>
    <xf numFmtId="0" fontId="7" fillId="0" borderId="8" xfId="1" applyFont="1" applyFill="1" applyBorder="1" applyAlignment="1">
      <alignment horizontal="center" vertical="center" wrapText="1"/>
    </xf>
    <xf numFmtId="0" fontId="1" fillId="0" borderId="9" xfId="1" applyFill="1" applyBorder="1" applyAlignment="1" applyProtection="1">
      <alignment horizontal="center" vertical="center" textRotation="255"/>
    </xf>
    <xf numFmtId="0" fontId="1" fillId="0" borderId="2" xfId="1" applyFill="1" applyBorder="1" applyAlignment="1" applyProtection="1">
      <alignment horizontal="center" vertical="center" textRotation="255"/>
    </xf>
    <xf numFmtId="0" fontId="1" fillId="0" borderId="4" xfId="1" applyFill="1" applyBorder="1" applyAlignment="1" applyProtection="1">
      <alignment horizontal="center" vertical="center" textRotation="255"/>
    </xf>
    <xf numFmtId="0" fontId="9" fillId="0" borderId="2" xfId="1" applyFont="1" applyFill="1" applyBorder="1" applyAlignment="1" applyProtection="1">
      <alignment horizontal="center" vertical="top" textRotation="255" shrinkToFit="1"/>
    </xf>
    <xf numFmtId="0" fontId="6" fillId="0" borderId="2" xfId="1" applyFont="1" applyFill="1" applyBorder="1" applyAlignment="1" applyProtection="1">
      <alignment horizontal="center" vertical="top" textRotation="255" shrinkToFit="1"/>
    </xf>
    <xf numFmtId="0" fontId="6" fillId="0" borderId="4" xfId="1" applyFont="1" applyFill="1" applyBorder="1" applyAlignment="1" applyProtection="1">
      <alignment horizontal="center" vertical="top" textRotation="255" shrinkToFit="1"/>
    </xf>
    <xf numFmtId="0" fontId="9" fillId="0" borderId="2" xfId="1" applyFont="1" applyFill="1" applyBorder="1" applyAlignment="1" applyProtection="1">
      <alignment horizontal="center" vertical="top" textRotation="255"/>
    </xf>
    <xf numFmtId="0" fontId="6" fillId="0" borderId="2" xfId="1" applyFont="1" applyFill="1" applyBorder="1" applyAlignment="1" applyProtection="1">
      <alignment horizontal="center" vertical="top" textRotation="255"/>
    </xf>
    <xf numFmtId="0" fontId="6" fillId="0" borderId="12" xfId="1" applyFont="1" applyFill="1" applyBorder="1" applyAlignment="1" applyProtection="1">
      <alignment horizontal="center" vertical="top" textRotation="255"/>
    </xf>
    <xf numFmtId="0" fontId="7" fillId="0" borderId="0" xfId="1" applyFont="1" applyFill="1" applyBorder="1" applyAlignment="1" applyProtection="1">
      <alignment horizontal="distributed" vertical="center" justifyLastLine="1"/>
    </xf>
    <xf numFmtId="0" fontId="7" fillId="0" borderId="2" xfId="1" applyFont="1" applyFill="1" applyBorder="1" applyAlignment="1" applyProtection="1">
      <alignment horizontal="distributed" vertical="center" justifyLastLine="1"/>
    </xf>
    <xf numFmtId="0" fontId="7" fillId="0" borderId="1" xfId="1" applyFont="1" applyFill="1" applyBorder="1" applyAlignment="1" applyProtection="1">
      <alignment horizontal="distributed" vertical="center" justifyLastLine="1"/>
    </xf>
    <xf numFmtId="0" fontId="7" fillId="0" borderId="12" xfId="1" applyFont="1" applyFill="1" applyBorder="1" applyAlignment="1" applyProtection="1">
      <alignment horizontal="distributed" vertical="center" justifyLastLine="1"/>
    </xf>
    <xf numFmtId="0" fontId="1" fillId="0" borderId="16" xfId="1" applyFill="1" applyBorder="1" applyAlignment="1" applyProtection="1">
      <alignment horizontal="center" vertical="center"/>
    </xf>
    <xf numFmtId="0" fontId="1" fillId="0" borderId="17" xfId="1" applyFill="1" applyBorder="1" applyAlignment="1">
      <alignment vertical="center"/>
    </xf>
    <xf numFmtId="0" fontId="1" fillId="0" borderId="22" xfId="1" applyFill="1" applyBorder="1" applyAlignment="1">
      <alignment vertical="center"/>
    </xf>
    <xf numFmtId="0" fontId="1" fillId="0" borderId="16" xfId="1" applyFont="1" applyFill="1" applyBorder="1" applyAlignment="1" applyProtection="1">
      <alignment horizontal="center" vertical="center"/>
    </xf>
    <xf numFmtId="0" fontId="1" fillId="0" borderId="17" xfId="1" applyFont="1" applyFill="1" applyBorder="1" applyAlignment="1">
      <alignment vertical="center"/>
    </xf>
    <xf numFmtId="0" fontId="11" fillId="0" borderId="11" xfId="1" applyFont="1" applyFill="1" applyBorder="1" applyAlignment="1" applyProtection="1">
      <alignment horizontal="center" vertical="center" justifyLastLine="1"/>
    </xf>
    <xf numFmtId="0" fontId="11" fillId="0" borderId="9" xfId="1" applyFont="1" applyFill="1" applyBorder="1" applyAlignment="1" applyProtection="1">
      <alignment horizontal="center" vertical="center" justifyLastLine="1"/>
    </xf>
    <xf numFmtId="0" fontId="1" fillId="0" borderId="1" xfId="1" applyFill="1" applyBorder="1" applyAlignment="1">
      <alignment horizontal="right"/>
    </xf>
    <xf numFmtId="0" fontId="1" fillId="0" borderId="22" xfId="1" applyFill="1" applyBorder="1" applyAlignment="1" applyProtection="1">
      <alignment horizontal="center" vertical="center"/>
    </xf>
    <xf numFmtId="0" fontId="6" fillId="0" borderId="16" xfId="1" applyFont="1" applyFill="1" applyBorder="1" applyAlignment="1" applyProtection="1">
      <alignment horizontal="center" vertical="center" wrapText="1"/>
    </xf>
    <xf numFmtId="0" fontId="6" fillId="0" borderId="22" xfId="1" applyFont="1" applyFill="1" applyBorder="1" applyAlignment="1" applyProtection="1">
      <alignment horizontal="center" vertical="center" wrapText="1"/>
    </xf>
    <xf numFmtId="0" fontId="1" fillId="0" borderId="17" xfId="1" applyFill="1" applyBorder="1" applyAlignment="1" applyProtection="1">
      <alignment horizontal="center" vertical="center"/>
    </xf>
    <xf numFmtId="0" fontId="6" fillId="0" borderId="0" xfId="1" applyFont="1" applyFill="1" applyBorder="1" applyAlignment="1" applyProtection="1">
      <alignment horizontal="right"/>
    </xf>
    <xf numFmtId="0" fontId="7" fillId="0" borderId="22" xfId="1" applyFont="1" applyFill="1" applyBorder="1" applyAlignment="1" applyProtection="1">
      <alignment horizontal="center" vertical="center"/>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16" xfId="1" applyFont="1" applyFill="1" applyBorder="1" applyAlignment="1">
      <alignment horizontal="center" vertical="center" wrapText="1" shrinkToFit="1"/>
    </xf>
    <xf numFmtId="0" fontId="7" fillId="0" borderId="17" xfId="1" applyFont="1" applyFill="1" applyBorder="1" applyAlignment="1">
      <alignment horizontal="center" vertical="center" wrapText="1" shrinkToFit="1"/>
    </xf>
    <xf numFmtId="0" fontId="7" fillId="0" borderId="22" xfId="1" applyFont="1" applyFill="1" applyBorder="1" applyAlignment="1">
      <alignment horizontal="center" vertical="center" wrapText="1" shrinkToFit="1"/>
    </xf>
    <xf numFmtId="0" fontId="7" fillId="0" borderId="28" xfId="1" applyFont="1" applyFill="1" applyBorder="1" applyAlignment="1" applyProtection="1">
      <alignment horizontal="center" vertical="center"/>
    </xf>
    <xf numFmtId="0" fontId="7" fillId="0" borderId="14" xfId="1" applyFont="1" applyFill="1" applyBorder="1" applyAlignment="1">
      <alignment horizontal="center" vertical="center"/>
    </xf>
    <xf numFmtId="0" fontId="7" fillId="0" borderId="27" xfId="1" applyFont="1" applyFill="1" applyBorder="1" applyAlignment="1" applyProtection="1">
      <alignment horizontal="center" vertical="center"/>
    </xf>
    <xf numFmtId="0" fontId="6" fillId="0" borderId="1" xfId="1" applyFont="1" applyBorder="1" applyAlignment="1" applyProtection="1">
      <alignment horizontal="right"/>
    </xf>
    <xf numFmtId="0" fontId="7" fillId="0" borderId="28" xfId="1" applyFont="1" applyFill="1" applyBorder="1" applyAlignment="1" applyProtection="1">
      <alignment horizontal="distributed" vertical="center" justifyLastLine="1"/>
    </xf>
    <xf numFmtId="0" fontId="7" fillId="0" borderId="14" xfId="1" applyFont="1" applyFill="1" applyBorder="1" applyAlignment="1">
      <alignment horizontal="distributed" vertical="center" justifyLastLine="1"/>
    </xf>
    <xf numFmtId="0" fontId="7" fillId="0" borderId="15" xfId="1" applyFont="1" applyFill="1" applyBorder="1" applyAlignment="1">
      <alignment horizontal="distributed" vertical="center" justifyLastLine="1"/>
    </xf>
    <xf numFmtId="0" fontId="7" fillId="0" borderId="3" xfId="1" applyFont="1" applyFill="1" applyBorder="1" applyAlignment="1">
      <alignment horizontal="distributed" vertical="center" justifyLastLine="1"/>
    </xf>
    <xf numFmtId="0" fontId="7" fillId="0" borderId="0" xfId="1" applyFont="1" applyFill="1" applyBorder="1" applyAlignment="1">
      <alignment horizontal="distributed" vertical="center" justifyLastLine="1"/>
    </xf>
    <xf numFmtId="0" fontId="7" fillId="0" borderId="2" xfId="1" applyFont="1" applyFill="1" applyBorder="1" applyAlignment="1">
      <alignment horizontal="distributed" vertical="center" justifyLastLine="1"/>
    </xf>
    <xf numFmtId="0" fontId="7" fillId="0" borderId="5" xfId="1" applyFont="1" applyFill="1" applyBorder="1" applyAlignment="1">
      <alignment horizontal="distributed" vertical="center" justifyLastLine="1"/>
    </xf>
    <xf numFmtId="0" fontId="7" fillId="0" borderId="7" xfId="1" applyFont="1" applyFill="1" applyBorder="1" applyAlignment="1">
      <alignment horizontal="distributed" vertical="center" justifyLastLine="1"/>
    </xf>
    <xf numFmtId="0" fontId="7" fillId="0" borderId="4" xfId="1" applyFont="1" applyFill="1" applyBorder="1" applyAlignment="1">
      <alignment horizontal="distributed" vertical="center" justifyLastLine="1"/>
    </xf>
    <xf numFmtId="0" fontId="7" fillId="0" borderId="14" xfId="1" applyFont="1" applyFill="1" applyBorder="1" applyAlignment="1" applyProtection="1">
      <alignment horizontal="distributed" vertical="center" justifyLastLine="1"/>
    </xf>
    <xf numFmtId="0" fontId="7" fillId="0" borderId="15" xfId="1" applyFont="1" applyFill="1" applyBorder="1" applyAlignment="1" applyProtection="1">
      <alignment horizontal="distributed" vertical="center" justifyLastLine="1"/>
    </xf>
    <xf numFmtId="0" fontId="7" fillId="0" borderId="28" xfId="1" applyFont="1" applyFill="1" applyBorder="1" applyAlignment="1" applyProtection="1">
      <alignment horizontal="center" vertical="center" wrapText="1"/>
    </xf>
    <xf numFmtId="0" fontId="7" fillId="0" borderId="1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10" xfId="1" applyFont="1" applyFill="1" applyBorder="1" applyAlignment="1" applyProtection="1">
      <alignment horizontal="distributed" vertical="center" justifyLastLine="1"/>
    </xf>
    <xf numFmtId="0" fontId="7" fillId="0" borderId="11" xfId="1" applyFont="1" applyFill="1" applyBorder="1" applyAlignment="1" applyProtection="1">
      <alignment horizontal="distributed" vertical="center" justifyLastLine="1"/>
    </xf>
    <xf numFmtId="0" fontId="7" fillId="0" borderId="9" xfId="1" applyFont="1" applyFill="1" applyBorder="1" applyAlignment="1">
      <alignment horizontal="distributed" vertical="center" justifyLastLine="1"/>
    </xf>
    <xf numFmtId="0" fontId="7" fillId="0" borderId="11" xfId="1" applyFont="1" applyFill="1" applyBorder="1" applyAlignment="1">
      <alignment horizontal="distributed" vertical="center" justifyLastLine="1"/>
    </xf>
    <xf numFmtId="0" fontId="7" fillId="0" borderId="5" xfId="1" applyFont="1" applyFill="1" applyBorder="1" applyAlignment="1" applyProtection="1">
      <alignment horizontal="distributed" vertical="center" justifyLastLine="1"/>
    </xf>
    <xf numFmtId="0" fontId="7" fillId="0" borderId="7" xfId="1" applyFont="1" applyFill="1" applyBorder="1" applyAlignment="1" applyProtection="1">
      <alignment horizontal="distributed" vertical="center" justifyLastLine="1"/>
    </xf>
    <xf numFmtId="41" fontId="7" fillId="0" borderId="21" xfId="1" applyNumberFormat="1" applyFont="1" applyFill="1" applyBorder="1" applyAlignment="1" applyProtection="1">
      <alignment horizontal="right"/>
    </xf>
    <xf numFmtId="3" fontId="7" fillId="0" borderId="21" xfId="1" applyNumberFormat="1" applyFont="1" applyFill="1" applyBorder="1" applyAlignment="1" applyProtection="1">
      <alignment horizontal="right"/>
    </xf>
    <xf numFmtId="0" fontId="6" fillId="0" borderId="0" xfId="1" applyFont="1" applyFill="1" applyBorder="1" applyAlignment="1">
      <alignment horizontal="right"/>
    </xf>
    <xf numFmtId="41" fontId="7" fillId="0" borderId="0" xfId="1" applyNumberFormat="1" applyFont="1" applyFill="1" applyBorder="1" applyAlignment="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41" fontId="11" fillId="0" borderId="0" xfId="1" applyNumberFormat="1" applyFont="1" applyFill="1" applyBorder="1" applyAlignment="1">
      <alignment horizontal="center" vertical="center"/>
    </xf>
    <xf numFmtId="0" fontId="7" fillId="0" borderId="19" xfId="1" applyFont="1" applyFill="1" applyBorder="1" applyAlignment="1" applyProtection="1">
      <alignment horizontal="center" vertical="center" wrapText="1"/>
    </xf>
    <xf numFmtId="0" fontId="7" fillId="0" borderId="27" xfId="1" applyFont="1" applyFill="1" applyBorder="1" applyAlignment="1" applyProtection="1">
      <alignment horizontal="center" vertical="center" wrapText="1"/>
    </xf>
    <xf numFmtId="0" fontId="11" fillId="0" borderId="0" xfId="1" applyFont="1" applyFill="1" applyBorder="1" applyAlignment="1" applyProtection="1">
      <alignment horizontal="center"/>
    </xf>
    <xf numFmtId="0" fontId="11" fillId="0" borderId="2" xfId="1" applyFont="1" applyFill="1" applyBorder="1" applyAlignment="1" applyProtection="1">
      <alignment horizontal="center"/>
    </xf>
    <xf numFmtId="41" fontId="11" fillId="0" borderId="3" xfId="1" applyNumberFormat="1" applyFont="1" applyFill="1" applyBorder="1" applyAlignment="1">
      <alignment horizontal="center" vertical="center"/>
    </xf>
    <xf numFmtId="0" fontId="1" fillId="0" borderId="27" xfId="1" applyFill="1" applyBorder="1"/>
    <xf numFmtId="0" fontId="8" fillId="0" borderId="10" xfId="1" applyFont="1" applyFill="1" applyBorder="1" applyAlignment="1" applyProtection="1">
      <alignment horizontal="center" vertical="center" wrapText="1"/>
    </xf>
    <xf numFmtId="0" fontId="8" fillId="0" borderId="9"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7" fillId="0" borderId="5" xfId="1" applyFont="1" applyFill="1" applyBorder="1" applyAlignment="1" applyProtection="1">
      <alignment horizontal="center" vertical="top"/>
    </xf>
    <xf numFmtId="0" fontId="7" fillId="0" borderId="7" xfId="1" applyFont="1" applyFill="1" applyBorder="1" applyAlignment="1" applyProtection="1">
      <alignment horizontal="center" vertical="top"/>
    </xf>
    <xf numFmtId="0" fontId="7" fillId="0" borderId="4" xfId="1" applyFont="1" applyFill="1" applyBorder="1" applyAlignment="1" applyProtection="1">
      <alignment horizontal="center" vertical="top"/>
    </xf>
    <xf numFmtId="0" fontId="9" fillId="0" borderId="19"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41" fontId="7" fillId="0" borderId="21" xfId="1" applyNumberFormat="1" applyFont="1" applyFill="1" applyBorder="1" applyAlignment="1">
      <alignment horizontal="center" vertical="center"/>
    </xf>
    <xf numFmtId="0" fontId="7" fillId="0" borderId="1" xfId="1" applyFont="1" applyFill="1" applyBorder="1" applyAlignment="1" applyProtection="1">
      <alignment horizontal="right"/>
    </xf>
    <xf numFmtId="0" fontId="1" fillId="0" borderId="14" xfId="1" applyFill="1" applyBorder="1" applyAlignment="1">
      <alignment horizontal="center" vertical="center"/>
    </xf>
    <xf numFmtId="0" fontId="1" fillId="0" borderId="15" xfId="1" applyFill="1" applyBorder="1" applyAlignment="1">
      <alignment horizontal="center" vertical="center"/>
    </xf>
    <xf numFmtId="0" fontId="1" fillId="0" borderId="0" xfId="1" applyFill="1" applyBorder="1" applyAlignment="1">
      <alignment horizontal="center" vertical="center"/>
    </xf>
    <xf numFmtId="0" fontId="1" fillId="0" borderId="2" xfId="1" applyFill="1" applyBorder="1" applyAlignment="1">
      <alignment horizontal="center" vertical="center"/>
    </xf>
    <xf numFmtId="0" fontId="1" fillId="0" borderId="7" xfId="1" applyFill="1" applyBorder="1" applyAlignment="1">
      <alignment horizontal="center" vertical="center"/>
    </xf>
    <xf numFmtId="0" fontId="1" fillId="0" borderId="4" xfId="1" applyFill="1" applyBorder="1" applyAlignment="1">
      <alignment horizontal="center" vertical="center"/>
    </xf>
    <xf numFmtId="0" fontId="9" fillId="0" borderId="16" xfId="1" applyFont="1" applyFill="1" applyBorder="1" applyAlignment="1" applyProtection="1">
      <alignment horizontal="center" vertical="center"/>
    </xf>
    <xf numFmtId="0" fontId="9" fillId="0" borderId="17" xfId="1" applyFont="1" applyFill="1" applyBorder="1" applyAlignment="1" applyProtection="1">
      <alignment horizontal="center" vertical="center"/>
    </xf>
    <xf numFmtId="0" fontId="9" fillId="0" borderId="22" xfId="1" applyFont="1" applyFill="1" applyBorder="1" applyAlignment="1" applyProtection="1">
      <alignment horizontal="center" vertical="center"/>
    </xf>
    <xf numFmtId="0" fontId="7" fillId="0" borderId="28" xfId="1" applyFont="1" applyFill="1" applyBorder="1" applyAlignment="1" applyProtection="1">
      <alignment horizontal="center"/>
    </xf>
    <xf numFmtId="0" fontId="7" fillId="0" borderId="14" xfId="1" applyFont="1" applyFill="1" applyBorder="1" applyAlignment="1" applyProtection="1">
      <alignment horizontal="center"/>
    </xf>
    <xf numFmtId="0" fontId="7" fillId="0" borderId="15" xfId="1" applyFont="1" applyFill="1" applyBorder="1" applyAlignment="1" applyProtection="1">
      <alignment horizontal="center"/>
    </xf>
    <xf numFmtId="0" fontId="9" fillId="0" borderId="28" xfId="1" applyFont="1" applyFill="1" applyBorder="1" applyAlignment="1" applyProtection="1">
      <alignment horizontal="center" vertical="center" wrapText="1"/>
    </xf>
    <xf numFmtId="0" fontId="9" fillId="0" borderId="14" xfId="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27" xfId="1" applyFont="1" applyFill="1" applyBorder="1" applyAlignment="1" applyProtection="1">
      <alignment horizontal="center" vertical="center" wrapText="1"/>
    </xf>
    <xf numFmtId="0" fontId="7" fillId="0" borderId="25" xfId="1" applyFont="1" applyFill="1" applyBorder="1" applyAlignment="1" applyProtection="1">
      <alignment horizontal="center" vertical="center" justifyLastLine="1"/>
    </xf>
    <xf numFmtId="0" fontId="7" fillId="0" borderId="26" xfId="1" applyFont="1" applyFill="1" applyBorder="1" applyAlignment="1" applyProtection="1">
      <alignment horizontal="center" vertical="center" justifyLastLine="1"/>
    </xf>
    <xf numFmtId="0" fontId="7" fillId="0" borderId="29" xfId="1" applyFont="1" applyFill="1" applyBorder="1" applyAlignment="1" applyProtection="1">
      <alignment horizontal="center" vertical="center" justifyLastLine="1"/>
    </xf>
    <xf numFmtId="41" fontId="11" fillId="0" borderId="13" xfId="1" applyNumberFormat="1" applyFont="1" applyFill="1" applyBorder="1" applyAlignment="1">
      <alignment horizontal="center" vertical="center"/>
    </xf>
    <xf numFmtId="41" fontId="11" fillId="0" borderId="1" xfId="1" applyNumberFormat="1" applyFont="1" applyFill="1" applyBorder="1" applyAlignment="1">
      <alignment horizontal="center" vertical="center"/>
    </xf>
    <xf numFmtId="0" fontId="7" fillId="0" borderId="19" xfId="1" applyFont="1" applyFill="1" applyBorder="1" applyAlignment="1" applyProtection="1">
      <alignment horizontal="center" vertical="center" justifyLastLine="1"/>
    </xf>
    <xf numFmtId="0" fontId="7" fillId="0" borderId="18" xfId="1" applyFont="1" applyFill="1" applyBorder="1" applyAlignment="1" applyProtection="1">
      <alignment horizontal="center" vertical="center" justifyLastLine="1"/>
    </xf>
    <xf numFmtId="0" fontId="7" fillId="0" borderId="27" xfId="1" applyFont="1" applyFill="1" applyBorder="1" applyAlignment="1" applyProtection="1">
      <alignment horizontal="center" vertical="center" justifyLastLine="1"/>
    </xf>
    <xf numFmtId="0" fontId="9" fillId="0" borderId="19" xfId="1" applyFont="1" applyFill="1" applyBorder="1" applyAlignment="1" applyProtection="1">
      <alignment horizontal="center" vertical="center" justifyLastLine="1"/>
    </xf>
    <xf numFmtId="0" fontId="9" fillId="0" borderId="18" xfId="1" applyFont="1" applyFill="1" applyBorder="1" applyAlignment="1" applyProtection="1">
      <alignment horizontal="center" vertical="center" justifyLastLine="1"/>
    </xf>
    <xf numFmtId="0" fontId="9" fillId="0" borderId="27" xfId="1" applyFont="1" applyFill="1" applyBorder="1" applyAlignment="1" applyProtection="1">
      <alignment horizontal="center" vertical="center" justifyLastLine="1"/>
    </xf>
    <xf numFmtId="0" fontId="1" fillId="0" borderId="12" xfId="1" applyFill="1" applyBorder="1" applyAlignment="1" applyProtection="1">
      <alignment horizontal="center" vertical="center" textRotation="255"/>
    </xf>
    <xf numFmtId="0" fontId="1" fillId="0" borderId="23" xfId="1" applyFill="1" applyBorder="1" applyAlignment="1" applyProtection="1">
      <alignment horizontal="center" vertical="center" textRotation="255"/>
    </xf>
    <xf numFmtId="0" fontId="1" fillId="0" borderId="6" xfId="1" applyFill="1" applyBorder="1" applyAlignment="1" applyProtection="1">
      <alignment horizontal="center" vertical="center" textRotation="255"/>
    </xf>
    <xf numFmtId="0" fontId="1" fillId="0" borderId="24" xfId="1" applyFill="1" applyBorder="1" applyAlignment="1" applyProtection="1">
      <alignment horizontal="center" vertical="center" textRotation="255"/>
    </xf>
    <xf numFmtId="41" fontId="11" fillId="0" borderId="10" xfId="1" applyNumberFormat="1" applyFont="1" applyFill="1" applyBorder="1" applyAlignment="1">
      <alignment horizontal="center" vertical="center"/>
    </xf>
    <xf numFmtId="41" fontId="11" fillId="0" borderId="11" xfId="1" applyNumberFormat="1" applyFont="1" applyFill="1" applyBorder="1" applyAlignment="1">
      <alignment horizontal="center" vertical="center"/>
    </xf>
    <xf numFmtId="0" fontId="1" fillId="0" borderId="8" xfId="1" applyFill="1" applyBorder="1" applyAlignment="1" applyProtection="1">
      <alignment horizontal="center" vertical="center" textRotation="255"/>
    </xf>
    <xf numFmtId="0" fontId="1" fillId="0" borderId="9" xfId="1" applyFont="1" applyFill="1" applyBorder="1" applyAlignment="1" applyProtection="1">
      <alignment horizontal="center" vertical="center" textRotation="255"/>
    </xf>
    <xf numFmtId="0" fontId="1" fillId="0" borderId="2" xfId="1" applyFont="1" applyFill="1" applyBorder="1" applyAlignment="1" applyProtection="1">
      <alignment horizontal="center" vertical="center" textRotation="255"/>
    </xf>
    <xf numFmtId="0" fontId="1" fillId="0" borderId="4" xfId="1" applyFont="1" applyFill="1" applyBorder="1" applyAlignment="1" applyProtection="1">
      <alignment horizontal="center" vertical="center" textRotation="255"/>
    </xf>
    <xf numFmtId="0" fontId="1" fillId="0" borderId="19" xfId="1" applyFill="1" applyBorder="1" applyAlignment="1" applyProtection="1">
      <alignment horizontal="center" vertical="center"/>
    </xf>
    <xf numFmtId="0" fontId="1" fillId="0" borderId="18" xfId="1" applyFill="1" applyBorder="1" applyAlignment="1" applyProtection="1">
      <alignment horizontal="center" vertical="center"/>
    </xf>
    <xf numFmtId="0" fontId="1" fillId="0" borderId="27" xfId="1" applyFill="1" applyBorder="1" applyAlignment="1" applyProtection="1">
      <alignment horizontal="center" vertical="center"/>
    </xf>
    <xf numFmtId="37" fontId="7" fillId="0" borderId="19" xfId="1" applyNumberFormat="1" applyFont="1" applyFill="1" applyBorder="1" applyAlignment="1" applyProtection="1">
      <alignment horizontal="center" vertical="center" justifyLastLine="1"/>
    </xf>
    <xf numFmtId="37" fontId="7" fillId="0" borderId="18" xfId="1" applyNumberFormat="1" applyFont="1" applyFill="1" applyBorder="1" applyAlignment="1" applyProtection="1">
      <alignment horizontal="center" vertical="center" justifyLastLine="1"/>
    </xf>
    <xf numFmtId="37" fontId="7" fillId="0" borderId="27" xfId="1" applyNumberFormat="1" applyFont="1" applyFill="1" applyBorder="1" applyAlignment="1" applyProtection="1">
      <alignment horizontal="center" vertical="center" justifyLastLine="1"/>
    </xf>
    <xf numFmtId="41" fontId="11" fillId="0" borderId="5" xfId="1" applyNumberFormat="1" applyFont="1" applyFill="1" applyBorder="1" applyAlignment="1">
      <alignment horizontal="center" vertical="center"/>
    </xf>
    <xf numFmtId="41" fontId="11" fillId="0" borderId="7" xfId="1" applyNumberFormat="1" applyFont="1" applyFill="1" applyBorder="1" applyAlignment="1">
      <alignment horizontal="center" vertical="center"/>
    </xf>
    <xf numFmtId="37" fontId="9" fillId="0" borderId="19" xfId="1" applyNumberFormat="1" applyFont="1" applyFill="1" applyBorder="1" applyAlignment="1" applyProtection="1">
      <alignment horizontal="center" vertical="center" justifyLastLine="1"/>
    </xf>
    <xf numFmtId="37" fontId="9" fillId="0" borderId="18" xfId="1" applyNumberFormat="1" applyFont="1" applyFill="1" applyBorder="1" applyAlignment="1" applyProtection="1">
      <alignment horizontal="center" vertical="center" justifyLastLine="1"/>
    </xf>
    <xf numFmtId="37" fontId="9" fillId="0" borderId="27" xfId="1" applyNumberFormat="1" applyFont="1" applyFill="1" applyBorder="1" applyAlignment="1" applyProtection="1">
      <alignment horizontal="center" vertical="center" justifyLastLine="1"/>
    </xf>
    <xf numFmtId="0" fontId="9" fillId="0" borderId="1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4" xfId="1" applyFont="1" applyFill="1" applyBorder="1" applyAlignment="1" applyProtection="1">
      <alignment horizontal="center" vertical="center" wrapText="1"/>
    </xf>
    <xf numFmtId="0" fontId="1" fillId="0" borderId="19" xfId="1" applyFill="1" applyBorder="1" applyAlignment="1" applyProtection="1">
      <alignment horizontal="center" vertical="center" wrapText="1"/>
    </xf>
    <xf numFmtId="0" fontId="1" fillId="0" borderId="27" xfId="1" applyFill="1" applyBorder="1" applyAlignment="1" applyProtection="1">
      <alignment horizontal="center" vertical="center" wrapText="1"/>
    </xf>
    <xf numFmtId="0" fontId="6" fillId="0" borderId="9" xfId="1" applyFont="1" applyFill="1" applyBorder="1" applyAlignment="1" applyProtection="1">
      <alignment horizontal="center" vertical="center" textRotation="255" wrapText="1"/>
    </xf>
    <xf numFmtId="0" fontId="6" fillId="0" borderId="2" xfId="1" applyFont="1" applyFill="1" applyBorder="1" applyAlignment="1" applyProtection="1">
      <alignment horizontal="center" vertical="center" textRotation="255" wrapText="1"/>
    </xf>
    <xf numFmtId="0" fontId="6" fillId="0" borderId="4" xfId="1" applyFont="1" applyFill="1" applyBorder="1" applyAlignment="1" applyProtection="1">
      <alignment horizontal="center" vertical="center" textRotation="255" wrapText="1"/>
    </xf>
    <xf numFmtId="0" fontId="1" fillId="0" borderId="19" xfId="1" applyFill="1" applyBorder="1" applyAlignment="1" applyProtection="1">
      <alignment horizontal="center" vertical="center" justifyLastLine="1"/>
    </xf>
    <xf numFmtId="0" fontId="1" fillId="0" borderId="18" xfId="1" applyFill="1" applyBorder="1" applyAlignment="1" applyProtection="1">
      <alignment horizontal="center" vertical="center" justifyLastLine="1"/>
    </xf>
    <xf numFmtId="0" fontId="1" fillId="0" borderId="27" xfId="1" applyFill="1" applyBorder="1" applyAlignment="1" applyProtection="1">
      <alignment horizontal="center" vertical="center" justifyLastLine="1"/>
    </xf>
    <xf numFmtId="0" fontId="7" fillId="0" borderId="1" xfId="1" applyFont="1" applyBorder="1" applyAlignment="1" applyProtection="1">
      <alignment horizontal="right"/>
    </xf>
    <xf numFmtId="0" fontId="12" fillId="0" borderId="16" xfId="1" applyFont="1" applyBorder="1" applyAlignment="1" applyProtection="1">
      <alignment horizontal="center" vertical="center" justifyLastLine="1"/>
    </xf>
    <xf numFmtId="0" fontId="12" fillId="0" borderId="17" xfId="1" applyFont="1" applyBorder="1" applyAlignment="1" applyProtection="1">
      <alignment horizontal="center" vertical="center" justifyLastLine="1"/>
    </xf>
    <xf numFmtId="0" fontId="12" fillId="0" borderId="22" xfId="1" applyFont="1" applyBorder="1" applyAlignment="1" applyProtection="1">
      <alignment horizontal="center" vertical="center" justifyLastLine="1"/>
    </xf>
    <xf numFmtId="0" fontId="1" fillId="0" borderId="16" xfId="1" applyBorder="1" applyAlignment="1" applyProtection="1">
      <alignment horizontal="center" vertical="center" justifyLastLine="1"/>
    </xf>
    <xf numFmtId="0" fontId="1" fillId="0" borderId="17" xfId="1" applyBorder="1" applyAlignment="1" applyProtection="1">
      <alignment horizontal="center" vertical="center" justifyLastLine="1"/>
    </xf>
    <xf numFmtId="0" fontId="1" fillId="0" borderId="22" xfId="1" applyBorder="1" applyAlignment="1" applyProtection="1">
      <alignment horizontal="center" vertical="center" justifyLastLine="1"/>
    </xf>
    <xf numFmtId="0" fontId="1" fillId="0" borderId="38" xfId="1" applyFont="1" applyFill="1" applyBorder="1" applyAlignment="1">
      <alignment vertical="center" textRotation="255"/>
    </xf>
    <xf numFmtId="0" fontId="1" fillId="0" borderId="40" xfId="1" applyFont="1" applyFill="1" applyBorder="1" applyAlignment="1">
      <alignment vertical="center" textRotation="255"/>
    </xf>
    <xf numFmtId="0" fontId="1" fillId="0" borderId="44" xfId="1" applyFont="1" applyFill="1" applyBorder="1" applyAlignment="1">
      <alignment vertical="center" textRotation="255"/>
    </xf>
    <xf numFmtId="0" fontId="7" fillId="0" borderId="10" xfId="1" applyFont="1" applyFill="1" applyBorder="1" applyAlignment="1">
      <alignment vertical="center" textRotation="255"/>
    </xf>
    <xf numFmtId="0" fontId="1" fillId="0" borderId="9" xfId="1" applyFont="1" applyFill="1" applyBorder="1"/>
    <xf numFmtId="0" fontId="1" fillId="0" borderId="3" xfId="1" applyFont="1" applyFill="1" applyBorder="1"/>
    <xf numFmtId="0" fontId="1" fillId="0" borderId="2" xfId="1" applyFont="1" applyFill="1" applyBorder="1"/>
    <xf numFmtId="0" fontId="1" fillId="0" borderId="5" xfId="1" applyFont="1" applyFill="1" applyBorder="1"/>
    <xf numFmtId="0" fontId="1" fillId="0" borderId="4" xfId="1" applyFont="1" applyFill="1" applyBorder="1"/>
    <xf numFmtId="0" fontId="7" fillId="0" borderId="3" xfId="1" applyFont="1" applyFill="1" applyBorder="1" applyAlignment="1">
      <alignment vertical="center" textRotation="255"/>
    </xf>
    <xf numFmtId="0" fontId="1" fillId="0" borderId="13" xfId="1" applyFont="1" applyFill="1" applyBorder="1"/>
    <xf numFmtId="0" fontId="1" fillId="0" borderId="12" xfId="1" applyFont="1" applyFill="1" applyBorder="1"/>
    <xf numFmtId="0" fontId="6" fillId="0" borderId="0" xfId="1" applyFont="1" applyFill="1" applyAlignment="1">
      <alignment horizontal="center"/>
    </xf>
    <xf numFmtId="0" fontId="7" fillId="0" borderId="2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11" xfId="1" applyFont="1" applyFill="1" applyBorder="1" applyAlignment="1">
      <alignment vertical="center" textRotation="255"/>
    </xf>
    <xf numFmtId="0" fontId="7" fillId="0" borderId="0" xfId="1" applyFont="1" applyFill="1" applyBorder="1" applyAlignment="1">
      <alignment vertical="center" textRotation="255"/>
    </xf>
    <xf numFmtId="0" fontId="7" fillId="0" borderId="7" xfId="1" applyFont="1" applyFill="1" applyBorder="1" applyAlignment="1">
      <alignment vertical="center" textRotation="255"/>
    </xf>
    <xf numFmtId="0" fontId="7" fillId="0" borderId="38" xfId="1" applyFont="1" applyFill="1" applyBorder="1" applyAlignment="1">
      <alignment horizontal="center" vertical="center" textRotation="255"/>
    </xf>
    <xf numFmtId="0" fontId="7" fillId="0" borderId="40" xfId="1" applyFont="1" applyFill="1" applyBorder="1" applyAlignment="1">
      <alignment horizontal="center" vertical="center" textRotation="255"/>
    </xf>
    <xf numFmtId="0" fontId="7" fillId="0" borderId="42" xfId="1" applyFont="1" applyFill="1" applyBorder="1" applyAlignment="1">
      <alignment horizontal="center" vertical="center" textRotation="255"/>
    </xf>
    <xf numFmtId="0" fontId="7" fillId="0" borderId="23" xfId="1" applyFont="1" applyFill="1" applyBorder="1" applyAlignment="1">
      <alignment vertical="center" textRotation="255"/>
    </xf>
    <xf numFmtId="0" fontId="1" fillId="0" borderId="6" xfId="1" applyFont="1" applyFill="1" applyBorder="1"/>
    <xf numFmtId="0" fontId="1" fillId="0" borderId="8" xfId="1" applyFont="1" applyFill="1" applyBorder="1"/>
    <xf numFmtId="0" fontId="7" fillId="0" borderId="9" xfId="1" applyFont="1" applyFill="1" applyBorder="1" applyAlignment="1">
      <alignment horizontal="center" vertical="center" textRotation="255"/>
    </xf>
    <xf numFmtId="0" fontId="7" fillId="0" borderId="2" xfId="1" applyFont="1" applyFill="1" applyBorder="1" applyAlignment="1">
      <alignment horizontal="center" vertical="center" textRotation="255"/>
    </xf>
    <xf numFmtId="0" fontId="7" fillId="0" borderId="12" xfId="1" applyFont="1" applyFill="1" applyBorder="1" applyAlignment="1">
      <alignment horizontal="center" vertical="center" textRotation="255"/>
    </xf>
    <xf numFmtId="0" fontId="7" fillId="0" borderId="10" xfId="1" applyFont="1" applyFill="1" applyBorder="1" applyAlignment="1">
      <alignment horizontal="center" vertical="center" textRotation="255"/>
    </xf>
    <xf numFmtId="0" fontId="7" fillId="0" borderId="3" xfId="1" applyFont="1" applyFill="1" applyBorder="1" applyAlignment="1">
      <alignment horizontal="center" vertical="center" textRotation="255"/>
    </xf>
    <xf numFmtId="0" fontId="7" fillId="0" borderId="5" xfId="1" applyFont="1" applyFill="1" applyBorder="1" applyAlignment="1">
      <alignment horizontal="center" vertical="center" textRotation="255"/>
    </xf>
    <xf numFmtId="0" fontId="7" fillId="0" borderId="4" xfId="1" applyFont="1" applyFill="1" applyBorder="1" applyAlignment="1">
      <alignment horizontal="center" vertical="center" textRotation="255"/>
    </xf>
    <xf numFmtId="0" fontId="7" fillId="0" borderId="6" xfId="1" applyFont="1" applyFill="1" applyBorder="1"/>
    <xf numFmtId="0" fontId="7" fillId="0" borderId="8" xfId="1" applyFont="1" applyFill="1" applyBorder="1"/>
    <xf numFmtId="0" fontId="6" fillId="0" borderId="28" xfId="1" applyFont="1" applyFill="1" applyBorder="1" applyAlignment="1" applyProtection="1">
      <alignment horizontal="center"/>
    </xf>
    <xf numFmtId="0" fontId="6" fillId="0" borderId="14" xfId="1" applyFont="1" applyFill="1" applyBorder="1" applyAlignment="1" applyProtection="1">
      <alignment horizontal="center"/>
    </xf>
    <xf numFmtId="0" fontId="7" fillId="0" borderId="5" xfId="1" applyFont="1" applyFill="1" applyBorder="1" applyAlignment="1" applyProtection="1">
      <alignment horizontal="center" vertical="center" wrapText="1"/>
    </xf>
    <xf numFmtId="0" fontId="8" fillId="0" borderId="33" xfId="1" applyFont="1" applyFill="1" applyBorder="1" applyAlignment="1" applyProtection="1">
      <alignment horizontal="center" vertical="center" wrapText="1"/>
    </xf>
    <xf numFmtId="0" fontId="8" fillId="0" borderId="35" xfId="1" applyFont="1" applyFill="1" applyBorder="1" applyAlignment="1" applyProtection="1">
      <alignment horizontal="center" vertical="center" wrapText="1"/>
    </xf>
    <xf numFmtId="0" fontId="7" fillId="0" borderId="16" xfId="1" applyFont="1" applyFill="1" applyBorder="1" applyAlignment="1" applyProtection="1">
      <alignment horizontal="center"/>
    </xf>
    <xf numFmtId="0" fontId="7" fillId="0" borderId="17" xfId="1" applyFont="1" applyFill="1" applyBorder="1" applyAlignment="1" applyProtection="1">
      <alignment horizontal="center"/>
    </xf>
    <xf numFmtId="0" fontId="7" fillId="0" borderId="30"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6" fillId="0" borderId="1" xfId="1" applyFont="1" applyFill="1" applyBorder="1" applyAlignment="1">
      <alignment horizontal="right"/>
    </xf>
    <xf numFmtId="0" fontId="6" fillId="0" borderId="31" xfId="1" applyFont="1" applyFill="1" applyBorder="1" applyAlignment="1" applyProtection="1">
      <alignment horizontal="center"/>
    </xf>
    <xf numFmtId="0" fontId="7" fillId="0" borderId="0" xfId="1" applyFont="1" applyFill="1" applyAlignment="1">
      <alignment horizontal="right"/>
    </xf>
    <xf numFmtId="41" fontId="7" fillId="0" borderId="0" xfId="1" applyNumberFormat="1" applyFont="1" applyFill="1" applyAlignment="1">
      <alignment horizontal="center"/>
    </xf>
    <xf numFmtId="41" fontId="7" fillId="0" borderId="3" xfId="1" applyNumberFormat="1" applyFont="1" applyFill="1" applyBorder="1" applyAlignment="1">
      <alignment horizontal="center"/>
    </xf>
    <xf numFmtId="41" fontId="11" fillId="0" borderId="0" xfId="1" applyNumberFormat="1" applyFont="1" applyFill="1" applyAlignment="1">
      <alignment horizontal="center"/>
    </xf>
    <xf numFmtId="41" fontId="11" fillId="0" borderId="3" xfId="1" applyNumberFormat="1" applyFont="1" applyFill="1" applyBorder="1" applyAlignment="1">
      <alignment horizont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28" xfId="1" applyFont="1" applyFill="1" applyBorder="1" applyAlignment="1">
      <alignment horizontal="center" vertical="center"/>
    </xf>
    <xf numFmtId="0" fontId="6" fillId="0" borderId="21" xfId="1" applyFont="1" applyFill="1" applyBorder="1" applyAlignment="1">
      <alignment horizontal="center" vertical="center" wrapText="1"/>
    </xf>
    <xf numFmtId="0" fontId="6" fillId="0" borderId="21" xfId="1" applyFont="1" applyFill="1" applyBorder="1" applyAlignment="1">
      <alignment horizontal="center" vertical="center"/>
    </xf>
    <xf numFmtId="0" fontId="7" fillId="0" borderId="19" xfId="1" applyFont="1" applyFill="1" applyBorder="1" applyAlignment="1">
      <alignment horizontal="center" vertical="center"/>
    </xf>
    <xf numFmtId="41" fontId="11" fillId="0" borderId="0" xfId="1" applyNumberFormat="1" applyFont="1" applyFill="1" applyBorder="1" applyAlignment="1">
      <alignment horizontal="center"/>
    </xf>
    <xf numFmtId="41" fontId="11" fillId="0" borderId="0" xfId="1" applyNumberFormat="1" applyFont="1" applyFill="1" applyBorder="1" applyAlignment="1">
      <alignment horizontal="center" shrinkToFit="1"/>
    </xf>
    <xf numFmtId="0" fontId="7" fillId="0" borderId="21"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21"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7" xfId="1" applyFont="1" applyFill="1" applyBorder="1" applyAlignment="1">
      <alignment horizontal="center" vertical="center"/>
    </xf>
    <xf numFmtId="41" fontId="7" fillId="0" borderId="0" xfId="1" applyNumberFormat="1" applyFont="1" applyFill="1" applyBorder="1" applyAlignment="1"/>
    <xf numFmtId="0" fontId="7" fillId="0" borderId="14" xfId="1" applyFont="1" applyFill="1" applyBorder="1" applyAlignment="1">
      <alignment horizontal="right"/>
    </xf>
    <xf numFmtId="0" fontId="7" fillId="0" borderId="16" xfId="1" applyFont="1" applyFill="1" applyBorder="1" applyAlignment="1" applyProtection="1">
      <alignment horizontal="center" vertical="center" wrapText="1"/>
    </xf>
    <xf numFmtId="41" fontId="7" fillId="0" borderId="7" xfId="1" applyNumberFormat="1" applyFont="1" applyFill="1" applyBorder="1" applyAlignment="1"/>
    <xf numFmtId="0" fontId="7" fillId="0" borderId="26" xfId="1" applyFont="1" applyFill="1" applyBorder="1" applyAlignment="1" applyProtection="1">
      <alignment horizontal="center" vertical="center"/>
    </xf>
    <xf numFmtId="0" fontId="7" fillId="0" borderId="29" xfId="1" applyFont="1" applyFill="1" applyBorder="1" applyAlignment="1" applyProtection="1">
      <alignment horizontal="center" vertical="center"/>
    </xf>
    <xf numFmtId="41" fontId="7" fillId="0" borderId="1" xfId="1" applyNumberFormat="1" applyFont="1" applyFill="1" applyBorder="1" applyAlignment="1">
      <alignment horizontal="center"/>
    </xf>
    <xf numFmtId="41" fontId="7" fillId="0" borderId="1" xfId="1" applyNumberFormat="1" applyFont="1" applyFill="1" applyBorder="1" applyAlignment="1"/>
    <xf numFmtId="0" fontId="6" fillId="0" borderId="23" xfId="1" applyFont="1" applyFill="1" applyBorder="1" applyAlignment="1" applyProtection="1">
      <alignment horizontal="center" vertical="center"/>
    </xf>
    <xf numFmtId="41" fontId="7" fillId="0" borderId="5" xfId="1" applyNumberFormat="1" applyFont="1" applyFill="1" applyBorder="1" applyAlignment="1">
      <alignment horizontal="center"/>
    </xf>
    <xf numFmtId="41" fontId="7" fillId="0" borderId="7" xfId="1" applyNumberFormat="1" applyFont="1" applyFill="1" applyBorder="1" applyAlignment="1">
      <alignment horizontal="center"/>
    </xf>
    <xf numFmtId="0" fontId="6" fillId="0" borderId="21" xfId="1" applyFont="1" applyFill="1" applyBorder="1" applyAlignment="1" applyProtection="1">
      <alignment horizontal="center" vertical="center"/>
    </xf>
    <xf numFmtId="41" fontId="7" fillId="0" borderId="11" xfId="1" applyNumberFormat="1" applyFont="1" applyFill="1" applyBorder="1" applyAlignment="1"/>
    <xf numFmtId="0" fontId="7" fillId="0" borderId="0" xfId="1" applyFont="1" applyFill="1" applyBorder="1" applyAlignment="1" applyProtection="1">
      <alignment horizontal="center" vertical="center" textRotation="255"/>
    </xf>
    <xf numFmtId="0" fontId="7" fillId="0" borderId="2" xfId="1" applyFont="1" applyFill="1" applyBorder="1" applyAlignment="1" applyProtection="1">
      <alignment horizontal="center" vertical="center" textRotation="255"/>
    </xf>
    <xf numFmtId="0" fontId="6" fillId="0" borderId="19" xfId="1" applyFont="1" applyFill="1" applyBorder="1" applyAlignment="1" applyProtection="1">
      <alignment horizontal="center" vertical="center" shrinkToFit="1"/>
    </xf>
    <xf numFmtId="0" fontId="6" fillId="0" borderId="18" xfId="1" applyFont="1" applyFill="1" applyBorder="1" applyAlignment="1" applyProtection="1">
      <alignment horizontal="center" vertical="center" shrinkToFit="1"/>
    </xf>
    <xf numFmtId="0" fontId="6" fillId="0" borderId="27" xfId="1" applyFont="1" applyFill="1" applyBorder="1" applyAlignment="1" applyProtection="1">
      <alignment horizontal="center" vertical="center" shrinkToFit="1"/>
    </xf>
    <xf numFmtId="41" fontId="7" fillId="0" borderId="10" xfId="1" applyNumberFormat="1" applyFont="1" applyFill="1" applyBorder="1" applyAlignment="1">
      <alignment horizontal="center"/>
    </xf>
    <xf numFmtId="41" fontId="7" fillId="0" borderId="11" xfId="1" applyNumberFormat="1" applyFont="1" applyFill="1" applyBorder="1" applyAlignment="1">
      <alignment horizontal="center"/>
    </xf>
    <xf numFmtId="0" fontId="7" fillId="0" borderId="11" xfId="1" applyFont="1" applyFill="1" applyBorder="1" applyAlignment="1" applyProtection="1">
      <alignment horizontal="center" vertical="center" textRotation="255"/>
    </xf>
    <xf numFmtId="0" fontId="7" fillId="0" borderId="9" xfId="1" applyFont="1" applyFill="1" applyBorder="1" applyAlignment="1" applyProtection="1">
      <alignment horizontal="center" vertical="center" textRotation="255"/>
    </xf>
    <xf numFmtId="0" fontId="7" fillId="0" borderId="7" xfId="1" applyFont="1" applyFill="1" applyBorder="1" applyAlignment="1" applyProtection="1">
      <alignment horizontal="center" vertical="center" textRotation="255"/>
    </xf>
    <xf numFmtId="0" fontId="7" fillId="0" borderId="4" xfId="1" applyFont="1" applyFill="1" applyBorder="1" applyAlignment="1" applyProtection="1">
      <alignment horizontal="center" vertical="center" textRotation="255"/>
    </xf>
    <xf numFmtId="0" fontId="8" fillId="0" borderId="21"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xf>
    <xf numFmtId="41" fontId="11" fillId="0" borderId="10" xfId="1" applyNumberFormat="1" applyFont="1" applyBorder="1" applyAlignment="1">
      <alignment horizontal="center"/>
    </xf>
    <xf numFmtId="41" fontId="11" fillId="0" borderId="11" xfId="1" applyNumberFormat="1" applyFont="1" applyBorder="1" applyAlignment="1">
      <alignment horizontal="center"/>
    </xf>
    <xf numFmtId="41" fontId="7" fillId="0" borderId="11" xfId="1" applyNumberFormat="1" applyFont="1" applyBorder="1" applyAlignment="1">
      <alignment horizontal="center"/>
    </xf>
    <xf numFmtId="41" fontId="11" fillId="0" borderId="3" xfId="1" applyNumberFormat="1" applyFont="1" applyBorder="1" applyAlignment="1">
      <alignment horizontal="center"/>
    </xf>
    <xf numFmtId="41" fontId="11" fillId="0" borderId="0" xfId="1" applyNumberFormat="1" applyFont="1" applyBorder="1" applyAlignment="1">
      <alignment horizontal="center"/>
    </xf>
    <xf numFmtId="41" fontId="7" fillId="0" borderId="0" xfId="1" applyNumberFormat="1" applyFont="1" applyBorder="1" applyAlignment="1">
      <alignment horizontal="center"/>
    </xf>
    <xf numFmtId="41" fontId="11" fillId="0" borderId="13" xfId="1" applyNumberFormat="1" applyFont="1" applyBorder="1" applyAlignment="1">
      <alignment horizontal="center"/>
    </xf>
    <xf numFmtId="41" fontId="11" fillId="0" borderId="1" xfId="1" applyNumberFormat="1" applyFont="1" applyBorder="1" applyAlignment="1">
      <alignment horizontal="center"/>
    </xf>
    <xf numFmtId="41" fontId="7" fillId="0" borderId="1" xfId="1" applyNumberFormat="1" applyFont="1" applyBorder="1" applyAlignment="1">
      <alignment horizontal="center"/>
    </xf>
    <xf numFmtId="0" fontId="6" fillId="0" borderId="1" xfId="1" quotePrefix="1" applyFont="1" applyBorder="1" applyAlignment="1">
      <alignment horizontal="right"/>
    </xf>
    <xf numFmtId="0" fontId="6" fillId="0" borderId="1" xfId="1" applyFont="1" applyBorder="1" applyAlignment="1">
      <alignment horizontal="righ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Q71"/>
  <sheetViews>
    <sheetView showGridLines="0" zoomScaleNormal="100" zoomScaleSheetLayoutView="100" workbookViewId="0">
      <selection activeCell="K45" sqref="K45"/>
    </sheetView>
  </sheetViews>
  <sheetFormatPr defaultRowHeight="17.25" x14ac:dyDescent="0.2"/>
  <cols>
    <col min="1" max="1" width="15.75" style="1" customWidth="1"/>
    <col min="2" max="12" width="10" style="1" customWidth="1"/>
    <col min="13" max="14" width="10.875" style="1" customWidth="1"/>
    <col min="15" max="15" width="10.875" style="2" customWidth="1"/>
    <col min="16" max="256" width="9" style="2"/>
    <col min="257" max="257" width="15.75" style="2" customWidth="1"/>
    <col min="258" max="268" width="10" style="2" customWidth="1"/>
    <col min="269" max="271" width="10.875" style="2" customWidth="1"/>
    <col min="272" max="512" width="9" style="2"/>
    <col min="513" max="513" width="15.75" style="2" customWidth="1"/>
    <col min="514" max="524" width="10" style="2" customWidth="1"/>
    <col min="525" max="527" width="10.875" style="2" customWidth="1"/>
    <col min="528" max="768" width="9" style="2"/>
    <col min="769" max="769" width="15.75" style="2" customWidth="1"/>
    <col min="770" max="780" width="10" style="2" customWidth="1"/>
    <col min="781" max="783" width="10.875" style="2" customWidth="1"/>
    <col min="784" max="1024" width="9" style="2"/>
    <col min="1025" max="1025" width="15.75" style="2" customWidth="1"/>
    <col min="1026" max="1036" width="10" style="2" customWidth="1"/>
    <col min="1037" max="1039" width="10.875" style="2" customWidth="1"/>
    <col min="1040" max="1280" width="9" style="2"/>
    <col min="1281" max="1281" width="15.75" style="2" customWidth="1"/>
    <col min="1282" max="1292" width="10" style="2" customWidth="1"/>
    <col min="1293" max="1295" width="10.875" style="2" customWidth="1"/>
    <col min="1296" max="1536" width="9" style="2"/>
    <col min="1537" max="1537" width="15.75" style="2" customWidth="1"/>
    <col min="1538" max="1548" width="10" style="2" customWidth="1"/>
    <col min="1549" max="1551" width="10.875" style="2" customWidth="1"/>
    <col min="1552" max="1792" width="9" style="2"/>
    <col min="1793" max="1793" width="15.75" style="2" customWidth="1"/>
    <col min="1794" max="1804" width="10" style="2" customWidth="1"/>
    <col min="1805" max="1807" width="10.875" style="2" customWidth="1"/>
    <col min="1808" max="2048" width="9" style="2"/>
    <col min="2049" max="2049" width="15.75" style="2" customWidth="1"/>
    <col min="2050" max="2060" width="10" style="2" customWidth="1"/>
    <col min="2061" max="2063" width="10.875" style="2" customWidth="1"/>
    <col min="2064" max="2304" width="9" style="2"/>
    <col min="2305" max="2305" width="15.75" style="2" customWidth="1"/>
    <col min="2306" max="2316" width="10" style="2" customWidth="1"/>
    <col min="2317" max="2319" width="10.875" style="2" customWidth="1"/>
    <col min="2320" max="2560" width="9" style="2"/>
    <col min="2561" max="2561" width="15.75" style="2" customWidth="1"/>
    <col min="2562" max="2572" width="10" style="2" customWidth="1"/>
    <col min="2573" max="2575" width="10.875" style="2" customWidth="1"/>
    <col min="2576" max="2816" width="9" style="2"/>
    <col min="2817" max="2817" width="15.75" style="2" customWidth="1"/>
    <col min="2818" max="2828" width="10" style="2" customWidth="1"/>
    <col min="2829" max="2831" width="10.875" style="2" customWidth="1"/>
    <col min="2832" max="3072" width="9" style="2"/>
    <col min="3073" max="3073" width="15.75" style="2" customWidth="1"/>
    <col min="3074" max="3084" width="10" style="2" customWidth="1"/>
    <col min="3085" max="3087" width="10.875" style="2" customWidth="1"/>
    <col min="3088" max="3328" width="9" style="2"/>
    <col min="3329" max="3329" width="15.75" style="2" customWidth="1"/>
    <col min="3330" max="3340" width="10" style="2" customWidth="1"/>
    <col min="3341" max="3343" width="10.875" style="2" customWidth="1"/>
    <col min="3344" max="3584" width="9" style="2"/>
    <col min="3585" max="3585" width="15.75" style="2" customWidth="1"/>
    <col min="3586" max="3596" width="10" style="2" customWidth="1"/>
    <col min="3597" max="3599" width="10.875" style="2" customWidth="1"/>
    <col min="3600" max="3840" width="9" style="2"/>
    <col min="3841" max="3841" width="15.75" style="2" customWidth="1"/>
    <col min="3842" max="3852" width="10" style="2" customWidth="1"/>
    <col min="3853" max="3855" width="10.875" style="2" customWidth="1"/>
    <col min="3856" max="4096" width="9" style="2"/>
    <col min="4097" max="4097" width="15.75" style="2" customWidth="1"/>
    <col min="4098" max="4108" width="10" style="2" customWidth="1"/>
    <col min="4109" max="4111" width="10.875" style="2" customWidth="1"/>
    <col min="4112" max="4352" width="9" style="2"/>
    <col min="4353" max="4353" width="15.75" style="2" customWidth="1"/>
    <col min="4354" max="4364" width="10" style="2" customWidth="1"/>
    <col min="4365" max="4367" width="10.875" style="2" customWidth="1"/>
    <col min="4368" max="4608" width="9" style="2"/>
    <col min="4609" max="4609" width="15.75" style="2" customWidth="1"/>
    <col min="4610" max="4620" width="10" style="2" customWidth="1"/>
    <col min="4621" max="4623" width="10.875" style="2" customWidth="1"/>
    <col min="4624" max="4864" width="9" style="2"/>
    <col min="4865" max="4865" width="15.75" style="2" customWidth="1"/>
    <col min="4866" max="4876" width="10" style="2" customWidth="1"/>
    <col min="4877" max="4879" width="10.875" style="2" customWidth="1"/>
    <col min="4880" max="5120" width="9" style="2"/>
    <col min="5121" max="5121" width="15.75" style="2" customWidth="1"/>
    <col min="5122" max="5132" width="10" style="2" customWidth="1"/>
    <col min="5133" max="5135" width="10.875" style="2" customWidth="1"/>
    <col min="5136" max="5376" width="9" style="2"/>
    <col min="5377" max="5377" width="15.75" style="2" customWidth="1"/>
    <col min="5378" max="5388" width="10" style="2" customWidth="1"/>
    <col min="5389" max="5391" width="10.875" style="2" customWidth="1"/>
    <col min="5392" max="5632" width="9" style="2"/>
    <col min="5633" max="5633" width="15.75" style="2" customWidth="1"/>
    <col min="5634" max="5644" width="10" style="2" customWidth="1"/>
    <col min="5645" max="5647" width="10.875" style="2" customWidth="1"/>
    <col min="5648" max="5888" width="9" style="2"/>
    <col min="5889" max="5889" width="15.75" style="2" customWidth="1"/>
    <col min="5890" max="5900" width="10" style="2" customWidth="1"/>
    <col min="5901" max="5903" width="10.875" style="2" customWidth="1"/>
    <col min="5904" max="6144" width="9" style="2"/>
    <col min="6145" max="6145" width="15.75" style="2" customWidth="1"/>
    <col min="6146" max="6156" width="10" style="2" customWidth="1"/>
    <col min="6157" max="6159" width="10.875" style="2" customWidth="1"/>
    <col min="6160" max="6400" width="9" style="2"/>
    <col min="6401" max="6401" width="15.75" style="2" customWidth="1"/>
    <col min="6402" max="6412" width="10" style="2" customWidth="1"/>
    <col min="6413" max="6415" width="10.875" style="2" customWidth="1"/>
    <col min="6416" max="6656" width="9" style="2"/>
    <col min="6657" max="6657" width="15.75" style="2" customWidth="1"/>
    <col min="6658" max="6668" width="10" style="2" customWidth="1"/>
    <col min="6669" max="6671" width="10.875" style="2" customWidth="1"/>
    <col min="6672" max="6912" width="9" style="2"/>
    <col min="6913" max="6913" width="15.75" style="2" customWidth="1"/>
    <col min="6914" max="6924" width="10" style="2" customWidth="1"/>
    <col min="6925" max="6927" width="10.875" style="2" customWidth="1"/>
    <col min="6928" max="7168" width="9" style="2"/>
    <col min="7169" max="7169" width="15.75" style="2" customWidth="1"/>
    <col min="7170" max="7180" width="10" style="2" customWidth="1"/>
    <col min="7181" max="7183" width="10.875" style="2" customWidth="1"/>
    <col min="7184" max="7424" width="9" style="2"/>
    <col min="7425" max="7425" width="15.75" style="2" customWidth="1"/>
    <col min="7426" max="7436" width="10" style="2" customWidth="1"/>
    <col min="7437" max="7439" width="10.875" style="2" customWidth="1"/>
    <col min="7440" max="7680" width="9" style="2"/>
    <col min="7681" max="7681" width="15.75" style="2" customWidth="1"/>
    <col min="7682" max="7692" width="10" style="2" customWidth="1"/>
    <col min="7693" max="7695" width="10.875" style="2" customWidth="1"/>
    <col min="7696" max="7936" width="9" style="2"/>
    <col min="7937" max="7937" width="15.75" style="2" customWidth="1"/>
    <col min="7938" max="7948" width="10" style="2" customWidth="1"/>
    <col min="7949" max="7951" width="10.875" style="2" customWidth="1"/>
    <col min="7952" max="8192" width="9" style="2"/>
    <col min="8193" max="8193" width="15.75" style="2" customWidth="1"/>
    <col min="8194" max="8204" width="10" style="2" customWidth="1"/>
    <col min="8205" max="8207" width="10.875" style="2" customWidth="1"/>
    <col min="8208" max="8448" width="9" style="2"/>
    <col min="8449" max="8449" width="15.75" style="2" customWidth="1"/>
    <col min="8450" max="8460" width="10" style="2" customWidth="1"/>
    <col min="8461" max="8463" width="10.875" style="2" customWidth="1"/>
    <col min="8464" max="8704" width="9" style="2"/>
    <col min="8705" max="8705" width="15.75" style="2" customWidth="1"/>
    <col min="8706" max="8716" width="10" style="2" customWidth="1"/>
    <col min="8717" max="8719" width="10.875" style="2" customWidth="1"/>
    <col min="8720" max="8960" width="9" style="2"/>
    <col min="8961" max="8961" width="15.75" style="2" customWidth="1"/>
    <col min="8962" max="8972" width="10" style="2" customWidth="1"/>
    <col min="8973" max="8975" width="10.875" style="2" customWidth="1"/>
    <col min="8976" max="9216" width="9" style="2"/>
    <col min="9217" max="9217" width="15.75" style="2" customWidth="1"/>
    <col min="9218" max="9228" width="10" style="2" customWidth="1"/>
    <col min="9229" max="9231" width="10.875" style="2" customWidth="1"/>
    <col min="9232" max="9472" width="9" style="2"/>
    <col min="9473" max="9473" width="15.75" style="2" customWidth="1"/>
    <col min="9474" max="9484" width="10" style="2" customWidth="1"/>
    <col min="9485" max="9487" width="10.875" style="2" customWidth="1"/>
    <col min="9488" max="9728" width="9" style="2"/>
    <col min="9729" max="9729" width="15.75" style="2" customWidth="1"/>
    <col min="9730" max="9740" width="10" style="2" customWidth="1"/>
    <col min="9741" max="9743" width="10.875" style="2" customWidth="1"/>
    <col min="9744" max="9984" width="9" style="2"/>
    <col min="9985" max="9985" width="15.75" style="2" customWidth="1"/>
    <col min="9986" max="9996" width="10" style="2" customWidth="1"/>
    <col min="9997" max="9999" width="10.875" style="2" customWidth="1"/>
    <col min="10000" max="10240" width="9" style="2"/>
    <col min="10241" max="10241" width="15.75" style="2" customWidth="1"/>
    <col min="10242" max="10252" width="10" style="2" customWidth="1"/>
    <col min="10253" max="10255" width="10.875" style="2" customWidth="1"/>
    <col min="10256" max="10496" width="9" style="2"/>
    <col min="10497" max="10497" width="15.75" style="2" customWidth="1"/>
    <col min="10498" max="10508" width="10" style="2" customWidth="1"/>
    <col min="10509" max="10511" width="10.875" style="2" customWidth="1"/>
    <col min="10512" max="10752" width="9" style="2"/>
    <col min="10753" max="10753" width="15.75" style="2" customWidth="1"/>
    <col min="10754" max="10764" width="10" style="2" customWidth="1"/>
    <col min="10765" max="10767" width="10.875" style="2" customWidth="1"/>
    <col min="10768" max="11008" width="9" style="2"/>
    <col min="11009" max="11009" width="15.75" style="2" customWidth="1"/>
    <col min="11010" max="11020" width="10" style="2" customWidth="1"/>
    <col min="11021" max="11023" width="10.875" style="2" customWidth="1"/>
    <col min="11024" max="11264" width="9" style="2"/>
    <col min="11265" max="11265" width="15.75" style="2" customWidth="1"/>
    <col min="11266" max="11276" width="10" style="2" customWidth="1"/>
    <col min="11277" max="11279" width="10.875" style="2" customWidth="1"/>
    <col min="11280" max="11520" width="9" style="2"/>
    <col min="11521" max="11521" width="15.75" style="2" customWidth="1"/>
    <col min="11522" max="11532" width="10" style="2" customWidth="1"/>
    <col min="11533" max="11535" width="10.875" style="2" customWidth="1"/>
    <col min="11536" max="11776" width="9" style="2"/>
    <col min="11777" max="11777" width="15.75" style="2" customWidth="1"/>
    <col min="11778" max="11788" width="10" style="2" customWidth="1"/>
    <col min="11789" max="11791" width="10.875" style="2" customWidth="1"/>
    <col min="11792" max="12032" width="9" style="2"/>
    <col min="12033" max="12033" width="15.75" style="2" customWidth="1"/>
    <col min="12034" max="12044" width="10" style="2" customWidth="1"/>
    <col min="12045" max="12047" width="10.875" style="2" customWidth="1"/>
    <col min="12048" max="12288" width="9" style="2"/>
    <col min="12289" max="12289" width="15.75" style="2" customWidth="1"/>
    <col min="12290" max="12300" width="10" style="2" customWidth="1"/>
    <col min="12301" max="12303" width="10.875" style="2" customWidth="1"/>
    <col min="12304" max="12544" width="9" style="2"/>
    <col min="12545" max="12545" width="15.75" style="2" customWidth="1"/>
    <col min="12546" max="12556" width="10" style="2" customWidth="1"/>
    <col min="12557" max="12559" width="10.875" style="2" customWidth="1"/>
    <col min="12560" max="12800" width="9" style="2"/>
    <col min="12801" max="12801" width="15.75" style="2" customWidth="1"/>
    <col min="12802" max="12812" width="10" style="2" customWidth="1"/>
    <col min="12813" max="12815" width="10.875" style="2" customWidth="1"/>
    <col min="12816" max="13056" width="9" style="2"/>
    <col min="13057" max="13057" width="15.75" style="2" customWidth="1"/>
    <col min="13058" max="13068" width="10" style="2" customWidth="1"/>
    <col min="13069" max="13071" width="10.875" style="2" customWidth="1"/>
    <col min="13072" max="13312" width="9" style="2"/>
    <col min="13313" max="13313" width="15.75" style="2" customWidth="1"/>
    <col min="13314" max="13324" width="10" style="2" customWidth="1"/>
    <col min="13325" max="13327" width="10.875" style="2" customWidth="1"/>
    <col min="13328" max="13568" width="9" style="2"/>
    <col min="13569" max="13569" width="15.75" style="2" customWidth="1"/>
    <col min="13570" max="13580" width="10" style="2" customWidth="1"/>
    <col min="13581" max="13583" width="10.875" style="2" customWidth="1"/>
    <col min="13584" max="13824" width="9" style="2"/>
    <col min="13825" max="13825" width="15.75" style="2" customWidth="1"/>
    <col min="13826" max="13836" width="10" style="2" customWidth="1"/>
    <col min="13837" max="13839" width="10.875" style="2" customWidth="1"/>
    <col min="13840" max="14080" width="9" style="2"/>
    <col min="14081" max="14081" width="15.75" style="2" customWidth="1"/>
    <col min="14082" max="14092" width="10" style="2" customWidth="1"/>
    <col min="14093" max="14095" width="10.875" style="2" customWidth="1"/>
    <col min="14096" max="14336" width="9" style="2"/>
    <col min="14337" max="14337" width="15.75" style="2" customWidth="1"/>
    <col min="14338" max="14348" width="10" style="2" customWidth="1"/>
    <col min="14349" max="14351" width="10.875" style="2" customWidth="1"/>
    <col min="14352" max="14592" width="9" style="2"/>
    <col min="14593" max="14593" width="15.75" style="2" customWidth="1"/>
    <col min="14594" max="14604" width="10" style="2" customWidth="1"/>
    <col min="14605" max="14607" width="10.875" style="2" customWidth="1"/>
    <col min="14608" max="14848" width="9" style="2"/>
    <col min="14849" max="14849" width="15.75" style="2" customWidth="1"/>
    <col min="14850" max="14860" width="10" style="2" customWidth="1"/>
    <col min="14861" max="14863" width="10.875" style="2" customWidth="1"/>
    <col min="14864" max="15104" width="9" style="2"/>
    <col min="15105" max="15105" width="15.75" style="2" customWidth="1"/>
    <col min="15106" max="15116" width="10" style="2" customWidth="1"/>
    <col min="15117" max="15119" width="10.875" style="2" customWidth="1"/>
    <col min="15120" max="15360" width="9" style="2"/>
    <col min="15361" max="15361" width="15.75" style="2" customWidth="1"/>
    <col min="15362" max="15372" width="10" style="2" customWidth="1"/>
    <col min="15373" max="15375" width="10.875" style="2" customWidth="1"/>
    <col min="15376" max="15616" width="9" style="2"/>
    <col min="15617" max="15617" width="15.75" style="2" customWidth="1"/>
    <col min="15618" max="15628" width="10" style="2" customWidth="1"/>
    <col min="15629" max="15631" width="10.875" style="2" customWidth="1"/>
    <col min="15632" max="15872" width="9" style="2"/>
    <col min="15873" max="15873" width="15.75" style="2" customWidth="1"/>
    <col min="15874" max="15884" width="10" style="2" customWidth="1"/>
    <col min="15885" max="15887" width="10.875" style="2" customWidth="1"/>
    <col min="15888" max="16128" width="9" style="2"/>
    <col min="16129" max="16129" width="15.75" style="2" customWidth="1"/>
    <col min="16130" max="16140" width="10" style="2" customWidth="1"/>
    <col min="16141" max="16143" width="10.875" style="2" customWidth="1"/>
    <col min="16144" max="16384" width="9" style="2"/>
  </cols>
  <sheetData>
    <row r="1" spans="1:16" ht="25.5" x14ac:dyDescent="0.25">
      <c r="A1" s="212" t="s">
        <v>0</v>
      </c>
      <c r="B1" s="212"/>
      <c r="C1" s="212"/>
      <c r="D1" s="212"/>
      <c r="E1" s="212"/>
      <c r="F1" s="212"/>
      <c r="G1" s="212"/>
      <c r="H1" s="212"/>
      <c r="I1" s="212"/>
      <c r="J1" s="212"/>
      <c r="K1" s="212"/>
      <c r="L1" s="212"/>
    </row>
    <row r="2" spans="1:16" ht="7.5" customHeight="1" x14ac:dyDescent="0.2">
      <c r="A2" s="1" t="s">
        <v>1</v>
      </c>
    </row>
    <row r="3" spans="1:16" ht="112.5" customHeight="1" x14ac:dyDescent="0.2">
      <c r="A3" s="213" t="s">
        <v>2</v>
      </c>
      <c r="B3" s="213"/>
      <c r="C3" s="213"/>
      <c r="D3" s="213"/>
      <c r="E3" s="213"/>
      <c r="F3" s="213"/>
      <c r="G3" s="213"/>
      <c r="H3" s="213"/>
      <c r="I3" s="213"/>
      <c r="J3" s="213"/>
      <c r="K3" s="213"/>
      <c r="L3" s="213"/>
    </row>
    <row r="4" spans="1:16" ht="7.5" customHeight="1" x14ac:dyDescent="0.2"/>
    <row r="5" spans="1:16" ht="15.4" customHeight="1" x14ac:dyDescent="0.2"/>
    <row r="6" spans="1:16" ht="22.5" customHeight="1" thickBot="1" x14ac:dyDescent="0.25">
      <c r="A6" s="180" t="s">
        <v>3</v>
      </c>
      <c r="B6" s="180"/>
      <c r="C6" s="180"/>
      <c r="D6" s="180"/>
      <c r="E6" s="180"/>
      <c r="F6" s="180"/>
      <c r="G6" s="180"/>
      <c r="H6" s="3"/>
      <c r="I6" s="3"/>
      <c r="J6" s="3"/>
      <c r="K6" s="181" t="s">
        <v>4</v>
      </c>
      <c r="L6" s="181"/>
      <c r="M6" s="4"/>
      <c r="N6" s="4"/>
      <c r="O6" s="5"/>
      <c r="P6" s="5"/>
    </row>
    <row r="7" spans="1:16" x14ac:dyDescent="0.2">
      <c r="A7" s="6"/>
      <c r="B7" s="204" t="s">
        <v>5</v>
      </c>
      <c r="C7" s="7"/>
      <c r="D7" s="215" t="s">
        <v>6</v>
      </c>
      <c r="E7" s="196"/>
      <c r="F7" s="216" t="s">
        <v>7</v>
      </c>
      <c r="G7" s="216" t="s">
        <v>8</v>
      </c>
      <c r="H7" s="215" t="s">
        <v>9</v>
      </c>
      <c r="I7" s="198"/>
      <c r="J7" s="196"/>
      <c r="K7" s="216" t="s">
        <v>10</v>
      </c>
      <c r="L7" s="204" t="s">
        <v>11</v>
      </c>
      <c r="M7" s="4"/>
      <c r="N7" s="4"/>
      <c r="O7" s="5"/>
      <c r="P7" s="5"/>
    </row>
    <row r="8" spans="1:16" ht="36.75" customHeight="1" x14ac:dyDescent="0.2">
      <c r="A8" s="7"/>
      <c r="B8" s="214"/>
      <c r="C8" s="8" t="s">
        <v>12</v>
      </c>
      <c r="D8" s="9" t="s">
        <v>13</v>
      </c>
      <c r="E8" s="10" t="s">
        <v>14</v>
      </c>
      <c r="F8" s="214"/>
      <c r="G8" s="214"/>
      <c r="H8" s="11" t="s">
        <v>15</v>
      </c>
      <c r="I8" s="11" t="s">
        <v>16</v>
      </c>
      <c r="J8" s="9" t="s">
        <v>11</v>
      </c>
      <c r="K8" s="214"/>
      <c r="L8" s="195"/>
      <c r="M8" s="4"/>
      <c r="N8" s="4"/>
      <c r="O8" s="5"/>
      <c r="P8" s="5"/>
    </row>
    <row r="9" spans="1:16" ht="18" customHeight="1" x14ac:dyDescent="0.2">
      <c r="A9" s="12" t="s">
        <v>17</v>
      </c>
      <c r="B9" s="13">
        <f t="shared" ref="B9:I9" si="0">SUM(B10:B16)</f>
        <v>14010</v>
      </c>
      <c r="C9" s="14">
        <f>SUM(C10:C16)</f>
        <v>0</v>
      </c>
      <c r="D9" s="14">
        <f t="shared" si="0"/>
        <v>6302</v>
      </c>
      <c r="E9" s="14">
        <f t="shared" si="0"/>
        <v>1384</v>
      </c>
      <c r="F9" s="14">
        <f t="shared" si="0"/>
        <v>0</v>
      </c>
      <c r="G9" s="14">
        <f t="shared" si="0"/>
        <v>0</v>
      </c>
      <c r="H9" s="14">
        <f t="shared" si="0"/>
        <v>0</v>
      </c>
      <c r="I9" s="14">
        <f t="shared" si="0"/>
        <v>0</v>
      </c>
      <c r="J9" s="14">
        <f>SUM(J10+J11+J12+J13+J14+J15+J16)</f>
        <v>3144</v>
      </c>
      <c r="K9" s="14">
        <f>SUM(K10:K16)</f>
        <v>0</v>
      </c>
      <c r="L9" s="14">
        <f>SUM(L10:L16)</f>
        <v>3180</v>
      </c>
      <c r="M9" s="4"/>
      <c r="N9" s="4"/>
      <c r="O9" s="5"/>
      <c r="P9" s="5"/>
    </row>
    <row r="10" spans="1:16" ht="18" customHeight="1" x14ac:dyDescent="0.2">
      <c r="A10" s="15" t="s">
        <v>18</v>
      </c>
      <c r="B10" s="16">
        <f t="shared" ref="B10:B16" si="1">SUM(D10:L10)</f>
        <v>1466</v>
      </c>
      <c r="C10" s="17">
        <v>0</v>
      </c>
      <c r="D10" s="18">
        <v>1052</v>
      </c>
      <c r="E10" s="18">
        <v>246</v>
      </c>
      <c r="F10" s="17">
        <v>0</v>
      </c>
      <c r="G10" s="17">
        <v>0</v>
      </c>
      <c r="H10" s="17">
        <v>0</v>
      </c>
      <c r="I10" s="19">
        <v>0</v>
      </c>
      <c r="J10" s="18">
        <v>168</v>
      </c>
      <c r="K10" s="20">
        <v>0</v>
      </c>
      <c r="L10" s="20">
        <v>0</v>
      </c>
      <c r="M10" s="4"/>
      <c r="N10" s="4"/>
      <c r="O10" s="5"/>
      <c r="P10" s="5"/>
    </row>
    <row r="11" spans="1:16" ht="18" customHeight="1" x14ac:dyDescent="0.2">
      <c r="A11" s="15" t="s">
        <v>19</v>
      </c>
      <c r="B11" s="16">
        <f t="shared" si="1"/>
        <v>3840</v>
      </c>
      <c r="C11" s="17">
        <v>0</v>
      </c>
      <c r="D11" s="18">
        <v>805</v>
      </c>
      <c r="E11" s="17">
        <v>178</v>
      </c>
      <c r="F11" s="17">
        <v>0</v>
      </c>
      <c r="G11" s="17">
        <v>0</v>
      </c>
      <c r="H11" s="17">
        <v>0</v>
      </c>
      <c r="I11" s="17">
        <v>0</v>
      </c>
      <c r="J11" s="18">
        <v>869</v>
      </c>
      <c r="K11" s="17">
        <v>0</v>
      </c>
      <c r="L11" s="17">
        <v>1988</v>
      </c>
      <c r="M11" s="4"/>
      <c r="N11" s="4"/>
      <c r="O11" s="5"/>
      <c r="P11" s="5"/>
    </row>
    <row r="12" spans="1:16" ht="18" customHeight="1" x14ac:dyDescent="0.2">
      <c r="A12" s="15" t="s">
        <v>20</v>
      </c>
      <c r="B12" s="16">
        <f t="shared" si="1"/>
        <v>2136</v>
      </c>
      <c r="C12" s="17">
        <v>0</v>
      </c>
      <c r="D12" s="18">
        <v>1216</v>
      </c>
      <c r="E12" s="18">
        <v>170</v>
      </c>
      <c r="F12" s="17">
        <v>0</v>
      </c>
      <c r="G12" s="17">
        <v>0</v>
      </c>
      <c r="H12" s="17">
        <v>0</v>
      </c>
      <c r="I12" s="17">
        <v>0</v>
      </c>
      <c r="J12" s="18">
        <v>374</v>
      </c>
      <c r="K12" s="17">
        <v>0</v>
      </c>
      <c r="L12" s="18">
        <v>376</v>
      </c>
      <c r="M12" s="4"/>
      <c r="N12" s="4"/>
      <c r="O12" s="5"/>
      <c r="P12" s="5"/>
    </row>
    <row r="13" spans="1:16" ht="18" customHeight="1" x14ac:dyDescent="0.2">
      <c r="A13" s="15" t="s">
        <v>21</v>
      </c>
      <c r="B13" s="16">
        <f t="shared" si="1"/>
        <v>1623</v>
      </c>
      <c r="C13" s="17">
        <v>0</v>
      </c>
      <c r="D13" s="18">
        <v>798</v>
      </c>
      <c r="E13" s="17">
        <v>199</v>
      </c>
      <c r="F13" s="17">
        <v>0</v>
      </c>
      <c r="G13" s="17">
        <v>0</v>
      </c>
      <c r="H13" s="17">
        <v>0</v>
      </c>
      <c r="I13" s="17">
        <v>0</v>
      </c>
      <c r="J13" s="18">
        <v>477</v>
      </c>
      <c r="K13" s="17">
        <v>0</v>
      </c>
      <c r="L13" s="18">
        <v>149</v>
      </c>
      <c r="M13" s="4"/>
      <c r="N13" s="4"/>
      <c r="O13" s="5"/>
      <c r="P13" s="5"/>
    </row>
    <row r="14" spans="1:16" ht="18" customHeight="1" x14ac:dyDescent="0.2">
      <c r="A14" s="15" t="s">
        <v>22</v>
      </c>
      <c r="B14" s="16">
        <f t="shared" si="1"/>
        <v>1187</v>
      </c>
      <c r="C14" s="17">
        <v>0</v>
      </c>
      <c r="D14" s="18">
        <v>522</v>
      </c>
      <c r="E14" s="18">
        <v>93</v>
      </c>
      <c r="F14" s="17">
        <v>0</v>
      </c>
      <c r="G14" s="17">
        <v>0</v>
      </c>
      <c r="H14" s="17">
        <v>0</v>
      </c>
      <c r="I14" s="17">
        <v>0</v>
      </c>
      <c r="J14" s="18">
        <v>323</v>
      </c>
      <c r="K14" s="17">
        <v>0</v>
      </c>
      <c r="L14" s="18">
        <v>249</v>
      </c>
      <c r="M14" s="4"/>
      <c r="N14" s="4"/>
      <c r="O14" s="5"/>
      <c r="P14" s="5"/>
    </row>
    <row r="15" spans="1:16" ht="18" customHeight="1" x14ac:dyDescent="0.2">
      <c r="A15" s="15" t="s">
        <v>23</v>
      </c>
      <c r="B15" s="16">
        <f t="shared" si="1"/>
        <v>1586</v>
      </c>
      <c r="C15" s="17">
        <v>0</v>
      </c>
      <c r="D15" s="18">
        <v>787</v>
      </c>
      <c r="E15" s="18">
        <v>242</v>
      </c>
      <c r="F15" s="17">
        <v>0</v>
      </c>
      <c r="G15" s="17">
        <v>0</v>
      </c>
      <c r="H15" s="17">
        <v>0</v>
      </c>
      <c r="I15" s="17">
        <v>0</v>
      </c>
      <c r="J15" s="18">
        <v>451</v>
      </c>
      <c r="K15" s="17">
        <v>0</v>
      </c>
      <c r="L15" s="18">
        <v>106</v>
      </c>
      <c r="M15" s="4"/>
      <c r="N15" s="4"/>
      <c r="O15" s="5"/>
      <c r="P15" s="5"/>
    </row>
    <row r="16" spans="1:16" ht="18" customHeight="1" thickBot="1" x14ac:dyDescent="0.25">
      <c r="A16" s="21" t="s">
        <v>24</v>
      </c>
      <c r="B16" s="22">
        <f t="shared" si="1"/>
        <v>2172</v>
      </c>
      <c r="C16" s="23">
        <v>0</v>
      </c>
      <c r="D16" s="24">
        <v>1122</v>
      </c>
      <c r="E16" s="24">
        <v>256</v>
      </c>
      <c r="F16" s="23">
        <v>0</v>
      </c>
      <c r="G16" s="23">
        <v>0</v>
      </c>
      <c r="H16" s="23">
        <v>0</v>
      </c>
      <c r="I16" s="23">
        <v>0</v>
      </c>
      <c r="J16" s="24">
        <v>482</v>
      </c>
      <c r="K16" s="23">
        <v>0</v>
      </c>
      <c r="L16" s="23">
        <v>312</v>
      </c>
      <c r="M16" s="4"/>
      <c r="N16" s="4"/>
      <c r="O16" s="5"/>
      <c r="P16" s="5"/>
    </row>
    <row r="17" spans="1:17" ht="7.5" customHeight="1" x14ac:dyDescent="0.2">
      <c r="A17" s="4"/>
      <c r="B17" s="4"/>
      <c r="C17" s="4"/>
      <c r="D17" s="4"/>
      <c r="E17" s="4"/>
      <c r="F17" s="4"/>
      <c r="G17" s="4"/>
      <c r="H17" s="4"/>
      <c r="I17" s="4"/>
      <c r="J17" s="4"/>
      <c r="K17" s="4"/>
      <c r="L17" s="25"/>
      <c r="M17" s="4"/>
      <c r="N17" s="4"/>
      <c r="O17" s="5"/>
      <c r="P17" s="5"/>
      <c r="Q17" s="5"/>
    </row>
    <row r="18" spans="1:17" ht="26.25" customHeight="1" x14ac:dyDescent="0.2">
      <c r="A18" s="4"/>
      <c r="B18" s="4"/>
      <c r="C18" s="4"/>
      <c r="D18" s="4"/>
      <c r="E18" s="4"/>
      <c r="F18" s="4"/>
      <c r="G18" s="4"/>
      <c r="H18" s="4"/>
      <c r="I18" s="4"/>
      <c r="J18" s="4"/>
      <c r="K18" s="4"/>
      <c r="L18" s="25"/>
      <c r="M18" s="4"/>
      <c r="N18" s="4"/>
      <c r="O18" s="5"/>
      <c r="P18" s="5"/>
      <c r="Q18" s="5"/>
    </row>
    <row r="19" spans="1:17" s="1" customFormat="1" ht="22.5" customHeight="1" x14ac:dyDescent="0.2">
      <c r="A19" s="205" t="s">
        <v>25</v>
      </c>
      <c r="B19" s="205"/>
      <c r="C19" s="205"/>
      <c r="D19" s="205"/>
      <c r="E19" s="205"/>
      <c r="F19" s="205"/>
      <c r="G19" s="205"/>
      <c r="H19" s="205"/>
      <c r="I19" s="4"/>
      <c r="J19" s="4"/>
      <c r="K19" s="4"/>
      <c r="L19" s="4"/>
    </row>
    <row r="20" spans="1:17" s="1" customFormat="1" ht="18.75" customHeight="1" thickBot="1" x14ac:dyDescent="0.25">
      <c r="A20" s="201" t="s">
        <v>26</v>
      </c>
      <c r="B20" s="201"/>
      <c r="C20" s="201"/>
      <c r="D20" s="201"/>
      <c r="E20" s="3"/>
      <c r="F20" s="3"/>
      <c r="G20" s="3"/>
      <c r="H20" s="3"/>
      <c r="I20" s="3"/>
      <c r="J20" s="3"/>
      <c r="K20" s="181" t="str">
        <f>K6</f>
        <v>令和２年度</v>
      </c>
      <c r="L20" s="181"/>
    </row>
    <row r="21" spans="1:17" s="1" customFormat="1" x14ac:dyDescent="0.2">
      <c r="A21" s="26"/>
      <c r="B21" s="27"/>
      <c r="C21" s="183" t="s">
        <v>27</v>
      </c>
      <c r="D21" s="192"/>
      <c r="E21" s="192"/>
      <c r="F21" s="192"/>
      <c r="G21" s="192"/>
      <c r="H21" s="192"/>
      <c r="I21" s="192"/>
      <c r="J21" s="192"/>
      <c r="K21" s="192"/>
      <c r="L21" s="192"/>
    </row>
    <row r="22" spans="1:17" s="1" customFormat="1" ht="7.5" customHeight="1" x14ac:dyDescent="0.2">
      <c r="A22" s="4"/>
      <c r="B22" s="6"/>
      <c r="C22" s="206" t="s">
        <v>28</v>
      </c>
      <c r="D22" s="207"/>
      <c r="E22" s="206" t="s">
        <v>29</v>
      </c>
      <c r="F22" s="207"/>
      <c r="G22" s="206" t="s">
        <v>30</v>
      </c>
      <c r="H22" s="207"/>
      <c r="I22" s="206" t="s">
        <v>11</v>
      </c>
      <c r="J22" s="210"/>
      <c r="K22" s="28"/>
      <c r="L22" s="28"/>
    </row>
    <row r="23" spans="1:17" s="1" customFormat="1" x14ac:dyDescent="0.2">
      <c r="A23" s="29"/>
      <c r="B23" s="7"/>
      <c r="C23" s="208"/>
      <c r="D23" s="209"/>
      <c r="E23" s="208"/>
      <c r="F23" s="209"/>
      <c r="G23" s="208"/>
      <c r="H23" s="209"/>
      <c r="I23" s="208"/>
      <c r="J23" s="211"/>
      <c r="K23" s="185" t="s">
        <v>31</v>
      </c>
      <c r="L23" s="199"/>
    </row>
    <row r="24" spans="1:17" s="30" customFormat="1" ht="17.25" customHeight="1" x14ac:dyDescent="0.2">
      <c r="A24" s="176" t="s">
        <v>32</v>
      </c>
      <c r="B24" s="177"/>
      <c r="C24" s="202">
        <f>SUM(C25:C31)</f>
        <v>16031</v>
      </c>
      <c r="D24" s="203"/>
      <c r="E24" s="203">
        <f>SUM(E25:E31)</f>
        <v>4789</v>
      </c>
      <c r="F24" s="203"/>
      <c r="G24" s="203">
        <f>SUM(G25:G31)</f>
        <v>8909</v>
      </c>
      <c r="H24" s="203"/>
      <c r="I24" s="203">
        <f>SUM(I25:I31)</f>
        <v>2333</v>
      </c>
      <c r="J24" s="203"/>
      <c r="K24" s="203">
        <f>SUM(K25:K31)</f>
        <v>2333</v>
      </c>
      <c r="L24" s="203"/>
    </row>
    <row r="25" spans="1:17" s="1" customFormat="1" ht="17.25" customHeight="1" x14ac:dyDescent="0.2">
      <c r="A25" s="165" t="s">
        <v>18</v>
      </c>
      <c r="B25" s="166"/>
      <c r="C25" s="188">
        <f>SUM(D25:I25)</f>
        <v>3338</v>
      </c>
      <c r="D25" s="189"/>
      <c r="E25" s="189">
        <v>891</v>
      </c>
      <c r="F25" s="189"/>
      <c r="G25" s="189">
        <v>1873</v>
      </c>
      <c r="H25" s="189"/>
      <c r="I25" s="189">
        <v>574</v>
      </c>
      <c r="J25" s="189"/>
      <c r="K25" s="189">
        <v>574</v>
      </c>
      <c r="L25" s="189"/>
    </row>
    <row r="26" spans="1:17" s="1" customFormat="1" ht="17.25" customHeight="1" x14ac:dyDescent="0.2">
      <c r="A26" s="165" t="s">
        <v>19</v>
      </c>
      <c r="B26" s="166"/>
      <c r="C26" s="188">
        <f t="shared" ref="C26:C31" si="2">SUM(D26:I26)</f>
        <v>2463</v>
      </c>
      <c r="D26" s="189"/>
      <c r="E26" s="189">
        <v>833</v>
      </c>
      <c r="F26" s="189"/>
      <c r="G26" s="189">
        <v>1392</v>
      </c>
      <c r="H26" s="189"/>
      <c r="I26" s="189">
        <v>238</v>
      </c>
      <c r="J26" s="189"/>
      <c r="K26" s="189">
        <v>238</v>
      </c>
      <c r="L26" s="189"/>
    </row>
    <row r="27" spans="1:17" s="1" customFormat="1" ht="17.25" customHeight="1" x14ac:dyDescent="0.2">
      <c r="A27" s="165" t="s">
        <v>20</v>
      </c>
      <c r="B27" s="166"/>
      <c r="C27" s="188">
        <f t="shared" si="2"/>
        <v>2074</v>
      </c>
      <c r="D27" s="189"/>
      <c r="E27" s="189">
        <v>776</v>
      </c>
      <c r="F27" s="189"/>
      <c r="G27" s="189">
        <v>1000</v>
      </c>
      <c r="H27" s="189"/>
      <c r="I27" s="189">
        <v>298</v>
      </c>
      <c r="J27" s="189"/>
      <c r="K27" s="189">
        <v>298</v>
      </c>
      <c r="L27" s="189"/>
    </row>
    <row r="28" spans="1:17" s="1" customFormat="1" ht="17.25" customHeight="1" x14ac:dyDescent="0.2">
      <c r="A28" s="165" t="s">
        <v>21</v>
      </c>
      <c r="B28" s="166"/>
      <c r="C28" s="188">
        <f t="shared" si="2"/>
        <v>2631</v>
      </c>
      <c r="D28" s="189"/>
      <c r="E28" s="189">
        <v>730</v>
      </c>
      <c r="F28" s="189"/>
      <c r="G28" s="189">
        <v>1467</v>
      </c>
      <c r="H28" s="189"/>
      <c r="I28" s="189">
        <v>434</v>
      </c>
      <c r="J28" s="189"/>
      <c r="K28" s="189">
        <v>434</v>
      </c>
      <c r="L28" s="189"/>
    </row>
    <row r="29" spans="1:17" s="1" customFormat="1" ht="17.25" customHeight="1" x14ac:dyDescent="0.2">
      <c r="A29" s="165" t="s">
        <v>22</v>
      </c>
      <c r="B29" s="166"/>
      <c r="C29" s="188">
        <f t="shared" si="2"/>
        <v>1169</v>
      </c>
      <c r="D29" s="189"/>
      <c r="E29" s="189">
        <v>340</v>
      </c>
      <c r="F29" s="189"/>
      <c r="G29" s="189">
        <v>672</v>
      </c>
      <c r="H29" s="189"/>
      <c r="I29" s="189">
        <v>157</v>
      </c>
      <c r="J29" s="189"/>
      <c r="K29" s="189">
        <v>157</v>
      </c>
      <c r="L29" s="189"/>
    </row>
    <row r="30" spans="1:17" s="1" customFormat="1" ht="17.25" customHeight="1" x14ac:dyDescent="0.2">
      <c r="A30" s="165" t="s">
        <v>33</v>
      </c>
      <c r="B30" s="166"/>
      <c r="C30" s="188">
        <f t="shared" si="2"/>
        <v>2228</v>
      </c>
      <c r="D30" s="189"/>
      <c r="E30" s="189">
        <v>618</v>
      </c>
      <c r="F30" s="189"/>
      <c r="G30" s="189">
        <v>1261</v>
      </c>
      <c r="H30" s="189"/>
      <c r="I30" s="189">
        <v>349</v>
      </c>
      <c r="J30" s="189"/>
      <c r="K30" s="189">
        <v>349</v>
      </c>
      <c r="L30" s="189"/>
    </row>
    <row r="31" spans="1:17" s="1" customFormat="1" ht="17.25" customHeight="1" thickBot="1" x14ac:dyDescent="0.25">
      <c r="A31" s="170" t="s">
        <v>24</v>
      </c>
      <c r="B31" s="171"/>
      <c r="C31" s="188">
        <f t="shared" si="2"/>
        <v>2128</v>
      </c>
      <c r="D31" s="189"/>
      <c r="E31" s="187">
        <v>601</v>
      </c>
      <c r="F31" s="187"/>
      <c r="G31" s="187">
        <v>1244</v>
      </c>
      <c r="H31" s="187"/>
      <c r="I31" s="187">
        <v>283</v>
      </c>
      <c r="J31" s="187"/>
      <c r="K31" s="187">
        <v>283</v>
      </c>
      <c r="L31" s="187"/>
    </row>
    <row r="32" spans="1:17" s="1" customFormat="1" ht="7.5" customHeight="1" x14ac:dyDescent="0.2">
      <c r="A32" s="26"/>
      <c r="B32" s="26"/>
      <c r="C32" s="200"/>
      <c r="D32" s="200"/>
      <c r="E32" s="200"/>
      <c r="F32" s="200"/>
      <c r="G32" s="200"/>
      <c r="H32" s="200"/>
      <c r="I32" s="200"/>
      <c r="J32" s="200"/>
      <c r="K32" s="200"/>
      <c r="L32" s="200"/>
    </row>
    <row r="33" spans="1:12" s="1" customFormat="1" ht="18.75" customHeight="1" thickBot="1" x14ac:dyDescent="0.25">
      <c r="A33" s="201" t="s">
        <v>34</v>
      </c>
      <c r="B33" s="201"/>
      <c r="C33" s="201"/>
      <c r="D33" s="201"/>
      <c r="E33" s="3"/>
      <c r="F33" s="3"/>
      <c r="G33" s="3"/>
      <c r="H33" s="3"/>
      <c r="I33" s="3"/>
      <c r="J33" s="3"/>
      <c r="K33" s="181" t="str">
        <f>K6</f>
        <v>令和２年度</v>
      </c>
      <c r="L33" s="181"/>
    </row>
    <row r="34" spans="1:12" s="1" customFormat="1" x14ac:dyDescent="0.2">
      <c r="A34" s="26"/>
      <c r="B34" s="27"/>
      <c r="C34" s="183" t="s">
        <v>27</v>
      </c>
      <c r="D34" s="192"/>
      <c r="E34" s="192"/>
      <c r="F34" s="192"/>
      <c r="G34" s="192"/>
      <c r="H34" s="192"/>
      <c r="I34" s="192"/>
      <c r="J34" s="192"/>
      <c r="K34" s="192"/>
      <c r="L34" s="192"/>
    </row>
    <row r="35" spans="1:12" s="1" customFormat="1" ht="7.5" customHeight="1" x14ac:dyDescent="0.2">
      <c r="A35" s="4"/>
      <c r="B35" s="6"/>
      <c r="C35" s="193" t="s">
        <v>28</v>
      </c>
      <c r="D35" s="194"/>
      <c r="E35" s="193" t="s">
        <v>29</v>
      </c>
      <c r="F35" s="194"/>
      <c r="G35" s="193" t="s">
        <v>30</v>
      </c>
      <c r="H35" s="194"/>
      <c r="I35" s="193" t="s">
        <v>11</v>
      </c>
      <c r="J35" s="197"/>
      <c r="K35" s="31"/>
      <c r="L35" s="31"/>
    </row>
    <row r="36" spans="1:12" s="1" customFormat="1" x14ac:dyDescent="0.2">
      <c r="A36" s="29"/>
      <c r="B36" s="7"/>
      <c r="C36" s="195"/>
      <c r="D36" s="196"/>
      <c r="E36" s="195"/>
      <c r="F36" s="196"/>
      <c r="G36" s="195"/>
      <c r="H36" s="196"/>
      <c r="I36" s="195"/>
      <c r="J36" s="198"/>
      <c r="K36" s="185" t="s">
        <v>31</v>
      </c>
      <c r="L36" s="199"/>
    </row>
    <row r="37" spans="1:12" s="1" customFormat="1" ht="17.25" customHeight="1" x14ac:dyDescent="0.2">
      <c r="A37" s="176" t="s">
        <v>32</v>
      </c>
      <c r="B37" s="177"/>
      <c r="C37" s="190">
        <f>SUM(C38:D44)</f>
        <v>47552</v>
      </c>
      <c r="D37" s="191"/>
      <c r="E37" s="191">
        <f>SUM(E38:F44)</f>
        <v>419</v>
      </c>
      <c r="F37" s="191"/>
      <c r="G37" s="191">
        <f>SUM(G38:H44)</f>
        <v>47094</v>
      </c>
      <c r="H37" s="191"/>
      <c r="I37" s="191">
        <f>SUM(I38:J44)</f>
        <v>39</v>
      </c>
      <c r="J37" s="191"/>
      <c r="K37" s="191">
        <f>SUM(K38:L44)</f>
        <v>39</v>
      </c>
      <c r="L37" s="191"/>
    </row>
    <row r="38" spans="1:12" s="1" customFormat="1" ht="17.25" customHeight="1" x14ac:dyDescent="0.2">
      <c r="A38" s="165" t="s">
        <v>18</v>
      </c>
      <c r="B38" s="166"/>
      <c r="C38" s="188">
        <f t="shared" ref="C38:C44" si="3">SUM(D38:I38)</f>
        <v>10104</v>
      </c>
      <c r="D38" s="189"/>
      <c r="E38" s="189">
        <v>0</v>
      </c>
      <c r="F38" s="189"/>
      <c r="G38" s="189">
        <v>10103</v>
      </c>
      <c r="H38" s="189"/>
      <c r="I38" s="189">
        <v>1</v>
      </c>
      <c r="J38" s="189"/>
      <c r="K38" s="189">
        <v>1</v>
      </c>
      <c r="L38" s="189"/>
    </row>
    <row r="39" spans="1:12" s="1" customFormat="1" ht="17.25" customHeight="1" x14ac:dyDescent="0.2">
      <c r="A39" s="165" t="s">
        <v>19</v>
      </c>
      <c r="B39" s="166"/>
      <c r="C39" s="188">
        <f>SUM(D39:I39)</f>
        <v>6712</v>
      </c>
      <c r="D39" s="189"/>
      <c r="E39" s="189">
        <v>82</v>
      </c>
      <c r="F39" s="189"/>
      <c r="G39" s="189">
        <v>6620</v>
      </c>
      <c r="H39" s="189"/>
      <c r="I39" s="189">
        <v>10</v>
      </c>
      <c r="J39" s="189"/>
      <c r="K39" s="189">
        <v>10</v>
      </c>
      <c r="L39" s="189"/>
    </row>
    <row r="40" spans="1:12" s="1" customFormat="1" ht="17.25" customHeight="1" x14ac:dyDescent="0.2">
      <c r="A40" s="165" t="s">
        <v>20</v>
      </c>
      <c r="B40" s="166"/>
      <c r="C40" s="188">
        <f t="shared" si="3"/>
        <v>5205</v>
      </c>
      <c r="D40" s="189"/>
      <c r="E40" s="189">
        <v>106</v>
      </c>
      <c r="F40" s="189"/>
      <c r="G40" s="189">
        <v>5089</v>
      </c>
      <c r="H40" s="189"/>
      <c r="I40" s="189">
        <v>10</v>
      </c>
      <c r="J40" s="189"/>
      <c r="K40" s="189">
        <v>10</v>
      </c>
      <c r="L40" s="189"/>
    </row>
    <row r="41" spans="1:12" s="1" customFormat="1" ht="17.25" customHeight="1" x14ac:dyDescent="0.2">
      <c r="A41" s="165" t="s">
        <v>21</v>
      </c>
      <c r="B41" s="166"/>
      <c r="C41" s="188">
        <f t="shared" si="3"/>
        <v>7483</v>
      </c>
      <c r="D41" s="189"/>
      <c r="E41" s="189">
        <v>40</v>
      </c>
      <c r="F41" s="189"/>
      <c r="G41" s="189">
        <v>7433</v>
      </c>
      <c r="H41" s="189"/>
      <c r="I41" s="189">
        <v>10</v>
      </c>
      <c r="J41" s="189"/>
      <c r="K41" s="189">
        <v>10</v>
      </c>
      <c r="L41" s="189"/>
    </row>
    <row r="42" spans="1:12" s="1" customFormat="1" ht="17.25" customHeight="1" x14ac:dyDescent="0.2">
      <c r="A42" s="165" t="s">
        <v>22</v>
      </c>
      <c r="B42" s="166"/>
      <c r="C42" s="188">
        <f t="shared" si="3"/>
        <v>3504</v>
      </c>
      <c r="D42" s="189"/>
      <c r="E42" s="189">
        <v>35</v>
      </c>
      <c r="F42" s="189"/>
      <c r="G42" s="189">
        <v>3468</v>
      </c>
      <c r="H42" s="189"/>
      <c r="I42" s="189">
        <v>1</v>
      </c>
      <c r="J42" s="189"/>
      <c r="K42" s="189">
        <v>1</v>
      </c>
      <c r="L42" s="189"/>
    </row>
    <row r="43" spans="1:12" s="1" customFormat="1" ht="17.25" customHeight="1" x14ac:dyDescent="0.2">
      <c r="A43" s="165" t="s">
        <v>33</v>
      </c>
      <c r="B43" s="166"/>
      <c r="C43" s="188">
        <f t="shared" si="3"/>
        <v>7118</v>
      </c>
      <c r="D43" s="189"/>
      <c r="E43" s="189">
        <v>85</v>
      </c>
      <c r="F43" s="189"/>
      <c r="G43" s="189">
        <v>7029</v>
      </c>
      <c r="H43" s="189"/>
      <c r="I43" s="189">
        <v>4</v>
      </c>
      <c r="J43" s="189"/>
      <c r="K43" s="189">
        <v>4</v>
      </c>
      <c r="L43" s="189"/>
    </row>
    <row r="44" spans="1:12" s="1" customFormat="1" ht="17.25" customHeight="1" thickBot="1" x14ac:dyDescent="0.25">
      <c r="A44" s="170" t="s">
        <v>24</v>
      </c>
      <c r="B44" s="171"/>
      <c r="C44" s="186">
        <f t="shared" si="3"/>
        <v>7426</v>
      </c>
      <c r="D44" s="187"/>
      <c r="E44" s="187">
        <v>71</v>
      </c>
      <c r="F44" s="187"/>
      <c r="G44" s="187">
        <v>7352</v>
      </c>
      <c r="H44" s="187"/>
      <c r="I44" s="187">
        <v>3</v>
      </c>
      <c r="J44" s="187"/>
      <c r="K44" s="187">
        <v>3</v>
      </c>
      <c r="L44" s="187"/>
    </row>
    <row r="45" spans="1:12" s="1" customFormat="1" ht="7.5" customHeight="1" x14ac:dyDescent="0.2">
      <c r="A45" s="26"/>
      <c r="B45" s="32"/>
      <c r="C45" s="32"/>
      <c r="D45" s="32"/>
      <c r="E45" s="26"/>
      <c r="F45" s="26"/>
      <c r="G45" s="32"/>
      <c r="H45" s="32"/>
      <c r="I45" s="32"/>
      <c r="J45" s="26"/>
    </row>
    <row r="46" spans="1:12" s="1" customFormat="1" ht="26.25" customHeight="1" x14ac:dyDescent="0.2">
      <c r="A46" s="4"/>
      <c r="B46" s="33"/>
      <c r="C46" s="33"/>
      <c r="D46" s="33"/>
      <c r="E46" s="4"/>
      <c r="F46" s="4"/>
      <c r="G46" s="33"/>
      <c r="H46" s="33"/>
      <c r="I46" s="33"/>
      <c r="J46" s="4"/>
    </row>
    <row r="47" spans="1:12" s="1" customFormat="1" ht="22.5" customHeight="1" thickBot="1" x14ac:dyDescent="0.25">
      <c r="A47" s="180" t="s">
        <v>35</v>
      </c>
      <c r="B47" s="180"/>
      <c r="C47" s="180"/>
      <c r="D47" s="180"/>
      <c r="E47" s="180"/>
      <c r="F47" s="180"/>
      <c r="G47" s="33"/>
      <c r="H47" s="33"/>
      <c r="I47" s="4"/>
      <c r="J47" s="4"/>
      <c r="K47" s="181" t="str">
        <f>K6</f>
        <v>令和２年度</v>
      </c>
      <c r="L47" s="181"/>
    </row>
    <row r="48" spans="1:12" s="1" customFormat="1" ht="19.5" customHeight="1" x14ac:dyDescent="0.2">
      <c r="A48" s="26"/>
      <c r="B48" s="27"/>
      <c r="C48" s="182" t="s">
        <v>36</v>
      </c>
      <c r="D48" s="182"/>
      <c r="E48" s="182"/>
      <c r="F48" s="182"/>
      <c r="G48" s="182"/>
      <c r="H48" s="182"/>
      <c r="I48" s="182"/>
      <c r="J48" s="182"/>
      <c r="K48" s="182"/>
      <c r="L48" s="183"/>
    </row>
    <row r="49" spans="1:12" s="1" customFormat="1" ht="19.5" customHeight="1" x14ac:dyDescent="0.2">
      <c r="A49" s="29"/>
      <c r="B49" s="7"/>
      <c r="C49" s="184" t="s">
        <v>28</v>
      </c>
      <c r="D49" s="184"/>
      <c r="E49" s="184"/>
      <c r="F49" s="184" t="s">
        <v>29</v>
      </c>
      <c r="G49" s="184"/>
      <c r="H49" s="184"/>
      <c r="I49" s="184" t="s">
        <v>30</v>
      </c>
      <c r="J49" s="184"/>
      <c r="K49" s="184" t="s">
        <v>11</v>
      </c>
      <c r="L49" s="185"/>
    </row>
    <row r="50" spans="1:12" s="1" customFormat="1" ht="17.25" customHeight="1" x14ac:dyDescent="0.2">
      <c r="A50" s="176" t="s">
        <v>32</v>
      </c>
      <c r="B50" s="177"/>
      <c r="C50" s="178">
        <f>SUM(C51:C57)</f>
        <v>0</v>
      </c>
      <c r="D50" s="179"/>
      <c r="E50" s="179"/>
      <c r="F50" s="179">
        <f>SUM(F51:F57)</f>
        <v>0</v>
      </c>
      <c r="G50" s="179"/>
      <c r="H50" s="179"/>
      <c r="I50" s="179">
        <f>SUM(I51:I57)</f>
        <v>0</v>
      </c>
      <c r="J50" s="179"/>
      <c r="K50" s="179">
        <f>SUM(K51:K57)</f>
        <v>0</v>
      </c>
      <c r="L50" s="179"/>
    </row>
    <row r="51" spans="1:12" s="1" customFormat="1" ht="17.25" customHeight="1" x14ac:dyDescent="0.2">
      <c r="A51" s="165" t="s">
        <v>18</v>
      </c>
      <c r="B51" s="166"/>
      <c r="C51" s="167">
        <f t="shared" ref="C51:C56" si="4">SUM(F51:K51)</f>
        <v>0</v>
      </c>
      <c r="D51" s="168"/>
      <c r="E51" s="168"/>
      <c r="F51" s="168">
        <v>0</v>
      </c>
      <c r="G51" s="168"/>
      <c r="H51" s="168"/>
      <c r="I51" s="169">
        <v>0</v>
      </c>
      <c r="J51" s="169"/>
      <c r="K51" s="168">
        <v>0</v>
      </c>
      <c r="L51" s="168"/>
    </row>
    <row r="52" spans="1:12" s="1" customFormat="1" ht="17.25" customHeight="1" x14ac:dyDescent="0.2">
      <c r="A52" s="165" t="s">
        <v>19</v>
      </c>
      <c r="B52" s="166"/>
      <c r="C52" s="167">
        <f t="shared" si="4"/>
        <v>0</v>
      </c>
      <c r="D52" s="168"/>
      <c r="E52" s="168"/>
      <c r="F52" s="168">
        <v>0</v>
      </c>
      <c r="G52" s="168"/>
      <c r="H52" s="168"/>
      <c r="I52" s="168">
        <v>0</v>
      </c>
      <c r="J52" s="168"/>
      <c r="K52" s="168">
        <v>0</v>
      </c>
      <c r="L52" s="168"/>
    </row>
    <row r="53" spans="1:12" s="1" customFormat="1" ht="17.25" customHeight="1" x14ac:dyDescent="0.2">
      <c r="A53" s="165" t="s">
        <v>20</v>
      </c>
      <c r="B53" s="166"/>
      <c r="C53" s="167">
        <f t="shared" si="4"/>
        <v>0</v>
      </c>
      <c r="D53" s="168"/>
      <c r="E53" s="168"/>
      <c r="F53" s="168">
        <v>0</v>
      </c>
      <c r="G53" s="168"/>
      <c r="H53" s="168"/>
      <c r="I53" s="168">
        <v>0</v>
      </c>
      <c r="J53" s="168"/>
      <c r="K53" s="168">
        <v>0</v>
      </c>
      <c r="L53" s="168"/>
    </row>
    <row r="54" spans="1:12" s="1" customFormat="1" ht="17.25" customHeight="1" x14ac:dyDescent="0.2">
      <c r="A54" s="165" t="s">
        <v>21</v>
      </c>
      <c r="B54" s="166"/>
      <c r="C54" s="167">
        <f t="shared" si="4"/>
        <v>0</v>
      </c>
      <c r="D54" s="168"/>
      <c r="E54" s="168"/>
      <c r="F54" s="168">
        <v>0</v>
      </c>
      <c r="G54" s="168"/>
      <c r="H54" s="168"/>
      <c r="I54" s="168">
        <v>0</v>
      </c>
      <c r="J54" s="168"/>
      <c r="K54" s="168">
        <v>0</v>
      </c>
      <c r="L54" s="168"/>
    </row>
    <row r="55" spans="1:12" s="1" customFormat="1" ht="17.25" customHeight="1" x14ac:dyDescent="0.2">
      <c r="A55" s="165" t="s">
        <v>22</v>
      </c>
      <c r="B55" s="166"/>
      <c r="C55" s="175">
        <f t="shared" si="4"/>
        <v>0</v>
      </c>
      <c r="D55" s="169"/>
      <c r="E55" s="169"/>
      <c r="F55" s="168">
        <v>0</v>
      </c>
      <c r="G55" s="168"/>
      <c r="H55" s="168"/>
      <c r="I55" s="169">
        <v>0</v>
      </c>
      <c r="J55" s="169"/>
      <c r="K55" s="168">
        <v>0</v>
      </c>
      <c r="L55" s="168"/>
    </row>
    <row r="56" spans="1:12" s="1" customFormat="1" ht="17.25" customHeight="1" x14ac:dyDescent="0.2">
      <c r="A56" s="165" t="s">
        <v>33</v>
      </c>
      <c r="B56" s="166"/>
      <c r="C56" s="167">
        <f t="shared" si="4"/>
        <v>0</v>
      </c>
      <c r="D56" s="168"/>
      <c r="E56" s="168"/>
      <c r="F56" s="168">
        <v>0</v>
      </c>
      <c r="G56" s="168"/>
      <c r="H56" s="168"/>
      <c r="I56" s="169">
        <v>0</v>
      </c>
      <c r="J56" s="169"/>
      <c r="K56" s="168">
        <v>0</v>
      </c>
      <c r="L56" s="168"/>
    </row>
    <row r="57" spans="1:12" s="1" customFormat="1" ht="17.25" customHeight="1" thickBot="1" x14ac:dyDescent="0.25">
      <c r="A57" s="170" t="s">
        <v>24</v>
      </c>
      <c r="B57" s="171"/>
      <c r="C57" s="172">
        <v>0</v>
      </c>
      <c r="D57" s="173"/>
      <c r="E57" s="173"/>
      <c r="F57" s="174">
        <v>0</v>
      </c>
      <c r="G57" s="174"/>
      <c r="H57" s="174"/>
      <c r="I57" s="174">
        <v>0</v>
      </c>
      <c r="J57" s="174"/>
      <c r="K57" s="174">
        <v>0</v>
      </c>
      <c r="L57" s="174"/>
    </row>
    <row r="58" spans="1:12" s="1" customFormat="1" ht="7.5" customHeight="1" x14ac:dyDescent="0.2">
      <c r="A58" s="26"/>
      <c r="B58" s="32"/>
      <c r="C58" s="32"/>
      <c r="D58" s="32"/>
      <c r="E58" s="34"/>
      <c r="F58" s="32"/>
      <c r="G58" s="26"/>
      <c r="H58" s="26"/>
      <c r="I58" s="4"/>
    </row>
    <row r="59" spans="1:12" s="1" customFormat="1" ht="19.5" customHeight="1" x14ac:dyDescent="0.2">
      <c r="A59" s="4"/>
      <c r="B59" s="33"/>
      <c r="C59" s="33"/>
      <c r="D59" s="33"/>
      <c r="E59" s="35"/>
      <c r="F59" s="33"/>
      <c r="G59" s="4"/>
      <c r="H59" s="164" t="s">
        <v>37</v>
      </c>
      <c r="I59" s="164"/>
      <c r="J59" s="164"/>
      <c r="K59" s="164"/>
      <c r="L59" s="164"/>
    </row>
    <row r="60" spans="1:12" s="1" customFormat="1" ht="18.75" customHeight="1" x14ac:dyDescent="0.2"/>
    <row r="61" spans="1:12" s="1" customFormat="1" x14ac:dyDescent="0.2"/>
    <row r="62" spans="1:12" s="1" customFormat="1" x14ac:dyDescent="0.2"/>
    <row r="63" spans="1:12" s="1" customFormat="1" x14ac:dyDescent="0.2"/>
    <row r="64" spans="1:12" s="1" customFormat="1" ht="15.4" customHeight="1" x14ac:dyDescent="0.2"/>
    <row r="65" spans="1:2" s="1" customFormat="1" ht="15.4" customHeight="1" x14ac:dyDescent="0.2"/>
    <row r="66" spans="1:2" s="1" customFormat="1" ht="15.4" customHeight="1" x14ac:dyDescent="0.2"/>
    <row r="67" spans="1:2" s="1" customFormat="1" ht="15.4" customHeight="1" x14ac:dyDescent="0.2"/>
    <row r="68" spans="1:2" ht="15.4" customHeight="1" x14ac:dyDescent="0.2"/>
    <row r="69" spans="1:2" ht="15.4" customHeight="1" x14ac:dyDescent="0.2"/>
    <row r="70" spans="1:2" ht="15.4" customHeight="1" x14ac:dyDescent="0.2">
      <c r="A70" s="4"/>
      <c r="B70" s="4"/>
    </row>
    <row r="71" spans="1:2" ht="15.4" customHeight="1" x14ac:dyDescent="0.2">
      <c r="A71" s="36"/>
      <c r="B71" s="36"/>
    </row>
  </sheetData>
  <mergeCells count="177">
    <mergeCell ref="A1:L1"/>
    <mergeCell ref="A3:L3"/>
    <mergeCell ref="A6:G6"/>
    <mergeCell ref="K6:L6"/>
    <mergeCell ref="B7:B8"/>
    <mergeCell ref="D7:E7"/>
    <mergeCell ref="F7:F8"/>
    <mergeCell ref="G7:G8"/>
    <mergeCell ref="H7:J7"/>
    <mergeCell ref="K7:K8"/>
    <mergeCell ref="A24:B24"/>
    <mergeCell ref="C24:D24"/>
    <mergeCell ref="E24:F24"/>
    <mergeCell ref="G24:H24"/>
    <mergeCell ref="I24:J24"/>
    <mergeCell ref="K24:L24"/>
    <mergeCell ref="L7:L8"/>
    <mergeCell ref="A19:H19"/>
    <mergeCell ref="A20:D20"/>
    <mergeCell ref="K20:L20"/>
    <mergeCell ref="C21:L21"/>
    <mergeCell ref="C22:D23"/>
    <mergeCell ref="E22:F23"/>
    <mergeCell ref="G22:H23"/>
    <mergeCell ref="I22:J23"/>
    <mergeCell ref="K23:L23"/>
    <mergeCell ref="A26:B26"/>
    <mergeCell ref="C26:D26"/>
    <mergeCell ref="E26:F26"/>
    <mergeCell ref="G26:H26"/>
    <mergeCell ref="I26:J26"/>
    <mergeCell ref="K26:L26"/>
    <mergeCell ref="A25:B25"/>
    <mergeCell ref="C25:D25"/>
    <mergeCell ref="E25:F25"/>
    <mergeCell ref="G25:H25"/>
    <mergeCell ref="I25:J25"/>
    <mergeCell ref="K25:L25"/>
    <mergeCell ref="A28:B28"/>
    <mergeCell ref="C28:D28"/>
    <mergeCell ref="E28:F28"/>
    <mergeCell ref="G28:H28"/>
    <mergeCell ref="I28:J28"/>
    <mergeCell ref="K28:L28"/>
    <mergeCell ref="A27:B27"/>
    <mergeCell ref="C27:D27"/>
    <mergeCell ref="E27:F27"/>
    <mergeCell ref="G27:H27"/>
    <mergeCell ref="I27:J27"/>
    <mergeCell ref="K27:L27"/>
    <mergeCell ref="A30:B30"/>
    <mergeCell ref="C30:D30"/>
    <mergeCell ref="E30:F30"/>
    <mergeCell ref="G30:H30"/>
    <mergeCell ref="I30:J30"/>
    <mergeCell ref="K30:L30"/>
    <mergeCell ref="A29:B29"/>
    <mergeCell ref="C29:D29"/>
    <mergeCell ref="E29:F29"/>
    <mergeCell ref="G29:H29"/>
    <mergeCell ref="I29:J29"/>
    <mergeCell ref="K29:L29"/>
    <mergeCell ref="C32:D32"/>
    <mergeCell ref="E32:F32"/>
    <mergeCell ref="G32:H32"/>
    <mergeCell ref="I32:J32"/>
    <mergeCell ref="K32:L32"/>
    <mergeCell ref="A33:D33"/>
    <mergeCell ref="K33:L33"/>
    <mergeCell ref="A31:B31"/>
    <mergeCell ref="C31:D31"/>
    <mergeCell ref="E31:F31"/>
    <mergeCell ref="G31:H31"/>
    <mergeCell ref="I31:J31"/>
    <mergeCell ref="K31:L31"/>
    <mergeCell ref="A37:B37"/>
    <mergeCell ref="C37:D37"/>
    <mergeCell ref="E37:F37"/>
    <mergeCell ref="G37:H37"/>
    <mergeCell ref="I37:J37"/>
    <mergeCell ref="K37:L37"/>
    <mergeCell ref="C34:L34"/>
    <mergeCell ref="C35:D36"/>
    <mergeCell ref="E35:F36"/>
    <mergeCell ref="G35:H36"/>
    <mergeCell ref="I35:J36"/>
    <mergeCell ref="K36:L36"/>
    <mergeCell ref="A39:B39"/>
    <mergeCell ref="C39:D39"/>
    <mergeCell ref="E39:F39"/>
    <mergeCell ref="G39:H39"/>
    <mergeCell ref="I39:J39"/>
    <mergeCell ref="K39:L39"/>
    <mergeCell ref="A38:B38"/>
    <mergeCell ref="C38:D38"/>
    <mergeCell ref="E38:F38"/>
    <mergeCell ref="G38:H38"/>
    <mergeCell ref="I38:J38"/>
    <mergeCell ref="K38:L38"/>
    <mergeCell ref="A41:B41"/>
    <mergeCell ref="C41:D41"/>
    <mergeCell ref="E41:F41"/>
    <mergeCell ref="G41:H41"/>
    <mergeCell ref="I41:J41"/>
    <mergeCell ref="K41:L41"/>
    <mergeCell ref="A40:B40"/>
    <mergeCell ref="C40:D40"/>
    <mergeCell ref="E40:F40"/>
    <mergeCell ref="G40:H40"/>
    <mergeCell ref="I40:J40"/>
    <mergeCell ref="K40:L40"/>
    <mergeCell ref="A43:B43"/>
    <mergeCell ref="C43:D43"/>
    <mergeCell ref="E43:F43"/>
    <mergeCell ref="G43:H43"/>
    <mergeCell ref="I43:J43"/>
    <mergeCell ref="K43:L43"/>
    <mergeCell ref="A42:B42"/>
    <mergeCell ref="C42:D42"/>
    <mergeCell ref="E42:F42"/>
    <mergeCell ref="G42:H42"/>
    <mergeCell ref="I42:J42"/>
    <mergeCell ref="K42:L42"/>
    <mergeCell ref="A47:F47"/>
    <mergeCell ref="K47:L47"/>
    <mergeCell ref="C48:L48"/>
    <mergeCell ref="C49:E49"/>
    <mergeCell ref="F49:H49"/>
    <mergeCell ref="I49:J49"/>
    <mergeCell ref="K49:L49"/>
    <mergeCell ref="A44:B44"/>
    <mergeCell ref="C44:D44"/>
    <mergeCell ref="E44:F44"/>
    <mergeCell ref="G44:H44"/>
    <mergeCell ref="I44:J44"/>
    <mergeCell ref="K44:L44"/>
    <mergeCell ref="A50:B50"/>
    <mergeCell ref="C50:E50"/>
    <mergeCell ref="F50:H50"/>
    <mergeCell ref="I50:J50"/>
    <mergeCell ref="K50:L50"/>
    <mergeCell ref="A51:B51"/>
    <mergeCell ref="C51:E51"/>
    <mergeCell ref="F51:H51"/>
    <mergeCell ref="I51:J51"/>
    <mergeCell ref="K51:L51"/>
    <mergeCell ref="A52:B52"/>
    <mergeCell ref="C52:E52"/>
    <mergeCell ref="F52:H52"/>
    <mergeCell ref="I52:J52"/>
    <mergeCell ref="K52:L52"/>
    <mergeCell ref="A53:B53"/>
    <mergeCell ref="C53:E53"/>
    <mergeCell ref="F53:H53"/>
    <mergeCell ref="I53:J53"/>
    <mergeCell ref="K53:L53"/>
    <mergeCell ref="A54:B54"/>
    <mergeCell ref="C54:E54"/>
    <mergeCell ref="F54:H54"/>
    <mergeCell ref="I54:J54"/>
    <mergeCell ref="K54:L54"/>
    <mergeCell ref="A55:B55"/>
    <mergeCell ref="C55:E55"/>
    <mergeCell ref="F55:H55"/>
    <mergeCell ref="I55:J55"/>
    <mergeCell ref="K55:L55"/>
    <mergeCell ref="H59:L59"/>
    <mergeCell ref="A56:B56"/>
    <mergeCell ref="C56:E56"/>
    <mergeCell ref="F56:H56"/>
    <mergeCell ref="I56:J56"/>
    <mergeCell ref="K56:L56"/>
    <mergeCell ref="A57:B57"/>
    <mergeCell ref="C57:E57"/>
    <mergeCell ref="F57:H57"/>
    <mergeCell ref="I57:J57"/>
    <mergeCell ref="K57:L57"/>
  </mergeCells>
  <phoneticPr fontId="3"/>
  <printOptions horizontalCentered="1"/>
  <pageMargins left="0.39370078740157483" right="0.39370078740157483" top="0.59055118110236227" bottom="0.59055118110236227" header="0.51181102362204722" footer="0.39370078740157483"/>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6"/>
  <sheetViews>
    <sheetView view="pageBreakPreview" topLeftCell="A7" zoomScaleNormal="100" workbookViewId="0">
      <selection activeCell="AX12" sqref="AX12"/>
    </sheetView>
  </sheetViews>
  <sheetFormatPr defaultRowHeight="17.25" x14ac:dyDescent="0.2"/>
  <cols>
    <col min="1" max="3" width="2.875" style="39" customWidth="1"/>
    <col min="4" max="5" width="3.5" style="39" customWidth="1"/>
    <col min="6" max="6" width="4.5" style="39" customWidth="1"/>
    <col min="7" max="7" width="5.25" style="39" customWidth="1"/>
    <col min="8" max="8" width="7.125" style="39" customWidth="1"/>
    <col min="9" max="9" width="3.5" style="39" customWidth="1"/>
    <col min="10" max="37" width="2.25" style="39" customWidth="1"/>
    <col min="38" max="41" width="2.375" style="39" customWidth="1"/>
    <col min="42" max="49" width="2.25" style="39" customWidth="1"/>
    <col min="50" max="50" width="11.75" style="39" bestFit="1" customWidth="1"/>
    <col min="51" max="256" width="9" style="39"/>
    <col min="257" max="259" width="2.875" style="39" customWidth="1"/>
    <col min="260" max="261" width="3.5" style="39" customWidth="1"/>
    <col min="262" max="262" width="4.5" style="39" customWidth="1"/>
    <col min="263" max="263" width="5.25" style="39" customWidth="1"/>
    <col min="264" max="264" width="7.125" style="39" customWidth="1"/>
    <col min="265" max="265" width="3.5" style="39" customWidth="1"/>
    <col min="266" max="293" width="2.25" style="39" customWidth="1"/>
    <col min="294" max="297" width="2.375" style="39" customWidth="1"/>
    <col min="298" max="305" width="2.25" style="39" customWidth="1"/>
    <col min="306" max="306" width="11.75" style="39" bestFit="1" customWidth="1"/>
    <col min="307" max="512" width="9" style="39"/>
    <col min="513" max="515" width="2.875" style="39" customWidth="1"/>
    <col min="516" max="517" width="3.5" style="39" customWidth="1"/>
    <col min="518" max="518" width="4.5" style="39" customWidth="1"/>
    <col min="519" max="519" width="5.25" style="39" customWidth="1"/>
    <col min="520" max="520" width="7.125" style="39" customWidth="1"/>
    <col min="521" max="521" width="3.5" style="39" customWidth="1"/>
    <col min="522" max="549" width="2.25" style="39" customWidth="1"/>
    <col min="550" max="553" width="2.375" style="39" customWidth="1"/>
    <col min="554" max="561" width="2.25" style="39" customWidth="1"/>
    <col min="562" max="562" width="11.75" style="39" bestFit="1" customWidth="1"/>
    <col min="563" max="768" width="9" style="39"/>
    <col min="769" max="771" width="2.875" style="39" customWidth="1"/>
    <col min="772" max="773" width="3.5" style="39" customWidth="1"/>
    <col min="774" max="774" width="4.5" style="39" customWidth="1"/>
    <col min="775" max="775" width="5.25" style="39" customWidth="1"/>
    <col min="776" max="776" width="7.125" style="39" customWidth="1"/>
    <col min="777" max="777" width="3.5" style="39" customWidth="1"/>
    <col min="778" max="805" width="2.25" style="39" customWidth="1"/>
    <col min="806" max="809" width="2.375" style="39" customWidth="1"/>
    <col min="810" max="817" width="2.25" style="39" customWidth="1"/>
    <col min="818" max="818" width="11.75" style="39" bestFit="1" customWidth="1"/>
    <col min="819" max="1024" width="9" style="39"/>
    <col min="1025" max="1027" width="2.875" style="39" customWidth="1"/>
    <col min="1028" max="1029" width="3.5" style="39" customWidth="1"/>
    <col min="1030" max="1030" width="4.5" style="39" customWidth="1"/>
    <col min="1031" max="1031" width="5.25" style="39" customWidth="1"/>
    <col min="1032" max="1032" width="7.125" style="39" customWidth="1"/>
    <col min="1033" max="1033" width="3.5" style="39" customWidth="1"/>
    <col min="1034" max="1061" width="2.25" style="39" customWidth="1"/>
    <col min="1062" max="1065" width="2.375" style="39" customWidth="1"/>
    <col min="1066" max="1073" width="2.25" style="39" customWidth="1"/>
    <col min="1074" max="1074" width="11.75" style="39" bestFit="1" customWidth="1"/>
    <col min="1075" max="1280" width="9" style="39"/>
    <col min="1281" max="1283" width="2.875" style="39" customWidth="1"/>
    <col min="1284" max="1285" width="3.5" style="39" customWidth="1"/>
    <col min="1286" max="1286" width="4.5" style="39" customWidth="1"/>
    <col min="1287" max="1287" width="5.25" style="39" customWidth="1"/>
    <col min="1288" max="1288" width="7.125" style="39" customWidth="1"/>
    <col min="1289" max="1289" width="3.5" style="39" customWidth="1"/>
    <col min="1290" max="1317" width="2.25" style="39" customWidth="1"/>
    <col min="1318" max="1321" width="2.375" style="39" customWidth="1"/>
    <col min="1322" max="1329" width="2.25" style="39" customWidth="1"/>
    <col min="1330" max="1330" width="11.75" style="39" bestFit="1" customWidth="1"/>
    <col min="1331" max="1536" width="9" style="39"/>
    <col min="1537" max="1539" width="2.875" style="39" customWidth="1"/>
    <col min="1540" max="1541" width="3.5" style="39" customWidth="1"/>
    <col min="1542" max="1542" width="4.5" style="39" customWidth="1"/>
    <col min="1543" max="1543" width="5.25" style="39" customWidth="1"/>
    <col min="1544" max="1544" width="7.125" style="39" customWidth="1"/>
    <col min="1545" max="1545" width="3.5" style="39" customWidth="1"/>
    <col min="1546" max="1573" width="2.25" style="39" customWidth="1"/>
    <col min="1574" max="1577" width="2.375" style="39" customWidth="1"/>
    <col min="1578" max="1585" width="2.25" style="39" customWidth="1"/>
    <col min="1586" max="1586" width="11.75" style="39" bestFit="1" customWidth="1"/>
    <col min="1587" max="1792" width="9" style="39"/>
    <col min="1793" max="1795" width="2.875" style="39" customWidth="1"/>
    <col min="1796" max="1797" width="3.5" style="39" customWidth="1"/>
    <col min="1798" max="1798" width="4.5" style="39" customWidth="1"/>
    <col min="1799" max="1799" width="5.25" style="39" customWidth="1"/>
    <col min="1800" max="1800" width="7.125" style="39" customWidth="1"/>
    <col min="1801" max="1801" width="3.5" style="39" customWidth="1"/>
    <col min="1802" max="1829" width="2.25" style="39" customWidth="1"/>
    <col min="1830" max="1833" width="2.375" style="39" customWidth="1"/>
    <col min="1834" max="1841" width="2.25" style="39" customWidth="1"/>
    <col min="1842" max="1842" width="11.75" style="39" bestFit="1" customWidth="1"/>
    <col min="1843" max="2048" width="9" style="39"/>
    <col min="2049" max="2051" width="2.875" style="39" customWidth="1"/>
    <col min="2052" max="2053" width="3.5" style="39" customWidth="1"/>
    <col min="2054" max="2054" width="4.5" style="39" customWidth="1"/>
    <col min="2055" max="2055" width="5.25" style="39" customWidth="1"/>
    <col min="2056" max="2056" width="7.125" style="39" customWidth="1"/>
    <col min="2057" max="2057" width="3.5" style="39" customWidth="1"/>
    <col min="2058" max="2085" width="2.25" style="39" customWidth="1"/>
    <col min="2086" max="2089" width="2.375" style="39" customWidth="1"/>
    <col min="2090" max="2097" width="2.25" style="39" customWidth="1"/>
    <col min="2098" max="2098" width="11.75" style="39" bestFit="1" customWidth="1"/>
    <col min="2099" max="2304" width="9" style="39"/>
    <col min="2305" max="2307" width="2.875" style="39" customWidth="1"/>
    <col min="2308" max="2309" width="3.5" style="39" customWidth="1"/>
    <col min="2310" max="2310" width="4.5" style="39" customWidth="1"/>
    <col min="2311" max="2311" width="5.25" style="39" customWidth="1"/>
    <col min="2312" max="2312" width="7.125" style="39" customWidth="1"/>
    <col min="2313" max="2313" width="3.5" style="39" customWidth="1"/>
    <col min="2314" max="2341" width="2.25" style="39" customWidth="1"/>
    <col min="2342" max="2345" width="2.375" style="39" customWidth="1"/>
    <col min="2346" max="2353" width="2.25" style="39" customWidth="1"/>
    <col min="2354" max="2354" width="11.75" style="39" bestFit="1" customWidth="1"/>
    <col min="2355" max="2560" width="9" style="39"/>
    <col min="2561" max="2563" width="2.875" style="39" customWidth="1"/>
    <col min="2564" max="2565" width="3.5" style="39" customWidth="1"/>
    <col min="2566" max="2566" width="4.5" style="39" customWidth="1"/>
    <col min="2567" max="2567" width="5.25" style="39" customWidth="1"/>
    <col min="2568" max="2568" width="7.125" style="39" customWidth="1"/>
    <col min="2569" max="2569" width="3.5" style="39" customWidth="1"/>
    <col min="2570" max="2597" width="2.25" style="39" customWidth="1"/>
    <col min="2598" max="2601" width="2.375" style="39" customWidth="1"/>
    <col min="2602" max="2609" width="2.25" style="39" customWidth="1"/>
    <col min="2610" max="2610" width="11.75" style="39" bestFit="1" customWidth="1"/>
    <col min="2611" max="2816" width="9" style="39"/>
    <col min="2817" max="2819" width="2.875" style="39" customWidth="1"/>
    <col min="2820" max="2821" width="3.5" style="39" customWidth="1"/>
    <col min="2822" max="2822" width="4.5" style="39" customWidth="1"/>
    <col min="2823" max="2823" width="5.25" style="39" customWidth="1"/>
    <col min="2824" max="2824" width="7.125" style="39" customWidth="1"/>
    <col min="2825" max="2825" width="3.5" style="39" customWidth="1"/>
    <col min="2826" max="2853" width="2.25" style="39" customWidth="1"/>
    <col min="2854" max="2857" width="2.375" style="39" customWidth="1"/>
    <col min="2858" max="2865" width="2.25" style="39" customWidth="1"/>
    <col min="2866" max="2866" width="11.75" style="39" bestFit="1" customWidth="1"/>
    <col min="2867" max="3072" width="9" style="39"/>
    <col min="3073" max="3075" width="2.875" style="39" customWidth="1"/>
    <col min="3076" max="3077" width="3.5" style="39" customWidth="1"/>
    <col min="3078" max="3078" width="4.5" style="39" customWidth="1"/>
    <col min="3079" max="3079" width="5.25" style="39" customWidth="1"/>
    <col min="3080" max="3080" width="7.125" style="39" customWidth="1"/>
    <col min="3081" max="3081" width="3.5" style="39" customWidth="1"/>
    <col min="3082" max="3109" width="2.25" style="39" customWidth="1"/>
    <col min="3110" max="3113" width="2.375" style="39" customWidth="1"/>
    <col min="3114" max="3121" width="2.25" style="39" customWidth="1"/>
    <col min="3122" max="3122" width="11.75" style="39" bestFit="1" customWidth="1"/>
    <col min="3123" max="3328" width="9" style="39"/>
    <col min="3329" max="3331" width="2.875" style="39" customWidth="1"/>
    <col min="3332" max="3333" width="3.5" style="39" customWidth="1"/>
    <col min="3334" max="3334" width="4.5" style="39" customWidth="1"/>
    <col min="3335" max="3335" width="5.25" style="39" customWidth="1"/>
    <col min="3336" max="3336" width="7.125" style="39" customWidth="1"/>
    <col min="3337" max="3337" width="3.5" style="39" customWidth="1"/>
    <col min="3338" max="3365" width="2.25" style="39" customWidth="1"/>
    <col min="3366" max="3369" width="2.375" style="39" customWidth="1"/>
    <col min="3370" max="3377" width="2.25" style="39" customWidth="1"/>
    <col min="3378" max="3378" width="11.75" style="39" bestFit="1" customWidth="1"/>
    <col min="3379" max="3584" width="9" style="39"/>
    <col min="3585" max="3587" width="2.875" style="39" customWidth="1"/>
    <col min="3588" max="3589" width="3.5" style="39" customWidth="1"/>
    <col min="3590" max="3590" width="4.5" style="39" customWidth="1"/>
    <col min="3591" max="3591" width="5.25" style="39" customWidth="1"/>
    <col min="3592" max="3592" width="7.125" style="39" customWidth="1"/>
    <col min="3593" max="3593" width="3.5" style="39" customWidth="1"/>
    <col min="3594" max="3621" width="2.25" style="39" customWidth="1"/>
    <col min="3622" max="3625" width="2.375" style="39" customWidth="1"/>
    <col min="3626" max="3633" width="2.25" style="39" customWidth="1"/>
    <col min="3634" max="3634" width="11.75" style="39" bestFit="1" customWidth="1"/>
    <col min="3635" max="3840" width="9" style="39"/>
    <col min="3841" max="3843" width="2.875" style="39" customWidth="1"/>
    <col min="3844" max="3845" width="3.5" style="39" customWidth="1"/>
    <col min="3846" max="3846" width="4.5" style="39" customWidth="1"/>
    <col min="3847" max="3847" width="5.25" style="39" customWidth="1"/>
    <col min="3848" max="3848" width="7.125" style="39" customWidth="1"/>
    <col min="3849" max="3849" width="3.5" style="39" customWidth="1"/>
    <col min="3850" max="3877" width="2.25" style="39" customWidth="1"/>
    <col min="3878" max="3881" width="2.375" style="39" customWidth="1"/>
    <col min="3882" max="3889" width="2.25" style="39" customWidth="1"/>
    <col min="3890" max="3890" width="11.75" style="39" bestFit="1" customWidth="1"/>
    <col min="3891" max="4096" width="9" style="39"/>
    <col min="4097" max="4099" width="2.875" style="39" customWidth="1"/>
    <col min="4100" max="4101" width="3.5" style="39" customWidth="1"/>
    <col min="4102" max="4102" width="4.5" style="39" customWidth="1"/>
    <col min="4103" max="4103" width="5.25" style="39" customWidth="1"/>
    <col min="4104" max="4104" width="7.125" style="39" customWidth="1"/>
    <col min="4105" max="4105" width="3.5" style="39" customWidth="1"/>
    <col min="4106" max="4133" width="2.25" style="39" customWidth="1"/>
    <col min="4134" max="4137" width="2.375" style="39" customWidth="1"/>
    <col min="4138" max="4145" width="2.25" style="39" customWidth="1"/>
    <col min="4146" max="4146" width="11.75" style="39" bestFit="1" customWidth="1"/>
    <col min="4147" max="4352" width="9" style="39"/>
    <col min="4353" max="4355" width="2.875" style="39" customWidth="1"/>
    <col min="4356" max="4357" width="3.5" style="39" customWidth="1"/>
    <col min="4358" max="4358" width="4.5" style="39" customWidth="1"/>
    <col min="4359" max="4359" width="5.25" style="39" customWidth="1"/>
    <col min="4360" max="4360" width="7.125" style="39" customWidth="1"/>
    <col min="4361" max="4361" width="3.5" style="39" customWidth="1"/>
    <col min="4362" max="4389" width="2.25" style="39" customWidth="1"/>
    <col min="4390" max="4393" width="2.375" style="39" customWidth="1"/>
    <col min="4394" max="4401" width="2.25" style="39" customWidth="1"/>
    <col min="4402" max="4402" width="11.75" style="39" bestFit="1" customWidth="1"/>
    <col min="4403" max="4608" width="9" style="39"/>
    <col min="4609" max="4611" width="2.875" style="39" customWidth="1"/>
    <col min="4612" max="4613" width="3.5" style="39" customWidth="1"/>
    <col min="4614" max="4614" width="4.5" style="39" customWidth="1"/>
    <col min="4615" max="4615" width="5.25" style="39" customWidth="1"/>
    <col min="4616" max="4616" width="7.125" style="39" customWidth="1"/>
    <col min="4617" max="4617" width="3.5" style="39" customWidth="1"/>
    <col min="4618" max="4645" width="2.25" style="39" customWidth="1"/>
    <col min="4646" max="4649" width="2.375" style="39" customWidth="1"/>
    <col min="4650" max="4657" width="2.25" style="39" customWidth="1"/>
    <col min="4658" max="4658" width="11.75" style="39" bestFit="1" customWidth="1"/>
    <col min="4659" max="4864" width="9" style="39"/>
    <col min="4865" max="4867" width="2.875" style="39" customWidth="1"/>
    <col min="4868" max="4869" width="3.5" style="39" customWidth="1"/>
    <col min="4870" max="4870" width="4.5" style="39" customWidth="1"/>
    <col min="4871" max="4871" width="5.25" style="39" customWidth="1"/>
    <col min="4872" max="4872" width="7.125" style="39" customWidth="1"/>
    <col min="4873" max="4873" width="3.5" style="39" customWidth="1"/>
    <col min="4874" max="4901" width="2.25" style="39" customWidth="1"/>
    <col min="4902" max="4905" width="2.375" style="39" customWidth="1"/>
    <col min="4906" max="4913" width="2.25" style="39" customWidth="1"/>
    <col min="4914" max="4914" width="11.75" style="39" bestFit="1" customWidth="1"/>
    <col min="4915" max="5120" width="9" style="39"/>
    <col min="5121" max="5123" width="2.875" style="39" customWidth="1"/>
    <col min="5124" max="5125" width="3.5" style="39" customWidth="1"/>
    <col min="5126" max="5126" width="4.5" style="39" customWidth="1"/>
    <col min="5127" max="5127" width="5.25" style="39" customWidth="1"/>
    <col min="5128" max="5128" width="7.125" style="39" customWidth="1"/>
    <col min="5129" max="5129" width="3.5" style="39" customWidth="1"/>
    <col min="5130" max="5157" width="2.25" style="39" customWidth="1"/>
    <col min="5158" max="5161" width="2.375" style="39" customWidth="1"/>
    <col min="5162" max="5169" width="2.25" style="39" customWidth="1"/>
    <col min="5170" max="5170" width="11.75" style="39" bestFit="1" customWidth="1"/>
    <col min="5171" max="5376" width="9" style="39"/>
    <col min="5377" max="5379" width="2.875" style="39" customWidth="1"/>
    <col min="5380" max="5381" width="3.5" style="39" customWidth="1"/>
    <col min="5382" max="5382" width="4.5" style="39" customWidth="1"/>
    <col min="5383" max="5383" width="5.25" style="39" customWidth="1"/>
    <col min="5384" max="5384" width="7.125" style="39" customWidth="1"/>
    <col min="5385" max="5385" width="3.5" style="39" customWidth="1"/>
    <col min="5386" max="5413" width="2.25" style="39" customWidth="1"/>
    <col min="5414" max="5417" width="2.375" style="39" customWidth="1"/>
    <col min="5418" max="5425" width="2.25" style="39" customWidth="1"/>
    <col min="5426" max="5426" width="11.75" style="39" bestFit="1" customWidth="1"/>
    <col min="5427" max="5632" width="9" style="39"/>
    <col min="5633" max="5635" width="2.875" style="39" customWidth="1"/>
    <col min="5636" max="5637" width="3.5" style="39" customWidth="1"/>
    <col min="5638" max="5638" width="4.5" style="39" customWidth="1"/>
    <col min="5639" max="5639" width="5.25" style="39" customWidth="1"/>
    <col min="5640" max="5640" width="7.125" style="39" customWidth="1"/>
    <col min="5641" max="5641" width="3.5" style="39" customWidth="1"/>
    <col min="5642" max="5669" width="2.25" style="39" customWidth="1"/>
    <col min="5670" max="5673" width="2.375" style="39" customWidth="1"/>
    <col min="5674" max="5681" width="2.25" style="39" customWidth="1"/>
    <col min="5682" max="5682" width="11.75" style="39" bestFit="1" customWidth="1"/>
    <col min="5683" max="5888" width="9" style="39"/>
    <col min="5889" max="5891" width="2.875" style="39" customWidth="1"/>
    <col min="5892" max="5893" width="3.5" style="39" customWidth="1"/>
    <col min="5894" max="5894" width="4.5" style="39" customWidth="1"/>
    <col min="5895" max="5895" width="5.25" style="39" customWidth="1"/>
    <col min="5896" max="5896" width="7.125" style="39" customWidth="1"/>
    <col min="5897" max="5897" width="3.5" style="39" customWidth="1"/>
    <col min="5898" max="5925" width="2.25" style="39" customWidth="1"/>
    <col min="5926" max="5929" width="2.375" style="39" customWidth="1"/>
    <col min="5930" max="5937" width="2.25" style="39" customWidth="1"/>
    <col min="5938" max="5938" width="11.75" style="39" bestFit="1" customWidth="1"/>
    <col min="5939" max="6144" width="9" style="39"/>
    <col min="6145" max="6147" width="2.875" style="39" customWidth="1"/>
    <col min="6148" max="6149" width="3.5" style="39" customWidth="1"/>
    <col min="6150" max="6150" width="4.5" style="39" customWidth="1"/>
    <col min="6151" max="6151" width="5.25" style="39" customWidth="1"/>
    <col min="6152" max="6152" width="7.125" style="39" customWidth="1"/>
    <col min="6153" max="6153" width="3.5" style="39" customWidth="1"/>
    <col min="6154" max="6181" width="2.25" style="39" customWidth="1"/>
    <col min="6182" max="6185" width="2.375" style="39" customWidth="1"/>
    <col min="6186" max="6193" width="2.25" style="39" customWidth="1"/>
    <col min="6194" max="6194" width="11.75" style="39" bestFit="1" customWidth="1"/>
    <col min="6195" max="6400" width="9" style="39"/>
    <col min="6401" max="6403" width="2.875" style="39" customWidth="1"/>
    <col min="6404" max="6405" width="3.5" style="39" customWidth="1"/>
    <col min="6406" max="6406" width="4.5" style="39" customWidth="1"/>
    <col min="6407" max="6407" width="5.25" style="39" customWidth="1"/>
    <col min="6408" max="6408" width="7.125" style="39" customWidth="1"/>
    <col min="6409" max="6409" width="3.5" style="39" customWidth="1"/>
    <col min="6410" max="6437" width="2.25" style="39" customWidth="1"/>
    <col min="6438" max="6441" width="2.375" style="39" customWidth="1"/>
    <col min="6442" max="6449" width="2.25" style="39" customWidth="1"/>
    <col min="6450" max="6450" width="11.75" style="39" bestFit="1" customWidth="1"/>
    <col min="6451" max="6656" width="9" style="39"/>
    <col min="6657" max="6659" width="2.875" style="39" customWidth="1"/>
    <col min="6660" max="6661" width="3.5" style="39" customWidth="1"/>
    <col min="6662" max="6662" width="4.5" style="39" customWidth="1"/>
    <col min="6663" max="6663" width="5.25" style="39" customWidth="1"/>
    <col min="6664" max="6664" width="7.125" style="39" customWidth="1"/>
    <col min="6665" max="6665" width="3.5" style="39" customWidth="1"/>
    <col min="6666" max="6693" width="2.25" style="39" customWidth="1"/>
    <col min="6694" max="6697" width="2.375" style="39" customWidth="1"/>
    <col min="6698" max="6705" width="2.25" style="39" customWidth="1"/>
    <col min="6706" max="6706" width="11.75" style="39" bestFit="1" customWidth="1"/>
    <col min="6707" max="6912" width="9" style="39"/>
    <col min="6913" max="6915" width="2.875" style="39" customWidth="1"/>
    <col min="6916" max="6917" width="3.5" style="39" customWidth="1"/>
    <col min="6918" max="6918" width="4.5" style="39" customWidth="1"/>
    <col min="6919" max="6919" width="5.25" style="39" customWidth="1"/>
    <col min="6920" max="6920" width="7.125" style="39" customWidth="1"/>
    <col min="6921" max="6921" width="3.5" style="39" customWidth="1"/>
    <col min="6922" max="6949" width="2.25" style="39" customWidth="1"/>
    <col min="6950" max="6953" width="2.375" style="39" customWidth="1"/>
    <col min="6954" max="6961" width="2.25" style="39" customWidth="1"/>
    <col min="6962" max="6962" width="11.75" style="39" bestFit="1" customWidth="1"/>
    <col min="6963" max="7168" width="9" style="39"/>
    <col min="7169" max="7171" width="2.875" style="39" customWidth="1"/>
    <col min="7172" max="7173" width="3.5" style="39" customWidth="1"/>
    <col min="7174" max="7174" width="4.5" style="39" customWidth="1"/>
    <col min="7175" max="7175" width="5.25" style="39" customWidth="1"/>
    <col min="7176" max="7176" width="7.125" style="39" customWidth="1"/>
    <col min="7177" max="7177" width="3.5" style="39" customWidth="1"/>
    <col min="7178" max="7205" width="2.25" style="39" customWidth="1"/>
    <col min="7206" max="7209" width="2.375" style="39" customWidth="1"/>
    <col min="7210" max="7217" width="2.25" style="39" customWidth="1"/>
    <col min="7218" max="7218" width="11.75" style="39" bestFit="1" customWidth="1"/>
    <col min="7219" max="7424" width="9" style="39"/>
    <col min="7425" max="7427" width="2.875" style="39" customWidth="1"/>
    <col min="7428" max="7429" width="3.5" style="39" customWidth="1"/>
    <col min="7430" max="7430" width="4.5" style="39" customWidth="1"/>
    <col min="7431" max="7431" width="5.25" style="39" customWidth="1"/>
    <col min="7432" max="7432" width="7.125" style="39" customWidth="1"/>
    <col min="7433" max="7433" width="3.5" style="39" customWidth="1"/>
    <col min="7434" max="7461" width="2.25" style="39" customWidth="1"/>
    <col min="7462" max="7465" width="2.375" style="39" customWidth="1"/>
    <col min="7466" max="7473" width="2.25" style="39" customWidth="1"/>
    <col min="7474" max="7474" width="11.75" style="39" bestFit="1" customWidth="1"/>
    <col min="7475" max="7680" width="9" style="39"/>
    <col min="7681" max="7683" width="2.875" style="39" customWidth="1"/>
    <col min="7684" max="7685" width="3.5" style="39" customWidth="1"/>
    <col min="7686" max="7686" width="4.5" style="39" customWidth="1"/>
    <col min="7687" max="7687" width="5.25" style="39" customWidth="1"/>
    <col min="7688" max="7688" width="7.125" style="39" customWidth="1"/>
    <col min="7689" max="7689" width="3.5" style="39" customWidth="1"/>
    <col min="7690" max="7717" width="2.25" style="39" customWidth="1"/>
    <col min="7718" max="7721" width="2.375" style="39" customWidth="1"/>
    <col min="7722" max="7729" width="2.25" style="39" customWidth="1"/>
    <col min="7730" max="7730" width="11.75" style="39" bestFit="1" customWidth="1"/>
    <col min="7731" max="7936" width="9" style="39"/>
    <col min="7937" max="7939" width="2.875" style="39" customWidth="1"/>
    <col min="7940" max="7941" width="3.5" style="39" customWidth="1"/>
    <col min="7942" max="7942" width="4.5" style="39" customWidth="1"/>
    <col min="7943" max="7943" width="5.25" style="39" customWidth="1"/>
    <col min="7944" max="7944" width="7.125" style="39" customWidth="1"/>
    <col min="7945" max="7945" width="3.5" style="39" customWidth="1"/>
    <col min="7946" max="7973" width="2.25" style="39" customWidth="1"/>
    <col min="7974" max="7977" width="2.375" style="39" customWidth="1"/>
    <col min="7978" max="7985" width="2.25" style="39" customWidth="1"/>
    <col min="7986" max="7986" width="11.75" style="39" bestFit="1" customWidth="1"/>
    <col min="7987" max="8192" width="9" style="39"/>
    <col min="8193" max="8195" width="2.875" style="39" customWidth="1"/>
    <col min="8196" max="8197" width="3.5" style="39" customWidth="1"/>
    <col min="8198" max="8198" width="4.5" style="39" customWidth="1"/>
    <col min="8199" max="8199" width="5.25" style="39" customWidth="1"/>
    <col min="8200" max="8200" width="7.125" style="39" customWidth="1"/>
    <col min="8201" max="8201" width="3.5" style="39" customWidth="1"/>
    <col min="8202" max="8229" width="2.25" style="39" customWidth="1"/>
    <col min="8230" max="8233" width="2.375" style="39" customWidth="1"/>
    <col min="8234" max="8241" width="2.25" style="39" customWidth="1"/>
    <col min="8242" max="8242" width="11.75" style="39" bestFit="1" customWidth="1"/>
    <col min="8243" max="8448" width="9" style="39"/>
    <col min="8449" max="8451" width="2.875" style="39" customWidth="1"/>
    <col min="8452" max="8453" width="3.5" style="39" customWidth="1"/>
    <col min="8454" max="8454" width="4.5" style="39" customWidth="1"/>
    <col min="8455" max="8455" width="5.25" style="39" customWidth="1"/>
    <col min="8456" max="8456" width="7.125" style="39" customWidth="1"/>
    <col min="8457" max="8457" width="3.5" style="39" customWidth="1"/>
    <col min="8458" max="8485" width="2.25" style="39" customWidth="1"/>
    <col min="8486" max="8489" width="2.375" style="39" customWidth="1"/>
    <col min="8490" max="8497" width="2.25" style="39" customWidth="1"/>
    <col min="8498" max="8498" width="11.75" style="39" bestFit="1" customWidth="1"/>
    <col min="8499" max="8704" width="9" style="39"/>
    <col min="8705" max="8707" width="2.875" style="39" customWidth="1"/>
    <col min="8708" max="8709" width="3.5" style="39" customWidth="1"/>
    <col min="8710" max="8710" width="4.5" style="39" customWidth="1"/>
    <col min="8711" max="8711" width="5.25" style="39" customWidth="1"/>
    <col min="8712" max="8712" width="7.125" style="39" customWidth="1"/>
    <col min="8713" max="8713" width="3.5" style="39" customWidth="1"/>
    <col min="8714" max="8741" width="2.25" style="39" customWidth="1"/>
    <col min="8742" max="8745" width="2.375" style="39" customWidth="1"/>
    <col min="8746" max="8753" width="2.25" style="39" customWidth="1"/>
    <col min="8754" max="8754" width="11.75" style="39" bestFit="1" customWidth="1"/>
    <col min="8755" max="8960" width="9" style="39"/>
    <col min="8961" max="8963" width="2.875" style="39" customWidth="1"/>
    <col min="8964" max="8965" width="3.5" style="39" customWidth="1"/>
    <col min="8966" max="8966" width="4.5" style="39" customWidth="1"/>
    <col min="8967" max="8967" width="5.25" style="39" customWidth="1"/>
    <col min="8968" max="8968" width="7.125" style="39" customWidth="1"/>
    <col min="8969" max="8969" width="3.5" style="39" customWidth="1"/>
    <col min="8970" max="8997" width="2.25" style="39" customWidth="1"/>
    <col min="8998" max="9001" width="2.375" style="39" customWidth="1"/>
    <col min="9002" max="9009" width="2.25" style="39" customWidth="1"/>
    <col min="9010" max="9010" width="11.75" style="39" bestFit="1" customWidth="1"/>
    <col min="9011" max="9216" width="9" style="39"/>
    <col min="9217" max="9219" width="2.875" style="39" customWidth="1"/>
    <col min="9220" max="9221" width="3.5" style="39" customWidth="1"/>
    <col min="9222" max="9222" width="4.5" style="39" customWidth="1"/>
    <col min="9223" max="9223" width="5.25" style="39" customWidth="1"/>
    <col min="9224" max="9224" width="7.125" style="39" customWidth="1"/>
    <col min="9225" max="9225" width="3.5" style="39" customWidth="1"/>
    <col min="9226" max="9253" width="2.25" style="39" customWidth="1"/>
    <col min="9254" max="9257" width="2.375" style="39" customWidth="1"/>
    <col min="9258" max="9265" width="2.25" style="39" customWidth="1"/>
    <col min="9266" max="9266" width="11.75" style="39" bestFit="1" customWidth="1"/>
    <col min="9267" max="9472" width="9" style="39"/>
    <col min="9473" max="9475" width="2.875" style="39" customWidth="1"/>
    <col min="9476" max="9477" width="3.5" style="39" customWidth="1"/>
    <col min="9478" max="9478" width="4.5" style="39" customWidth="1"/>
    <col min="9479" max="9479" width="5.25" style="39" customWidth="1"/>
    <col min="9480" max="9480" width="7.125" style="39" customWidth="1"/>
    <col min="9481" max="9481" width="3.5" style="39" customWidth="1"/>
    <col min="9482" max="9509" width="2.25" style="39" customWidth="1"/>
    <col min="9510" max="9513" width="2.375" style="39" customWidth="1"/>
    <col min="9514" max="9521" width="2.25" style="39" customWidth="1"/>
    <col min="9522" max="9522" width="11.75" style="39" bestFit="1" customWidth="1"/>
    <col min="9523" max="9728" width="9" style="39"/>
    <col min="9729" max="9731" width="2.875" style="39" customWidth="1"/>
    <col min="9732" max="9733" width="3.5" style="39" customWidth="1"/>
    <col min="9734" max="9734" width="4.5" style="39" customWidth="1"/>
    <col min="9735" max="9735" width="5.25" style="39" customWidth="1"/>
    <col min="9736" max="9736" width="7.125" style="39" customWidth="1"/>
    <col min="9737" max="9737" width="3.5" style="39" customWidth="1"/>
    <col min="9738" max="9765" width="2.25" style="39" customWidth="1"/>
    <col min="9766" max="9769" width="2.375" style="39" customWidth="1"/>
    <col min="9770" max="9777" width="2.25" style="39" customWidth="1"/>
    <col min="9778" max="9778" width="11.75" style="39" bestFit="1" customWidth="1"/>
    <col min="9779" max="9984" width="9" style="39"/>
    <col min="9985" max="9987" width="2.875" style="39" customWidth="1"/>
    <col min="9988" max="9989" width="3.5" style="39" customWidth="1"/>
    <col min="9990" max="9990" width="4.5" style="39" customWidth="1"/>
    <col min="9991" max="9991" width="5.25" style="39" customWidth="1"/>
    <col min="9992" max="9992" width="7.125" style="39" customWidth="1"/>
    <col min="9993" max="9993" width="3.5" style="39" customWidth="1"/>
    <col min="9994" max="10021" width="2.25" style="39" customWidth="1"/>
    <col min="10022" max="10025" width="2.375" style="39" customWidth="1"/>
    <col min="10026" max="10033" width="2.25" style="39" customWidth="1"/>
    <col min="10034" max="10034" width="11.75" style="39" bestFit="1" customWidth="1"/>
    <col min="10035" max="10240" width="9" style="39"/>
    <col min="10241" max="10243" width="2.875" style="39" customWidth="1"/>
    <col min="10244" max="10245" width="3.5" style="39" customWidth="1"/>
    <col min="10246" max="10246" width="4.5" style="39" customWidth="1"/>
    <col min="10247" max="10247" width="5.25" style="39" customWidth="1"/>
    <col min="10248" max="10248" width="7.125" style="39" customWidth="1"/>
    <col min="10249" max="10249" width="3.5" style="39" customWidth="1"/>
    <col min="10250" max="10277" width="2.25" style="39" customWidth="1"/>
    <col min="10278" max="10281" width="2.375" style="39" customWidth="1"/>
    <col min="10282" max="10289" width="2.25" style="39" customWidth="1"/>
    <col min="10290" max="10290" width="11.75" style="39" bestFit="1" customWidth="1"/>
    <col min="10291" max="10496" width="9" style="39"/>
    <col min="10497" max="10499" width="2.875" style="39" customWidth="1"/>
    <col min="10500" max="10501" width="3.5" style="39" customWidth="1"/>
    <col min="10502" max="10502" width="4.5" style="39" customWidth="1"/>
    <col min="10503" max="10503" width="5.25" style="39" customWidth="1"/>
    <col min="10504" max="10504" width="7.125" style="39" customWidth="1"/>
    <col min="10505" max="10505" width="3.5" style="39" customWidth="1"/>
    <col min="10506" max="10533" width="2.25" style="39" customWidth="1"/>
    <col min="10534" max="10537" width="2.375" style="39" customWidth="1"/>
    <col min="10538" max="10545" width="2.25" style="39" customWidth="1"/>
    <col min="10546" max="10546" width="11.75" style="39" bestFit="1" customWidth="1"/>
    <col min="10547" max="10752" width="9" style="39"/>
    <col min="10753" max="10755" width="2.875" style="39" customWidth="1"/>
    <col min="10756" max="10757" width="3.5" style="39" customWidth="1"/>
    <col min="10758" max="10758" width="4.5" style="39" customWidth="1"/>
    <col min="10759" max="10759" width="5.25" style="39" customWidth="1"/>
    <col min="10760" max="10760" width="7.125" style="39" customWidth="1"/>
    <col min="10761" max="10761" width="3.5" style="39" customWidth="1"/>
    <col min="10762" max="10789" width="2.25" style="39" customWidth="1"/>
    <col min="10790" max="10793" width="2.375" style="39" customWidth="1"/>
    <col min="10794" max="10801" width="2.25" style="39" customWidth="1"/>
    <col min="10802" max="10802" width="11.75" style="39" bestFit="1" customWidth="1"/>
    <col min="10803" max="11008" width="9" style="39"/>
    <col min="11009" max="11011" width="2.875" style="39" customWidth="1"/>
    <col min="11012" max="11013" width="3.5" style="39" customWidth="1"/>
    <col min="11014" max="11014" width="4.5" style="39" customWidth="1"/>
    <col min="11015" max="11015" width="5.25" style="39" customWidth="1"/>
    <col min="11016" max="11016" width="7.125" style="39" customWidth="1"/>
    <col min="11017" max="11017" width="3.5" style="39" customWidth="1"/>
    <col min="11018" max="11045" width="2.25" style="39" customWidth="1"/>
    <col min="11046" max="11049" width="2.375" style="39" customWidth="1"/>
    <col min="11050" max="11057" width="2.25" style="39" customWidth="1"/>
    <col min="11058" max="11058" width="11.75" style="39" bestFit="1" customWidth="1"/>
    <col min="11059" max="11264" width="9" style="39"/>
    <col min="11265" max="11267" width="2.875" style="39" customWidth="1"/>
    <col min="11268" max="11269" width="3.5" style="39" customWidth="1"/>
    <col min="11270" max="11270" width="4.5" style="39" customWidth="1"/>
    <col min="11271" max="11271" width="5.25" style="39" customWidth="1"/>
    <col min="11272" max="11272" width="7.125" style="39" customWidth="1"/>
    <col min="11273" max="11273" width="3.5" style="39" customWidth="1"/>
    <col min="11274" max="11301" width="2.25" style="39" customWidth="1"/>
    <col min="11302" max="11305" width="2.375" style="39" customWidth="1"/>
    <col min="11306" max="11313" width="2.25" style="39" customWidth="1"/>
    <col min="11314" max="11314" width="11.75" style="39" bestFit="1" customWidth="1"/>
    <col min="11315" max="11520" width="9" style="39"/>
    <col min="11521" max="11523" width="2.875" style="39" customWidth="1"/>
    <col min="11524" max="11525" width="3.5" style="39" customWidth="1"/>
    <col min="11526" max="11526" width="4.5" style="39" customWidth="1"/>
    <col min="11527" max="11527" width="5.25" style="39" customWidth="1"/>
    <col min="11528" max="11528" width="7.125" style="39" customWidth="1"/>
    <col min="11529" max="11529" width="3.5" style="39" customWidth="1"/>
    <col min="11530" max="11557" width="2.25" style="39" customWidth="1"/>
    <col min="11558" max="11561" width="2.375" style="39" customWidth="1"/>
    <col min="11562" max="11569" width="2.25" style="39" customWidth="1"/>
    <col min="11570" max="11570" width="11.75" style="39" bestFit="1" customWidth="1"/>
    <col min="11571" max="11776" width="9" style="39"/>
    <col min="11777" max="11779" width="2.875" style="39" customWidth="1"/>
    <col min="11780" max="11781" width="3.5" style="39" customWidth="1"/>
    <col min="11782" max="11782" width="4.5" style="39" customWidth="1"/>
    <col min="11783" max="11783" width="5.25" style="39" customWidth="1"/>
    <col min="11784" max="11784" width="7.125" style="39" customWidth="1"/>
    <col min="11785" max="11785" width="3.5" style="39" customWidth="1"/>
    <col min="11786" max="11813" width="2.25" style="39" customWidth="1"/>
    <col min="11814" max="11817" width="2.375" style="39" customWidth="1"/>
    <col min="11818" max="11825" width="2.25" style="39" customWidth="1"/>
    <col min="11826" max="11826" width="11.75" style="39" bestFit="1" customWidth="1"/>
    <col min="11827" max="12032" width="9" style="39"/>
    <col min="12033" max="12035" width="2.875" style="39" customWidth="1"/>
    <col min="12036" max="12037" width="3.5" style="39" customWidth="1"/>
    <col min="12038" max="12038" width="4.5" style="39" customWidth="1"/>
    <col min="12039" max="12039" width="5.25" style="39" customWidth="1"/>
    <col min="12040" max="12040" width="7.125" style="39" customWidth="1"/>
    <col min="12041" max="12041" width="3.5" style="39" customWidth="1"/>
    <col min="12042" max="12069" width="2.25" style="39" customWidth="1"/>
    <col min="12070" max="12073" width="2.375" style="39" customWidth="1"/>
    <col min="12074" max="12081" width="2.25" style="39" customWidth="1"/>
    <col min="12082" max="12082" width="11.75" style="39" bestFit="1" customWidth="1"/>
    <col min="12083" max="12288" width="9" style="39"/>
    <col min="12289" max="12291" width="2.875" style="39" customWidth="1"/>
    <col min="12292" max="12293" width="3.5" style="39" customWidth="1"/>
    <col min="12294" max="12294" width="4.5" style="39" customWidth="1"/>
    <col min="12295" max="12295" width="5.25" style="39" customWidth="1"/>
    <col min="12296" max="12296" width="7.125" style="39" customWidth="1"/>
    <col min="12297" max="12297" width="3.5" style="39" customWidth="1"/>
    <col min="12298" max="12325" width="2.25" style="39" customWidth="1"/>
    <col min="12326" max="12329" width="2.375" style="39" customWidth="1"/>
    <col min="12330" max="12337" width="2.25" style="39" customWidth="1"/>
    <col min="12338" max="12338" width="11.75" style="39" bestFit="1" customWidth="1"/>
    <col min="12339" max="12544" width="9" style="39"/>
    <col min="12545" max="12547" width="2.875" style="39" customWidth="1"/>
    <col min="12548" max="12549" width="3.5" style="39" customWidth="1"/>
    <col min="12550" max="12550" width="4.5" style="39" customWidth="1"/>
    <col min="12551" max="12551" width="5.25" style="39" customWidth="1"/>
    <col min="12552" max="12552" width="7.125" style="39" customWidth="1"/>
    <col min="12553" max="12553" width="3.5" style="39" customWidth="1"/>
    <col min="12554" max="12581" width="2.25" style="39" customWidth="1"/>
    <col min="12582" max="12585" width="2.375" style="39" customWidth="1"/>
    <col min="12586" max="12593" width="2.25" style="39" customWidth="1"/>
    <col min="12594" max="12594" width="11.75" style="39" bestFit="1" customWidth="1"/>
    <col min="12595" max="12800" width="9" style="39"/>
    <col min="12801" max="12803" width="2.875" style="39" customWidth="1"/>
    <col min="12804" max="12805" width="3.5" style="39" customWidth="1"/>
    <col min="12806" max="12806" width="4.5" style="39" customWidth="1"/>
    <col min="12807" max="12807" width="5.25" style="39" customWidth="1"/>
    <col min="12808" max="12808" width="7.125" style="39" customWidth="1"/>
    <col min="12809" max="12809" width="3.5" style="39" customWidth="1"/>
    <col min="12810" max="12837" width="2.25" style="39" customWidth="1"/>
    <col min="12838" max="12841" width="2.375" style="39" customWidth="1"/>
    <col min="12842" max="12849" width="2.25" style="39" customWidth="1"/>
    <col min="12850" max="12850" width="11.75" style="39" bestFit="1" customWidth="1"/>
    <col min="12851" max="13056" width="9" style="39"/>
    <col min="13057" max="13059" width="2.875" style="39" customWidth="1"/>
    <col min="13060" max="13061" width="3.5" style="39" customWidth="1"/>
    <col min="13062" max="13062" width="4.5" style="39" customWidth="1"/>
    <col min="13063" max="13063" width="5.25" style="39" customWidth="1"/>
    <col min="13064" max="13064" width="7.125" style="39" customWidth="1"/>
    <col min="13065" max="13065" width="3.5" style="39" customWidth="1"/>
    <col min="13066" max="13093" width="2.25" style="39" customWidth="1"/>
    <col min="13094" max="13097" width="2.375" style="39" customWidth="1"/>
    <col min="13098" max="13105" width="2.25" style="39" customWidth="1"/>
    <col min="13106" max="13106" width="11.75" style="39" bestFit="1" customWidth="1"/>
    <col min="13107" max="13312" width="9" style="39"/>
    <col min="13313" max="13315" width="2.875" style="39" customWidth="1"/>
    <col min="13316" max="13317" width="3.5" style="39" customWidth="1"/>
    <col min="13318" max="13318" width="4.5" style="39" customWidth="1"/>
    <col min="13319" max="13319" width="5.25" style="39" customWidth="1"/>
    <col min="13320" max="13320" width="7.125" style="39" customWidth="1"/>
    <col min="13321" max="13321" width="3.5" style="39" customWidth="1"/>
    <col min="13322" max="13349" width="2.25" style="39" customWidth="1"/>
    <col min="13350" max="13353" width="2.375" style="39" customWidth="1"/>
    <col min="13354" max="13361" width="2.25" style="39" customWidth="1"/>
    <col min="13362" max="13362" width="11.75" style="39" bestFit="1" customWidth="1"/>
    <col min="13363" max="13568" width="9" style="39"/>
    <col min="13569" max="13571" width="2.875" style="39" customWidth="1"/>
    <col min="13572" max="13573" width="3.5" style="39" customWidth="1"/>
    <col min="13574" max="13574" width="4.5" style="39" customWidth="1"/>
    <col min="13575" max="13575" width="5.25" style="39" customWidth="1"/>
    <col min="13576" max="13576" width="7.125" style="39" customWidth="1"/>
    <col min="13577" max="13577" width="3.5" style="39" customWidth="1"/>
    <col min="13578" max="13605" width="2.25" style="39" customWidth="1"/>
    <col min="13606" max="13609" width="2.375" style="39" customWidth="1"/>
    <col min="13610" max="13617" width="2.25" style="39" customWidth="1"/>
    <col min="13618" max="13618" width="11.75" style="39" bestFit="1" customWidth="1"/>
    <col min="13619" max="13824" width="9" style="39"/>
    <col min="13825" max="13827" width="2.875" style="39" customWidth="1"/>
    <col min="13828" max="13829" width="3.5" style="39" customWidth="1"/>
    <col min="13830" max="13830" width="4.5" style="39" customWidth="1"/>
    <col min="13831" max="13831" width="5.25" style="39" customWidth="1"/>
    <col min="13832" max="13832" width="7.125" style="39" customWidth="1"/>
    <col min="13833" max="13833" width="3.5" style="39" customWidth="1"/>
    <col min="13834" max="13861" width="2.25" style="39" customWidth="1"/>
    <col min="13862" max="13865" width="2.375" style="39" customWidth="1"/>
    <col min="13866" max="13873" width="2.25" style="39" customWidth="1"/>
    <col min="13874" max="13874" width="11.75" style="39" bestFit="1" customWidth="1"/>
    <col min="13875" max="14080" width="9" style="39"/>
    <col min="14081" max="14083" width="2.875" style="39" customWidth="1"/>
    <col min="14084" max="14085" width="3.5" style="39" customWidth="1"/>
    <col min="14086" max="14086" width="4.5" style="39" customWidth="1"/>
    <col min="14087" max="14087" width="5.25" style="39" customWidth="1"/>
    <col min="14088" max="14088" width="7.125" style="39" customWidth="1"/>
    <col min="14089" max="14089" width="3.5" style="39" customWidth="1"/>
    <col min="14090" max="14117" width="2.25" style="39" customWidth="1"/>
    <col min="14118" max="14121" width="2.375" style="39" customWidth="1"/>
    <col min="14122" max="14129" width="2.25" style="39" customWidth="1"/>
    <col min="14130" max="14130" width="11.75" style="39" bestFit="1" customWidth="1"/>
    <col min="14131" max="14336" width="9" style="39"/>
    <col min="14337" max="14339" width="2.875" style="39" customWidth="1"/>
    <col min="14340" max="14341" width="3.5" style="39" customWidth="1"/>
    <col min="14342" max="14342" width="4.5" style="39" customWidth="1"/>
    <col min="14343" max="14343" width="5.25" style="39" customWidth="1"/>
    <col min="14344" max="14344" width="7.125" style="39" customWidth="1"/>
    <col min="14345" max="14345" width="3.5" style="39" customWidth="1"/>
    <col min="14346" max="14373" width="2.25" style="39" customWidth="1"/>
    <col min="14374" max="14377" width="2.375" style="39" customWidth="1"/>
    <col min="14378" max="14385" width="2.25" style="39" customWidth="1"/>
    <col min="14386" max="14386" width="11.75" style="39" bestFit="1" customWidth="1"/>
    <col min="14387" max="14592" width="9" style="39"/>
    <col min="14593" max="14595" width="2.875" style="39" customWidth="1"/>
    <col min="14596" max="14597" width="3.5" style="39" customWidth="1"/>
    <col min="14598" max="14598" width="4.5" style="39" customWidth="1"/>
    <col min="14599" max="14599" width="5.25" style="39" customWidth="1"/>
    <col min="14600" max="14600" width="7.125" style="39" customWidth="1"/>
    <col min="14601" max="14601" width="3.5" style="39" customWidth="1"/>
    <col min="14602" max="14629" width="2.25" style="39" customWidth="1"/>
    <col min="14630" max="14633" width="2.375" style="39" customWidth="1"/>
    <col min="14634" max="14641" width="2.25" style="39" customWidth="1"/>
    <col min="14642" max="14642" width="11.75" style="39" bestFit="1" customWidth="1"/>
    <col min="14643" max="14848" width="9" style="39"/>
    <col min="14849" max="14851" width="2.875" style="39" customWidth="1"/>
    <col min="14852" max="14853" width="3.5" style="39" customWidth="1"/>
    <col min="14854" max="14854" width="4.5" style="39" customWidth="1"/>
    <col min="14855" max="14855" width="5.25" style="39" customWidth="1"/>
    <col min="14856" max="14856" width="7.125" style="39" customWidth="1"/>
    <col min="14857" max="14857" width="3.5" style="39" customWidth="1"/>
    <col min="14858" max="14885" width="2.25" style="39" customWidth="1"/>
    <col min="14886" max="14889" width="2.375" style="39" customWidth="1"/>
    <col min="14890" max="14897" width="2.25" style="39" customWidth="1"/>
    <col min="14898" max="14898" width="11.75" style="39" bestFit="1" customWidth="1"/>
    <col min="14899" max="15104" width="9" style="39"/>
    <col min="15105" max="15107" width="2.875" style="39" customWidth="1"/>
    <col min="15108" max="15109" width="3.5" style="39" customWidth="1"/>
    <col min="15110" max="15110" width="4.5" style="39" customWidth="1"/>
    <col min="15111" max="15111" width="5.25" style="39" customWidth="1"/>
    <col min="15112" max="15112" width="7.125" style="39" customWidth="1"/>
    <col min="15113" max="15113" width="3.5" style="39" customWidth="1"/>
    <col min="15114" max="15141" width="2.25" style="39" customWidth="1"/>
    <col min="15142" max="15145" width="2.375" style="39" customWidth="1"/>
    <col min="15146" max="15153" width="2.25" style="39" customWidth="1"/>
    <col min="15154" max="15154" width="11.75" style="39" bestFit="1" customWidth="1"/>
    <col min="15155" max="15360" width="9" style="39"/>
    <col min="15361" max="15363" width="2.875" style="39" customWidth="1"/>
    <col min="15364" max="15365" width="3.5" style="39" customWidth="1"/>
    <col min="15366" max="15366" width="4.5" style="39" customWidth="1"/>
    <col min="15367" max="15367" width="5.25" style="39" customWidth="1"/>
    <col min="15368" max="15368" width="7.125" style="39" customWidth="1"/>
    <col min="15369" max="15369" width="3.5" style="39" customWidth="1"/>
    <col min="15370" max="15397" width="2.25" style="39" customWidth="1"/>
    <col min="15398" max="15401" width="2.375" style="39" customWidth="1"/>
    <col min="15402" max="15409" width="2.25" style="39" customWidth="1"/>
    <col min="15410" max="15410" width="11.75" style="39" bestFit="1" customWidth="1"/>
    <col min="15411" max="15616" width="9" style="39"/>
    <col min="15617" max="15619" width="2.875" style="39" customWidth="1"/>
    <col min="15620" max="15621" width="3.5" style="39" customWidth="1"/>
    <col min="15622" max="15622" width="4.5" style="39" customWidth="1"/>
    <col min="15623" max="15623" width="5.25" style="39" customWidth="1"/>
    <col min="15624" max="15624" width="7.125" style="39" customWidth="1"/>
    <col min="15625" max="15625" width="3.5" style="39" customWidth="1"/>
    <col min="15626" max="15653" width="2.25" style="39" customWidth="1"/>
    <col min="15654" max="15657" width="2.375" style="39" customWidth="1"/>
    <col min="15658" max="15665" width="2.25" style="39" customWidth="1"/>
    <col min="15666" max="15666" width="11.75" style="39" bestFit="1" customWidth="1"/>
    <col min="15667" max="15872" width="9" style="39"/>
    <col min="15873" max="15875" width="2.875" style="39" customWidth="1"/>
    <col min="15876" max="15877" width="3.5" style="39" customWidth="1"/>
    <col min="15878" max="15878" width="4.5" style="39" customWidth="1"/>
    <col min="15879" max="15879" width="5.25" style="39" customWidth="1"/>
    <col min="15880" max="15880" width="7.125" style="39" customWidth="1"/>
    <col min="15881" max="15881" width="3.5" style="39" customWidth="1"/>
    <col min="15882" max="15909" width="2.25" style="39" customWidth="1"/>
    <col min="15910" max="15913" width="2.375" style="39" customWidth="1"/>
    <col min="15914" max="15921" width="2.25" style="39" customWidth="1"/>
    <col min="15922" max="15922" width="11.75" style="39" bestFit="1" customWidth="1"/>
    <col min="15923" max="16128" width="9" style="39"/>
    <col min="16129" max="16131" width="2.875" style="39" customWidth="1"/>
    <col min="16132" max="16133" width="3.5" style="39" customWidth="1"/>
    <col min="16134" max="16134" width="4.5" style="39" customWidth="1"/>
    <col min="16135" max="16135" width="5.25" style="39" customWidth="1"/>
    <col min="16136" max="16136" width="7.125" style="39" customWidth="1"/>
    <col min="16137" max="16137" width="3.5" style="39" customWidth="1"/>
    <col min="16138" max="16165" width="2.25" style="39" customWidth="1"/>
    <col min="16166" max="16169" width="2.375" style="39" customWidth="1"/>
    <col min="16170" max="16177" width="2.25" style="39" customWidth="1"/>
    <col min="16178" max="16178" width="11.75" style="39" bestFit="1" customWidth="1"/>
    <col min="16179" max="16384" width="9" style="39"/>
  </cols>
  <sheetData>
    <row r="1" spans="1:50" ht="23.25" customHeight="1" thickBot="1" x14ac:dyDescent="0.25">
      <c r="A1" s="274" t="s">
        <v>38</v>
      </c>
      <c r="B1" s="274"/>
      <c r="C1" s="274"/>
      <c r="D1" s="274"/>
      <c r="E1" s="274"/>
      <c r="F1" s="274"/>
      <c r="G1" s="274"/>
      <c r="H1" s="274"/>
      <c r="I1" s="274"/>
      <c r="J1" s="274"/>
      <c r="K1" s="274"/>
      <c r="L1" s="274"/>
      <c r="M1" s="274"/>
      <c r="N1" s="274"/>
      <c r="O1" s="274"/>
      <c r="P1" s="274"/>
      <c r="Q1" s="274"/>
      <c r="R1" s="274"/>
      <c r="S1" s="274"/>
      <c r="T1" s="274"/>
      <c r="U1" s="274"/>
      <c r="V1" s="274"/>
      <c r="W1" s="274"/>
      <c r="X1" s="274"/>
      <c r="Y1" s="274"/>
      <c r="Z1" s="37"/>
      <c r="AA1" s="37"/>
      <c r="AB1" s="37"/>
      <c r="AC1" s="37"/>
      <c r="AD1" s="38"/>
      <c r="AE1" s="38"/>
      <c r="AF1" s="38"/>
      <c r="AG1" s="38"/>
      <c r="AH1" s="38"/>
      <c r="AI1" s="38"/>
      <c r="AJ1" s="38"/>
      <c r="AK1" s="38"/>
      <c r="AL1" s="38"/>
      <c r="AM1" s="38"/>
      <c r="AN1" s="239" t="s">
        <v>39</v>
      </c>
      <c r="AO1" s="239"/>
      <c r="AP1" s="239"/>
      <c r="AQ1" s="239"/>
      <c r="AR1" s="239"/>
      <c r="AS1" s="239"/>
      <c r="AT1" s="239"/>
      <c r="AU1" s="239"/>
      <c r="AV1" s="239"/>
      <c r="AW1" s="239"/>
    </row>
    <row r="2" spans="1:50" ht="19.5" customHeight="1" x14ac:dyDescent="0.2">
      <c r="A2" s="40"/>
      <c r="B2" s="40"/>
      <c r="C2" s="40"/>
      <c r="D2" s="40"/>
      <c r="E2" s="40"/>
      <c r="F2" s="40"/>
      <c r="G2" s="40"/>
      <c r="H2" s="40"/>
      <c r="I2" s="240" t="s">
        <v>17</v>
      </c>
      <c r="J2" s="241"/>
      <c r="K2" s="241"/>
      <c r="L2" s="241"/>
      <c r="M2" s="241"/>
      <c r="N2" s="242"/>
      <c r="O2" s="233" t="s">
        <v>40</v>
      </c>
      <c r="P2" s="234"/>
      <c r="Q2" s="234"/>
      <c r="R2" s="234"/>
      <c r="S2" s="243"/>
      <c r="T2" s="233" t="s">
        <v>41</v>
      </c>
      <c r="U2" s="234"/>
      <c r="V2" s="234"/>
      <c r="W2" s="234"/>
      <c r="X2" s="243"/>
      <c r="Y2" s="233" t="s">
        <v>42</v>
      </c>
      <c r="Z2" s="234"/>
      <c r="AA2" s="234"/>
      <c r="AB2" s="234"/>
      <c r="AC2" s="243"/>
      <c r="AD2" s="233" t="s">
        <v>43</v>
      </c>
      <c r="AE2" s="234"/>
      <c r="AF2" s="234"/>
      <c r="AG2" s="234"/>
      <c r="AH2" s="243"/>
      <c r="AI2" s="233" t="s">
        <v>44</v>
      </c>
      <c r="AJ2" s="234"/>
      <c r="AK2" s="234"/>
      <c r="AL2" s="234"/>
      <c r="AM2" s="243"/>
      <c r="AN2" s="233" t="s">
        <v>23</v>
      </c>
      <c r="AO2" s="234"/>
      <c r="AP2" s="234"/>
      <c r="AQ2" s="234"/>
      <c r="AR2" s="243"/>
      <c r="AS2" s="233" t="s">
        <v>45</v>
      </c>
      <c r="AT2" s="234"/>
      <c r="AU2" s="234"/>
      <c r="AV2" s="234"/>
      <c r="AW2" s="234"/>
    </row>
    <row r="3" spans="1:50" ht="18" customHeight="1" x14ac:dyDescent="0.2">
      <c r="A3" s="270" t="s">
        <v>46</v>
      </c>
      <c r="B3" s="252"/>
      <c r="C3" s="249" t="s">
        <v>47</v>
      </c>
      <c r="D3" s="246" t="s">
        <v>48</v>
      </c>
      <c r="E3" s="247"/>
      <c r="F3" s="247"/>
      <c r="G3" s="247"/>
      <c r="H3" s="247"/>
      <c r="I3" s="526">
        <f t="shared" ref="I3:I13" si="0">SUM(O3:AW3)</f>
        <v>27433</v>
      </c>
      <c r="J3" s="527"/>
      <c r="K3" s="527"/>
      <c r="L3" s="527"/>
      <c r="M3" s="527"/>
      <c r="N3" s="527"/>
      <c r="O3" s="528">
        <v>5852</v>
      </c>
      <c r="P3" s="528"/>
      <c r="Q3" s="528"/>
      <c r="R3" s="528"/>
      <c r="S3" s="528"/>
      <c r="T3" s="528">
        <v>4679</v>
      </c>
      <c r="U3" s="528"/>
      <c r="V3" s="528"/>
      <c r="W3" s="528"/>
      <c r="X3" s="528"/>
      <c r="Y3" s="528">
        <v>3287</v>
      </c>
      <c r="Z3" s="528"/>
      <c r="AA3" s="528"/>
      <c r="AB3" s="528"/>
      <c r="AC3" s="528"/>
      <c r="AD3" s="528">
        <v>4635</v>
      </c>
      <c r="AE3" s="528"/>
      <c r="AF3" s="528"/>
      <c r="AG3" s="528"/>
      <c r="AH3" s="528"/>
      <c r="AI3" s="528">
        <v>1911</v>
      </c>
      <c r="AJ3" s="528"/>
      <c r="AK3" s="528"/>
      <c r="AL3" s="528"/>
      <c r="AM3" s="528"/>
      <c r="AN3" s="528">
        <v>3512</v>
      </c>
      <c r="AO3" s="528"/>
      <c r="AP3" s="528"/>
      <c r="AQ3" s="528"/>
      <c r="AR3" s="528"/>
      <c r="AS3" s="528">
        <v>3557</v>
      </c>
      <c r="AT3" s="528"/>
      <c r="AU3" s="528"/>
      <c r="AV3" s="528"/>
      <c r="AW3" s="528"/>
      <c r="AX3" s="41"/>
    </row>
    <row r="4" spans="1:50" ht="18" customHeight="1" x14ac:dyDescent="0.2">
      <c r="A4" s="271"/>
      <c r="B4" s="254"/>
      <c r="C4" s="266"/>
      <c r="D4" s="246" t="s">
        <v>49</v>
      </c>
      <c r="E4" s="247"/>
      <c r="F4" s="247"/>
      <c r="G4" s="247"/>
      <c r="H4" s="247"/>
      <c r="I4" s="529">
        <f t="shared" si="0"/>
        <v>25507</v>
      </c>
      <c r="J4" s="530"/>
      <c r="K4" s="530"/>
      <c r="L4" s="530"/>
      <c r="M4" s="530"/>
      <c r="N4" s="530"/>
      <c r="O4" s="531">
        <v>5422</v>
      </c>
      <c r="P4" s="531"/>
      <c r="Q4" s="531"/>
      <c r="R4" s="531"/>
      <c r="S4" s="531"/>
      <c r="T4" s="531">
        <v>4242</v>
      </c>
      <c r="U4" s="531"/>
      <c r="V4" s="531"/>
      <c r="W4" s="531"/>
      <c r="X4" s="531"/>
      <c r="Y4" s="531">
        <v>3063</v>
      </c>
      <c r="Z4" s="531"/>
      <c r="AA4" s="531"/>
      <c r="AB4" s="531"/>
      <c r="AC4" s="531"/>
      <c r="AD4" s="531">
        <v>4281</v>
      </c>
      <c r="AE4" s="531"/>
      <c r="AF4" s="531"/>
      <c r="AG4" s="531"/>
      <c r="AH4" s="531"/>
      <c r="AI4" s="531">
        <v>1775</v>
      </c>
      <c r="AJ4" s="531"/>
      <c r="AK4" s="531"/>
      <c r="AL4" s="531"/>
      <c r="AM4" s="531"/>
      <c r="AN4" s="531">
        <v>3381</v>
      </c>
      <c r="AO4" s="531"/>
      <c r="AP4" s="531"/>
      <c r="AQ4" s="531"/>
      <c r="AR4" s="531"/>
      <c r="AS4" s="531">
        <v>3343</v>
      </c>
      <c r="AT4" s="531"/>
      <c r="AU4" s="531"/>
      <c r="AV4" s="531"/>
      <c r="AW4" s="531"/>
      <c r="AX4" s="41"/>
    </row>
    <row r="5" spans="1:50" ht="18" customHeight="1" x14ac:dyDescent="0.2">
      <c r="A5" s="271"/>
      <c r="B5" s="254"/>
      <c r="C5" s="248" t="s">
        <v>50</v>
      </c>
      <c r="D5" s="267" t="s">
        <v>51</v>
      </c>
      <c r="E5" s="268"/>
      <c r="F5" s="269"/>
      <c r="G5" s="263" t="s">
        <v>52</v>
      </c>
      <c r="H5" s="264"/>
      <c r="I5" s="529">
        <f t="shared" si="0"/>
        <v>14038</v>
      </c>
      <c r="J5" s="530"/>
      <c r="K5" s="530"/>
      <c r="L5" s="530"/>
      <c r="M5" s="530"/>
      <c r="N5" s="530"/>
      <c r="O5" s="531">
        <v>3020</v>
      </c>
      <c r="P5" s="531"/>
      <c r="Q5" s="531"/>
      <c r="R5" s="531"/>
      <c r="S5" s="531"/>
      <c r="T5" s="531">
        <v>2196</v>
      </c>
      <c r="U5" s="531"/>
      <c r="V5" s="531"/>
      <c r="W5" s="531"/>
      <c r="X5" s="531"/>
      <c r="Y5" s="531">
        <v>1521</v>
      </c>
      <c r="Z5" s="531"/>
      <c r="AA5" s="531"/>
      <c r="AB5" s="531"/>
      <c r="AC5" s="531"/>
      <c r="AD5" s="531">
        <v>2432</v>
      </c>
      <c r="AE5" s="531"/>
      <c r="AF5" s="531"/>
      <c r="AG5" s="531"/>
      <c r="AH5" s="531"/>
      <c r="AI5" s="531">
        <v>986</v>
      </c>
      <c r="AJ5" s="531"/>
      <c r="AK5" s="531"/>
      <c r="AL5" s="531"/>
      <c r="AM5" s="531"/>
      <c r="AN5" s="531">
        <v>1969</v>
      </c>
      <c r="AO5" s="531"/>
      <c r="AP5" s="531"/>
      <c r="AQ5" s="531"/>
      <c r="AR5" s="531"/>
      <c r="AS5" s="531">
        <v>1914</v>
      </c>
      <c r="AT5" s="531"/>
      <c r="AU5" s="531"/>
      <c r="AV5" s="531"/>
      <c r="AW5" s="531"/>
      <c r="AX5" s="41"/>
    </row>
    <row r="6" spans="1:50" ht="18" customHeight="1" x14ac:dyDescent="0.2">
      <c r="A6" s="271"/>
      <c r="B6" s="254"/>
      <c r="C6" s="265"/>
      <c r="D6" s="260"/>
      <c r="E6" s="261"/>
      <c r="F6" s="262"/>
      <c r="G6" s="246" t="s">
        <v>53</v>
      </c>
      <c r="H6" s="247"/>
      <c r="I6" s="529">
        <f t="shared" si="0"/>
        <v>12726</v>
      </c>
      <c r="J6" s="530"/>
      <c r="K6" s="530"/>
      <c r="L6" s="530"/>
      <c r="M6" s="530"/>
      <c r="N6" s="530"/>
      <c r="O6" s="531">
        <v>2721</v>
      </c>
      <c r="P6" s="531"/>
      <c r="Q6" s="531"/>
      <c r="R6" s="531"/>
      <c r="S6" s="531"/>
      <c r="T6" s="531">
        <v>1965</v>
      </c>
      <c r="U6" s="531"/>
      <c r="V6" s="531"/>
      <c r="W6" s="531"/>
      <c r="X6" s="531"/>
      <c r="Y6" s="531">
        <v>1421</v>
      </c>
      <c r="Z6" s="531"/>
      <c r="AA6" s="531"/>
      <c r="AB6" s="531"/>
      <c r="AC6" s="531"/>
      <c r="AD6" s="531">
        <v>2194</v>
      </c>
      <c r="AE6" s="531"/>
      <c r="AF6" s="531"/>
      <c r="AG6" s="531"/>
      <c r="AH6" s="531"/>
      <c r="AI6" s="531">
        <v>916</v>
      </c>
      <c r="AJ6" s="531"/>
      <c r="AK6" s="531"/>
      <c r="AL6" s="531"/>
      <c r="AM6" s="531"/>
      <c r="AN6" s="531">
        <v>1796</v>
      </c>
      <c r="AO6" s="531"/>
      <c r="AP6" s="531"/>
      <c r="AQ6" s="531"/>
      <c r="AR6" s="531"/>
      <c r="AS6" s="531">
        <v>1713</v>
      </c>
      <c r="AT6" s="531"/>
      <c r="AU6" s="531"/>
      <c r="AV6" s="531"/>
      <c r="AW6" s="531"/>
      <c r="AX6" s="41"/>
    </row>
    <row r="7" spans="1:50" ht="18" customHeight="1" x14ac:dyDescent="0.2">
      <c r="A7" s="271"/>
      <c r="B7" s="254"/>
      <c r="C7" s="265"/>
      <c r="D7" s="257" t="s">
        <v>54</v>
      </c>
      <c r="E7" s="258"/>
      <c r="F7" s="259"/>
      <c r="G7" s="263" t="s">
        <v>52</v>
      </c>
      <c r="H7" s="264"/>
      <c r="I7" s="529">
        <f t="shared" si="0"/>
        <v>14559</v>
      </c>
      <c r="J7" s="530"/>
      <c r="K7" s="530"/>
      <c r="L7" s="530"/>
      <c r="M7" s="530"/>
      <c r="N7" s="530"/>
      <c r="O7" s="531">
        <v>3157</v>
      </c>
      <c r="P7" s="531"/>
      <c r="Q7" s="531"/>
      <c r="R7" s="531"/>
      <c r="S7" s="531"/>
      <c r="T7" s="531">
        <v>2014</v>
      </c>
      <c r="U7" s="531"/>
      <c r="V7" s="531"/>
      <c r="W7" s="531"/>
      <c r="X7" s="531"/>
      <c r="Y7" s="531">
        <v>1532</v>
      </c>
      <c r="Z7" s="531"/>
      <c r="AA7" s="531"/>
      <c r="AB7" s="531"/>
      <c r="AC7" s="531"/>
      <c r="AD7" s="531">
        <v>2535</v>
      </c>
      <c r="AE7" s="531"/>
      <c r="AF7" s="531"/>
      <c r="AG7" s="531"/>
      <c r="AH7" s="531"/>
      <c r="AI7" s="531">
        <v>1098</v>
      </c>
      <c r="AJ7" s="531"/>
      <c r="AK7" s="531"/>
      <c r="AL7" s="531"/>
      <c r="AM7" s="531"/>
      <c r="AN7" s="531">
        <v>2129</v>
      </c>
      <c r="AO7" s="531"/>
      <c r="AP7" s="531"/>
      <c r="AQ7" s="531"/>
      <c r="AR7" s="531"/>
      <c r="AS7" s="531">
        <v>2094</v>
      </c>
      <c r="AT7" s="531"/>
      <c r="AU7" s="531"/>
      <c r="AV7" s="531"/>
      <c r="AW7" s="531"/>
      <c r="AX7" s="41"/>
    </row>
    <row r="8" spans="1:50" ht="18" customHeight="1" x14ac:dyDescent="0.2">
      <c r="A8" s="271"/>
      <c r="B8" s="254"/>
      <c r="C8" s="265"/>
      <c r="D8" s="260" t="s">
        <v>55</v>
      </c>
      <c r="E8" s="261"/>
      <c r="F8" s="262"/>
      <c r="G8" s="246" t="s">
        <v>53</v>
      </c>
      <c r="H8" s="247"/>
      <c r="I8" s="529">
        <f t="shared" si="0"/>
        <v>14190</v>
      </c>
      <c r="J8" s="530"/>
      <c r="K8" s="530"/>
      <c r="L8" s="530"/>
      <c r="M8" s="530"/>
      <c r="N8" s="530"/>
      <c r="O8" s="531">
        <v>3022</v>
      </c>
      <c r="P8" s="531"/>
      <c r="Q8" s="531"/>
      <c r="R8" s="531"/>
      <c r="S8" s="531"/>
      <c r="T8" s="531">
        <v>1923</v>
      </c>
      <c r="U8" s="531"/>
      <c r="V8" s="531"/>
      <c r="W8" s="531"/>
      <c r="X8" s="531"/>
      <c r="Y8" s="531">
        <v>1468</v>
      </c>
      <c r="Z8" s="531"/>
      <c r="AA8" s="531"/>
      <c r="AB8" s="531"/>
      <c r="AC8" s="531"/>
      <c r="AD8" s="531">
        <v>2488</v>
      </c>
      <c r="AE8" s="531"/>
      <c r="AF8" s="531"/>
      <c r="AG8" s="531"/>
      <c r="AH8" s="531"/>
      <c r="AI8" s="531">
        <v>1065</v>
      </c>
      <c r="AJ8" s="531"/>
      <c r="AK8" s="531"/>
      <c r="AL8" s="531"/>
      <c r="AM8" s="531"/>
      <c r="AN8" s="531">
        <v>2121</v>
      </c>
      <c r="AO8" s="531"/>
      <c r="AP8" s="531"/>
      <c r="AQ8" s="531"/>
      <c r="AR8" s="531"/>
      <c r="AS8" s="531">
        <v>2103</v>
      </c>
      <c r="AT8" s="531"/>
      <c r="AU8" s="531"/>
      <c r="AV8" s="531"/>
      <c r="AW8" s="531"/>
      <c r="AX8" s="41"/>
    </row>
    <row r="9" spans="1:50" ht="18" customHeight="1" x14ac:dyDescent="0.2">
      <c r="A9" s="271"/>
      <c r="B9" s="254"/>
      <c r="C9" s="265"/>
      <c r="D9" s="257" t="s">
        <v>56</v>
      </c>
      <c r="E9" s="258"/>
      <c r="F9" s="259"/>
      <c r="G9" s="246" t="s">
        <v>52</v>
      </c>
      <c r="H9" s="247"/>
      <c r="I9" s="529">
        <f t="shared" si="0"/>
        <v>0</v>
      </c>
      <c r="J9" s="530"/>
      <c r="K9" s="530"/>
      <c r="L9" s="530"/>
      <c r="M9" s="530"/>
      <c r="N9" s="530"/>
      <c r="O9" s="531">
        <v>0</v>
      </c>
      <c r="P9" s="531"/>
      <c r="Q9" s="531"/>
      <c r="R9" s="531"/>
      <c r="S9" s="531"/>
      <c r="T9" s="531">
        <v>0</v>
      </c>
      <c r="U9" s="531"/>
      <c r="V9" s="531"/>
      <c r="W9" s="531"/>
      <c r="X9" s="531"/>
      <c r="Y9" s="531">
        <v>0</v>
      </c>
      <c r="Z9" s="531"/>
      <c r="AA9" s="531"/>
      <c r="AB9" s="531"/>
      <c r="AC9" s="531"/>
      <c r="AD9" s="531">
        <v>0</v>
      </c>
      <c r="AE9" s="531"/>
      <c r="AF9" s="531"/>
      <c r="AG9" s="531"/>
      <c r="AH9" s="531"/>
      <c r="AI9" s="531">
        <v>0</v>
      </c>
      <c r="AJ9" s="531"/>
      <c r="AK9" s="531"/>
      <c r="AL9" s="531"/>
      <c r="AM9" s="531"/>
      <c r="AN9" s="531">
        <v>0</v>
      </c>
      <c r="AO9" s="531"/>
      <c r="AP9" s="531"/>
      <c r="AQ9" s="531"/>
      <c r="AR9" s="531"/>
      <c r="AS9" s="531">
        <v>0</v>
      </c>
      <c r="AT9" s="531"/>
      <c r="AU9" s="531"/>
      <c r="AV9" s="531"/>
      <c r="AW9" s="531"/>
    </row>
    <row r="10" spans="1:50" ht="18" customHeight="1" x14ac:dyDescent="0.2">
      <c r="A10" s="272"/>
      <c r="B10" s="273"/>
      <c r="C10" s="266"/>
      <c r="D10" s="260"/>
      <c r="E10" s="261"/>
      <c r="F10" s="262"/>
      <c r="G10" s="246" t="s">
        <v>57</v>
      </c>
      <c r="H10" s="247"/>
      <c r="I10" s="529">
        <f t="shared" si="0"/>
        <v>0</v>
      </c>
      <c r="J10" s="530"/>
      <c r="K10" s="530"/>
      <c r="L10" s="530"/>
      <c r="M10" s="530"/>
      <c r="N10" s="530"/>
      <c r="O10" s="531">
        <v>0</v>
      </c>
      <c r="P10" s="531"/>
      <c r="Q10" s="531"/>
      <c r="R10" s="531"/>
      <c r="S10" s="531"/>
      <c r="T10" s="531">
        <v>0</v>
      </c>
      <c r="U10" s="531"/>
      <c r="V10" s="531"/>
      <c r="W10" s="531"/>
      <c r="X10" s="531"/>
      <c r="Y10" s="531">
        <v>0</v>
      </c>
      <c r="Z10" s="531"/>
      <c r="AA10" s="531"/>
      <c r="AB10" s="531"/>
      <c r="AC10" s="531"/>
      <c r="AD10" s="531">
        <v>0</v>
      </c>
      <c r="AE10" s="531"/>
      <c r="AF10" s="531"/>
      <c r="AG10" s="531"/>
      <c r="AH10" s="531"/>
      <c r="AI10" s="531">
        <v>0</v>
      </c>
      <c r="AJ10" s="531"/>
      <c r="AK10" s="531"/>
      <c r="AL10" s="531"/>
      <c r="AM10" s="531"/>
      <c r="AN10" s="531">
        <v>0</v>
      </c>
      <c r="AO10" s="531"/>
      <c r="AP10" s="531"/>
      <c r="AQ10" s="531"/>
      <c r="AR10" s="531"/>
      <c r="AS10" s="531">
        <v>0</v>
      </c>
      <c r="AT10" s="531"/>
      <c r="AU10" s="531"/>
      <c r="AV10" s="531"/>
      <c r="AW10" s="531"/>
    </row>
    <row r="11" spans="1:50" ht="22.5" customHeight="1" x14ac:dyDescent="0.2">
      <c r="A11" s="251" t="s">
        <v>58</v>
      </c>
      <c r="B11" s="252"/>
      <c r="C11" s="246" t="s">
        <v>47</v>
      </c>
      <c r="D11" s="247"/>
      <c r="E11" s="247"/>
      <c r="F11" s="247"/>
      <c r="G11" s="247"/>
      <c r="H11" s="247"/>
      <c r="I11" s="529">
        <f t="shared" si="0"/>
        <v>232</v>
      </c>
      <c r="J11" s="530"/>
      <c r="K11" s="530"/>
      <c r="L11" s="530"/>
      <c r="M11" s="530"/>
      <c r="N11" s="530"/>
      <c r="O11" s="340">
        <v>69</v>
      </c>
      <c r="P11" s="340"/>
      <c r="Q11" s="340"/>
      <c r="R11" s="340"/>
      <c r="S11" s="340"/>
      <c r="T11" s="340">
        <v>45</v>
      </c>
      <c r="U11" s="340"/>
      <c r="V11" s="340"/>
      <c r="W11" s="340"/>
      <c r="X11" s="340"/>
      <c r="Y11" s="340">
        <v>6</v>
      </c>
      <c r="Z11" s="340"/>
      <c r="AA11" s="340"/>
      <c r="AB11" s="340"/>
      <c r="AC11" s="340"/>
      <c r="AD11" s="340">
        <v>18</v>
      </c>
      <c r="AE11" s="340"/>
      <c r="AF11" s="340"/>
      <c r="AG11" s="340"/>
      <c r="AH11" s="340"/>
      <c r="AI11" s="340">
        <v>25</v>
      </c>
      <c r="AJ11" s="340"/>
      <c r="AK11" s="340"/>
      <c r="AL11" s="340"/>
      <c r="AM11" s="340"/>
      <c r="AN11" s="340">
        <v>39</v>
      </c>
      <c r="AO11" s="340"/>
      <c r="AP11" s="340"/>
      <c r="AQ11" s="340"/>
      <c r="AR11" s="340"/>
      <c r="AS11" s="340">
        <v>30</v>
      </c>
      <c r="AT11" s="340"/>
      <c r="AU11" s="340"/>
      <c r="AV11" s="340"/>
      <c r="AW11" s="340"/>
      <c r="AX11" s="41"/>
    </row>
    <row r="12" spans="1:50" ht="22.5" customHeight="1" x14ac:dyDescent="0.2">
      <c r="A12" s="253"/>
      <c r="B12" s="254"/>
      <c r="C12" s="248" t="s">
        <v>59</v>
      </c>
      <c r="D12" s="246" t="s">
        <v>51</v>
      </c>
      <c r="E12" s="247"/>
      <c r="F12" s="247"/>
      <c r="G12" s="247"/>
      <c r="H12" s="247"/>
      <c r="I12" s="529">
        <f t="shared" si="0"/>
        <v>193</v>
      </c>
      <c r="J12" s="530"/>
      <c r="K12" s="530"/>
      <c r="L12" s="530"/>
      <c r="M12" s="530"/>
      <c r="N12" s="530"/>
      <c r="O12" s="340">
        <v>56</v>
      </c>
      <c r="P12" s="340"/>
      <c r="Q12" s="340"/>
      <c r="R12" s="340"/>
      <c r="S12" s="340"/>
      <c r="T12" s="340">
        <v>30</v>
      </c>
      <c r="U12" s="340"/>
      <c r="V12" s="340"/>
      <c r="W12" s="340"/>
      <c r="X12" s="340"/>
      <c r="Y12" s="340">
        <v>28</v>
      </c>
      <c r="Z12" s="340"/>
      <c r="AA12" s="340"/>
      <c r="AB12" s="340"/>
      <c r="AC12" s="340"/>
      <c r="AD12" s="340">
        <v>10</v>
      </c>
      <c r="AE12" s="340"/>
      <c r="AF12" s="340"/>
      <c r="AG12" s="340"/>
      <c r="AH12" s="340"/>
      <c r="AI12" s="340">
        <v>22</v>
      </c>
      <c r="AJ12" s="340"/>
      <c r="AK12" s="340"/>
      <c r="AL12" s="340"/>
      <c r="AM12" s="340"/>
      <c r="AN12" s="340">
        <v>21</v>
      </c>
      <c r="AO12" s="340"/>
      <c r="AP12" s="340"/>
      <c r="AQ12" s="340"/>
      <c r="AR12" s="340"/>
      <c r="AS12" s="340">
        <v>26</v>
      </c>
      <c r="AT12" s="340"/>
      <c r="AU12" s="340"/>
      <c r="AV12" s="340"/>
      <c r="AW12" s="340"/>
      <c r="AX12" s="41"/>
    </row>
    <row r="13" spans="1:50" ht="22.5" customHeight="1" x14ac:dyDescent="0.2">
      <c r="A13" s="253"/>
      <c r="B13" s="254"/>
      <c r="C13" s="249"/>
      <c r="D13" s="246" t="s">
        <v>60</v>
      </c>
      <c r="E13" s="247"/>
      <c r="F13" s="247"/>
      <c r="G13" s="247"/>
      <c r="H13" s="247"/>
      <c r="I13" s="529">
        <f t="shared" si="0"/>
        <v>793</v>
      </c>
      <c r="J13" s="530"/>
      <c r="K13" s="530"/>
      <c r="L13" s="530"/>
      <c r="M13" s="530"/>
      <c r="N13" s="530"/>
      <c r="O13" s="340">
        <v>258</v>
      </c>
      <c r="P13" s="340"/>
      <c r="Q13" s="340"/>
      <c r="R13" s="340"/>
      <c r="S13" s="340"/>
      <c r="T13" s="340">
        <v>79</v>
      </c>
      <c r="U13" s="340"/>
      <c r="V13" s="340"/>
      <c r="W13" s="340"/>
      <c r="X13" s="340"/>
      <c r="Y13" s="340">
        <v>63</v>
      </c>
      <c r="Z13" s="340"/>
      <c r="AA13" s="340"/>
      <c r="AB13" s="340"/>
      <c r="AC13" s="340"/>
      <c r="AD13" s="340">
        <v>110</v>
      </c>
      <c r="AE13" s="340"/>
      <c r="AF13" s="340"/>
      <c r="AG13" s="340"/>
      <c r="AH13" s="340"/>
      <c r="AI13" s="340">
        <v>38</v>
      </c>
      <c r="AJ13" s="340"/>
      <c r="AK13" s="340"/>
      <c r="AL13" s="340"/>
      <c r="AM13" s="340"/>
      <c r="AN13" s="340">
        <v>147</v>
      </c>
      <c r="AO13" s="340"/>
      <c r="AP13" s="340"/>
      <c r="AQ13" s="340"/>
      <c r="AR13" s="340"/>
      <c r="AS13" s="340">
        <v>98</v>
      </c>
      <c r="AT13" s="340"/>
      <c r="AU13" s="340"/>
      <c r="AV13" s="340"/>
      <c r="AW13" s="340"/>
      <c r="AX13" s="41"/>
    </row>
    <row r="14" spans="1:50" ht="22.5" customHeight="1" thickBot="1" x14ac:dyDescent="0.25">
      <c r="A14" s="255"/>
      <c r="B14" s="256"/>
      <c r="C14" s="250"/>
      <c r="D14" s="244" t="s">
        <v>11</v>
      </c>
      <c r="E14" s="245"/>
      <c r="F14" s="245"/>
      <c r="G14" s="245"/>
      <c r="H14" s="245"/>
      <c r="I14" s="532">
        <f>+SUM(O14:AS14)</f>
        <v>0</v>
      </c>
      <c r="J14" s="533"/>
      <c r="K14" s="533"/>
      <c r="L14" s="533"/>
      <c r="M14" s="533"/>
      <c r="N14" s="533"/>
      <c r="O14" s="534">
        <v>0</v>
      </c>
      <c r="P14" s="534"/>
      <c r="Q14" s="534"/>
      <c r="R14" s="534"/>
      <c r="S14" s="534"/>
      <c r="T14" s="534">
        <v>0</v>
      </c>
      <c r="U14" s="534"/>
      <c r="V14" s="534"/>
      <c r="W14" s="534"/>
      <c r="X14" s="534"/>
      <c r="Y14" s="534">
        <v>0</v>
      </c>
      <c r="Z14" s="534"/>
      <c r="AA14" s="534"/>
      <c r="AB14" s="534"/>
      <c r="AC14" s="534"/>
      <c r="AD14" s="534">
        <v>0</v>
      </c>
      <c r="AE14" s="534"/>
      <c r="AF14" s="534"/>
      <c r="AG14" s="534"/>
      <c r="AH14" s="534"/>
      <c r="AI14" s="534">
        <v>0</v>
      </c>
      <c r="AJ14" s="534"/>
      <c r="AK14" s="534"/>
      <c r="AL14" s="534"/>
      <c r="AM14" s="534"/>
      <c r="AN14" s="534">
        <v>0</v>
      </c>
      <c r="AO14" s="534"/>
      <c r="AP14" s="534"/>
      <c r="AQ14" s="534"/>
      <c r="AR14" s="534"/>
      <c r="AS14" s="534">
        <v>0</v>
      </c>
      <c r="AT14" s="534"/>
      <c r="AU14" s="534"/>
      <c r="AV14" s="534"/>
      <c r="AW14" s="534"/>
    </row>
    <row r="15" spans="1:50" ht="9.4" customHeight="1" x14ac:dyDescent="0.2">
      <c r="A15" s="42"/>
      <c r="B15" s="42"/>
      <c r="C15" s="42"/>
      <c r="D15" s="42"/>
      <c r="E15" s="42"/>
      <c r="F15" s="42"/>
      <c r="G15" s="42"/>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row>
    <row r="16" spans="1:50" ht="19.5" thickBot="1" x14ac:dyDescent="0.25">
      <c r="A16" s="274" t="s">
        <v>61</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37"/>
      <c r="AA16" s="37"/>
      <c r="AB16" s="37"/>
      <c r="AC16" s="37"/>
      <c r="AD16" s="38"/>
      <c r="AE16" s="38"/>
      <c r="AF16" s="38"/>
      <c r="AG16" s="38"/>
      <c r="AH16" s="38"/>
      <c r="AI16" s="38"/>
      <c r="AJ16" s="38"/>
      <c r="AK16" s="38"/>
      <c r="AL16" s="38"/>
      <c r="AM16" s="38"/>
      <c r="AN16" s="535" t="s">
        <v>62</v>
      </c>
      <c r="AO16" s="536"/>
      <c r="AP16" s="536"/>
      <c r="AQ16" s="536"/>
      <c r="AR16" s="536"/>
      <c r="AS16" s="536"/>
      <c r="AT16" s="536"/>
      <c r="AU16" s="536"/>
      <c r="AV16" s="536"/>
      <c r="AW16" s="536"/>
    </row>
    <row r="17" spans="1:50" x14ac:dyDescent="0.2">
      <c r="A17" s="40"/>
      <c r="B17" s="40"/>
      <c r="C17" s="40"/>
      <c r="D17" s="40"/>
      <c r="E17" s="40"/>
      <c r="F17" s="40"/>
      <c r="G17" s="40"/>
      <c r="H17" s="40"/>
      <c r="I17" s="240" t="s">
        <v>17</v>
      </c>
      <c r="J17" s="241"/>
      <c r="K17" s="241"/>
      <c r="L17" s="241"/>
      <c r="M17" s="241"/>
      <c r="N17" s="242"/>
      <c r="O17" s="233" t="s">
        <v>40</v>
      </c>
      <c r="P17" s="234"/>
      <c r="Q17" s="234"/>
      <c r="R17" s="234"/>
      <c r="S17" s="243"/>
      <c r="T17" s="233" t="s">
        <v>41</v>
      </c>
      <c r="U17" s="234"/>
      <c r="V17" s="234"/>
      <c r="W17" s="234"/>
      <c r="X17" s="243"/>
      <c r="Y17" s="233" t="s">
        <v>42</v>
      </c>
      <c r="Z17" s="234"/>
      <c r="AA17" s="234"/>
      <c r="AB17" s="234"/>
      <c r="AC17" s="243"/>
      <c r="AD17" s="233" t="s">
        <v>43</v>
      </c>
      <c r="AE17" s="234"/>
      <c r="AF17" s="234"/>
      <c r="AG17" s="234"/>
      <c r="AH17" s="243"/>
      <c r="AI17" s="233" t="s">
        <v>44</v>
      </c>
      <c r="AJ17" s="234"/>
      <c r="AK17" s="234"/>
      <c r="AL17" s="234"/>
      <c r="AM17" s="243"/>
      <c r="AN17" s="233" t="s">
        <v>23</v>
      </c>
      <c r="AO17" s="234"/>
      <c r="AP17" s="234"/>
      <c r="AQ17" s="234"/>
      <c r="AR17" s="243"/>
      <c r="AS17" s="233" t="s">
        <v>45</v>
      </c>
      <c r="AT17" s="234"/>
      <c r="AU17" s="234"/>
      <c r="AV17" s="234"/>
      <c r="AW17" s="234"/>
    </row>
    <row r="18" spans="1:50" ht="18" customHeight="1" x14ac:dyDescent="0.2">
      <c r="A18" s="270" t="s">
        <v>46</v>
      </c>
      <c r="B18" s="252"/>
      <c r="C18" s="249" t="s">
        <v>47</v>
      </c>
      <c r="D18" s="246" t="s">
        <v>48</v>
      </c>
      <c r="E18" s="247"/>
      <c r="F18" s="247"/>
      <c r="G18" s="247"/>
      <c r="H18" s="247"/>
      <c r="I18" s="529">
        <f>SUM(O18:AW18)</f>
        <v>27433</v>
      </c>
      <c r="J18" s="530"/>
      <c r="K18" s="530"/>
      <c r="L18" s="530"/>
      <c r="M18" s="530"/>
      <c r="N18" s="530"/>
      <c r="O18" s="519">
        <f>O3</f>
        <v>5852</v>
      </c>
      <c r="P18" s="519"/>
      <c r="Q18" s="519"/>
      <c r="R18" s="519"/>
      <c r="S18" s="519"/>
      <c r="T18" s="519">
        <f>T3</f>
        <v>4679</v>
      </c>
      <c r="U18" s="519"/>
      <c r="V18" s="519"/>
      <c r="W18" s="519"/>
      <c r="X18" s="519"/>
      <c r="Y18" s="519">
        <f>Y3</f>
        <v>3287</v>
      </c>
      <c r="Z18" s="519"/>
      <c r="AA18" s="519"/>
      <c r="AB18" s="519"/>
      <c r="AC18" s="519"/>
      <c r="AD18" s="519">
        <f>AD3</f>
        <v>4635</v>
      </c>
      <c r="AE18" s="519"/>
      <c r="AF18" s="519"/>
      <c r="AG18" s="519"/>
      <c r="AH18" s="519"/>
      <c r="AI18" s="519">
        <f>AI3</f>
        <v>1911</v>
      </c>
      <c r="AJ18" s="519"/>
      <c r="AK18" s="519"/>
      <c r="AL18" s="519"/>
      <c r="AM18" s="519"/>
      <c r="AN18" s="519">
        <f>AN3</f>
        <v>3512</v>
      </c>
      <c r="AO18" s="519"/>
      <c r="AP18" s="519"/>
      <c r="AQ18" s="519"/>
      <c r="AR18" s="519"/>
      <c r="AS18" s="519">
        <f>AS3</f>
        <v>3557</v>
      </c>
      <c r="AT18" s="519"/>
      <c r="AU18" s="519"/>
      <c r="AV18" s="519"/>
      <c r="AW18" s="519"/>
      <c r="AX18" s="41"/>
    </row>
    <row r="19" spans="1:50" ht="18" customHeight="1" x14ac:dyDescent="0.2">
      <c r="A19" s="271"/>
      <c r="B19" s="254"/>
      <c r="C19" s="266"/>
      <c r="D19" s="246" t="s">
        <v>49</v>
      </c>
      <c r="E19" s="247"/>
      <c r="F19" s="247"/>
      <c r="G19" s="247"/>
      <c r="H19" s="247"/>
      <c r="I19" s="529">
        <f>SUM(O19:AW19)</f>
        <v>25507</v>
      </c>
      <c r="J19" s="530"/>
      <c r="K19" s="530"/>
      <c r="L19" s="530"/>
      <c r="M19" s="530"/>
      <c r="N19" s="530"/>
      <c r="O19" s="340">
        <f>O4</f>
        <v>5422</v>
      </c>
      <c r="P19" s="340"/>
      <c r="Q19" s="340"/>
      <c r="R19" s="340"/>
      <c r="S19" s="340"/>
      <c r="T19" s="340">
        <f>T4</f>
        <v>4242</v>
      </c>
      <c r="U19" s="340"/>
      <c r="V19" s="340"/>
      <c r="W19" s="340"/>
      <c r="X19" s="340"/>
      <c r="Y19" s="340">
        <f>Y4</f>
        <v>3063</v>
      </c>
      <c r="Z19" s="340"/>
      <c r="AA19" s="340"/>
      <c r="AB19" s="340"/>
      <c r="AC19" s="340"/>
      <c r="AD19" s="340">
        <f>AD4</f>
        <v>4281</v>
      </c>
      <c r="AE19" s="340"/>
      <c r="AF19" s="340"/>
      <c r="AG19" s="340"/>
      <c r="AH19" s="340"/>
      <c r="AI19" s="340">
        <f>AI4</f>
        <v>1775</v>
      </c>
      <c r="AJ19" s="340"/>
      <c r="AK19" s="340"/>
      <c r="AL19" s="340"/>
      <c r="AM19" s="340"/>
      <c r="AN19" s="340">
        <f>AN4</f>
        <v>3381</v>
      </c>
      <c r="AO19" s="340"/>
      <c r="AP19" s="340"/>
      <c r="AQ19" s="340"/>
      <c r="AR19" s="340"/>
      <c r="AS19" s="340">
        <f>AS4</f>
        <v>3343</v>
      </c>
      <c r="AT19" s="340"/>
      <c r="AU19" s="340"/>
      <c r="AV19" s="340"/>
      <c r="AW19" s="340"/>
      <c r="AX19" s="41"/>
    </row>
    <row r="20" spans="1:50" ht="18" customHeight="1" x14ac:dyDescent="0.2">
      <c r="A20" s="271"/>
      <c r="B20" s="254"/>
      <c r="C20" s="248" t="s">
        <v>50</v>
      </c>
      <c r="D20" s="267" t="s">
        <v>51</v>
      </c>
      <c r="E20" s="268"/>
      <c r="F20" s="269"/>
      <c r="G20" s="263" t="s">
        <v>52</v>
      </c>
      <c r="H20" s="264"/>
      <c r="I20" s="529">
        <f t="shared" ref="I20:I25" si="1">+SUM(O20:AS20)</f>
        <v>14038</v>
      </c>
      <c r="J20" s="530"/>
      <c r="K20" s="530"/>
      <c r="L20" s="530"/>
      <c r="M20" s="530"/>
      <c r="N20" s="530"/>
      <c r="O20" s="340">
        <f>O5</f>
        <v>3020</v>
      </c>
      <c r="P20" s="340"/>
      <c r="Q20" s="340"/>
      <c r="R20" s="340"/>
      <c r="S20" s="340"/>
      <c r="T20" s="340">
        <f>T5</f>
        <v>2196</v>
      </c>
      <c r="U20" s="340"/>
      <c r="V20" s="340"/>
      <c r="W20" s="340"/>
      <c r="X20" s="340"/>
      <c r="Y20" s="340">
        <f>Y5</f>
        <v>1521</v>
      </c>
      <c r="Z20" s="340"/>
      <c r="AA20" s="340"/>
      <c r="AB20" s="340"/>
      <c r="AC20" s="340"/>
      <c r="AD20" s="340">
        <f>AD5</f>
        <v>2432</v>
      </c>
      <c r="AE20" s="340"/>
      <c r="AF20" s="340"/>
      <c r="AG20" s="340"/>
      <c r="AH20" s="340"/>
      <c r="AI20" s="340">
        <f>AI5</f>
        <v>986</v>
      </c>
      <c r="AJ20" s="340"/>
      <c r="AK20" s="340"/>
      <c r="AL20" s="340"/>
      <c r="AM20" s="340"/>
      <c r="AN20" s="340">
        <f>AN5</f>
        <v>1969</v>
      </c>
      <c r="AO20" s="340"/>
      <c r="AP20" s="340"/>
      <c r="AQ20" s="340"/>
      <c r="AR20" s="340"/>
      <c r="AS20" s="340">
        <f>AS5</f>
        <v>1914</v>
      </c>
      <c r="AT20" s="340"/>
      <c r="AU20" s="340"/>
      <c r="AV20" s="340"/>
      <c r="AW20" s="340"/>
    </row>
    <row r="21" spans="1:50" ht="18" customHeight="1" x14ac:dyDescent="0.2">
      <c r="A21" s="271"/>
      <c r="B21" s="254"/>
      <c r="C21" s="265"/>
      <c r="D21" s="260"/>
      <c r="E21" s="261"/>
      <c r="F21" s="262"/>
      <c r="G21" s="246" t="s">
        <v>53</v>
      </c>
      <c r="H21" s="247"/>
      <c r="I21" s="529">
        <f t="shared" si="1"/>
        <v>12726</v>
      </c>
      <c r="J21" s="530"/>
      <c r="K21" s="530"/>
      <c r="L21" s="530"/>
      <c r="M21" s="530"/>
      <c r="N21" s="530"/>
      <c r="O21" s="340">
        <f>O6</f>
        <v>2721</v>
      </c>
      <c r="P21" s="340"/>
      <c r="Q21" s="340"/>
      <c r="R21" s="340"/>
      <c r="S21" s="340"/>
      <c r="T21" s="340">
        <f>T6</f>
        <v>1965</v>
      </c>
      <c r="U21" s="340"/>
      <c r="V21" s="340"/>
      <c r="W21" s="340"/>
      <c r="X21" s="340"/>
      <c r="Y21" s="340">
        <f>Y6</f>
        <v>1421</v>
      </c>
      <c r="Z21" s="340"/>
      <c r="AA21" s="340"/>
      <c r="AB21" s="340"/>
      <c r="AC21" s="340"/>
      <c r="AD21" s="340">
        <f>AD6</f>
        <v>2194</v>
      </c>
      <c r="AE21" s="340"/>
      <c r="AF21" s="340"/>
      <c r="AG21" s="340"/>
      <c r="AH21" s="340"/>
      <c r="AI21" s="340">
        <f>AI6</f>
        <v>916</v>
      </c>
      <c r="AJ21" s="340"/>
      <c r="AK21" s="340"/>
      <c r="AL21" s="340"/>
      <c r="AM21" s="340"/>
      <c r="AN21" s="340">
        <f>AN6</f>
        <v>1796</v>
      </c>
      <c r="AO21" s="340"/>
      <c r="AP21" s="340"/>
      <c r="AQ21" s="340"/>
      <c r="AR21" s="340"/>
      <c r="AS21" s="340">
        <f>AS6</f>
        <v>1713</v>
      </c>
      <c r="AT21" s="340"/>
      <c r="AU21" s="340"/>
      <c r="AV21" s="340"/>
      <c r="AW21" s="340"/>
    </row>
    <row r="22" spans="1:50" ht="18" customHeight="1" x14ac:dyDescent="0.2">
      <c r="A22" s="271"/>
      <c r="B22" s="254"/>
      <c r="C22" s="265"/>
      <c r="D22" s="257" t="s">
        <v>54</v>
      </c>
      <c r="E22" s="258"/>
      <c r="F22" s="259"/>
      <c r="G22" s="263" t="s">
        <v>52</v>
      </c>
      <c r="H22" s="264"/>
      <c r="I22" s="529">
        <f t="shared" si="1"/>
        <v>0</v>
      </c>
      <c r="J22" s="530"/>
      <c r="K22" s="530"/>
      <c r="L22" s="530"/>
      <c r="M22" s="530"/>
      <c r="N22" s="530"/>
      <c r="O22" s="340">
        <v>0</v>
      </c>
      <c r="P22" s="340"/>
      <c r="Q22" s="340"/>
      <c r="R22" s="340"/>
      <c r="S22" s="340"/>
      <c r="T22" s="340">
        <v>0</v>
      </c>
      <c r="U22" s="340"/>
      <c r="V22" s="340"/>
      <c r="W22" s="340"/>
      <c r="X22" s="340"/>
      <c r="Y22" s="340">
        <v>0</v>
      </c>
      <c r="Z22" s="340"/>
      <c r="AA22" s="340"/>
      <c r="AB22" s="340"/>
      <c r="AC22" s="340"/>
      <c r="AD22" s="340">
        <v>0</v>
      </c>
      <c r="AE22" s="340"/>
      <c r="AF22" s="340"/>
      <c r="AG22" s="340"/>
      <c r="AH22" s="340"/>
      <c r="AI22" s="340">
        <v>0</v>
      </c>
      <c r="AJ22" s="340"/>
      <c r="AK22" s="340"/>
      <c r="AL22" s="340"/>
      <c r="AM22" s="340"/>
      <c r="AN22" s="340">
        <v>0</v>
      </c>
      <c r="AO22" s="340"/>
      <c r="AP22" s="340"/>
      <c r="AQ22" s="340"/>
      <c r="AR22" s="340"/>
      <c r="AS22" s="340">
        <v>0</v>
      </c>
      <c r="AT22" s="340"/>
      <c r="AU22" s="340"/>
      <c r="AV22" s="340"/>
      <c r="AW22" s="340"/>
    </row>
    <row r="23" spans="1:50" ht="18" customHeight="1" x14ac:dyDescent="0.2">
      <c r="A23" s="271"/>
      <c r="B23" s="254"/>
      <c r="C23" s="265"/>
      <c r="D23" s="260" t="s">
        <v>55</v>
      </c>
      <c r="E23" s="261"/>
      <c r="F23" s="262"/>
      <c r="G23" s="246" t="s">
        <v>53</v>
      </c>
      <c r="H23" s="247"/>
      <c r="I23" s="529">
        <f t="shared" si="1"/>
        <v>0</v>
      </c>
      <c r="J23" s="530"/>
      <c r="K23" s="530"/>
      <c r="L23" s="530"/>
      <c r="M23" s="530"/>
      <c r="N23" s="530"/>
      <c r="O23" s="340">
        <v>0</v>
      </c>
      <c r="P23" s="340"/>
      <c r="Q23" s="340"/>
      <c r="R23" s="340"/>
      <c r="S23" s="340"/>
      <c r="T23" s="340">
        <v>0</v>
      </c>
      <c r="U23" s="340"/>
      <c r="V23" s="340"/>
      <c r="W23" s="340"/>
      <c r="X23" s="340"/>
      <c r="Y23" s="340">
        <v>0</v>
      </c>
      <c r="Z23" s="340"/>
      <c r="AA23" s="340"/>
      <c r="AB23" s="340"/>
      <c r="AC23" s="340"/>
      <c r="AD23" s="340">
        <v>0</v>
      </c>
      <c r="AE23" s="340"/>
      <c r="AF23" s="340"/>
      <c r="AG23" s="340"/>
      <c r="AH23" s="340"/>
      <c r="AI23" s="340">
        <v>0</v>
      </c>
      <c r="AJ23" s="340"/>
      <c r="AK23" s="340"/>
      <c r="AL23" s="340"/>
      <c r="AM23" s="340"/>
      <c r="AN23" s="340">
        <v>0</v>
      </c>
      <c r="AO23" s="340"/>
      <c r="AP23" s="340"/>
      <c r="AQ23" s="340"/>
      <c r="AR23" s="340"/>
      <c r="AS23" s="340">
        <v>0</v>
      </c>
      <c r="AT23" s="340"/>
      <c r="AU23" s="340"/>
      <c r="AV23" s="340"/>
      <c r="AW23" s="340"/>
    </row>
    <row r="24" spans="1:50" ht="18" customHeight="1" x14ac:dyDescent="0.2">
      <c r="A24" s="271"/>
      <c r="B24" s="254"/>
      <c r="C24" s="265"/>
      <c r="D24" s="257" t="s">
        <v>56</v>
      </c>
      <c r="E24" s="258"/>
      <c r="F24" s="259"/>
      <c r="G24" s="246" t="s">
        <v>52</v>
      </c>
      <c r="H24" s="247"/>
      <c r="I24" s="529">
        <f t="shared" si="1"/>
        <v>0</v>
      </c>
      <c r="J24" s="530"/>
      <c r="K24" s="530"/>
      <c r="L24" s="530"/>
      <c r="M24" s="530"/>
      <c r="N24" s="530"/>
      <c r="O24" s="340">
        <v>0</v>
      </c>
      <c r="P24" s="340"/>
      <c r="Q24" s="340"/>
      <c r="R24" s="340"/>
      <c r="S24" s="340"/>
      <c r="T24" s="340">
        <v>0</v>
      </c>
      <c r="U24" s="340"/>
      <c r="V24" s="340"/>
      <c r="W24" s="340"/>
      <c r="X24" s="340"/>
      <c r="Y24" s="340">
        <v>0</v>
      </c>
      <c r="Z24" s="340"/>
      <c r="AA24" s="340"/>
      <c r="AB24" s="340"/>
      <c r="AC24" s="340"/>
      <c r="AD24" s="340">
        <v>0</v>
      </c>
      <c r="AE24" s="340"/>
      <c r="AF24" s="340"/>
      <c r="AG24" s="340"/>
      <c r="AH24" s="340"/>
      <c r="AI24" s="340">
        <v>0</v>
      </c>
      <c r="AJ24" s="340"/>
      <c r="AK24" s="340"/>
      <c r="AL24" s="340"/>
      <c r="AM24" s="340"/>
      <c r="AN24" s="340">
        <v>0</v>
      </c>
      <c r="AO24" s="340"/>
      <c r="AP24" s="340"/>
      <c r="AQ24" s="340"/>
      <c r="AR24" s="340"/>
      <c r="AS24" s="340">
        <v>0</v>
      </c>
      <c r="AT24" s="340"/>
      <c r="AU24" s="340"/>
      <c r="AV24" s="340"/>
      <c r="AW24" s="340"/>
    </row>
    <row r="25" spans="1:50" ht="18" customHeight="1" x14ac:dyDescent="0.2">
      <c r="A25" s="272"/>
      <c r="B25" s="273"/>
      <c r="C25" s="266"/>
      <c r="D25" s="260"/>
      <c r="E25" s="261"/>
      <c r="F25" s="262"/>
      <c r="G25" s="246" t="s">
        <v>57</v>
      </c>
      <c r="H25" s="247"/>
      <c r="I25" s="529">
        <f t="shared" si="1"/>
        <v>0</v>
      </c>
      <c r="J25" s="530"/>
      <c r="K25" s="530"/>
      <c r="L25" s="530"/>
      <c r="M25" s="530"/>
      <c r="N25" s="530"/>
      <c r="O25" s="340">
        <v>0</v>
      </c>
      <c r="P25" s="340"/>
      <c r="Q25" s="340"/>
      <c r="R25" s="340"/>
      <c r="S25" s="340"/>
      <c r="T25" s="340">
        <v>0</v>
      </c>
      <c r="U25" s="340"/>
      <c r="V25" s="340"/>
      <c r="W25" s="340"/>
      <c r="X25" s="340"/>
      <c r="Y25" s="340">
        <v>0</v>
      </c>
      <c r="Z25" s="340"/>
      <c r="AA25" s="340"/>
      <c r="AB25" s="340"/>
      <c r="AC25" s="340"/>
      <c r="AD25" s="340">
        <v>0</v>
      </c>
      <c r="AE25" s="340"/>
      <c r="AF25" s="340"/>
      <c r="AG25" s="340"/>
      <c r="AH25" s="340"/>
      <c r="AI25" s="340">
        <v>0</v>
      </c>
      <c r="AJ25" s="340"/>
      <c r="AK25" s="340"/>
      <c r="AL25" s="340"/>
      <c r="AM25" s="340"/>
      <c r="AN25" s="340">
        <v>0</v>
      </c>
      <c r="AO25" s="340"/>
      <c r="AP25" s="340"/>
      <c r="AQ25" s="340"/>
      <c r="AR25" s="340"/>
      <c r="AS25" s="340">
        <v>0</v>
      </c>
      <c r="AT25" s="340"/>
      <c r="AU25" s="340"/>
      <c r="AV25" s="340"/>
      <c r="AW25" s="340"/>
    </row>
    <row r="26" spans="1:50" ht="24.75" customHeight="1" x14ac:dyDescent="0.2">
      <c r="A26" s="251" t="s">
        <v>58</v>
      </c>
      <c r="B26" s="252"/>
      <c r="C26" s="246" t="s">
        <v>47</v>
      </c>
      <c r="D26" s="247"/>
      <c r="E26" s="247"/>
      <c r="F26" s="247"/>
      <c r="G26" s="247"/>
      <c r="H26" s="247"/>
      <c r="I26" s="529">
        <f>SUM(O26:AW26)</f>
        <v>232</v>
      </c>
      <c r="J26" s="530"/>
      <c r="K26" s="530"/>
      <c r="L26" s="530"/>
      <c r="M26" s="530"/>
      <c r="N26" s="530"/>
      <c r="O26" s="531">
        <f>O11</f>
        <v>69</v>
      </c>
      <c r="P26" s="531"/>
      <c r="Q26" s="531"/>
      <c r="R26" s="531"/>
      <c r="S26" s="531"/>
      <c r="T26" s="531">
        <f>T11</f>
        <v>45</v>
      </c>
      <c r="U26" s="531"/>
      <c r="V26" s="531"/>
      <c r="W26" s="531"/>
      <c r="X26" s="531"/>
      <c r="Y26" s="531">
        <f>Y11</f>
        <v>6</v>
      </c>
      <c r="Z26" s="531"/>
      <c r="AA26" s="531"/>
      <c r="AB26" s="531"/>
      <c r="AC26" s="531"/>
      <c r="AD26" s="531">
        <f>AD11</f>
        <v>18</v>
      </c>
      <c r="AE26" s="531"/>
      <c r="AF26" s="531"/>
      <c r="AG26" s="531"/>
      <c r="AH26" s="531"/>
      <c r="AI26" s="531">
        <f>AI11</f>
        <v>25</v>
      </c>
      <c r="AJ26" s="531"/>
      <c r="AK26" s="531"/>
      <c r="AL26" s="531"/>
      <c r="AM26" s="531"/>
      <c r="AN26" s="531">
        <f>AN11</f>
        <v>39</v>
      </c>
      <c r="AO26" s="531"/>
      <c r="AP26" s="531"/>
      <c r="AQ26" s="531"/>
      <c r="AR26" s="531"/>
      <c r="AS26" s="531">
        <f>AS11</f>
        <v>30</v>
      </c>
      <c r="AT26" s="531"/>
      <c r="AU26" s="531"/>
      <c r="AV26" s="531"/>
      <c r="AW26" s="531"/>
      <c r="AX26" s="41"/>
    </row>
    <row r="27" spans="1:50" ht="24.75" customHeight="1" x14ac:dyDescent="0.2">
      <c r="A27" s="253"/>
      <c r="B27" s="254"/>
      <c r="C27" s="248" t="s">
        <v>59</v>
      </c>
      <c r="D27" s="246" t="s">
        <v>51</v>
      </c>
      <c r="E27" s="247"/>
      <c r="F27" s="247"/>
      <c r="G27" s="247"/>
      <c r="H27" s="247"/>
      <c r="I27" s="529">
        <f>SUM(O27:AW27)</f>
        <v>193</v>
      </c>
      <c r="J27" s="530"/>
      <c r="K27" s="530"/>
      <c r="L27" s="530"/>
      <c r="M27" s="530"/>
      <c r="N27" s="530"/>
      <c r="O27" s="531">
        <f>O12</f>
        <v>56</v>
      </c>
      <c r="P27" s="531"/>
      <c r="Q27" s="531"/>
      <c r="R27" s="531"/>
      <c r="S27" s="531"/>
      <c r="T27" s="531">
        <f>T12</f>
        <v>30</v>
      </c>
      <c r="U27" s="531"/>
      <c r="V27" s="531"/>
      <c r="W27" s="531"/>
      <c r="X27" s="531"/>
      <c r="Y27" s="531">
        <f>Y12</f>
        <v>28</v>
      </c>
      <c r="Z27" s="531"/>
      <c r="AA27" s="531"/>
      <c r="AB27" s="531"/>
      <c r="AC27" s="531"/>
      <c r="AD27" s="531">
        <f>AD12</f>
        <v>10</v>
      </c>
      <c r="AE27" s="531"/>
      <c r="AF27" s="531"/>
      <c r="AG27" s="531"/>
      <c r="AH27" s="531"/>
      <c r="AI27" s="531">
        <f>AI12</f>
        <v>22</v>
      </c>
      <c r="AJ27" s="531"/>
      <c r="AK27" s="531"/>
      <c r="AL27" s="531"/>
      <c r="AM27" s="531"/>
      <c r="AN27" s="531">
        <f>AN12</f>
        <v>21</v>
      </c>
      <c r="AO27" s="531"/>
      <c r="AP27" s="531"/>
      <c r="AQ27" s="531"/>
      <c r="AR27" s="531"/>
      <c r="AS27" s="531">
        <f>AS12</f>
        <v>26</v>
      </c>
      <c r="AT27" s="531"/>
      <c r="AU27" s="531"/>
      <c r="AV27" s="531"/>
      <c r="AW27" s="531"/>
      <c r="AX27" s="41"/>
    </row>
    <row r="28" spans="1:50" ht="24.75" customHeight="1" x14ac:dyDescent="0.2">
      <c r="A28" s="253"/>
      <c r="B28" s="254"/>
      <c r="C28" s="249"/>
      <c r="D28" s="246" t="s">
        <v>60</v>
      </c>
      <c r="E28" s="247"/>
      <c r="F28" s="247"/>
      <c r="G28" s="247"/>
      <c r="H28" s="247"/>
      <c r="I28" s="529">
        <f>SUM(O28:AW28)</f>
        <v>793</v>
      </c>
      <c r="J28" s="530"/>
      <c r="K28" s="530"/>
      <c r="L28" s="530"/>
      <c r="M28" s="530"/>
      <c r="N28" s="530"/>
      <c r="O28" s="531">
        <f>O13</f>
        <v>258</v>
      </c>
      <c r="P28" s="531"/>
      <c r="Q28" s="531"/>
      <c r="R28" s="531"/>
      <c r="S28" s="531"/>
      <c r="T28" s="531">
        <f>T13</f>
        <v>79</v>
      </c>
      <c r="U28" s="531"/>
      <c r="V28" s="531"/>
      <c r="W28" s="531"/>
      <c r="X28" s="531"/>
      <c r="Y28" s="531">
        <f>Y13</f>
        <v>63</v>
      </c>
      <c r="Z28" s="531"/>
      <c r="AA28" s="531"/>
      <c r="AB28" s="531"/>
      <c r="AC28" s="531"/>
      <c r="AD28" s="531">
        <f>AD13</f>
        <v>110</v>
      </c>
      <c r="AE28" s="531"/>
      <c r="AF28" s="531"/>
      <c r="AG28" s="531"/>
      <c r="AH28" s="531"/>
      <c r="AI28" s="531">
        <f>AI13</f>
        <v>38</v>
      </c>
      <c r="AJ28" s="531"/>
      <c r="AK28" s="531"/>
      <c r="AL28" s="531"/>
      <c r="AM28" s="531"/>
      <c r="AN28" s="531">
        <f>AN13</f>
        <v>147</v>
      </c>
      <c r="AO28" s="531"/>
      <c r="AP28" s="531"/>
      <c r="AQ28" s="531"/>
      <c r="AR28" s="531"/>
      <c r="AS28" s="531">
        <f>AS13</f>
        <v>98</v>
      </c>
      <c r="AT28" s="531"/>
      <c r="AU28" s="531"/>
      <c r="AV28" s="531"/>
      <c r="AW28" s="531"/>
      <c r="AX28" s="41"/>
    </row>
    <row r="29" spans="1:50" ht="24.75" customHeight="1" thickBot="1" x14ac:dyDescent="0.25">
      <c r="A29" s="255"/>
      <c r="B29" s="256"/>
      <c r="C29" s="250"/>
      <c r="D29" s="244" t="s">
        <v>11</v>
      </c>
      <c r="E29" s="245"/>
      <c r="F29" s="245"/>
      <c r="G29" s="245"/>
      <c r="H29" s="245"/>
      <c r="I29" s="532">
        <f>SUM(O29:AW29)</f>
        <v>0</v>
      </c>
      <c r="J29" s="533"/>
      <c r="K29" s="533"/>
      <c r="L29" s="533"/>
      <c r="M29" s="533"/>
      <c r="N29" s="533"/>
      <c r="O29" s="506">
        <v>0</v>
      </c>
      <c r="P29" s="506"/>
      <c r="Q29" s="506"/>
      <c r="R29" s="506"/>
      <c r="S29" s="506"/>
      <c r="T29" s="506">
        <v>0</v>
      </c>
      <c r="U29" s="506"/>
      <c r="V29" s="506"/>
      <c r="W29" s="506"/>
      <c r="X29" s="506"/>
      <c r="Y29" s="506">
        <v>0</v>
      </c>
      <c r="Z29" s="506"/>
      <c r="AA29" s="506"/>
      <c r="AB29" s="506"/>
      <c r="AC29" s="506"/>
      <c r="AD29" s="506">
        <v>0</v>
      </c>
      <c r="AE29" s="506"/>
      <c r="AF29" s="506"/>
      <c r="AG29" s="506"/>
      <c r="AH29" s="506"/>
      <c r="AI29" s="506">
        <v>0</v>
      </c>
      <c r="AJ29" s="506"/>
      <c r="AK29" s="506"/>
      <c r="AL29" s="506"/>
      <c r="AM29" s="506"/>
      <c r="AN29" s="506">
        <v>0</v>
      </c>
      <c r="AO29" s="506"/>
      <c r="AP29" s="506"/>
      <c r="AQ29" s="506"/>
      <c r="AR29" s="506"/>
      <c r="AS29" s="506">
        <v>0</v>
      </c>
      <c r="AT29" s="506"/>
      <c r="AU29" s="506"/>
      <c r="AV29" s="506"/>
      <c r="AW29" s="506"/>
    </row>
    <row r="30" spans="1:50" ht="18" customHeight="1" x14ac:dyDescent="0.2">
      <c r="A30" s="44"/>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37" t="s">
        <v>63</v>
      </c>
      <c r="AO30" s="237"/>
      <c r="AP30" s="237"/>
      <c r="AQ30" s="237"/>
      <c r="AR30" s="237"/>
      <c r="AS30" s="237"/>
      <c r="AT30" s="237"/>
      <c r="AU30" s="237"/>
      <c r="AV30" s="237"/>
      <c r="AW30" s="237"/>
    </row>
    <row r="31" spans="1:50" ht="26.25" customHeight="1" thickBot="1" x14ac:dyDescent="0.25">
      <c r="A31" s="238" t="s">
        <v>64</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37"/>
      <c r="AA31" s="37"/>
      <c r="AB31" s="37"/>
      <c r="AC31" s="37"/>
      <c r="AD31" s="43"/>
      <c r="AE31" s="43"/>
      <c r="AF31" s="43"/>
      <c r="AG31" s="43"/>
      <c r="AH31" s="43"/>
      <c r="AI31" s="43"/>
      <c r="AJ31" s="43"/>
      <c r="AK31" s="43"/>
      <c r="AL31" s="43"/>
      <c r="AM31" s="43"/>
      <c r="AN31" s="239" t="s">
        <v>65</v>
      </c>
      <c r="AO31" s="239"/>
      <c r="AP31" s="239"/>
      <c r="AQ31" s="239"/>
      <c r="AR31" s="239"/>
      <c r="AS31" s="239"/>
      <c r="AT31" s="239"/>
      <c r="AU31" s="239"/>
      <c r="AV31" s="239"/>
      <c r="AW31" s="239"/>
    </row>
    <row r="32" spans="1:50" s="46" customFormat="1" ht="22.5" customHeight="1" x14ac:dyDescent="0.4">
      <c r="A32" s="45"/>
      <c r="B32" s="45"/>
      <c r="C32" s="45"/>
      <c r="D32" s="45"/>
      <c r="E32" s="45"/>
      <c r="F32" s="45"/>
      <c r="G32" s="45"/>
      <c r="H32" s="45"/>
      <c r="I32" s="240" t="s">
        <v>17</v>
      </c>
      <c r="J32" s="241"/>
      <c r="K32" s="241"/>
      <c r="L32" s="241"/>
      <c r="M32" s="241"/>
      <c r="N32" s="242"/>
      <c r="O32" s="233" t="s">
        <v>40</v>
      </c>
      <c r="P32" s="234"/>
      <c r="Q32" s="234"/>
      <c r="R32" s="234"/>
      <c r="S32" s="243"/>
      <c r="T32" s="233" t="s">
        <v>41</v>
      </c>
      <c r="U32" s="234"/>
      <c r="V32" s="234"/>
      <c r="W32" s="234"/>
      <c r="X32" s="243"/>
      <c r="Y32" s="233" t="s">
        <v>42</v>
      </c>
      <c r="Z32" s="234"/>
      <c r="AA32" s="234"/>
      <c r="AB32" s="234"/>
      <c r="AC32" s="243"/>
      <c r="AD32" s="233" t="s">
        <v>43</v>
      </c>
      <c r="AE32" s="234"/>
      <c r="AF32" s="234"/>
      <c r="AG32" s="234"/>
      <c r="AH32" s="243"/>
      <c r="AI32" s="233" t="s">
        <v>44</v>
      </c>
      <c r="AJ32" s="234"/>
      <c r="AK32" s="234"/>
      <c r="AL32" s="234"/>
      <c r="AM32" s="243"/>
      <c r="AN32" s="233" t="s">
        <v>23</v>
      </c>
      <c r="AO32" s="234"/>
      <c r="AP32" s="234"/>
      <c r="AQ32" s="234"/>
      <c r="AR32" s="243"/>
      <c r="AS32" s="233" t="s">
        <v>45</v>
      </c>
      <c r="AT32" s="234"/>
      <c r="AU32" s="234"/>
      <c r="AV32" s="234"/>
      <c r="AW32" s="234"/>
    </row>
    <row r="33" spans="1:49" s="43" customFormat="1" ht="18" customHeight="1" x14ac:dyDescent="0.2">
      <c r="A33" s="227" t="s">
        <v>66</v>
      </c>
      <c r="B33" s="228"/>
      <c r="C33" s="231" t="s">
        <v>67</v>
      </c>
      <c r="D33" s="232"/>
      <c r="E33" s="232"/>
      <c r="F33" s="232"/>
      <c r="G33" s="232"/>
      <c r="H33" s="232"/>
      <c r="I33" s="235">
        <f t="shared" ref="I33:I45" si="2">SUM(O33:AS33)</f>
        <v>17640</v>
      </c>
      <c r="J33" s="236"/>
      <c r="K33" s="236"/>
      <c r="L33" s="236"/>
      <c r="M33" s="236"/>
      <c r="N33" s="236"/>
      <c r="O33" s="191">
        <v>2972</v>
      </c>
      <c r="P33" s="191"/>
      <c r="Q33" s="191"/>
      <c r="R33" s="191"/>
      <c r="S33" s="191"/>
      <c r="T33" s="191">
        <v>2887</v>
      </c>
      <c r="U33" s="191"/>
      <c r="V33" s="191"/>
      <c r="W33" s="191"/>
      <c r="X33" s="191"/>
      <c r="Y33" s="191">
        <v>2223</v>
      </c>
      <c r="Z33" s="191"/>
      <c r="AA33" s="191"/>
      <c r="AB33" s="191"/>
      <c r="AC33" s="191"/>
      <c r="AD33" s="191">
        <v>4560</v>
      </c>
      <c r="AE33" s="191"/>
      <c r="AF33" s="191"/>
      <c r="AG33" s="191"/>
      <c r="AH33" s="191"/>
      <c r="AI33" s="191">
        <v>992</v>
      </c>
      <c r="AJ33" s="191"/>
      <c r="AK33" s="191"/>
      <c r="AL33" s="191"/>
      <c r="AM33" s="191"/>
      <c r="AN33" s="191">
        <v>1808</v>
      </c>
      <c r="AO33" s="191"/>
      <c r="AP33" s="191"/>
      <c r="AQ33" s="191"/>
      <c r="AR33" s="191"/>
      <c r="AS33" s="191">
        <v>2198</v>
      </c>
      <c r="AT33" s="191"/>
      <c r="AU33" s="191"/>
      <c r="AV33" s="191"/>
      <c r="AW33" s="191"/>
    </row>
    <row r="34" spans="1:49" s="43" customFormat="1" ht="18" customHeight="1" x14ac:dyDescent="0.2">
      <c r="A34" s="227"/>
      <c r="B34" s="228"/>
      <c r="C34" s="47"/>
      <c r="D34" s="225" t="s">
        <v>68</v>
      </c>
      <c r="E34" s="226"/>
      <c r="F34" s="226"/>
      <c r="G34" s="226"/>
      <c r="H34" s="226"/>
      <c r="I34" s="223">
        <f t="shared" si="2"/>
        <v>403</v>
      </c>
      <c r="J34" s="224"/>
      <c r="K34" s="224"/>
      <c r="L34" s="224"/>
      <c r="M34" s="224"/>
      <c r="N34" s="224"/>
      <c r="O34" s="189">
        <v>0</v>
      </c>
      <c r="P34" s="189"/>
      <c r="Q34" s="189"/>
      <c r="R34" s="189"/>
      <c r="S34" s="189"/>
      <c r="T34" s="189">
        <v>86</v>
      </c>
      <c r="U34" s="189"/>
      <c r="V34" s="189"/>
      <c r="W34" s="189"/>
      <c r="X34" s="189"/>
      <c r="Y34" s="189">
        <v>0</v>
      </c>
      <c r="Z34" s="189"/>
      <c r="AA34" s="189"/>
      <c r="AB34" s="189"/>
      <c r="AC34" s="189"/>
      <c r="AD34" s="189">
        <v>57</v>
      </c>
      <c r="AE34" s="189"/>
      <c r="AF34" s="189"/>
      <c r="AG34" s="189"/>
      <c r="AH34" s="189"/>
      <c r="AI34" s="189">
        <v>0</v>
      </c>
      <c r="AJ34" s="189"/>
      <c r="AK34" s="189"/>
      <c r="AL34" s="189"/>
      <c r="AM34" s="189"/>
      <c r="AN34" s="189">
        <v>260</v>
      </c>
      <c r="AO34" s="189"/>
      <c r="AP34" s="189"/>
      <c r="AQ34" s="189"/>
      <c r="AR34" s="189"/>
      <c r="AS34" s="189">
        <v>0</v>
      </c>
      <c r="AT34" s="189"/>
      <c r="AU34" s="189"/>
      <c r="AV34" s="189"/>
      <c r="AW34" s="189"/>
    </row>
    <row r="35" spans="1:49" s="43" customFormat="1" ht="18" customHeight="1" x14ac:dyDescent="0.2">
      <c r="A35" s="229"/>
      <c r="B35" s="230"/>
      <c r="C35" s="221" t="s">
        <v>69</v>
      </c>
      <c r="D35" s="222"/>
      <c r="E35" s="222"/>
      <c r="F35" s="222"/>
      <c r="G35" s="222"/>
      <c r="H35" s="222"/>
      <c r="I35" s="223">
        <f t="shared" si="2"/>
        <v>18558</v>
      </c>
      <c r="J35" s="224"/>
      <c r="K35" s="224"/>
      <c r="L35" s="224"/>
      <c r="M35" s="224"/>
      <c r="N35" s="224"/>
      <c r="O35" s="189">
        <v>2987</v>
      </c>
      <c r="P35" s="189"/>
      <c r="Q35" s="189"/>
      <c r="R35" s="189"/>
      <c r="S35" s="189"/>
      <c r="T35" s="189">
        <v>2897</v>
      </c>
      <c r="U35" s="189"/>
      <c r="V35" s="189"/>
      <c r="W35" s="189"/>
      <c r="X35" s="189"/>
      <c r="Y35" s="189">
        <v>2373</v>
      </c>
      <c r="Z35" s="189"/>
      <c r="AA35" s="189"/>
      <c r="AB35" s="189"/>
      <c r="AC35" s="189"/>
      <c r="AD35" s="189">
        <v>4617</v>
      </c>
      <c r="AE35" s="189"/>
      <c r="AF35" s="189"/>
      <c r="AG35" s="189"/>
      <c r="AH35" s="189"/>
      <c r="AI35" s="189">
        <v>1235</v>
      </c>
      <c r="AJ35" s="189"/>
      <c r="AK35" s="189"/>
      <c r="AL35" s="189"/>
      <c r="AM35" s="189"/>
      <c r="AN35" s="189">
        <v>2076</v>
      </c>
      <c r="AO35" s="189"/>
      <c r="AP35" s="189"/>
      <c r="AQ35" s="189"/>
      <c r="AR35" s="189"/>
      <c r="AS35" s="189">
        <v>2373</v>
      </c>
      <c r="AT35" s="189"/>
      <c r="AU35" s="189"/>
      <c r="AV35" s="189"/>
      <c r="AW35" s="189"/>
    </row>
    <row r="36" spans="1:49" s="43" customFormat="1" ht="18" customHeight="1" x14ac:dyDescent="0.2">
      <c r="A36" s="227" t="s">
        <v>70</v>
      </c>
      <c r="B36" s="228"/>
      <c r="C36" s="231" t="s">
        <v>67</v>
      </c>
      <c r="D36" s="232"/>
      <c r="E36" s="232"/>
      <c r="F36" s="232"/>
      <c r="G36" s="232"/>
      <c r="H36" s="232"/>
      <c r="I36" s="223">
        <f>SUM(O36:AS36)</f>
        <v>6392</v>
      </c>
      <c r="J36" s="224"/>
      <c r="K36" s="224"/>
      <c r="L36" s="224"/>
      <c r="M36" s="224"/>
      <c r="N36" s="224"/>
      <c r="O36" s="189">
        <v>573</v>
      </c>
      <c r="P36" s="189"/>
      <c r="Q36" s="189"/>
      <c r="R36" s="189"/>
      <c r="S36" s="189"/>
      <c r="T36" s="189">
        <v>713</v>
      </c>
      <c r="U36" s="189"/>
      <c r="V36" s="189"/>
      <c r="W36" s="189"/>
      <c r="X36" s="189"/>
      <c r="Y36" s="189">
        <v>365</v>
      </c>
      <c r="Z36" s="189"/>
      <c r="AA36" s="189"/>
      <c r="AB36" s="189"/>
      <c r="AC36" s="189"/>
      <c r="AD36" s="189">
        <v>567</v>
      </c>
      <c r="AE36" s="189"/>
      <c r="AF36" s="189"/>
      <c r="AG36" s="189"/>
      <c r="AH36" s="189"/>
      <c r="AI36" s="189">
        <v>847</v>
      </c>
      <c r="AJ36" s="189"/>
      <c r="AK36" s="189"/>
      <c r="AL36" s="189"/>
      <c r="AM36" s="189"/>
      <c r="AN36" s="189">
        <v>422</v>
      </c>
      <c r="AO36" s="189"/>
      <c r="AP36" s="189"/>
      <c r="AQ36" s="189"/>
      <c r="AR36" s="189"/>
      <c r="AS36" s="189">
        <v>2905</v>
      </c>
      <c r="AT36" s="189"/>
      <c r="AU36" s="189"/>
      <c r="AV36" s="189"/>
      <c r="AW36" s="189"/>
    </row>
    <row r="37" spans="1:49" s="43" customFormat="1" ht="18" customHeight="1" x14ac:dyDescent="0.2">
      <c r="A37" s="227"/>
      <c r="B37" s="228"/>
      <c r="C37" s="47"/>
      <c r="D37" s="225" t="s">
        <v>68</v>
      </c>
      <c r="E37" s="226"/>
      <c r="F37" s="226"/>
      <c r="G37" s="226"/>
      <c r="H37" s="226"/>
      <c r="I37" s="223">
        <f t="shared" si="2"/>
        <v>0</v>
      </c>
      <c r="J37" s="224"/>
      <c r="K37" s="224"/>
      <c r="L37" s="224"/>
      <c r="M37" s="224"/>
      <c r="N37" s="224"/>
      <c r="O37" s="189">
        <v>0</v>
      </c>
      <c r="P37" s="189"/>
      <c r="Q37" s="189"/>
      <c r="R37" s="189"/>
      <c r="S37" s="189"/>
      <c r="T37" s="189">
        <v>0</v>
      </c>
      <c r="U37" s="189"/>
      <c r="V37" s="189"/>
      <c r="W37" s="189"/>
      <c r="X37" s="189"/>
      <c r="Y37" s="189">
        <v>0</v>
      </c>
      <c r="Z37" s="189"/>
      <c r="AA37" s="189"/>
      <c r="AB37" s="189"/>
      <c r="AC37" s="189"/>
      <c r="AD37" s="189">
        <v>0</v>
      </c>
      <c r="AE37" s="189"/>
      <c r="AF37" s="189"/>
      <c r="AG37" s="189"/>
      <c r="AH37" s="189"/>
      <c r="AI37" s="189">
        <v>0</v>
      </c>
      <c r="AJ37" s="189"/>
      <c r="AK37" s="189"/>
      <c r="AL37" s="189"/>
      <c r="AM37" s="189"/>
      <c r="AN37" s="189">
        <v>0</v>
      </c>
      <c r="AO37" s="189"/>
      <c r="AP37" s="189"/>
      <c r="AQ37" s="189"/>
      <c r="AR37" s="189"/>
      <c r="AS37" s="189">
        <v>0</v>
      </c>
      <c r="AT37" s="189"/>
      <c r="AU37" s="189"/>
      <c r="AV37" s="189"/>
      <c r="AW37" s="189"/>
    </row>
    <row r="38" spans="1:49" s="43" customFormat="1" ht="18" customHeight="1" x14ac:dyDescent="0.2">
      <c r="A38" s="229"/>
      <c r="B38" s="230"/>
      <c r="C38" s="221" t="s">
        <v>69</v>
      </c>
      <c r="D38" s="222"/>
      <c r="E38" s="222"/>
      <c r="F38" s="222"/>
      <c r="G38" s="222"/>
      <c r="H38" s="222"/>
      <c r="I38" s="223">
        <f t="shared" si="2"/>
        <v>7107</v>
      </c>
      <c r="J38" s="224"/>
      <c r="K38" s="224"/>
      <c r="L38" s="224"/>
      <c r="M38" s="224"/>
      <c r="N38" s="224"/>
      <c r="O38" s="189">
        <v>573</v>
      </c>
      <c r="P38" s="189"/>
      <c r="Q38" s="189"/>
      <c r="R38" s="189"/>
      <c r="S38" s="189"/>
      <c r="T38" s="189">
        <v>1091</v>
      </c>
      <c r="U38" s="189"/>
      <c r="V38" s="189"/>
      <c r="W38" s="189"/>
      <c r="X38" s="189"/>
      <c r="Y38" s="189">
        <v>369</v>
      </c>
      <c r="Z38" s="189"/>
      <c r="AA38" s="189"/>
      <c r="AB38" s="189"/>
      <c r="AC38" s="189"/>
      <c r="AD38" s="189">
        <v>567</v>
      </c>
      <c r="AE38" s="189"/>
      <c r="AF38" s="189"/>
      <c r="AG38" s="189"/>
      <c r="AH38" s="189"/>
      <c r="AI38" s="189">
        <v>1125</v>
      </c>
      <c r="AJ38" s="189"/>
      <c r="AK38" s="189"/>
      <c r="AL38" s="189"/>
      <c r="AM38" s="189"/>
      <c r="AN38" s="189">
        <v>447</v>
      </c>
      <c r="AO38" s="189"/>
      <c r="AP38" s="189"/>
      <c r="AQ38" s="189"/>
      <c r="AR38" s="189"/>
      <c r="AS38" s="189">
        <v>2935</v>
      </c>
      <c r="AT38" s="189"/>
      <c r="AU38" s="189"/>
      <c r="AV38" s="189"/>
      <c r="AW38" s="189"/>
    </row>
    <row r="39" spans="1:49" s="43" customFormat="1" ht="18" customHeight="1" x14ac:dyDescent="0.2">
      <c r="A39" s="227" t="s">
        <v>47</v>
      </c>
      <c r="B39" s="228"/>
      <c r="C39" s="231" t="s">
        <v>67</v>
      </c>
      <c r="D39" s="232"/>
      <c r="E39" s="232"/>
      <c r="F39" s="232"/>
      <c r="G39" s="232"/>
      <c r="H39" s="232"/>
      <c r="I39" s="223">
        <f t="shared" si="2"/>
        <v>6233</v>
      </c>
      <c r="J39" s="224"/>
      <c r="K39" s="224"/>
      <c r="L39" s="224"/>
      <c r="M39" s="224"/>
      <c r="N39" s="224"/>
      <c r="O39" s="189">
        <v>1253</v>
      </c>
      <c r="P39" s="189"/>
      <c r="Q39" s="189"/>
      <c r="R39" s="189"/>
      <c r="S39" s="189"/>
      <c r="T39" s="189">
        <v>740</v>
      </c>
      <c r="U39" s="189"/>
      <c r="V39" s="189"/>
      <c r="W39" s="189"/>
      <c r="X39" s="189"/>
      <c r="Y39" s="189">
        <v>404</v>
      </c>
      <c r="Z39" s="189"/>
      <c r="AA39" s="189"/>
      <c r="AB39" s="189"/>
      <c r="AC39" s="189"/>
      <c r="AD39" s="189">
        <v>1137</v>
      </c>
      <c r="AE39" s="189"/>
      <c r="AF39" s="189"/>
      <c r="AG39" s="189"/>
      <c r="AH39" s="189"/>
      <c r="AI39" s="189">
        <v>313</v>
      </c>
      <c r="AJ39" s="189"/>
      <c r="AK39" s="189"/>
      <c r="AL39" s="189"/>
      <c r="AM39" s="189"/>
      <c r="AN39" s="189">
        <v>753</v>
      </c>
      <c r="AO39" s="189"/>
      <c r="AP39" s="189"/>
      <c r="AQ39" s="189"/>
      <c r="AR39" s="189"/>
      <c r="AS39" s="189">
        <v>1633</v>
      </c>
      <c r="AT39" s="189"/>
      <c r="AU39" s="189"/>
      <c r="AV39" s="189"/>
      <c r="AW39" s="189"/>
    </row>
    <row r="40" spans="1:49" s="43" customFormat="1" ht="18" customHeight="1" x14ac:dyDescent="0.2">
      <c r="A40" s="227"/>
      <c r="B40" s="228"/>
      <c r="C40" s="47"/>
      <c r="D40" s="225" t="s">
        <v>68</v>
      </c>
      <c r="E40" s="226"/>
      <c r="F40" s="226"/>
      <c r="G40" s="226"/>
      <c r="H40" s="226"/>
      <c r="I40" s="223">
        <f t="shared" si="2"/>
        <v>227</v>
      </c>
      <c r="J40" s="224"/>
      <c r="K40" s="224"/>
      <c r="L40" s="224"/>
      <c r="M40" s="224"/>
      <c r="N40" s="224"/>
      <c r="O40" s="189">
        <v>0</v>
      </c>
      <c r="P40" s="189"/>
      <c r="Q40" s="189"/>
      <c r="R40" s="189"/>
      <c r="S40" s="189"/>
      <c r="T40" s="189">
        <v>24</v>
      </c>
      <c r="U40" s="189"/>
      <c r="V40" s="189"/>
      <c r="W40" s="189"/>
      <c r="X40" s="189"/>
      <c r="Y40" s="189">
        <v>38</v>
      </c>
      <c r="Z40" s="189"/>
      <c r="AA40" s="189"/>
      <c r="AB40" s="189"/>
      <c r="AC40" s="189"/>
      <c r="AD40" s="189">
        <v>0</v>
      </c>
      <c r="AE40" s="189"/>
      <c r="AF40" s="189"/>
      <c r="AG40" s="189"/>
      <c r="AH40" s="189"/>
      <c r="AI40" s="189">
        <v>119</v>
      </c>
      <c r="AJ40" s="189"/>
      <c r="AK40" s="189"/>
      <c r="AL40" s="189"/>
      <c r="AM40" s="189"/>
      <c r="AN40" s="189">
        <v>19</v>
      </c>
      <c r="AO40" s="189"/>
      <c r="AP40" s="189"/>
      <c r="AQ40" s="189"/>
      <c r="AR40" s="189"/>
      <c r="AS40" s="189">
        <v>27</v>
      </c>
      <c r="AT40" s="189"/>
      <c r="AU40" s="189"/>
      <c r="AV40" s="189"/>
      <c r="AW40" s="189"/>
    </row>
    <row r="41" spans="1:49" s="43" customFormat="1" ht="18" customHeight="1" x14ac:dyDescent="0.2">
      <c r="A41" s="229"/>
      <c r="B41" s="230"/>
      <c r="C41" s="221" t="s">
        <v>69</v>
      </c>
      <c r="D41" s="222"/>
      <c r="E41" s="222"/>
      <c r="F41" s="222"/>
      <c r="G41" s="222"/>
      <c r="H41" s="222"/>
      <c r="I41" s="223">
        <f t="shared" si="2"/>
        <v>6791</v>
      </c>
      <c r="J41" s="224"/>
      <c r="K41" s="224"/>
      <c r="L41" s="224"/>
      <c r="M41" s="224"/>
      <c r="N41" s="224"/>
      <c r="O41" s="189">
        <v>1253</v>
      </c>
      <c r="P41" s="189"/>
      <c r="Q41" s="189"/>
      <c r="R41" s="189"/>
      <c r="S41" s="189"/>
      <c r="T41" s="189">
        <v>1091</v>
      </c>
      <c r="U41" s="189"/>
      <c r="V41" s="189"/>
      <c r="W41" s="189"/>
      <c r="X41" s="189"/>
      <c r="Y41" s="189">
        <v>462</v>
      </c>
      <c r="Z41" s="189"/>
      <c r="AA41" s="189"/>
      <c r="AB41" s="189"/>
      <c r="AC41" s="189"/>
      <c r="AD41" s="189">
        <v>1137</v>
      </c>
      <c r="AE41" s="189"/>
      <c r="AF41" s="189"/>
      <c r="AG41" s="189"/>
      <c r="AH41" s="189"/>
      <c r="AI41" s="189">
        <v>400</v>
      </c>
      <c r="AJ41" s="189"/>
      <c r="AK41" s="189"/>
      <c r="AL41" s="189"/>
      <c r="AM41" s="189"/>
      <c r="AN41" s="189">
        <v>785</v>
      </c>
      <c r="AO41" s="189"/>
      <c r="AP41" s="189"/>
      <c r="AQ41" s="189"/>
      <c r="AR41" s="189"/>
      <c r="AS41" s="189">
        <v>1663</v>
      </c>
      <c r="AT41" s="189"/>
      <c r="AU41" s="189"/>
      <c r="AV41" s="189"/>
      <c r="AW41" s="189"/>
    </row>
    <row r="42" spans="1:49" s="43" customFormat="1" ht="18" customHeight="1" x14ac:dyDescent="0.2">
      <c r="A42" s="227" t="s">
        <v>59</v>
      </c>
      <c r="B42" s="228"/>
      <c r="C42" s="231" t="s">
        <v>67</v>
      </c>
      <c r="D42" s="232"/>
      <c r="E42" s="232"/>
      <c r="F42" s="232"/>
      <c r="G42" s="232"/>
      <c r="H42" s="232"/>
      <c r="I42" s="223">
        <f t="shared" si="2"/>
        <v>5593</v>
      </c>
      <c r="J42" s="224"/>
      <c r="K42" s="224"/>
      <c r="L42" s="224"/>
      <c r="M42" s="224"/>
      <c r="N42" s="224"/>
      <c r="O42" s="189">
        <v>920</v>
      </c>
      <c r="P42" s="189"/>
      <c r="Q42" s="189"/>
      <c r="R42" s="189"/>
      <c r="S42" s="189"/>
      <c r="T42" s="189">
        <v>839</v>
      </c>
      <c r="U42" s="189"/>
      <c r="V42" s="189"/>
      <c r="W42" s="189"/>
      <c r="X42" s="189"/>
      <c r="Y42" s="189">
        <v>360</v>
      </c>
      <c r="Z42" s="189"/>
      <c r="AA42" s="189"/>
      <c r="AB42" s="189"/>
      <c r="AC42" s="189"/>
      <c r="AD42" s="189">
        <v>1181</v>
      </c>
      <c r="AE42" s="189"/>
      <c r="AF42" s="189"/>
      <c r="AG42" s="189"/>
      <c r="AH42" s="189"/>
      <c r="AI42" s="189">
        <v>442</v>
      </c>
      <c r="AJ42" s="189"/>
      <c r="AK42" s="189"/>
      <c r="AL42" s="189"/>
      <c r="AM42" s="189"/>
      <c r="AN42" s="189">
        <v>954</v>
      </c>
      <c r="AO42" s="189"/>
      <c r="AP42" s="189"/>
      <c r="AQ42" s="189"/>
      <c r="AR42" s="189"/>
      <c r="AS42" s="189">
        <v>897</v>
      </c>
      <c r="AT42" s="189"/>
      <c r="AU42" s="189"/>
      <c r="AV42" s="189"/>
      <c r="AW42" s="189"/>
    </row>
    <row r="43" spans="1:49" s="43" customFormat="1" ht="18" customHeight="1" x14ac:dyDescent="0.2">
      <c r="A43" s="227"/>
      <c r="B43" s="228"/>
      <c r="C43" s="47"/>
      <c r="D43" s="225" t="s">
        <v>68</v>
      </c>
      <c r="E43" s="226"/>
      <c r="F43" s="226"/>
      <c r="G43" s="226"/>
      <c r="H43" s="226"/>
      <c r="I43" s="223">
        <f t="shared" si="2"/>
        <v>2292</v>
      </c>
      <c r="J43" s="224"/>
      <c r="K43" s="224"/>
      <c r="L43" s="224"/>
      <c r="M43" s="224"/>
      <c r="N43" s="224"/>
      <c r="O43" s="189">
        <v>422</v>
      </c>
      <c r="P43" s="189"/>
      <c r="Q43" s="189"/>
      <c r="R43" s="189"/>
      <c r="S43" s="189"/>
      <c r="T43" s="189">
        <v>419</v>
      </c>
      <c r="U43" s="189"/>
      <c r="V43" s="189"/>
      <c r="W43" s="189"/>
      <c r="X43" s="189"/>
      <c r="Y43" s="189">
        <v>241</v>
      </c>
      <c r="Z43" s="189"/>
      <c r="AA43" s="189"/>
      <c r="AB43" s="189"/>
      <c r="AC43" s="189"/>
      <c r="AD43" s="189">
        <v>241</v>
      </c>
      <c r="AE43" s="189"/>
      <c r="AF43" s="189"/>
      <c r="AG43" s="189"/>
      <c r="AH43" s="189"/>
      <c r="AI43" s="189">
        <v>349</v>
      </c>
      <c r="AJ43" s="189"/>
      <c r="AK43" s="189"/>
      <c r="AL43" s="189"/>
      <c r="AM43" s="189"/>
      <c r="AN43" s="189">
        <v>195</v>
      </c>
      <c r="AO43" s="189"/>
      <c r="AP43" s="189"/>
      <c r="AQ43" s="189"/>
      <c r="AR43" s="189"/>
      <c r="AS43" s="189">
        <v>425</v>
      </c>
      <c r="AT43" s="189"/>
      <c r="AU43" s="189"/>
      <c r="AV43" s="189"/>
      <c r="AW43" s="189"/>
    </row>
    <row r="44" spans="1:49" s="43" customFormat="1" ht="18" customHeight="1" x14ac:dyDescent="0.2">
      <c r="A44" s="229"/>
      <c r="B44" s="230"/>
      <c r="C44" s="221" t="s">
        <v>69</v>
      </c>
      <c r="D44" s="222"/>
      <c r="E44" s="222"/>
      <c r="F44" s="222"/>
      <c r="G44" s="222"/>
      <c r="H44" s="222"/>
      <c r="I44" s="223">
        <f t="shared" si="2"/>
        <v>6343</v>
      </c>
      <c r="J44" s="224"/>
      <c r="K44" s="224"/>
      <c r="L44" s="224"/>
      <c r="M44" s="224"/>
      <c r="N44" s="224"/>
      <c r="O44" s="189">
        <v>920</v>
      </c>
      <c r="P44" s="189"/>
      <c r="Q44" s="189"/>
      <c r="R44" s="189"/>
      <c r="S44" s="189"/>
      <c r="T44" s="189">
        <v>950</v>
      </c>
      <c r="U44" s="189"/>
      <c r="V44" s="189"/>
      <c r="W44" s="189"/>
      <c r="X44" s="189"/>
      <c r="Y44" s="189">
        <v>383</v>
      </c>
      <c r="Z44" s="189"/>
      <c r="AA44" s="189"/>
      <c r="AB44" s="189"/>
      <c r="AC44" s="189"/>
      <c r="AD44" s="189">
        <v>1422</v>
      </c>
      <c r="AE44" s="189"/>
      <c r="AF44" s="189"/>
      <c r="AG44" s="189"/>
      <c r="AH44" s="189"/>
      <c r="AI44" s="189">
        <v>553</v>
      </c>
      <c r="AJ44" s="189"/>
      <c r="AK44" s="189"/>
      <c r="AL44" s="189"/>
      <c r="AM44" s="189"/>
      <c r="AN44" s="189">
        <v>1173</v>
      </c>
      <c r="AO44" s="189"/>
      <c r="AP44" s="189"/>
      <c r="AQ44" s="189"/>
      <c r="AR44" s="189"/>
      <c r="AS44" s="189">
        <v>942</v>
      </c>
      <c r="AT44" s="189"/>
      <c r="AU44" s="189"/>
      <c r="AV44" s="189"/>
      <c r="AW44" s="189"/>
    </row>
    <row r="45" spans="1:49" s="43" customFormat="1" ht="18" customHeight="1" thickBot="1" x14ac:dyDescent="0.25">
      <c r="A45" s="218" t="s">
        <v>71</v>
      </c>
      <c r="B45" s="218"/>
      <c r="C45" s="218"/>
      <c r="D45" s="218"/>
      <c r="E45" s="218"/>
      <c r="F45" s="218"/>
      <c r="G45" s="218"/>
      <c r="H45" s="218"/>
      <c r="I45" s="219">
        <f t="shared" si="2"/>
        <v>21148</v>
      </c>
      <c r="J45" s="220"/>
      <c r="K45" s="220"/>
      <c r="L45" s="220"/>
      <c r="M45" s="220"/>
      <c r="N45" s="220"/>
      <c r="O45" s="187">
        <v>4329</v>
      </c>
      <c r="P45" s="187"/>
      <c r="Q45" s="187"/>
      <c r="R45" s="187"/>
      <c r="S45" s="187"/>
      <c r="T45" s="187">
        <v>3399</v>
      </c>
      <c r="U45" s="187"/>
      <c r="V45" s="187"/>
      <c r="W45" s="187"/>
      <c r="X45" s="187"/>
      <c r="Y45" s="187">
        <v>1458</v>
      </c>
      <c r="Z45" s="187"/>
      <c r="AA45" s="187"/>
      <c r="AB45" s="187"/>
      <c r="AC45" s="187"/>
      <c r="AD45" s="187">
        <v>4194</v>
      </c>
      <c r="AE45" s="187"/>
      <c r="AF45" s="187"/>
      <c r="AG45" s="187"/>
      <c r="AH45" s="187"/>
      <c r="AI45" s="187">
        <v>1685</v>
      </c>
      <c r="AJ45" s="187"/>
      <c r="AK45" s="187"/>
      <c r="AL45" s="187"/>
      <c r="AM45" s="187"/>
      <c r="AN45" s="187">
        <v>3894</v>
      </c>
      <c r="AO45" s="187"/>
      <c r="AP45" s="187"/>
      <c r="AQ45" s="187"/>
      <c r="AR45" s="187"/>
      <c r="AS45" s="187">
        <v>2189</v>
      </c>
      <c r="AT45" s="187"/>
      <c r="AU45" s="187"/>
      <c r="AV45" s="187"/>
      <c r="AW45" s="187"/>
    </row>
    <row r="46" spans="1:49" x14ac:dyDescent="0.2">
      <c r="AG46" s="217" t="s">
        <v>37</v>
      </c>
      <c r="AH46" s="217"/>
      <c r="AI46" s="217"/>
      <c r="AJ46" s="217"/>
      <c r="AK46" s="217"/>
      <c r="AL46" s="217"/>
      <c r="AM46" s="217"/>
      <c r="AN46" s="217"/>
      <c r="AO46" s="217"/>
      <c r="AP46" s="217"/>
      <c r="AQ46" s="217"/>
      <c r="AR46" s="217"/>
      <c r="AS46" s="217"/>
      <c r="AT46" s="217"/>
      <c r="AU46" s="217"/>
      <c r="AV46" s="217"/>
      <c r="AW46" s="217"/>
    </row>
  </sheetData>
  <mergeCells count="385">
    <mergeCell ref="A1:Y1"/>
    <mergeCell ref="AN1:AW1"/>
    <mergeCell ref="I2:N2"/>
    <mergeCell ref="O2:S2"/>
    <mergeCell ref="T2:X2"/>
    <mergeCell ref="Y2:AC2"/>
    <mergeCell ref="AD2:AH2"/>
    <mergeCell ref="AI2:AM2"/>
    <mergeCell ref="AN2:AR2"/>
    <mergeCell ref="AS2:AW2"/>
    <mergeCell ref="Y3:AC3"/>
    <mergeCell ref="AD3:AH3"/>
    <mergeCell ref="AI3:AM3"/>
    <mergeCell ref="AN3:AR3"/>
    <mergeCell ref="AS3:AW3"/>
    <mergeCell ref="D4:H4"/>
    <mergeCell ref="I4:N4"/>
    <mergeCell ref="O4:S4"/>
    <mergeCell ref="T4:X4"/>
    <mergeCell ref="Y4:AC4"/>
    <mergeCell ref="D3:H3"/>
    <mergeCell ref="I3:N3"/>
    <mergeCell ref="O3:S3"/>
    <mergeCell ref="T3:X3"/>
    <mergeCell ref="AD4:AH4"/>
    <mergeCell ref="AI4:AM4"/>
    <mergeCell ref="AN4:AR4"/>
    <mergeCell ref="AS4:AW4"/>
    <mergeCell ref="C5:C10"/>
    <mergeCell ref="D5:F6"/>
    <mergeCell ref="G5:H5"/>
    <mergeCell ref="I5:N5"/>
    <mergeCell ref="O5:S5"/>
    <mergeCell ref="T5:X5"/>
    <mergeCell ref="C3:C4"/>
    <mergeCell ref="Y5:AC5"/>
    <mergeCell ref="AD5:AH5"/>
    <mergeCell ref="AI5:AM5"/>
    <mergeCell ref="AN5:AR5"/>
    <mergeCell ref="AS5:AW5"/>
    <mergeCell ref="G6:H6"/>
    <mergeCell ref="I6:N6"/>
    <mergeCell ref="O6:S6"/>
    <mergeCell ref="T6:X6"/>
    <mergeCell ref="Y6:AC6"/>
    <mergeCell ref="AD6:AH6"/>
    <mergeCell ref="AI6:AM6"/>
    <mergeCell ref="AN6:AR6"/>
    <mergeCell ref="AS6:AW6"/>
    <mergeCell ref="D7:F8"/>
    <mergeCell ref="G7:H7"/>
    <mergeCell ref="I7:N7"/>
    <mergeCell ref="O7:S7"/>
    <mergeCell ref="T7:X7"/>
    <mergeCell ref="Y7:AC7"/>
    <mergeCell ref="AD7:AH7"/>
    <mergeCell ref="AI7:AM7"/>
    <mergeCell ref="AN7:AR7"/>
    <mergeCell ref="AS7:AW7"/>
    <mergeCell ref="G8:H8"/>
    <mergeCell ref="I8:N8"/>
    <mergeCell ref="O8:S8"/>
    <mergeCell ref="T8:X8"/>
    <mergeCell ref="Y8:AC8"/>
    <mergeCell ref="AD8:AH8"/>
    <mergeCell ref="AI8:AM8"/>
    <mergeCell ref="AN8:AR8"/>
    <mergeCell ref="AS8:AW8"/>
    <mergeCell ref="D9:F10"/>
    <mergeCell ref="G9:H9"/>
    <mergeCell ref="I9:N9"/>
    <mergeCell ref="O9:S9"/>
    <mergeCell ref="T9:X9"/>
    <mergeCell ref="Y9:AC9"/>
    <mergeCell ref="AD9:AH9"/>
    <mergeCell ref="AI9:AM9"/>
    <mergeCell ref="AN9:AR9"/>
    <mergeCell ref="AS9:AW9"/>
    <mergeCell ref="G10:H10"/>
    <mergeCell ref="I10:N10"/>
    <mergeCell ref="O10:S10"/>
    <mergeCell ref="T10:X10"/>
    <mergeCell ref="Y10:AC10"/>
    <mergeCell ref="AD10:AH10"/>
    <mergeCell ref="AI10:AM10"/>
    <mergeCell ref="AN10:AR10"/>
    <mergeCell ref="AS10:AW10"/>
    <mergeCell ref="A11:B14"/>
    <mergeCell ref="C11:H11"/>
    <mergeCell ref="I11:N11"/>
    <mergeCell ref="O11:S11"/>
    <mergeCell ref="T11:X11"/>
    <mergeCell ref="Y11:AC11"/>
    <mergeCell ref="AD11:AH11"/>
    <mergeCell ref="AI11:AM11"/>
    <mergeCell ref="A3:B10"/>
    <mergeCell ref="AN11:AR11"/>
    <mergeCell ref="AS11:AW11"/>
    <mergeCell ref="C12:C14"/>
    <mergeCell ref="D12:H12"/>
    <mergeCell ref="I12:N12"/>
    <mergeCell ref="O12:S12"/>
    <mergeCell ref="T12:X12"/>
    <mergeCell ref="Y12:AC12"/>
    <mergeCell ref="AD12:AH12"/>
    <mergeCell ref="AI12:AM12"/>
    <mergeCell ref="AN12:AR12"/>
    <mergeCell ref="AS12:AW12"/>
    <mergeCell ref="D13:H13"/>
    <mergeCell ref="I13:N13"/>
    <mergeCell ref="O13:S13"/>
    <mergeCell ref="T13:X13"/>
    <mergeCell ref="Y13:AC13"/>
    <mergeCell ref="AD13:AH13"/>
    <mergeCell ref="AI13:AM13"/>
    <mergeCell ref="AN13:AR13"/>
    <mergeCell ref="AS13:AW13"/>
    <mergeCell ref="D14:H14"/>
    <mergeCell ref="I14:N14"/>
    <mergeCell ref="O14:S14"/>
    <mergeCell ref="T14:X14"/>
    <mergeCell ref="Y14:AC14"/>
    <mergeCell ref="AD14:AH14"/>
    <mergeCell ref="AI14:AM14"/>
    <mergeCell ref="AN14:AR14"/>
    <mergeCell ref="AS14:AW14"/>
    <mergeCell ref="A16:Y16"/>
    <mergeCell ref="AN16:AW16"/>
    <mergeCell ref="I17:N17"/>
    <mergeCell ref="O17:S17"/>
    <mergeCell ref="T17:X17"/>
    <mergeCell ref="Y17:AC17"/>
    <mergeCell ref="AD17:AH17"/>
    <mergeCell ref="AI17:AM17"/>
    <mergeCell ref="AN17:AR17"/>
    <mergeCell ref="AS17:AW17"/>
    <mergeCell ref="Y18:AC18"/>
    <mergeCell ref="AD18:AH18"/>
    <mergeCell ref="AI18:AM18"/>
    <mergeCell ref="AN18:AR18"/>
    <mergeCell ref="AS18:AW18"/>
    <mergeCell ref="D19:H19"/>
    <mergeCell ref="I19:N19"/>
    <mergeCell ref="O19:S19"/>
    <mergeCell ref="T19:X19"/>
    <mergeCell ref="Y19:AC19"/>
    <mergeCell ref="D18:H18"/>
    <mergeCell ref="I18:N18"/>
    <mergeCell ref="O18:S18"/>
    <mergeCell ref="T18:X18"/>
    <mergeCell ref="AD19:AH19"/>
    <mergeCell ref="AI19:AM19"/>
    <mergeCell ref="AN19:AR19"/>
    <mergeCell ref="AS19:AW19"/>
    <mergeCell ref="C20:C25"/>
    <mergeCell ref="D20:F21"/>
    <mergeCell ref="G20:H20"/>
    <mergeCell ref="I20:N20"/>
    <mergeCell ref="O20:S20"/>
    <mergeCell ref="T20:X20"/>
    <mergeCell ref="C18:C19"/>
    <mergeCell ref="Y20:AC20"/>
    <mergeCell ref="AD20:AH20"/>
    <mergeCell ref="AI20:AM20"/>
    <mergeCell ref="AN20:AR20"/>
    <mergeCell ref="AS20:AW20"/>
    <mergeCell ref="G21:H21"/>
    <mergeCell ref="I21:N21"/>
    <mergeCell ref="O21:S21"/>
    <mergeCell ref="T21:X21"/>
    <mergeCell ref="Y21:AC21"/>
    <mergeCell ref="AD21:AH21"/>
    <mergeCell ref="AI21:AM21"/>
    <mergeCell ref="AN21:AR21"/>
    <mergeCell ref="AS21:AW21"/>
    <mergeCell ref="D22:F23"/>
    <mergeCell ref="G22:H22"/>
    <mergeCell ref="I22:N22"/>
    <mergeCell ref="O22:S22"/>
    <mergeCell ref="T22:X22"/>
    <mergeCell ref="Y22:AC22"/>
    <mergeCell ref="AD22:AH22"/>
    <mergeCell ref="AI22:AM22"/>
    <mergeCell ref="AN22:AR22"/>
    <mergeCell ref="AS22:AW22"/>
    <mergeCell ref="G23:H23"/>
    <mergeCell ref="I23:N23"/>
    <mergeCell ref="O23:S23"/>
    <mergeCell ref="T23:X23"/>
    <mergeCell ref="Y23:AC23"/>
    <mergeCell ref="AD23:AH23"/>
    <mergeCell ref="AI23:AM23"/>
    <mergeCell ref="AN23:AR23"/>
    <mergeCell ref="AS23:AW23"/>
    <mergeCell ref="D24:F25"/>
    <mergeCell ref="G24:H24"/>
    <mergeCell ref="I24:N24"/>
    <mergeCell ref="O24:S24"/>
    <mergeCell ref="T24:X24"/>
    <mergeCell ref="Y24:AC24"/>
    <mergeCell ref="AD24:AH24"/>
    <mergeCell ref="AI24:AM24"/>
    <mergeCell ref="AN24:AR24"/>
    <mergeCell ref="AS24:AW24"/>
    <mergeCell ref="G25:H25"/>
    <mergeCell ref="I25:N25"/>
    <mergeCell ref="O25:S25"/>
    <mergeCell ref="T25:X25"/>
    <mergeCell ref="Y25:AC25"/>
    <mergeCell ref="AD25:AH25"/>
    <mergeCell ref="AI25:AM25"/>
    <mergeCell ref="AN25:AR25"/>
    <mergeCell ref="AS25:AW25"/>
    <mergeCell ref="A26:B29"/>
    <mergeCell ref="C26:H26"/>
    <mergeCell ref="I26:N26"/>
    <mergeCell ref="O26:S26"/>
    <mergeCell ref="T26:X26"/>
    <mergeCell ref="Y26:AC26"/>
    <mergeCell ref="AD26:AH26"/>
    <mergeCell ref="AI26:AM26"/>
    <mergeCell ref="A18:B25"/>
    <mergeCell ref="AN26:AR26"/>
    <mergeCell ref="AS26:AW26"/>
    <mergeCell ref="C27:C29"/>
    <mergeCell ref="D27:H27"/>
    <mergeCell ref="I27:N27"/>
    <mergeCell ref="O27:S27"/>
    <mergeCell ref="T27:X27"/>
    <mergeCell ref="Y27:AC27"/>
    <mergeCell ref="AD27:AH27"/>
    <mergeCell ref="AI27:AM27"/>
    <mergeCell ref="AN27:AR27"/>
    <mergeCell ref="AS27:AW27"/>
    <mergeCell ref="D28:H28"/>
    <mergeCell ref="I28:N28"/>
    <mergeCell ref="O28:S28"/>
    <mergeCell ref="T28:X28"/>
    <mergeCell ref="Y28:AC28"/>
    <mergeCell ref="AD28:AH28"/>
    <mergeCell ref="AI28:AM28"/>
    <mergeCell ref="AN28:AR28"/>
    <mergeCell ref="AS28:AW28"/>
    <mergeCell ref="D29:H29"/>
    <mergeCell ref="I29:N29"/>
    <mergeCell ref="O29:S29"/>
    <mergeCell ref="T29:X29"/>
    <mergeCell ref="Y29:AC29"/>
    <mergeCell ref="AD29:AH29"/>
    <mergeCell ref="AI29:AM29"/>
    <mergeCell ref="AN29:AR29"/>
    <mergeCell ref="AS29:AW29"/>
    <mergeCell ref="AN30:AW30"/>
    <mergeCell ref="A31:Y31"/>
    <mergeCell ref="AN31:AW31"/>
    <mergeCell ref="I32:N32"/>
    <mergeCell ref="O32:S32"/>
    <mergeCell ref="T32:X32"/>
    <mergeCell ref="Y32:AC32"/>
    <mergeCell ref="AD32:AH32"/>
    <mergeCell ref="AI32:AM32"/>
    <mergeCell ref="AN32:AR32"/>
    <mergeCell ref="AS32:AW32"/>
    <mergeCell ref="A33:B35"/>
    <mergeCell ref="C33:H33"/>
    <mergeCell ref="I33:N33"/>
    <mergeCell ref="O33:S33"/>
    <mergeCell ref="T33:X33"/>
    <mergeCell ref="Y33:AC33"/>
    <mergeCell ref="AD33:AH33"/>
    <mergeCell ref="AI33:AM33"/>
    <mergeCell ref="AN33:AR33"/>
    <mergeCell ref="AS33:AW33"/>
    <mergeCell ref="D34:H34"/>
    <mergeCell ref="I34:N34"/>
    <mergeCell ref="O34:S34"/>
    <mergeCell ref="T34:X34"/>
    <mergeCell ref="Y34:AC34"/>
    <mergeCell ref="AD34:AH34"/>
    <mergeCell ref="AI34:AM34"/>
    <mergeCell ref="AN34:AR34"/>
    <mergeCell ref="AS34:AW34"/>
    <mergeCell ref="AI35:AM35"/>
    <mergeCell ref="AN35:AR35"/>
    <mergeCell ref="AS35:AW35"/>
    <mergeCell ref="A36:B38"/>
    <mergeCell ref="C36:H36"/>
    <mergeCell ref="I36:N36"/>
    <mergeCell ref="O36:S36"/>
    <mergeCell ref="T36:X36"/>
    <mergeCell ref="Y36:AC36"/>
    <mergeCell ref="AD36:AH36"/>
    <mergeCell ref="C35:H35"/>
    <mergeCell ref="I35:N35"/>
    <mergeCell ref="O35:S35"/>
    <mergeCell ref="T35:X35"/>
    <mergeCell ref="Y35:AC35"/>
    <mergeCell ref="AD35:AH35"/>
    <mergeCell ref="AI36:AM36"/>
    <mergeCell ref="AN36:AR36"/>
    <mergeCell ref="AS36:AW36"/>
    <mergeCell ref="D37:H37"/>
    <mergeCell ref="I37:N37"/>
    <mergeCell ref="O37:S37"/>
    <mergeCell ref="T37:X37"/>
    <mergeCell ref="Y37:AC37"/>
    <mergeCell ref="AD37:AH37"/>
    <mergeCell ref="AI37:AM37"/>
    <mergeCell ref="AN37:AR37"/>
    <mergeCell ref="AS37:AW37"/>
    <mergeCell ref="C38:H38"/>
    <mergeCell ref="I38:N38"/>
    <mergeCell ref="O38:S38"/>
    <mergeCell ref="T38:X38"/>
    <mergeCell ref="Y38:AC38"/>
    <mergeCell ref="AD38:AH38"/>
    <mergeCell ref="AI38:AM38"/>
    <mergeCell ref="AN38:AR38"/>
    <mergeCell ref="AS38:AW38"/>
    <mergeCell ref="A39:B41"/>
    <mergeCell ref="C39:H39"/>
    <mergeCell ref="I39:N39"/>
    <mergeCell ref="O39:S39"/>
    <mergeCell ref="T39:X39"/>
    <mergeCell ref="Y39:AC39"/>
    <mergeCell ref="AD39:AH39"/>
    <mergeCell ref="AI39:AM39"/>
    <mergeCell ref="AN39:AR39"/>
    <mergeCell ref="AS39:AW39"/>
    <mergeCell ref="D40:H40"/>
    <mergeCell ref="I40:N40"/>
    <mergeCell ref="O40:S40"/>
    <mergeCell ref="T40:X40"/>
    <mergeCell ref="Y40:AC40"/>
    <mergeCell ref="AD40:AH40"/>
    <mergeCell ref="AI40:AM40"/>
    <mergeCell ref="AN40:AR40"/>
    <mergeCell ref="AS40:AW40"/>
    <mergeCell ref="AI41:AM41"/>
    <mergeCell ref="AN41:AR41"/>
    <mergeCell ref="AS41:AW41"/>
    <mergeCell ref="A42:B44"/>
    <mergeCell ref="C42:H42"/>
    <mergeCell ref="I42:N42"/>
    <mergeCell ref="O42:S42"/>
    <mergeCell ref="T42:X42"/>
    <mergeCell ref="Y42:AC42"/>
    <mergeCell ref="AD42:AH42"/>
    <mergeCell ref="C41:H41"/>
    <mergeCell ref="I41:N41"/>
    <mergeCell ref="O41:S41"/>
    <mergeCell ref="T41:X41"/>
    <mergeCell ref="Y41:AC41"/>
    <mergeCell ref="AD41:AH41"/>
    <mergeCell ref="AI42:AM42"/>
    <mergeCell ref="AN42:AR42"/>
    <mergeCell ref="AS42:AW42"/>
    <mergeCell ref="D43:H43"/>
    <mergeCell ref="I43:N43"/>
    <mergeCell ref="O43:S43"/>
    <mergeCell ref="T43:X43"/>
    <mergeCell ref="Y43:AC43"/>
    <mergeCell ref="AD43:AH43"/>
    <mergeCell ref="AI43:AM43"/>
    <mergeCell ref="AN43:AR43"/>
    <mergeCell ref="AS43:AW43"/>
    <mergeCell ref="C44:H44"/>
    <mergeCell ref="I44:N44"/>
    <mergeCell ref="O44:S44"/>
    <mergeCell ref="T44:X44"/>
    <mergeCell ref="Y44:AC44"/>
    <mergeCell ref="AD44:AH44"/>
    <mergeCell ref="AI44:AM44"/>
    <mergeCell ref="AN44:AR44"/>
    <mergeCell ref="AG46:AW46"/>
    <mergeCell ref="AS44:AW44"/>
    <mergeCell ref="A45:H45"/>
    <mergeCell ref="I45:N45"/>
    <mergeCell ref="O45:S45"/>
    <mergeCell ref="T45:X45"/>
    <mergeCell ref="Y45:AC45"/>
    <mergeCell ref="AD45:AH45"/>
    <mergeCell ref="AI45:AM45"/>
    <mergeCell ref="AN45:AR45"/>
    <mergeCell ref="AS45:AW45"/>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T59"/>
  <sheetViews>
    <sheetView showGridLines="0" zoomScale="85" zoomScaleNormal="85" workbookViewId="0">
      <selection activeCell="Q22" sqref="Q22"/>
    </sheetView>
  </sheetViews>
  <sheetFormatPr defaultRowHeight="17.25" x14ac:dyDescent="0.2"/>
  <cols>
    <col min="1" max="1" width="3" style="1" customWidth="1"/>
    <col min="2" max="2" width="5.5" style="1" bestFit="1" customWidth="1"/>
    <col min="3" max="7" width="9" style="1" customWidth="1"/>
    <col min="8" max="8" width="9.75" style="1" customWidth="1"/>
    <col min="9" max="15" width="9" style="1" customWidth="1"/>
    <col min="16" max="17" width="10.875" style="1" customWidth="1"/>
    <col min="18" max="256" width="9" style="1"/>
    <col min="257" max="257" width="3" style="1" customWidth="1"/>
    <col min="258" max="258" width="5.5" style="1" bestFit="1" customWidth="1"/>
    <col min="259" max="263" width="9" style="1" customWidth="1"/>
    <col min="264" max="264" width="9.75" style="1" customWidth="1"/>
    <col min="265" max="271" width="9" style="1" customWidth="1"/>
    <col min="272" max="273" width="10.875" style="1" customWidth="1"/>
    <col min="274" max="512" width="9" style="1"/>
    <col min="513" max="513" width="3" style="1" customWidth="1"/>
    <col min="514" max="514" width="5.5" style="1" bestFit="1" customWidth="1"/>
    <col min="515" max="519" width="9" style="1" customWidth="1"/>
    <col min="520" max="520" width="9.75" style="1" customWidth="1"/>
    <col min="521" max="527" width="9" style="1" customWidth="1"/>
    <col min="528" max="529" width="10.875" style="1" customWidth="1"/>
    <col min="530" max="768" width="9" style="1"/>
    <col min="769" max="769" width="3" style="1" customWidth="1"/>
    <col min="770" max="770" width="5.5" style="1" bestFit="1" customWidth="1"/>
    <col min="771" max="775" width="9" style="1" customWidth="1"/>
    <col min="776" max="776" width="9.75" style="1" customWidth="1"/>
    <col min="777" max="783" width="9" style="1" customWidth="1"/>
    <col min="784" max="785" width="10.875" style="1" customWidth="1"/>
    <col min="786" max="1024" width="9" style="1"/>
    <col min="1025" max="1025" width="3" style="1" customWidth="1"/>
    <col min="1026" max="1026" width="5.5" style="1" bestFit="1" customWidth="1"/>
    <col min="1027" max="1031" width="9" style="1" customWidth="1"/>
    <col min="1032" max="1032" width="9.75" style="1" customWidth="1"/>
    <col min="1033" max="1039" width="9" style="1" customWidth="1"/>
    <col min="1040" max="1041" width="10.875" style="1" customWidth="1"/>
    <col min="1042" max="1280" width="9" style="1"/>
    <col min="1281" max="1281" width="3" style="1" customWidth="1"/>
    <col min="1282" max="1282" width="5.5" style="1" bestFit="1" customWidth="1"/>
    <col min="1283" max="1287" width="9" style="1" customWidth="1"/>
    <col min="1288" max="1288" width="9.75" style="1" customWidth="1"/>
    <col min="1289" max="1295" width="9" style="1" customWidth="1"/>
    <col min="1296" max="1297" width="10.875" style="1" customWidth="1"/>
    <col min="1298" max="1536" width="9" style="1"/>
    <col min="1537" max="1537" width="3" style="1" customWidth="1"/>
    <col min="1538" max="1538" width="5.5" style="1" bestFit="1" customWidth="1"/>
    <col min="1539" max="1543" width="9" style="1" customWidth="1"/>
    <col min="1544" max="1544" width="9.75" style="1" customWidth="1"/>
    <col min="1545" max="1551" width="9" style="1" customWidth="1"/>
    <col min="1552" max="1553" width="10.875" style="1" customWidth="1"/>
    <col min="1554" max="1792" width="9" style="1"/>
    <col min="1793" max="1793" width="3" style="1" customWidth="1"/>
    <col min="1794" max="1794" width="5.5" style="1" bestFit="1" customWidth="1"/>
    <col min="1795" max="1799" width="9" style="1" customWidth="1"/>
    <col min="1800" max="1800" width="9.75" style="1" customWidth="1"/>
    <col min="1801" max="1807" width="9" style="1" customWidth="1"/>
    <col min="1808" max="1809" width="10.875" style="1" customWidth="1"/>
    <col min="1810" max="2048" width="9" style="1"/>
    <col min="2049" max="2049" width="3" style="1" customWidth="1"/>
    <col min="2050" max="2050" width="5.5" style="1" bestFit="1" customWidth="1"/>
    <col min="2051" max="2055" width="9" style="1" customWidth="1"/>
    <col min="2056" max="2056" width="9.75" style="1" customWidth="1"/>
    <col min="2057" max="2063" width="9" style="1" customWidth="1"/>
    <col min="2064" max="2065" width="10.875" style="1" customWidth="1"/>
    <col min="2066" max="2304" width="9" style="1"/>
    <col min="2305" max="2305" width="3" style="1" customWidth="1"/>
    <col min="2306" max="2306" width="5.5" style="1" bestFit="1" customWidth="1"/>
    <col min="2307" max="2311" width="9" style="1" customWidth="1"/>
    <col min="2312" max="2312" width="9.75" style="1" customWidth="1"/>
    <col min="2313" max="2319" width="9" style="1" customWidth="1"/>
    <col min="2320" max="2321" width="10.875" style="1" customWidth="1"/>
    <col min="2322" max="2560" width="9" style="1"/>
    <col min="2561" max="2561" width="3" style="1" customWidth="1"/>
    <col min="2562" max="2562" width="5.5" style="1" bestFit="1" customWidth="1"/>
    <col min="2563" max="2567" width="9" style="1" customWidth="1"/>
    <col min="2568" max="2568" width="9.75" style="1" customWidth="1"/>
    <col min="2569" max="2575" width="9" style="1" customWidth="1"/>
    <col min="2576" max="2577" width="10.875" style="1" customWidth="1"/>
    <col min="2578" max="2816" width="9" style="1"/>
    <col min="2817" max="2817" width="3" style="1" customWidth="1"/>
    <col min="2818" max="2818" width="5.5" style="1" bestFit="1" customWidth="1"/>
    <col min="2819" max="2823" width="9" style="1" customWidth="1"/>
    <col min="2824" max="2824" width="9.75" style="1" customWidth="1"/>
    <col min="2825" max="2831" width="9" style="1" customWidth="1"/>
    <col min="2832" max="2833" width="10.875" style="1" customWidth="1"/>
    <col min="2834" max="3072" width="9" style="1"/>
    <col min="3073" max="3073" width="3" style="1" customWidth="1"/>
    <col min="3074" max="3074" width="5.5" style="1" bestFit="1" customWidth="1"/>
    <col min="3075" max="3079" width="9" style="1" customWidth="1"/>
    <col min="3080" max="3080" width="9.75" style="1" customWidth="1"/>
    <col min="3081" max="3087" width="9" style="1" customWidth="1"/>
    <col min="3088" max="3089" width="10.875" style="1" customWidth="1"/>
    <col min="3090" max="3328" width="9" style="1"/>
    <col min="3329" max="3329" width="3" style="1" customWidth="1"/>
    <col min="3330" max="3330" width="5.5" style="1" bestFit="1" customWidth="1"/>
    <col min="3331" max="3335" width="9" style="1" customWidth="1"/>
    <col min="3336" max="3336" width="9.75" style="1" customWidth="1"/>
    <col min="3337" max="3343" width="9" style="1" customWidth="1"/>
    <col min="3344" max="3345" width="10.875" style="1" customWidth="1"/>
    <col min="3346" max="3584" width="9" style="1"/>
    <col min="3585" max="3585" width="3" style="1" customWidth="1"/>
    <col min="3586" max="3586" width="5.5" style="1" bestFit="1" customWidth="1"/>
    <col min="3587" max="3591" width="9" style="1" customWidth="1"/>
    <col min="3592" max="3592" width="9.75" style="1" customWidth="1"/>
    <col min="3593" max="3599" width="9" style="1" customWidth="1"/>
    <col min="3600" max="3601" width="10.875" style="1" customWidth="1"/>
    <col min="3602" max="3840" width="9" style="1"/>
    <col min="3841" max="3841" width="3" style="1" customWidth="1"/>
    <col min="3842" max="3842" width="5.5" style="1" bestFit="1" customWidth="1"/>
    <col min="3843" max="3847" width="9" style="1" customWidth="1"/>
    <col min="3848" max="3848" width="9.75" style="1" customWidth="1"/>
    <col min="3849" max="3855" width="9" style="1" customWidth="1"/>
    <col min="3856" max="3857" width="10.875" style="1" customWidth="1"/>
    <col min="3858" max="4096" width="9" style="1"/>
    <col min="4097" max="4097" width="3" style="1" customWidth="1"/>
    <col min="4098" max="4098" width="5.5" style="1" bestFit="1" customWidth="1"/>
    <col min="4099" max="4103" width="9" style="1" customWidth="1"/>
    <col min="4104" max="4104" width="9.75" style="1" customWidth="1"/>
    <col min="4105" max="4111" width="9" style="1" customWidth="1"/>
    <col min="4112" max="4113" width="10.875" style="1" customWidth="1"/>
    <col min="4114" max="4352" width="9" style="1"/>
    <col min="4353" max="4353" width="3" style="1" customWidth="1"/>
    <col min="4354" max="4354" width="5.5" style="1" bestFit="1" customWidth="1"/>
    <col min="4355" max="4359" width="9" style="1" customWidth="1"/>
    <col min="4360" max="4360" width="9.75" style="1" customWidth="1"/>
    <col min="4361" max="4367" width="9" style="1" customWidth="1"/>
    <col min="4368" max="4369" width="10.875" style="1" customWidth="1"/>
    <col min="4370" max="4608" width="9" style="1"/>
    <col min="4609" max="4609" width="3" style="1" customWidth="1"/>
    <col min="4610" max="4610" width="5.5" style="1" bestFit="1" customWidth="1"/>
    <col min="4611" max="4615" width="9" style="1" customWidth="1"/>
    <col min="4616" max="4616" width="9.75" style="1" customWidth="1"/>
    <col min="4617" max="4623" width="9" style="1" customWidth="1"/>
    <col min="4624" max="4625" width="10.875" style="1" customWidth="1"/>
    <col min="4626" max="4864" width="9" style="1"/>
    <col min="4865" max="4865" width="3" style="1" customWidth="1"/>
    <col min="4866" max="4866" width="5.5" style="1" bestFit="1" customWidth="1"/>
    <col min="4867" max="4871" width="9" style="1" customWidth="1"/>
    <col min="4872" max="4872" width="9.75" style="1" customWidth="1"/>
    <col min="4873" max="4879" width="9" style="1" customWidth="1"/>
    <col min="4880" max="4881" width="10.875" style="1" customWidth="1"/>
    <col min="4882" max="5120" width="9" style="1"/>
    <col min="5121" max="5121" width="3" style="1" customWidth="1"/>
    <col min="5122" max="5122" width="5.5" style="1" bestFit="1" customWidth="1"/>
    <col min="5123" max="5127" width="9" style="1" customWidth="1"/>
    <col min="5128" max="5128" width="9.75" style="1" customWidth="1"/>
    <col min="5129" max="5135" width="9" style="1" customWidth="1"/>
    <col min="5136" max="5137" width="10.875" style="1" customWidth="1"/>
    <col min="5138" max="5376" width="9" style="1"/>
    <col min="5377" max="5377" width="3" style="1" customWidth="1"/>
    <col min="5378" max="5378" width="5.5" style="1" bestFit="1" customWidth="1"/>
    <col min="5379" max="5383" width="9" style="1" customWidth="1"/>
    <col min="5384" max="5384" width="9.75" style="1" customWidth="1"/>
    <col min="5385" max="5391" width="9" style="1" customWidth="1"/>
    <col min="5392" max="5393" width="10.875" style="1" customWidth="1"/>
    <col min="5394" max="5632" width="9" style="1"/>
    <col min="5633" max="5633" width="3" style="1" customWidth="1"/>
    <col min="5634" max="5634" width="5.5" style="1" bestFit="1" customWidth="1"/>
    <col min="5635" max="5639" width="9" style="1" customWidth="1"/>
    <col min="5640" max="5640" width="9.75" style="1" customWidth="1"/>
    <col min="5641" max="5647" width="9" style="1" customWidth="1"/>
    <col min="5648" max="5649" width="10.875" style="1" customWidth="1"/>
    <col min="5650" max="5888" width="9" style="1"/>
    <col min="5889" max="5889" width="3" style="1" customWidth="1"/>
    <col min="5890" max="5890" width="5.5" style="1" bestFit="1" customWidth="1"/>
    <col min="5891" max="5895" width="9" style="1" customWidth="1"/>
    <col min="5896" max="5896" width="9.75" style="1" customWidth="1"/>
    <col min="5897" max="5903" width="9" style="1" customWidth="1"/>
    <col min="5904" max="5905" width="10.875" style="1" customWidth="1"/>
    <col min="5906" max="6144" width="9" style="1"/>
    <col min="6145" max="6145" width="3" style="1" customWidth="1"/>
    <col min="6146" max="6146" width="5.5" style="1" bestFit="1" customWidth="1"/>
    <col min="6147" max="6151" width="9" style="1" customWidth="1"/>
    <col min="6152" max="6152" width="9.75" style="1" customWidth="1"/>
    <col min="6153" max="6159" width="9" style="1" customWidth="1"/>
    <col min="6160" max="6161" width="10.875" style="1" customWidth="1"/>
    <col min="6162" max="6400" width="9" style="1"/>
    <col min="6401" max="6401" width="3" style="1" customWidth="1"/>
    <col min="6402" max="6402" width="5.5" style="1" bestFit="1" customWidth="1"/>
    <col min="6403" max="6407" width="9" style="1" customWidth="1"/>
    <col min="6408" max="6408" width="9.75" style="1" customWidth="1"/>
    <col min="6409" max="6415" width="9" style="1" customWidth="1"/>
    <col min="6416" max="6417" width="10.875" style="1" customWidth="1"/>
    <col min="6418" max="6656" width="9" style="1"/>
    <col min="6657" max="6657" width="3" style="1" customWidth="1"/>
    <col min="6658" max="6658" width="5.5" style="1" bestFit="1" customWidth="1"/>
    <col min="6659" max="6663" width="9" style="1" customWidth="1"/>
    <col min="6664" max="6664" width="9.75" style="1" customWidth="1"/>
    <col min="6665" max="6671" width="9" style="1" customWidth="1"/>
    <col min="6672" max="6673" width="10.875" style="1" customWidth="1"/>
    <col min="6674" max="6912" width="9" style="1"/>
    <col min="6913" max="6913" width="3" style="1" customWidth="1"/>
    <col min="6914" max="6914" width="5.5" style="1" bestFit="1" customWidth="1"/>
    <col min="6915" max="6919" width="9" style="1" customWidth="1"/>
    <col min="6920" max="6920" width="9.75" style="1" customWidth="1"/>
    <col min="6921" max="6927" width="9" style="1" customWidth="1"/>
    <col min="6928" max="6929" width="10.875" style="1" customWidth="1"/>
    <col min="6930" max="7168" width="9" style="1"/>
    <col min="7169" max="7169" width="3" style="1" customWidth="1"/>
    <col min="7170" max="7170" width="5.5" style="1" bestFit="1" customWidth="1"/>
    <col min="7171" max="7175" width="9" style="1" customWidth="1"/>
    <col min="7176" max="7176" width="9.75" style="1" customWidth="1"/>
    <col min="7177" max="7183" width="9" style="1" customWidth="1"/>
    <col min="7184" max="7185" width="10.875" style="1" customWidth="1"/>
    <col min="7186" max="7424" width="9" style="1"/>
    <col min="7425" max="7425" width="3" style="1" customWidth="1"/>
    <col min="7426" max="7426" width="5.5" style="1" bestFit="1" customWidth="1"/>
    <col min="7427" max="7431" width="9" style="1" customWidth="1"/>
    <col min="7432" max="7432" width="9.75" style="1" customWidth="1"/>
    <col min="7433" max="7439" width="9" style="1" customWidth="1"/>
    <col min="7440" max="7441" width="10.875" style="1" customWidth="1"/>
    <col min="7442" max="7680" width="9" style="1"/>
    <col min="7681" max="7681" width="3" style="1" customWidth="1"/>
    <col min="7682" max="7682" width="5.5" style="1" bestFit="1" customWidth="1"/>
    <col min="7683" max="7687" width="9" style="1" customWidth="1"/>
    <col min="7688" max="7688" width="9.75" style="1" customWidth="1"/>
    <col min="7689" max="7695" width="9" style="1" customWidth="1"/>
    <col min="7696" max="7697" width="10.875" style="1" customWidth="1"/>
    <col min="7698" max="7936" width="9" style="1"/>
    <col min="7937" max="7937" width="3" style="1" customWidth="1"/>
    <col min="7938" max="7938" width="5.5" style="1" bestFit="1" customWidth="1"/>
    <col min="7939" max="7943" width="9" style="1" customWidth="1"/>
    <col min="7944" max="7944" width="9.75" style="1" customWidth="1"/>
    <col min="7945" max="7951" width="9" style="1" customWidth="1"/>
    <col min="7952" max="7953" width="10.875" style="1" customWidth="1"/>
    <col min="7954" max="8192" width="9" style="1"/>
    <col min="8193" max="8193" width="3" style="1" customWidth="1"/>
    <col min="8194" max="8194" width="5.5" style="1" bestFit="1" customWidth="1"/>
    <col min="8195" max="8199" width="9" style="1" customWidth="1"/>
    <col min="8200" max="8200" width="9.75" style="1" customWidth="1"/>
    <col min="8201" max="8207" width="9" style="1" customWidth="1"/>
    <col min="8208" max="8209" width="10.875" style="1" customWidth="1"/>
    <col min="8210" max="8448" width="9" style="1"/>
    <col min="8449" max="8449" width="3" style="1" customWidth="1"/>
    <col min="8450" max="8450" width="5.5" style="1" bestFit="1" customWidth="1"/>
    <col min="8451" max="8455" width="9" style="1" customWidth="1"/>
    <col min="8456" max="8456" width="9.75" style="1" customWidth="1"/>
    <col min="8457" max="8463" width="9" style="1" customWidth="1"/>
    <col min="8464" max="8465" width="10.875" style="1" customWidth="1"/>
    <col min="8466" max="8704" width="9" style="1"/>
    <col min="8705" max="8705" width="3" style="1" customWidth="1"/>
    <col min="8706" max="8706" width="5.5" style="1" bestFit="1" customWidth="1"/>
    <col min="8707" max="8711" width="9" style="1" customWidth="1"/>
    <col min="8712" max="8712" width="9.75" style="1" customWidth="1"/>
    <col min="8713" max="8719" width="9" style="1" customWidth="1"/>
    <col min="8720" max="8721" width="10.875" style="1" customWidth="1"/>
    <col min="8722" max="8960" width="9" style="1"/>
    <col min="8961" max="8961" width="3" style="1" customWidth="1"/>
    <col min="8962" max="8962" width="5.5" style="1" bestFit="1" customWidth="1"/>
    <col min="8963" max="8967" width="9" style="1" customWidth="1"/>
    <col min="8968" max="8968" width="9.75" style="1" customWidth="1"/>
    <col min="8969" max="8975" width="9" style="1" customWidth="1"/>
    <col min="8976" max="8977" width="10.875" style="1" customWidth="1"/>
    <col min="8978" max="9216" width="9" style="1"/>
    <col min="9217" max="9217" width="3" style="1" customWidth="1"/>
    <col min="9218" max="9218" width="5.5" style="1" bestFit="1" customWidth="1"/>
    <col min="9219" max="9223" width="9" style="1" customWidth="1"/>
    <col min="9224" max="9224" width="9.75" style="1" customWidth="1"/>
    <col min="9225" max="9231" width="9" style="1" customWidth="1"/>
    <col min="9232" max="9233" width="10.875" style="1" customWidth="1"/>
    <col min="9234" max="9472" width="9" style="1"/>
    <col min="9473" max="9473" width="3" style="1" customWidth="1"/>
    <col min="9474" max="9474" width="5.5" style="1" bestFit="1" customWidth="1"/>
    <col min="9475" max="9479" width="9" style="1" customWidth="1"/>
    <col min="9480" max="9480" width="9.75" style="1" customWidth="1"/>
    <col min="9481" max="9487" width="9" style="1" customWidth="1"/>
    <col min="9488" max="9489" width="10.875" style="1" customWidth="1"/>
    <col min="9490" max="9728" width="9" style="1"/>
    <col min="9729" max="9729" width="3" style="1" customWidth="1"/>
    <col min="9730" max="9730" width="5.5" style="1" bestFit="1" customWidth="1"/>
    <col min="9731" max="9735" width="9" style="1" customWidth="1"/>
    <col min="9736" max="9736" width="9.75" style="1" customWidth="1"/>
    <col min="9737" max="9743" width="9" style="1" customWidth="1"/>
    <col min="9744" max="9745" width="10.875" style="1" customWidth="1"/>
    <col min="9746" max="9984" width="9" style="1"/>
    <col min="9985" max="9985" width="3" style="1" customWidth="1"/>
    <col min="9986" max="9986" width="5.5" style="1" bestFit="1" customWidth="1"/>
    <col min="9987" max="9991" width="9" style="1" customWidth="1"/>
    <col min="9992" max="9992" width="9.75" style="1" customWidth="1"/>
    <col min="9993" max="9999" width="9" style="1" customWidth="1"/>
    <col min="10000" max="10001" width="10.875" style="1" customWidth="1"/>
    <col min="10002" max="10240" width="9" style="1"/>
    <col min="10241" max="10241" width="3" style="1" customWidth="1"/>
    <col min="10242" max="10242" width="5.5" style="1" bestFit="1" customWidth="1"/>
    <col min="10243" max="10247" width="9" style="1" customWidth="1"/>
    <col min="10248" max="10248" width="9.75" style="1" customWidth="1"/>
    <col min="10249" max="10255" width="9" style="1" customWidth="1"/>
    <col min="10256" max="10257" width="10.875" style="1" customWidth="1"/>
    <col min="10258" max="10496" width="9" style="1"/>
    <col min="10497" max="10497" width="3" style="1" customWidth="1"/>
    <col min="10498" max="10498" width="5.5" style="1" bestFit="1" customWidth="1"/>
    <col min="10499" max="10503" width="9" style="1" customWidth="1"/>
    <col min="10504" max="10504" width="9.75" style="1" customWidth="1"/>
    <col min="10505" max="10511" width="9" style="1" customWidth="1"/>
    <col min="10512" max="10513" width="10.875" style="1" customWidth="1"/>
    <col min="10514" max="10752" width="9" style="1"/>
    <col min="10753" max="10753" width="3" style="1" customWidth="1"/>
    <col min="10754" max="10754" width="5.5" style="1" bestFit="1" customWidth="1"/>
    <col min="10755" max="10759" width="9" style="1" customWidth="1"/>
    <col min="10760" max="10760" width="9.75" style="1" customWidth="1"/>
    <col min="10761" max="10767" width="9" style="1" customWidth="1"/>
    <col min="10768" max="10769" width="10.875" style="1" customWidth="1"/>
    <col min="10770" max="11008" width="9" style="1"/>
    <col min="11009" max="11009" width="3" style="1" customWidth="1"/>
    <col min="11010" max="11010" width="5.5" style="1" bestFit="1" customWidth="1"/>
    <col min="11011" max="11015" width="9" style="1" customWidth="1"/>
    <col min="11016" max="11016" width="9.75" style="1" customWidth="1"/>
    <col min="11017" max="11023" width="9" style="1" customWidth="1"/>
    <col min="11024" max="11025" width="10.875" style="1" customWidth="1"/>
    <col min="11026" max="11264" width="9" style="1"/>
    <col min="11265" max="11265" width="3" style="1" customWidth="1"/>
    <col min="11266" max="11266" width="5.5" style="1" bestFit="1" customWidth="1"/>
    <col min="11267" max="11271" width="9" style="1" customWidth="1"/>
    <col min="11272" max="11272" width="9.75" style="1" customWidth="1"/>
    <col min="11273" max="11279" width="9" style="1" customWidth="1"/>
    <col min="11280" max="11281" width="10.875" style="1" customWidth="1"/>
    <col min="11282" max="11520" width="9" style="1"/>
    <col min="11521" max="11521" width="3" style="1" customWidth="1"/>
    <col min="11522" max="11522" width="5.5" style="1" bestFit="1" customWidth="1"/>
    <col min="11523" max="11527" width="9" style="1" customWidth="1"/>
    <col min="11528" max="11528" width="9.75" style="1" customWidth="1"/>
    <col min="11529" max="11535" width="9" style="1" customWidth="1"/>
    <col min="11536" max="11537" width="10.875" style="1" customWidth="1"/>
    <col min="11538" max="11776" width="9" style="1"/>
    <col min="11777" max="11777" width="3" style="1" customWidth="1"/>
    <col min="11778" max="11778" width="5.5" style="1" bestFit="1" customWidth="1"/>
    <col min="11779" max="11783" width="9" style="1" customWidth="1"/>
    <col min="11784" max="11784" width="9.75" style="1" customWidth="1"/>
    <col min="11785" max="11791" width="9" style="1" customWidth="1"/>
    <col min="11792" max="11793" width="10.875" style="1" customWidth="1"/>
    <col min="11794" max="12032" width="9" style="1"/>
    <col min="12033" max="12033" width="3" style="1" customWidth="1"/>
    <col min="12034" max="12034" width="5.5" style="1" bestFit="1" customWidth="1"/>
    <col min="12035" max="12039" width="9" style="1" customWidth="1"/>
    <col min="12040" max="12040" width="9.75" style="1" customWidth="1"/>
    <col min="12041" max="12047" width="9" style="1" customWidth="1"/>
    <col min="12048" max="12049" width="10.875" style="1" customWidth="1"/>
    <col min="12050" max="12288" width="9" style="1"/>
    <col min="12289" max="12289" width="3" style="1" customWidth="1"/>
    <col min="12290" max="12290" width="5.5" style="1" bestFit="1" customWidth="1"/>
    <col min="12291" max="12295" width="9" style="1" customWidth="1"/>
    <col min="12296" max="12296" width="9.75" style="1" customWidth="1"/>
    <col min="12297" max="12303" width="9" style="1" customWidth="1"/>
    <col min="12304" max="12305" width="10.875" style="1" customWidth="1"/>
    <col min="12306" max="12544" width="9" style="1"/>
    <col min="12545" max="12545" width="3" style="1" customWidth="1"/>
    <col min="12546" max="12546" width="5.5" style="1" bestFit="1" customWidth="1"/>
    <col min="12547" max="12551" width="9" style="1" customWidth="1"/>
    <col min="12552" max="12552" width="9.75" style="1" customWidth="1"/>
    <col min="12553" max="12559" width="9" style="1" customWidth="1"/>
    <col min="12560" max="12561" width="10.875" style="1" customWidth="1"/>
    <col min="12562" max="12800" width="9" style="1"/>
    <col min="12801" max="12801" width="3" style="1" customWidth="1"/>
    <col min="12802" max="12802" width="5.5" style="1" bestFit="1" customWidth="1"/>
    <col min="12803" max="12807" width="9" style="1" customWidth="1"/>
    <col min="12808" max="12808" width="9.75" style="1" customWidth="1"/>
    <col min="12809" max="12815" width="9" style="1" customWidth="1"/>
    <col min="12816" max="12817" width="10.875" style="1" customWidth="1"/>
    <col min="12818" max="13056" width="9" style="1"/>
    <col min="13057" max="13057" width="3" style="1" customWidth="1"/>
    <col min="13058" max="13058" width="5.5" style="1" bestFit="1" customWidth="1"/>
    <col min="13059" max="13063" width="9" style="1" customWidth="1"/>
    <col min="13064" max="13064" width="9.75" style="1" customWidth="1"/>
    <col min="13065" max="13071" width="9" style="1" customWidth="1"/>
    <col min="13072" max="13073" width="10.875" style="1" customWidth="1"/>
    <col min="13074" max="13312" width="9" style="1"/>
    <col min="13313" max="13313" width="3" style="1" customWidth="1"/>
    <col min="13314" max="13314" width="5.5" style="1" bestFit="1" customWidth="1"/>
    <col min="13315" max="13319" width="9" style="1" customWidth="1"/>
    <col min="13320" max="13320" width="9.75" style="1" customWidth="1"/>
    <col min="13321" max="13327" width="9" style="1" customWidth="1"/>
    <col min="13328" max="13329" width="10.875" style="1" customWidth="1"/>
    <col min="13330" max="13568" width="9" style="1"/>
    <col min="13569" max="13569" width="3" style="1" customWidth="1"/>
    <col min="13570" max="13570" width="5.5" style="1" bestFit="1" customWidth="1"/>
    <col min="13571" max="13575" width="9" style="1" customWidth="1"/>
    <col min="13576" max="13576" width="9.75" style="1" customWidth="1"/>
    <col min="13577" max="13583" width="9" style="1" customWidth="1"/>
    <col min="13584" max="13585" width="10.875" style="1" customWidth="1"/>
    <col min="13586" max="13824" width="9" style="1"/>
    <col min="13825" max="13825" width="3" style="1" customWidth="1"/>
    <col min="13826" max="13826" width="5.5" style="1" bestFit="1" customWidth="1"/>
    <col min="13827" max="13831" width="9" style="1" customWidth="1"/>
    <col min="13832" max="13832" width="9.75" style="1" customWidth="1"/>
    <col min="13833" max="13839" width="9" style="1" customWidth="1"/>
    <col min="13840" max="13841" width="10.875" style="1" customWidth="1"/>
    <col min="13842" max="14080" width="9" style="1"/>
    <col min="14081" max="14081" width="3" style="1" customWidth="1"/>
    <col min="14082" max="14082" width="5.5" style="1" bestFit="1" customWidth="1"/>
    <col min="14083" max="14087" width="9" style="1" customWidth="1"/>
    <col min="14088" max="14088" width="9.75" style="1" customWidth="1"/>
    <col min="14089" max="14095" width="9" style="1" customWidth="1"/>
    <col min="14096" max="14097" width="10.875" style="1" customWidth="1"/>
    <col min="14098" max="14336" width="9" style="1"/>
    <col min="14337" max="14337" width="3" style="1" customWidth="1"/>
    <col min="14338" max="14338" width="5.5" style="1" bestFit="1" customWidth="1"/>
    <col min="14339" max="14343" width="9" style="1" customWidth="1"/>
    <col min="14344" max="14344" width="9.75" style="1" customWidth="1"/>
    <col min="14345" max="14351" width="9" style="1" customWidth="1"/>
    <col min="14352" max="14353" width="10.875" style="1" customWidth="1"/>
    <col min="14354" max="14592" width="9" style="1"/>
    <col min="14593" max="14593" width="3" style="1" customWidth="1"/>
    <col min="14594" max="14594" width="5.5" style="1" bestFit="1" customWidth="1"/>
    <col min="14595" max="14599" width="9" style="1" customWidth="1"/>
    <col min="14600" max="14600" width="9.75" style="1" customWidth="1"/>
    <col min="14601" max="14607" width="9" style="1" customWidth="1"/>
    <col min="14608" max="14609" width="10.875" style="1" customWidth="1"/>
    <col min="14610" max="14848" width="9" style="1"/>
    <col min="14849" max="14849" width="3" style="1" customWidth="1"/>
    <col min="14850" max="14850" width="5.5" style="1" bestFit="1" customWidth="1"/>
    <col min="14851" max="14855" width="9" style="1" customWidth="1"/>
    <col min="14856" max="14856" width="9.75" style="1" customWidth="1"/>
    <col min="14857" max="14863" width="9" style="1" customWidth="1"/>
    <col min="14864" max="14865" width="10.875" style="1" customWidth="1"/>
    <col min="14866" max="15104" width="9" style="1"/>
    <col min="15105" max="15105" width="3" style="1" customWidth="1"/>
    <col min="15106" max="15106" width="5.5" style="1" bestFit="1" customWidth="1"/>
    <col min="15107" max="15111" width="9" style="1" customWidth="1"/>
    <col min="15112" max="15112" width="9.75" style="1" customWidth="1"/>
    <col min="15113" max="15119" width="9" style="1" customWidth="1"/>
    <col min="15120" max="15121" width="10.875" style="1" customWidth="1"/>
    <col min="15122" max="15360" width="9" style="1"/>
    <col min="15361" max="15361" width="3" style="1" customWidth="1"/>
    <col min="15362" max="15362" width="5.5" style="1" bestFit="1" customWidth="1"/>
    <col min="15363" max="15367" width="9" style="1" customWidth="1"/>
    <col min="15368" max="15368" width="9.75" style="1" customWidth="1"/>
    <col min="15369" max="15375" width="9" style="1" customWidth="1"/>
    <col min="15376" max="15377" width="10.875" style="1" customWidth="1"/>
    <col min="15378" max="15616" width="9" style="1"/>
    <col min="15617" max="15617" width="3" style="1" customWidth="1"/>
    <col min="15618" max="15618" width="5.5" style="1" bestFit="1" customWidth="1"/>
    <col min="15619" max="15623" width="9" style="1" customWidth="1"/>
    <col min="15624" max="15624" width="9.75" style="1" customWidth="1"/>
    <col min="15625" max="15631" width="9" style="1" customWidth="1"/>
    <col min="15632" max="15633" width="10.875" style="1" customWidth="1"/>
    <col min="15634" max="15872" width="9" style="1"/>
    <col min="15873" max="15873" width="3" style="1" customWidth="1"/>
    <col min="15874" max="15874" width="5.5" style="1" bestFit="1" customWidth="1"/>
    <col min="15875" max="15879" width="9" style="1" customWidth="1"/>
    <col min="15880" max="15880" width="9.75" style="1" customWidth="1"/>
    <col min="15881" max="15887" width="9" style="1" customWidth="1"/>
    <col min="15888" max="15889" width="10.875" style="1" customWidth="1"/>
    <col min="15890" max="16128" width="9" style="1"/>
    <col min="16129" max="16129" width="3" style="1" customWidth="1"/>
    <col min="16130" max="16130" width="5.5" style="1" bestFit="1" customWidth="1"/>
    <col min="16131" max="16135" width="9" style="1" customWidth="1"/>
    <col min="16136" max="16136" width="9.75" style="1" customWidth="1"/>
    <col min="16137" max="16143" width="9" style="1" customWidth="1"/>
    <col min="16144" max="16145" width="10.875" style="1" customWidth="1"/>
    <col min="16146" max="16384" width="9" style="1"/>
  </cols>
  <sheetData>
    <row r="1" spans="1:20" ht="22.5" customHeight="1" thickBot="1" x14ac:dyDescent="0.25">
      <c r="A1" s="180" t="s">
        <v>72</v>
      </c>
      <c r="B1" s="180"/>
      <c r="C1" s="180"/>
      <c r="D1" s="180"/>
      <c r="E1" s="180"/>
      <c r="F1" s="180"/>
      <c r="G1" s="180"/>
      <c r="H1" s="180"/>
      <c r="I1" s="180"/>
      <c r="J1" s="180"/>
      <c r="K1" s="3"/>
      <c r="L1" s="3"/>
      <c r="N1" s="181" t="s">
        <v>4</v>
      </c>
      <c r="O1" s="299"/>
    </row>
    <row r="2" spans="1:20" ht="30.75" customHeight="1" x14ac:dyDescent="0.2">
      <c r="A2" s="26"/>
      <c r="B2" s="26"/>
      <c r="D2" s="292" t="s">
        <v>66</v>
      </c>
      <c r="E2" s="300"/>
      <c r="F2" s="292" t="s">
        <v>70</v>
      </c>
      <c r="G2" s="300"/>
      <c r="H2" s="301" t="s">
        <v>73</v>
      </c>
      <c r="I2" s="302"/>
      <c r="J2" s="292" t="s">
        <v>74</v>
      </c>
      <c r="K2" s="300"/>
      <c r="L2" s="301" t="s">
        <v>75</v>
      </c>
      <c r="M2" s="302"/>
      <c r="N2" s="292" t="s">
        <v>59</v>
      </c>
      <c r="O2" s="303"/>
    </row>
    <row r="3" spans="1:20" ht="20.25" customHeight="1" x14ac:dyDescent="0.2">
      <c r="A3" s="48"/>
      <c r="B3" s="49"/>
      <c r="C3" s="50"/>
      <c r="D3" s="9" t="s">
        <v>67</v>
      </c>
      <c r="E3" s="9" t="s">
        <v>69</v>
      </c>
      <c r="F3" s="9" t="s">
        <v>67</v>
      </c>
      <c r="G3" s="9" t="s">
        <v>69</v>
      </c>
      <c r="H3" s="9" t="s">
        <v>67</v>
      </c>
      <c r="I3" s="9" t="s">
        <v>69</v>
      </c>
      <c r="J3" s="9" t="s">
        <v>67</v>
      </c>
      <c r="K3" s="51" t="s">
        <v>69</v>
      </c>
      <c r="L3" s="9" t="s">
        <v>67</v>
      </c>
      <c r="M3" s="9" t="s">
        <v>69</v>
      </c>
      <c r="N3" s="9" t="s">
        <v>67</v>
      </c>
      <c r="O3" s="9" t="s">
        <v>69</v>
      </c>
    </row>
    <row r="4" spans="1:20" ht="19.5" customHeight="1" x14ac:dyDescent="0.2">
      <c r="A4" s="297" t="s">
        <v>17</v>
      </c>
      <c r="B4" s="297"/>
      <c r="C4" s="298"/>
      <c r="D4" s="52">
        <f>SUM(D6:D12)</f>
        <v>205</v>
      </c>
      <c r="E4" s="53">
        <f>SUM(E6:E12)</f>
        <v>265</v>
      </c>
      <c r="F4" s="53">
        <f>SUM(F6:F12)</f>
        <v>9297</v>
      </c>
      <c r="G4" s="53">
        <f>SUM(G6:G12)</f>
        <v>10919</v>
      </c>
      <c r="H4" s="53">
        <f>SUM(H6:H12)</f>
        <v>252</v>
      </c>
      <c r="I4" s="53">
        <f t="shared" ref="I4:O4" si="0">SUM(I6:I12)</f>
        <v>306</v>
      </c>
      <c r="J4" s="53">
        <f t="shared" si="0"/>
        <v>829</v>
      </c>
      <c r="K4" s="53">
        <f t="shared" si="0"/>
        <v>1263</v>
      </c>
      <c r="L4" s="53">
        <f t="shared" si="0"/>
        <v>8385</v>
      </c>
      <c r="M4" s="53">
        <f t="shared" si="0"/>
        <v>9473</v>
      </c>
      <c r="N4" s="53">
        <f t="shared" si="0"/>
        <v>692</v>
      </c>
      <c r="O4" s="53">
        <f t="shared" si="0"/>
        <v>1079</v>
      </c>
    </row>
    <row r="5" spans="1:20" ht="7.5" customHeight="1" x14ac:dyDescent="0.2">
      <c r="A5" s="54"/>
      <c r="B5" s="54"/>
      <c r="C5" s="55"/>
      <c r="D5" s="56"/>
      <c r="E5" s="57"/>
      <c r="F5" s="57"/>
      <c r="G5" s="57"/>
      <c r="H5" s="57"/>
      <c r="I5" s="57"/>
      <c r="J5" s="57"/>
      <c r="K5" s="57"/>
      <c r="L5" s="57"/>
      <c r="M5" s="57"/>
      <c r="N5" s="57"/>
      <c r="O5" s="57"/>
    </row>
    <row r="6" spans="1:20" ht="19.5" customHeight="1" x14ac:dyDescent="0.2">
      <c r="A6" s="288" t="s">
        <v>18</v>
      </c>
      <c r="B6" s="288"/>
      <c r="C6" s="289"/>
      <c r="D6" s="56">
        <v>48</v>
      </c>
      <c r="E6" s="57">
        <v>61</v>
      </c>
      <c r="F6" s="57">
        <v>1369</v>
      </c>
      <c r="G6" s="57">
        <v>1654</v>
      </c>
      <c r="H6" s="57">
        <v>70</v>
      </c>
      <c r="I6" s="57">
        <v>84</v>
      </c>
      <c r="J6" s="57">
        <v>138</v>
      </c>
      <c r="K6" s="57">
        <v>199</v>
      </c>
      <c r="L6" s="57">
        <v>1199</v>
      </c>
      <c r="M6" s="57">
        <v>1398</v>
      </c>
      <c r="N6" s="57">
        <v>152</v>
      </c>
      <c r="O6" s="57">
        <v>204</v>
      </c>
    </row>
    <row r="7" spans="1:20" ht="19.5" customHeight="1" x14ac:dyDescent="0.2">
      <c r="A7" s="288" t="s">
        <v>19</v>
      </c>
      <c r="B7" s="288"/>
      <c r="C7" s="289"/>
      <c r="D7" s="56">
        <v>39</v>
      </c>
      <c r="E7" s="57">
        <v>45</v>
      </c>
      <c r="F7" s="57">
        <v>1910</v>
      </c>
      <c r="G7" s="57">
        <v>2276</v>
      </c>
      <c r="H7" s="57">
        <v>45</v>
      </c>
      <c r="I7" s="57">
        <v>58</v>
      </c>
      <c r="J7" s="57">
        <v>108</v>
      </c>
      <c r="K7" s="57">
        <v>205</v>
      </c>
      <c r="L7" s="57">
        <v>1794</v>
      </c>
      <c r="M7" s="57">
        <v>2030</v>
      </c>
      <c r="N7" s="57">
        <v>101</v>
      </c>
      <c r="O7" s="57">
        <v>204</v>
      </c>
      <c r="P7" s="57"/>
    </row>
    <row r="8" spans="1:20" ht="19.5" customHeight="1" x14ac:dyDescent="0.2">
      <c r="A8" s="288" t="s">
        <v>20</v>
      </c>
      <c r="B8" s="288"/>
      <c r="C8" s="289"/>
      <c r="D8" s="56">
        <v>10</v>
      </c>
      <c r="E8" s="57">
        <v>12</v>
      </c>
      <c r="F8" s="57">
        <v>1020</v>
      </c>
      <c r="G8" s="57">
        <v>1119</v>
      </c>
      <c r="H8" s="57">
        <v>20</v>
      </c>
      <c r="I8" s="57">
        <v>23</v>
      </c>
      <c r="J8" s="57">
        <v>83</v>
      </c>
      <c r="K8" s="57">
        <v>115</v>
      </c>
      <c r="L8" s="57">
        <v>936</v>
      </c>
      <c r="M8" s="57">
        <v>1001</v>
      </c>
      <c r="N8" s="57">
        <v>40</v>
      </c>
      <c r="O8" s="57">
        <v>62</v>
      </c>
    </row>
    <row r="9" spans="1:20" ht="19.5" customHeight="1" x14ac:dyDescent="0.2">
      <c r="A9" s="288" t="s">
        <v>21</v>
      </c>
      <c r="B9" s="288"/>
      <c r="C9" s="289"/>
      <c r="D9" s="56">
        <v>48</v>
      </c>
      <c r="E9" s="57">
        <v>66</v>
      </c>
      <c r="F9" s="57">
        <v>1594</v>
      </c>
      <c r="G9" s="57">
        <v>1941</v>
      </c>
      <c r="H9" s="57">
        <v>28</v>
      </c>
      <c r="I9" s="57">
        <v>38</v>
      </c>
      <c r="J9" s="57">
        <v>193</v>
      </c>
      <c r="K9" s="57">
        <v>300</v>
      </c>
      <c r="L9" s="57">
        <v>1405</v>
      </c>
      <c r="M9" s="57">
        <v>1639</v>
      </c>
      <c r="N9" s="57">
        <v>148</v>
      </c>
      <c r="O9" s="57">
        <v>233</v>
      </c>
    </row>
    <row r="10" spans="1:20" ht="19.5" customHeight="1" x14ac:dyDescent="0.2">
      <c r="A10" s="288" t="s">
        <v>22</v>
      </c>
      <c r="B10" s="288"/>
      <c r="C10" s="289"/>
      <c r="D10" s="56">
        <v>14</v>
      </c>
      <c r="E10" s="57">
        <v>21</v>
      </c>
      <c r="F10" s="57">
        <v>664</v>
      </c>
      <c r="G10" s="57">
        <v>827</v>
      </c>
      <c r="H10" s="57">
        <v>25</v>
      </c>
      <c r="I10" s="57">
        <v>27</v>
      </c>
      <c r="J10" s="57">
        <v>56</v>
      </c>
      <c r="K10" s="57">
        <v>71</v>
      </c>
      <c r="L10" s="57">
        <v>578</v>
      </c>
      <c r="M10" s="57">
        <v>707</v>
      </c>
      <c r="N10" s="57">
        <v>68</v>
      </c>
      <c r="O10" s="57">
        <v>89</v>
      </c>
    </row>
    <row r="11" spans="1:20" ht="19.5" customHeight="1" x14ac:dyDescent="0.2">
      <c r="A11" s="288" t="s">
        <v>33</v>
      </c>
      <c r="B11" s="288"/>
      <c r="C11" s="289"/>
      <c r="D11" s="56">
        <v>16</v>
      </c>
      <c r="E11" s="57">
        <v>23</v>
      </c>
      <c r="F11" s="57">
        <v>1368</v>
      </c>
      <c r="G11" s="57">
        <v>1550</v>
      </c>
      <c r="H11" s="57">
        <v>20</v>
      </c>
      <c r="I11" s="57">
        <v>25</v>
      </c>
      <c r="J11" s="57">
        <v>131</v>
      </c>
      <c r="K11" s="57">
        <v>213</v>
      </c>
      <c r="L11" s="57">
        <v>1244</v>
      </c>
      <c r="M11" s="57">
        <v>1334</v>
      </c>
      <c r="N11" s="57">
        <v>99</v>
      </c>
      <c r="O11" s="57">
        <v>158</v>
      </c>
    </row>
    <row r="12" spans="1:20" ht="19.5" customHeight="1" thickBot="1" x14ac:dyDescent="0.25">
      <c r="A12" s="290" t="s">
        <v>24</v>
      </c>
      <c r="B12" s="290"/>
      <c r="C12" s="291"/>
      <c r="D12" s="58">
        <v>30</v>
      </c>
      <c r="E12" s="59">
        <v>37</v>
      </c>
      <c r="F12" s="59">
        <v>1372</v>
      </c>
      <c r="G12" s="59">
        <v>1552</v>
      </c>
      <c r="H12" s="59">
        <v>44</v>
      </c>
      <c r="I12" s="59">
        <v>51</v>
      </c>
      <c r="J12" s="59">
        <v>120</v>
      </c>
      <c r="K12" s="59">
        <v>160</v>
      </c>
      <c r="L12" s="59">
        <v>1229</v>
      </c>
      <c r="M12" s="59">
        <v>1364</v>
      </c>
      <c r="N12" s="59">
        <v>84</v>
      </c>
      <c r="O12" s="59">
        <v>129</v>
      </c>
      <c r="P12" s="4"/>
      <c r="Q12" s="4"/>
      <c r="R12" s="4"/>
      <c r="S12" s="4"/>
      <c r="T12" s="4"/>
    </row>
    <row r="13" spans="1:20" ht="7.5" customHeight="1" x14ac:dyDescent="0.2">
      <c r="A13" s="26"/>
      <c r="B13" s="26"/>
      <c r="C13" s="26"/>
      <c r="D13" s="26"/>
      <c r="E13" s="26"/>
      <c r="F13" s="26"/>
      <c r="G13" s="26"/>
      <c r="H13" s="26"/>
      <c r="I13" s="26"/>
      <c r="J13" s="26"/>
      <c r="K13" s="26"/>
      <c r="L13" s="26"/>
      <c r="M13" s="26"/>
      <c r="N13" s="26"/>
      <c r="O13" s="4"/>
      <c r="P13" s="4"/>
      <c r="Q13" s="4"/>
      <c r="R13" s="4"/>
      <c r="S13" s="4"/>
      <c r="T13" s="4"/>
    </row>
    <row r="14" spans="1:20" ht="31.5" customHeight="1" x14ac:dyDescent="0.2">
      <c r="A14" s="4"/>
      <c r="B14" s="4"/>
      <c r="C14" s="4"/>
      <c r="D14" s="4"/>
      <c r="E14" s="4"/>
      <c r="F14" s="4"/>
      <c r="G14" s="4"/>
      <c r="H14" s="4"/>
      <c r="I14" s="4"/>
      <c r="J14" s="4"/>
      <c r="K14" s="4"/>
      <c r="L14" s="4"/>
      <c r="M14" s="4"/>
      <c r="N14" s="4"/>
      <c r="O14" s="4"/>
      <c r="P14" s="4"/>
      <c r="Q14" s="4"/>
      <c r="R14" s="4"/>
      <c r="S14" s="4"/>
      <c r="T14" s="4"/>
    </row>
    <row r="15" spans="1:20" ht="22.5" customHeight="1" thickBot="1" x14ac:dyDescent="0.25">
      <c r="A15" s="180" t="s">
        <v>76</v>
      </c>
      <c r="B15" s="180"/>
      <c r="C15" s="180"/>
      <c r="D15" s="180"/>
      <c r="E15" s="180"/>
      <c r="F15" s="180"/>
      <c r="G15" s="180"/>
      <c r="H15" s="180"/>
      <c r="I15" s="180"/>
      <c r="J15" s="180"/>
      <c r="K15" s="180"/>
      <c r="L15" s="180"/>
      <c r="M15" s="3"/>
      <c r="N15" s="181" t="str">
        <f>N1</f>
        <v>令和２年度</v>
      </c>
      <c r="O15" s="181"/>
      <c r="P15" s="4"/>
      <c r="Q15" s="4"/>
      <c r="R15" s="4"/>
      <c r="S15" s="4"/>
      <c r="T15" s="4"/>
    </row>
    <row r="16" spans="1:20" ht="24.75" customHeight="1" x14ac:dyDescent="0.2">
      <c r="A16" s="26"/>
      <c r="B16" s="27"/>
      <c r="C16" s="292" t="s">
        <v>77</v>
      </c>
      <c r="D16" s="293"/>
      <c r="E16" s="293"/>
      <c r="F16" s="293"/>
      <c r="G16" s="293"/>
      <c r="H16" s="293"/>
      <c r="I16" s="294"/>
      <c r="J16" s="295" t="s">
        <v>78</v>
      </c>
      <c r="K16" s="296"/>
      <c r="L16" s="296"/>
      <c r="M16" s="296"/>
      <c r="N16" s="296"/>
      <c r="O16" s="296"/>
      <c r="P16" s="4"/>
      <c r="Q16" s="4"/>
      <c r="R16" s="4"/>
      <c r="S16" s="4"/>
      <c r="T16" s="4"/>
    </row>
    <row r="17" spans="1:20" ht="3.95" customHeight="1" x14ac:dyDescent="0.2">
      <c r="A17" s="4"/>
      <c r="B17" s="6"/>
      <c r="C17" s="206" t="s">
        <v>79</v>
      </c>
      <c r="D17" s="60"/>
      <c r="E17" s="61"/>
      <c r="F17" s="206" t="s">
        <v>80</v>
      </c>
      <c r="G17" s="61"/>
      <c r="H17" s="206" t="s">
        <v>81</v>
      </c>
      <c r="I17" s="206" t="s">
        <v>82</v>
      </c>
      <c r="J17" s="206" t="s">
        <v>79</v>
      </c>
      <c r="K17" s="61"/>
      <c r="L17" s="206" t="s">
        <v>80</v>
      </c>
      <c r="M17" s="61"/>
      <c r="N17" s="206" t="s">
        <v>81</v>
      </c>
      <c r="O17" s="206" t="s">
        <v>82</v>
      </c>
      <c r="P17" s="4"/>
      <c r="Q17" s="4"/>
      <c r="R17" s="4"/>
      <c r="S17" s="4"/>
      <c r="T17" s="4"/>
    </row>
    <row r="18" spans="1:20" ht="47.25" customHeight="1" x14ac:dyDescent="0.2">
      <c r="A18" s="29"/>
      <c r="B18" s="7"/>
      <c r="C18" s="278"/>
      <c r="D18" s="62" t="s">
        <v>83</v>
      </c>
      <c r="E18" s="62" t="s">
        <v>84</v>
      </c>
      <c r="F18" s="278"/>
      <c r="G18" s="62" t="s">
        <v>85</v>
      </c>
      <c r="H18" s="278"/>
      <c r="I18" s="278"/>
      <c r="J18" s="278"/>
      <c r="K18" s="62" t="s">
        <v>83</v>
      </c>
      <c r="L18" s="278"/>
      <c r="M18" s="62" t="s">
        <v>85</v>
      </c>
      <c r="N18" s="278"/>
      <c r="O18" s="208"/>
      <c r="P18" s="4"/>
      <c r="Q18" s="4"/>
      <c r="R18" s="4"/>
      <c r="S18" s="4"/>
      <c r="T18" s="4"/>
    </row>
    <row r="19" spans="1:20" ht="21.95" customHeight="1" x14ac:dyDescent="0.2">
      <c r="A19" s="279" t="s">
        <v>86</v>
      </c>
      <c r="B19" s="63" t="s">
        <v>87</v>
      </c>
      <c r="C19" s="52">
        <f>SUM(C21+C22+C23+C24+C25+C26+C27)</f>
        <v>16</v>
      </c>
      <c r="D19" s="53">
        <f>SUM(D21:D27)</f>
        <v>1</v>
      </c>
      <c r="E19" s="53">
        <f>SUM(E21:E27)</f>
        <v>0</v>
      </c>
      <c r="F19" s="53">
        <f>SUM(F21:F27)</f>
        <v>0</v>
      </c>
      <c r="G19" s="53">
        <f>SUM(G21+G22+G23+G24+G25+G26+G27)</f>
        <v>0</v>
      </c>
      <c r="H19" s="53">
        <f>SUM(H21+H22+H23+H24+H25+H26+H27)</f>
        <v>71</v>
      </c>
      <c r="I19" s="53">
        <f>SUM(I21:I27)</f>
        <v>24</v>
      </c>
      <c r="J19" s="53">
        <f>SUM(J21+J22+J23+J24+J25+J26+J27)</f>
        <v>436</v>
      </c>
      <c r="K19" s="53">
        <f>SUM(K21:K27)</f>
        <v>0</v>
      </c>
      <c r="L19" s="53">
        <f>SUM(L21:L27)</f>
        <v>0</v>
      </c>
      <c r="M19" s="53">
        <f>SUM(M21:M27)</f>
        <v>0</v>
      </c>
      <c r="N19" s="53">
        <f>SUM(N21:N27)</f>
        <v>0</v>
      </c>
      <c r="O19" s="53">
        <f>SUM(O21:O27)</f>
        <v>0</v>
      </c>
    </row>
    <row r="20" spans="1:20" ht="6.75" customHeight="1" x14ac:dyDescent="0.2">
      <c r="A20" s="280"/>
      <c r="B20" s="64"/>
      <c r="C20" s="56"/>
      <c r="D20" s="57"/>
      <c r="E20" s="57"/>
      <c r="F20" s="57"/>
      <c r="G20" s="57"/>
      <c r="H20" s="57"/>
      <c r="I20" s="57"/>
      <c r="J20" s="57"/>
      <c r="K20" s="57"/>
      <c r="L20" s="57"/>
      <c r="M20" s="57"/>
      <c r="N20" s="57"/>
      <c r="O20" s="57"/>
    </row>
    <row r="21" spans="1:20" ht="21.95" customHeight="1" x14ac:dyDescent="0.2">
      <c r="A21" s="280"/>
      <c r="B21" s="65" t="s">
        <v>18</v>
      </c>
      <c r="C21" s="66">
        <v>0</v>
      </c>
      <c r="D21" s="66">
        <v>0</v>
      </c>
      <c r="E21" s="66">
        <v>0</v>
      </c>
      <c r="F21" s="66">
        <v>0</v>
      </c>
      <c r="G21" s="66">
        <v>0</v>
      </c>
      <c r="H21" s="66">
        <v>71</v>
      </c>
      <c r="I21" s="66">
        <v>24</v>
      </c>
      <c r="J21" s="57">
        <v>0</v>
      </c>
      <c r="K21" s="66">
        <v>0</v>
      </c>
      <c r="L21" s="66">
        <v>0</v>
      </c>
      <c r="M21" s="66">
        <v>0</v>
      </c>
      <c r="N21" s="66">
        <v>0</v>
      </c>
      <c r="O21" s="66">
        <v>0</v>
      </c>
    </row>
    <row r="22" spans="1:20" ht="21.95" customHeight="1" x14ac:dyDescent="0.2">
      <c r="A22" s="280"/>
      <c r="B22" s="65" t="s">
        <v>19</v>
      </c>
      <c r="C22" s="56">
        <v>2</v>
      </c>
      <c r="D22" s="66">
        <v>0</v>
      </c>
      <c r="E22" s="66">
        <v>0</v>
      </c>
      <c r="F22" s="66">
        <v>0</v>
      </c>
      <c r="G22" s="66">
        <v>0</v>
      </c>
      <c r="H22" s="66">
        <v>0</v>
      </c>
      <c r="I22" s="66">
        <v>0</v>
      </c>
      <c r="J22" s="57">
        <v>68</v>
      </c>
      <c r="K22" s="66">
        <v>0</v>
      </c>
      <c r="L22" s="66">
        <v>0</v>
      </c>
      <c r="M22" s="66">
        <v>0</v>
      </c>
      <c r="N22" s="66">
        <v>0</v>
      </c>
      <c r="O22" s="66">
        <v>0</v>
      </c>
    </row>
    <row r="23" spans="1:20" ht="21.95" customHeight="1" x14ac:dyDescent="0.2">
      <c r="A23" s="280"/>
      <c r="B23" s="65" t="s">
        <v>20</v>
      </c>
      <c r="C23" s="56">
        <v>0</v>
      </c>
      <c r="D23" s="66">
        <v>0</v>
      </c>
      <c r="E23" s="66">
        <v>0</v>
      </c>
      <c r="F23" s="66">
        <v>0</v>
      </c>
      <c r="G23" s="66">
        <v>0</v>
      </c>
      <c r="H23" s="66">
        <v>0</v>
      </c>
      <c r="I23" s="66">
        <v>0</v>
      </c>
      <c r="J23" s="57">
        <v>108</v>
      </c>
      <c r="K23" s="66">
        <v>0</v>
      </c>
      <c r="L23" s="66">
        <v>0</v>
      </c>
      <c r="M23" s="66">
        <v>0</v>
      </c>
      <c r="N23" s="66">
        <v>0</v>
      </c>
      <c r="O23" s="66">
        <v>0</v>
      </c>
    </row>
    <row r="24" spans="1:20" ht="21.95" customHeight="1" x14ac:dyDescent="0.2">
      <c r="A24" s="280"/>
      <c r="B24" s="65" t="s">
        <v>21</v>
      </c>
      <c r="C24" s="56">
        <v>0</v>
      </c>
      <c r="D24" s="57">
        <v>0</v>
      </c>
      <c r="E24" s="66">
        <v>0</v>
      </c>
      <c r="F24" s="66">
        <v>0</v>
      </c>
      <c r="G24" s="66">
        <v>0</v>
      </c>
      <c r="H24" s="66">
        <v>0</v>
      </c>
      <c r="I24" s="66">
        <v>0</v>
      </c>
      <c r="J24" s="57">
        <v>40</v>
      </c>
      <c r="K24" s="66">
        <v>0</v>
      </c>
      <c r="L24" s="66">
        <v>0</v>
      </c>
      <c r="M24" s="66">
        <v>0</v>
      </c>
      <c r="N24" s="66">
        <v>0</v>
      </c>
      <c r="O24" s="66">
        <v>0</v>
      </c>
    </row>
    <row r="25" spans="1:20" ht="21.95" customHeight="1" x14ac:dyDescent="0.2">
      <c r="A25" s="280"/>
      <c r="B25" s="65" t="s">
        <v>22</v>
      </c>
      <c r="C25" s="56">
        <v>12</v>
      </c>
      <c r="D25" s="66">
        <v>1</v>
      </c>
      <c r="E25" s="57">
        <v>0</v>
      </c>
      <c r="F25" s="66">
        <v>0</v>
      </c>
      <c r="G25" s="66">
        <v>0</v>
      </c>
      <c r="H25" s="66">
        <v>0</v>
      </c>
      <c r="I25" s="66">
        <v>0</v>
      </c>
      <c r="J25" s="57">
        <v>33</v>
      </c>
      <c r="K25" s="66">
        <v>0</v>
      </c>
      <c r="L25" s="66">
        <v>0</v>
      </c>
      <c r="M25" s="66">
        <v>0</v>
      </c>
      <c r="N25" s="66">
        <v>0</v>
      </c>
      <c r="O25" s="66">
        <v>0</v>
      </c>
    </row>
    <row r="26" spans="1:20" ht="21.95" customHeight="1" x14ac:dyDescent="0.2">
      <c r="A26" s="280"/>
      <c r="B26" s="65" t="s">
        <v>33</v>
      </c>
      <c r="C26" s="56">
        <v>2</v>
      </c>
      <c r="D26" s="66">
        <v>0</v>
      </c>
      <c r="E26" s="66">
        <v>0</v>
      </c>
      <c r="F26" s="66">
        <v>0</v>
      </c>
      <c r="G26" s="66">
        <v>0</v>
      </c>
      <c r="H26" s="66">
        <v>0</v>
      </c>
      <c r="I26" s="66">
        <v>0</v>
      </c>
      <c r="J26" s="57">
        <v>109</v>
      </c>
      <c r="K26" s="66">
        <v>0</v>
      </c>
      <c r="L26" s="66">
        <v>0</v>
      </c>
      <c r="M26" s="66">
        <v>0</v>
      </c>
      <c r="N26" s="66">
        <v>0</v>
      </c>
      <c r="O26" s="66">
        <v>0</v>
      </c>
    </row>
    <row r="27" spans="1:20" ht="21.95" customHeight="1" x14ac:dyDescent="0.2">
      <c r="A27" s="281"/>
      <c r="B27" s="67" t="s">
        <v>24</v>
      </c>
      <c r="C27" s="66">
        <v>0</v>
      </c>
      <c r="D27" s="66">
        <v>0</v>
      </c>
      <c r="E27" s="66">
        <v>0</v>
      </c>
      <c r="F27" s="57">
        <v>0</v>
      </c>
      <c r="G27" s="66">
        <v>0</v>
      </c>
      <c r="H27" s="66">
        <v>0</v>
      </c>
      <c r="I27" s="66">
        <v>0</v>
      </c>
      <c r="J27" s="57">
        <v>78</v>
      </c>
      <c r="K27" s="66">
        <v>0</v>
      </c>
      <c r="L27" s="57">
        <v>0</v>
      </c>
      <c r="M27" s="66">
        <v>0</v>
      </c>
      <c r="N27" s="66">
        <v>0</v>
      </c>
      <c r="O27" s="66">
        <v>0</v>
      </c>
    </row>
    <row r="28" spans="1:20" ht="21.95" customHeight="1" x14ac:dyDescent="0.2">
      <c r="A28" s="279" t="s">
        <v>88</v>
      </c>
      <c r="B28" s="63" t="s">
        <v>87</v>
      </c>
      <c r="C28" s="52">
        <f>SUM(C30:C36)</f>
        <v>1834</v>
      </c>
      <c r="D28" s="53">
        <f>SUM(D30:D36)</f>
        <v>10</v>
      </c>
      <c r="E28" s="53">
        <f>SUM(E30:E36)</f>
        <v>0</v>
      </c>
      <c r="F28" s="68" t="s">
        <v>89</v>
      </c>
      <c r="G28" s="68" t="s">
        <v>89</v>
      </c>
      <c r="H28" s="68" t="s">
        <v>89</v>
      </c>
      <c r="I28" s="68" t="s">
        <v>89</v>
      </c>
      <c r="J28" s="69">
        <f>SUM(J30:J36)</f>
        <v>1092</v>
      </c>
      <c r="K28" s="53">
        <f>SUM(K30:K36)</f>
        <v>0</v>
      </c>
      <c r="L28" s="68" t="s">
        <v>89</v>
      </c>
      <c r="M28" s="68" t="s">
        <v>89</v>
      </c>
      <c r="N28" s="68" t="s">
        <v>89</v>
      </c>
      <c r="O28" s="68" t="s">
        <v>89</v>
      </c>
    </row>
    <row r="29" spans="1:20" ht="7.5" customHeight="1" x14ac:dyDescent="0.2">
      <c r="A29" s="280"/>
      <c r="B29" s="64"/>
      <c r="C29" s="56"/>
      <c r="D29" s="57"/>
      <c r="E29" s="57"/>
      <c r="F29" s="70"/>
      <c r="G29" s="70"/>
      <c r="H29" s="70"/>
      <c r="I29" s="70"/>
      <c r="J29" s="57"/>
      <c r="K29" s="57"/>
      <c r="L29" s="70"/>
      <c r="M29" s="70"/>
      <c r="N29" s="70"/>
      <c r="O29" s="70"/>
    </row>
    <row r="30" spans="1:20" ht="21.95" customHeight="1" x14ac:dyDescent="0.2">
      <c r="A30" s="280"/>
      <c r="B30" s="65" t="s">
        <v>18</v>
      </c>
      <c r="C30" s="56">
        <v>312</v>
      </c>
      <c r="D30" s="66">
        <v>1</v>
      </c>
      <c r="E30" s="66">
        <v>0</v>
      </c>
      <c r="F30" s="70" t="s">
        <v>89</v>
      </c>
      <c r="G30" s="70" t="s">
        <v>89</v>
      </c>
      <c r="H30" s="70" t="s">
        <v>89</v>
      </c>
      <c r="I30" s="70" t="s">
        <v>89</v>
      </c>
      <c r="J30" s="57">
        <v>319</v>
      </c>
      <c r="K30" s="66">
        <v>0</v>
      </c>
      <c r="L30" s="70" t="s">
        <v>89</v>
      </c>
      <c r="M30" s="70" t="s">
        <v>89</v>
      </c>
      <c r="N30" s="70" t="s">
        <v>89</v>
      </c>
      <c r="O30" s="70" t="s">
        <v>89</v>
      </c>
    </row>
    <row r="31" spans="1:20" ht="21.95" customHeight="1" x14ac:dyDescent="0.2">
      <c r="A31" s="280"/>
      <c r="B31" s="65" t="s">
        <v>19</v>
      </c>
      <c r="C31" s="56">
        <v>172</v>
      </c>
      <c r="D31" s="66">
        <v>0</v>
      </c>
      <c r="E31" s="66">
        <v>0</v>
      </c>
      <c r="F31" s="70" t="s">
        <v>89</v>
      </c>
      <c r="G31" s="70" t="s">
        <v>89</v>
      </c>
      <c r="H31" s="70" t="s">
        <v>89</v>
      </c>
      <c r="I31" s="70" t="s">
        <v>89</v>
      </c>
      <c r="J31" s="57">
        <v>19</v>
      </c>
      <c r="K31" s="57">
        <v>0</v>
      </c>
      <c r="L31" s="70" t="s">
        <v>89</v>
      </c>
      <c r="M31" s="70" t="s">
        <v>89</v>
      </c>
      <c r="N31" s="70" t="s">
        <v>89</v>
      </c>
      <c r="O31" s="70" t="s">
        <v>89</v>
      </c>
    </row>
    <row r="32" spans="1:20" ht="21.95" customHeight="1" x14ac:dyDescent="0.2">
      <c r="A32" s="280"/>
      <c r="B32" s="65" t="s">
        <v>20</v>
      </c>
      <c r="C32" s="56">
        <v>213</v>
      </c>
      <c r="D32" s="66">
        <v>0</v>
      </c>
      <c r="E32" s="66">
        <v>0</v>
      </c>
      <c r="F32" s="70" t="s">
        <v>89</v>
      </c>
      <c r="G32" s="70" t="s">
        <v>89</v>
      </c>
      <c r="H32" s="70" t="s">
        <v>89</v>
      </c>
      <c r="I32" s="70" t="s">
        <v>89</v>
      </c>
      <c r="J32" s="57">
        <v>161</v>
      </c>
      <c r="K32" s="66">
        <v>0</v>
      </c>
      <c r="L32" s="70" t="s">
        <v>89</v>
      </c>
      <c r="M32" s="70" t="s">
        <v>89</v>
      </c>
      <c r="N32" s="70" t="s">
        <v>89</v>
      </c>
      <c r="O32" s="70" t="s">
        <v>89</v>
      </c>
    </row>
    <row r="33" spans="1:15" ht="21.95" customHeight="1" x14ac:dyDescent="0.2">
      <c r="A33" s="280"/>
      <c r="B33" s="65" t="s">
        <v>21</v>
      </c>
      <c r="C33" s="56">
        <v>269</v>
      </c>
      <c r="D33" s="57">
        <v>0</v>
      </c>
      <c r="E33" s="66">
        <v>0</v>
      </c>
      <c r="F33" s="70" t="s">
        <v>89</v>
      </c>
      <c r="G33" s="70" t="s">
        <v>89</v>
      </c>
      <c r="H33" s="70" t="s">
        <v>89</v>
      </c>
      <c r="I33" s="70" t="s">
        <v>89</v>
      </c>
      <c r="J33" s="57">
        <v>210</v>
      </c>
      <c r="K33" s="66">
        <v>0</v>
      </c>
      <c r="L33" s="70" t="s">
        <v>89</v>
      </c>
      <c r="M33" s="70" t="s">
        <v>89</v>
      </c>
      <c r="N33" s="70" t="s">
        <v>89</v>
      </c>
      <c r="O33" s="70" t="s">
        <v>89</v>
      </c>
    </row>
    <row r="34" spans="1:15" ht="21.95" customHeight="1" x14ac:dyDescent="0.2">
      <c r="A34" s="280"/>
      <c r="B34" s="65" t="s">
        <v>22</v>
      </c>
      <c r="C34" s="56">
        <v>148</v>
      </c>
      <c r="D34" s="57">
        <v>0</v>
      </c>
      <c r="E34" s="57">
        <v>0</v>
      </c>
      <c r="F34" s="70" t="s">
        <v>89</v>
      </c>
      <c r="G34" s="70" t="s">
        <v>89</v>
      </c>
      <c r="H34" s="70" t="s">
        <v>89</v>
      </c>
      <c r="I34" s="70" t="s">
        <v>89</v>
      </c>
      <c r="J34" s="57">
        <v>54</v>
      </c>
      <c r="K34" s="66">
        <v>0</v>
      </c>
      <c r="L34" s="70" t="s">
        <v>89</v>
      </c>
      <c r="M34" s="70" t="s">
        <v>89</v>
      </c>
      <c r="N34" s="70" t="s">
        <v>89</v>
      </c>
      <c r="O34" s="70" t="s">
        <v>89</v>
      </c>
    </row>
    <row r="35" spans="1:15" ht="21.95" customHeight="1" x14ac:dyDescent="0.2">
      <c r="A35" s="280"/>
      <c r="B35" s="65" t="s">
        <v>33</v>
      </c>
      <c r="C35" s="56">
        <v>496</v>
      </c>
      <c r="D35" s="57">
        <v>9</v>
      </c>
      <c r="E35" s="66">
        <v>0</v>
      </c>
      <c r="F35" s="70" t="s">
        <v>89</v>
      </c>
      <c r="G35" s="70" t="s">
        <v>89</v>
      </c>
      <c r="H35" s="70" t="s">
        <v>89</v>
      </c>
      <c r="I35" s="70" t="s">
        <v>89</v>
      </c>
      <c r="J35" s="57">
        <v>108</v>
      </c>
      <c r="K35" s="57">
        <v>0</v>
      </c>
      <c r="L35" s="70" t="s">
        <v>89</v>
      </c>
      <c r="M35" s="70" t="s">
        <v>89</v>
      </c>
      <c r="N35" s="70" t="s">
        <v>89</v>
      </c>
      <c r="O35" s="70" t="s">
        <v>89</v>
      </c>
    </row>
    <row r="36" spans="1:15" ht="21.95" customHeight="1" x14ac:dyDescent="0.2">
      <c r="A36" s="281"/>
      <c r="B36" s="67" t="s">
        <v>24</v>
      </c>
      <c r="C36" s="71">
        <v>224</v>
      </c>
      <c r="D36" s="72">
        <v>0</v>
      </c>
      <c r="E36" s="73">
        <v>0</v>
      </c>
      <c r="F36" s="74" t="s">
        <v>89</v>
      </c>
      <c r="G36" s="74" t="s">
        <v>89</v>
      </c>
      <c r="H36" s="74" t="s">
        <v>89</v>
      </c>
      <c r="I36" s="74" t="s">
        <v>89</v>
      </c>
      <c r="J36" s="72">
        <v>221</v>
      </c>
      <c r="K36" s="72">
        <v>0</v>
      </c>
      <c r="L36" s="74" t="s">
        <v>89</v>
      </c>
      <c r="M36" s="74" t="s">
        <v>89</v>
      </c>
      <c r="N36" s="74" t="s">
        <v>89</v>
      </c>
      <c r="O36" s="74" t="s">
        <v>89</v>
      </c>
    </row>
    <row r="37" spans="1:15" ht="21.95" customHeight="1" x14ac:dyDescent="0.2">
      <c r="A37" s="75">
        <v>20</v>
      </c>
      <c r="B37" s="63" t="s">
        <v>87</v>
      </c>
      <c r="C37" s="56">
        <f>SUM(C39:C45)</f>
        <v>0</v>
      </c>
      <c r="D37" s="57">
        <f>SUM(D39:D45)</f>
        <v>0</v>
      </c>
      <c r="E37" s="57">
        <f>SUM(E39:E45)</f>
        <v>0</v>
      </c>
      <c r="F37" s="57">
        <f t="shared" ref="F37:N37" si="1">SUM(F39:F45)</f>
        <v>0</v>
      </c>
      <c r="G37" s="57">
        <f t="shared" si="1"/>
        <v>0</v>
      </c>
      <c r="H37" s="57">
        <f t="shared" si="1"/>
        <v>0</v>
      </c>
      <c r="I37" s="57">
        <f t="shared" si="1"/>
        <v>0</v>
      </c>
      <c r="J37" s="57">
        <f>SUM(J39:J45)</f>
        <v>78</v>
      </c>
      <c r="K37" s="57">
        <f t="shared" si="1"/>
        <v>0</v>
      </c>
      <c r="L37" s="57">
        <f t="shared" si="1"/>
        <v>0</v>
      </c>
      <c r="M37" s="57">
        <f t="shared" si="1"/>
        <v>0</v>
      </c>
      <c r="N37" s="57">
        <f t="shared" si="1"/>
        <v>0</v>
      </c>
      <c r="O37" s="57">
        <f>SUM(O39:O45)</f>
        <v>0</v>
      </c>
    </row>
    <row r="38" spans="1:15" ht="7.5" customHeight="1" x14ac:dyDescent="0.2">
      <c r="A38" s="76"/>
      <c r="B38" s="64"/>
      <c r="C38" s="56"/>
      <c r="D38" s="57"/>
      <c r="E38" s="57"/>
      <c r="F38" s="57"/>
      <c r="G38" s="57"/>
      <c r="H38" s="57"/>
      <c r="I38" s="57"/>
      <c r="J38" s="57"/>
      <c r="K38" s="57"/>
      <c r="L38" s="57"/>
      <c r="M38" s="57"/>
      <c r="N38" s="57"/>
      <c r="O38" s="57"/>
    </row>
    <row r="39" spans="1:15" ht="21.95" customHeight="1" x14ac:dyDescent="0.2">
      <c r="A39" s="282" t="s">
        <v>90</v>
      </c>
      <c r="B39" s="65" t="s">
        <v>18</v>
      </c>
      <c r="C39" s="56">
        <v>0</v>
      </c>
      <c r="D39" s="66">
        <v>0</v>
      </c>
      <c r="E39" s="66">
        <v>0</v>
      </c>
      <c r="F39" s="66">
        <v>0</v>
      </c>
      <c r="G39" s="66">
        <v>0</v>
      </c>
      <c r="H39" s="66">
        <v>0</v>
      </c>
      <c r="I39" s="66">
        <v>0</v>
      </c>
      <c r="J39" s="66">
        <v>0</v>
      </c>
      <c r="K39" s="66">
        <v>0</v>
      </c>
      <c r="L39" s="66">
        <v>0</v>
      </c>
      <c r="M39" s="66">
        <v>0</v>
      </c>
      <c r="N39" s="66">
        <v>0</v>
      </c>
      <c r="O39" s="57">
        <v>0</v>
      </c>
    </row>
    <row r="40" spans="1:15" ht="21.95" customHeight="1" x14ac:dyDescent="0.2">
      <c r="A40" s="283"/>
      <c r="B40" s="65" t="s">
        <v>19</v>
      </c>
      <c r="C40" s="56">
        <v>0</v>
      </c>
      <c r="D40" s="57">
        <v>0</v>
      </c>
      <c r="E40" s="66">
        <v>0</v>
      </c>
      <c r="F40" s="66">
        <v>0</v>
      </c>
      <c r="G40" s="66">
        <v>0</v>
      </c>
      <c r="H40" s="66">
        <v>0</v>
      </c>
      <c r="I40" s="66">
        <v>0</v>
      </c>
      <c r="J40" s="57">
        <v>0</v>
      </c>
      <c r="K40" s="66">
        <v>0</v>
      </c>
      <c r="L40" s="66">
        <v>0</v>
      </c>
      <c r="M40" s="66">
        <v>0</v>
      </c>
      <c r="N40" s="66">
        <v>0</v>
      </c>
      <c r="O40" s="57">
        <v>0</v>
      </c>
    </row>
    <row r="41" spans="1:15" ht="21.95" customHeight="1" x14ac:dyDescent="0.2">
      <c r="A41" s="283"/>
      <c r="B41" s="65" t="s">
        <v>20</v>
      </c>
      <c r="C41" s="77">
        <v>0</v>
      </c>
      <c r="D41" s="66">
        <v>0</v>
      </c>
      <c r="E41" s="66">
        <v>0</v>
      </c>
      <c r="F41" s="66">
        <v>0</v>
      </c>
      <c r="G41" s="66">
        <v>0</v>
      </c>
      <c r="H41" s="66">
        <v>0</v>
      </c>
      <c r="I41" s="66">
        <v>0</v>
      </c>
      <c r="J41" s="66">
        <v>0</v>
      </c>
      <c r="K41" s="66">
        <v>0</v>
      </c>
      <c r="L41" s="57">
        <v>0</v>
      </c>
      <c r="M41" s="66">
        <v>0</v>
      </c>
      <c r="N41" s="57">
        <v>0</v>
      </c>
      <c r="O41" s="57">
        <v>0</v>
      </c>
    </row>
    <row r="42" spans="1:15" ht="21.95" customHeight="1" x14ac:dyDescent="0.2">
      <c r="A42" s="283"/>
      <c r="B42" s="65" t="s">
        <v>91</v>
      </c>
      <c r="C42" s="56">
        <v>0</v>
      </c>
      <c r="D42" s="57">
        <v>0</v>
      </c>
      <c r="E42" s="66">
        <v>0</v>
      </c>
      <c r="F42" s="66">
        <v>0</v>
      </c>
      <c r="G42" s="66">
        <v>0</v>
      </c>
      <c r="H42" s="66">
        <v>0</v>
      </c>
      <c r="I42" s="66">
        <v>0</v>
      </c>
      <c r="J42" s="57">
        <v>0</v>
      </c>
      <c r="K42" s="66">
        <v>0</v>
      </c>
      <c r="L42" s="66">
        <v>0</v>
      </c>
      <c r="M42" s="66">
        <v>0</v>
      </c>
      <c r="N42" s="66">
        <v>0</v>
      </c>
      <c r="O42" s="66">
        <v>0</v>
      </c>
    </row>
    <row r="43" spans="1:15" ht="21.95" customHeight="1" x14ac:dyDescent="0.2">
      <c r="A43" s="283"/>
      <c r="B43" s="65" t="s">
        <v>22</v>
      </c>
      <c r="C43" s="77">
        <v>0</v>
      </c>
      <c r="D43" s="66">
        <v>0</v>
      </c>
      <c r="E43" s="66">
        <v>0</v>
      </c>
      <c r="F43" s="66">
        <v>0</v>
      </c>
      <c r="G43" s="66">
        <v>0</v>
      </c>
      <c r="H43" s="66">
        <v>0</v>
      </c>
      <c r="I43" s="66">
        <v>0</v>
      </c>
      <c r="J43" s="66">
        <v>0</v>
      </c>
      <c r="K43" s="66">
        <v>0</v>
      </c>
      <c r="L43" s="57">
        <v>0</v>
      </c>
      <c r="M43" s="66">
        <v>0</v>
      </c>
      <c r="N43" s="57">
        <v>0</v>
      </c>
      <c r="O43" s="57">
        <v>0</v>
      </c>
    </row>
    <row r="44" spans="1:15" ht="21.95" customHeight="1" x14ac:dyDescent="0.2">
      <c r="A44" s="283"/>
      <c r="B44" s="65" t="s">
        <v>92</v>
      </c>
      <c r="C44" s="66">
        <v>0</v>
      </c>
      <c r="D44" s="66">
        <v>0</v>
      </c>
      <c r="E44" s="66">
        <v>0</v>
      </c>
      <c r="F44" s="66">
        <v>0</v>
      </c>
      <c r="G44" s="66">
        <v>0</v>
      </c>
      <c r="H44" s="66">
        <v>0</v>
      </c>
      <c r="I44" s="66">
        <v>0</v>
      </c>
      <c r="J44" s="57">
        <v>0</v>
      </c>
      <c r="K44" s="66">
        <v>0</v>
      </c>
      <c r="L44" s="57">
        <v>0</v>
      </c>
      <c r="M44" s="66">
        <v>0</v>
      </c>
      <c r="N44" s="57">
        <v>0</v>
      </c>
      <c r="O44" s="57">
        <v>0</v>
      </c>
    </row>
    <row r="45" spans="1:15" ht="21.95" customHeight="1" x14ac:dyDescent="0.2">
      <c r="A45" s="284"/>
      <c r="B45" s="67" t="s">
        <v>24</v>
      </c>
      <c r="C45" s="66">
        <v>0</v>
      </c>
      <c r="D45" s="66">
        <v>0</v>
      </c>
      <c r="E45" s="66">
        <v>0</v>
      </c>
      <c r="F45" s="66">
        <v>0</v>
      </c>
      <c r="G45" s="66">
        <v>0</v>
      </c>
      <c r="H45" s="66">
        <v>0</v>
      </c>
      <c r="I45" s="66">
        <v>0</v>
      </c>
      <c r="J45" s="57">
        <v>78</v>
      </c>
      <c r="K45" s="66">
        <v>0</v>
      </c>
      <c r="L45" s="66">
        <v>0</v>
      </c>
      <c r="M45" s="66">
        <v>0</v>
      </c>
      <c r="N45" s="66">
        <v>0</v>
      </c>
      <c r="O45" s="57">
        <v>0</v>
      </c>
    </row>
    <row r="46" spans="1:15" ht="21.95" customHeight="1" x14ac:dyDescent="0.2">
      <c r="A46" s="75">
        <v>20</v>
      </c>
      <c r="B46" s="63" t="s">
        <v>87</v>
      </c>
      <c r="C46" s="52">
        <f>SUM(C48:C54)</f>
        <v>303</v>
      </c>
      <c r="D46" s="53">
        <f>SUM(D48:D54)</f>
        <v>41</v>
      </c>
      <c r="E46" s="53">
        <f t="shared" ref="E46:M46" si="2">SUM(E48:E54)</f>
        <v>0</v>
      </c>
      <c r="F46" s="53">
        <f t="shared" si="2"/>
        <v>9</v>
      </c>
      <c r="G46" s="53">
        <f t="shared" si="2"/>
        <v>0</v>
      </c>
      <c r="H46" s="53">
        <f>SUM(H48:H54)</f>
        <v>0</v>
      </c>
      <c r="I46" s="53">
        <f t="shared" si="2"/>
        <v>0</v>
      </c>
      <c r="J46" s="53">
        <f>SUM(J48:J54)</f>
        <v>667</v>
      </c>
      <c r="K46" s="53">
        <f t="shared" si="2"/>
        <v>0</v>
      </c>
      <c r="L46" s="53">
        <f>SUM(L48:L54)</f>
        <v>560</v>
      </c>
      <c r="M46" s="53">
        <f t="shared" si="2"/>
        <v>0</v>
      </c>
      <c r="N46" s="53">
        <f>SUM(N48:N54)</f>
        <v>0</v>
      </c>
      <c r="O46" s="53">
        <f>SUM(O48:O54)</f>
        <v>0</v>
      </c>
    </row>
    <row r="47" spans="1:15" ht="7.5" customHeight="1" x14ac:dyDescent="0.2">
      <c r="A47" s="76"/>
      <c r="B47" s="64"/>
      <c r="C47" s="56"/>
      <c r="D47" s="57"/>
      <c r="E47" s="57"/>
      <c r="F47" s="57"/>
      <c r="G47" s="57"/>
      <c r="H47" s="57"/>
      <c r="I47" s="57"/>
      <c r="J47" s="57"/>
      <c r="K47" s="57"/>
      <c r="L47" s="57"/>
      <c r="M47" s="57"/>
      <c r="N47" s="57"/>
      <c r="O47" s="57"/>
    </row>
    <row r="48" spans="1:15" ht="21.95" customHeight="1" x14ac:dyDescent="0.2">
      <c r="A48" s="285" t="s">
        <v>93</v>
      </c>
      <c r="B48" s="65" t="s">
        <v>18</v>
      </c>
      <c r="C48" s="56">
        <v>105</v>
      </c>
      <c r="D48" s="66">
        <v>6</v>
      </c>
      <c r="E48" s="66">
        <v>0</v>
      </c>
      <c r="F48" s="66">
        <v>0</v>
      </c>
      <c r="G48" s="57">
        <v>0</v>
      </c>
      <c r="H48" s="57">
        <v>0</v>
      </c>
      <c r="I48" s="66">
        <v>0</v>
      </c>
      <c r="J48" s="57">
        <v>81</v>
      </c>
      <c r="K48" s="57">
        <v>0</v>
      </c>
      <c r="L48" s="57">
        <v>0</v>
      </c>
      <c r="M48" s="66">
        <v>0</v>
      </c>
      <c r="N48" s="57">
        <v>0</v>
      </c>
      <c r="O48" s="57">
        <v>0</v>
      </c>
    </row>
    <row r="49" spans="1:16" ht="21.95" customHeight="1" x14ac:dyDescent="0.2">
      <c r="A49" s="286"/>
      <c r="B49" s="65" t="s">
        <v>19</v>
      </c>
      <c r="C49" s="56">
        <v>9</v>
      </c>
      <c r="D49" s="57">
        <v>0</v>
      </c>
      <c r="E49" s="66">
        <v>0</v>
      </c>
      <c r="F49" s="57">
        <v>0</v>
      </c>
      <c r="G49" s="57">
        <v>0</v>
      </c>
      <c r="H49" s="57">
        <v>0</v>
      </c>
      <c r="I49" s="66">
        <v>0</v>
      </c>
      <c r="J49" s="57">
        <v>176</v>
      </c>
      <c r="K49" s="57">
        <v>0</v>
      </c>
      <c r="L49" s="57">
        <v>519</v>
      </c>
      <c r="M49" s="66">
        <v>0</v>
      </c>
      <c r="N49" s="57">
        <v>0</v>
      </c>
      <c r="O49" s="57">
        <v>0</v>
      </c>
    </row>
    <row r="50" spans="1:16" ht="21.95" customHeight="1" x14ac:dyDescent="0.2">
      <c r="A50" s="286"/>
      <c r="B50" s="65" t="s">
        <v>20</v>
      </c>
      <c r="C50" s="56">
        <v>17</v>
      </c>
      <c r="D50" s="57">
        <v>5</v>
      </c>
      <c r="E50" s="66">
        <v>0</v>
      </c>
      <c r="F50" s="57">
        <v>0</v>
      </c>
      <c r="G50" s="57">
        <v>0</v>
      </c>
      <c r="H50" s="66">
        <v>0</v>
      </c>
      <c r="I50" s="66">
        <v>0</v>
      </c>
      <c r="J50" s="57">
        <v>49</v>
      </c>
      <c r="K50" s="66">
        <v>0</v>
      </c>
      <c r="L50" s="57">
        <v>0</v>
      </c>
      <c r="M50" s="66">
        <v>0</v>
      </c>
      <c r="N50" s="57">
        <v>0</v>
      </c>
      <c r="O50" s="66">
        <v>0</v>
      </c>
    </row>
    <row r="51" spans="1:16" ht="21.95" customHeight="1" x14ac:dyDescent="0.2">
      <c r="A51" s="286"/>
      <c r="B51" s="65" t="s">
        <v>21</v>
      </c>
      <c r="C51" s="56">
        <v>20</v>
      </c>
      <c r="D51" s="57">
        <v>4</v>
      </c>
      <c r="E51" s="66">
        <v>0</v>
      </c>
      <c r="F51" s="57">
        <v>0</v>
      </c>
      <c r="G51" s="57">
        <v>0</v>
      </c>
      <c r="H51" s="66">
        <v>0</v>
      </c>
      <c r="I51" s="66">
        <v>0</v>
      </c>
      <c r="J51" s="57">
        <v>119</v>
      </c>
      <c r="K51" s="57">
        <v>0</v>
      </c>
      <c r="L51" s="57">
        <v>0</v>
      </c>
      <c r="M51" s="66">
        <v>0</v>
      </c>
      <c r="N51" s="57">
        <v>0</v>
      </c>
      <c r="O51" s="57">
        <v>0</v>
      </c>
    </row>
    <row r="52" spans="1:16" ht="21.95" customHeight="1" x14ac:dyDescent="0.2">
      <c r="A52" s="286"/>
      <c r="B52" s="65" t="s">
        <v>22</v>
      </c>
      <c r="C52" s="56">
        <v>17</v>
      </c>
      <c r="D52" s="57">
        <v>3</v>
      </c>
      <c r="E52" s="57">
        <v>0</v>
      </c>
      <c r="F52" s="57">
        <v>0</v>
      </c>
      <c r="G52" s="57">
        <v>0</v>
      </c>
      <c r="H52" s="57">
        <v>0</v>
      </c>
      <c r="I52" s="66">
        <v>0</v>
      </c>
      <c r="J52" s="57">
        <v>0</v>
      </c>
      <c r="K52" s="66">
        <v>0</v>
      </c>
      <c r="L52" s="57">
        <v>0</v>
      </c>
      <c r="M52" s="57">
        <v>0</v>
      </c>
      <c r="N52" s="57">
        <v>0</v>
      </c>
      <c r="O52" s="57">
        <v>0</v>
      </c>
    </row>
    <row r="53" spans="1:16" ht="21.95" customHeight="1" x14ac:dyDescent="0.2">
      <c r="A53" s="286"/>
      <c r="B53" s="65" t="s">
        <v>33</v>
      </c>
      <c r="C53" s="56">
        <v>33</v>
      </c>
      <c r="D53" s="57">
        <v>15</v>
      </c>
      <c r="E53" s="66">
        <v>0</v>
      </c>
      <c r="F53" s="66">
        <v>0</v>
      </c>
      <c r="G53" s="57">
        <v>0</v>
      </c>
      <c r="H53" s="57">
        <v>0</v>
      </c>
      <c r="I53" s="66">
        <v>0</v>
      </c>
      <c r="J53" s="57">
        <v>232</v>
      </c>
      <c r="K53" s="57">
        <v>0</v>
      </c>
      <c r="L53" s="57">
        <v>0</v>
      </c>
      <c r="M53" s="66">
        <v>0</v>
      </c>
      <c r="N53" s="57">
        <v>0</v>
      </c>
      <c r="O53" s="66">
        <v>0</v>
      </c>
    </row>
    <row r="54" spans="1:16" ht="21.95" customHeight="1" thickBot="1" x14ac:dyDescent="0.25">
      <c r="A54" s="287"/>
      <c r="B54" s="65" t="s">
        <v>24</v>
      </c>
      <c r="C54" s="56">
        <v>102</v>
      </c>
      <c r="D54" s="66">
        <v>8</v>
      </c>
      <c r="E54" s="66">
        <v>0</v>
      </c>
      <c r="F54" s="57">
        <v>9</v>
      </c>
      <c r="G54" s="57">
        <v>0</v>
      </c>
      <c r="H54" s="57">
        <v>0</v>
      </c>
      <c r="I54" s="66">
        <v>0</v>
      </c>
      <c r="J54" s="57">
        <v>10</v>
      </c>
      <c r="K54" s="57">
        <v>0</v>
      </c>
      <c r="L54" s="57">
        <v>41</v>
      </c>
      <c r="M54" s="66">
        <v>0</v>
      </c>
      <c r="N54" s="57">
        <v>0</v>
      </c>
      <c r="O54" s="57">
        <v>0</v>
      </c>
    </row>
    <row r="55" spans="1:16" ht="22.5" customHeight="1" x14ac:dyDescent="0.2">
      <c r="A55" s="275" t="s">
        <v>94</v>
      </c>
      <c r="B55" s="276"/>
      <c r="C55" s="276"/>
      <c r="D55" s="276"/>
      <c r="E55" s="276"/>
      <c r="F55" s="276"/>
      <c r="G55" s="276"/>
      <c r="H55" s="26"/>
      <c r="I55" s="26"/>
      <c r="J55" s="26"/>
      <c r="K55" s="277" t="s">
        <v>37</v>
      </c>
      <c r="L55" s="277"/>
      <c r="M55" s="277"/>
      <c r="N55" s="277"/>
      <c r="O55" s="277"/>
      <c r="P55" s="4"/>
    </row>
    <row r="56" spans="1:16" x14ac:dyDescent="0.2">
      <c r="A56" s="4"/>
      <c r="B56" s="4"/>
      <c r="C56" s="4"/>
      <c r="D56" s="4"/>
      <c r="E56" s="4"/>
      <c r="F56" s="4"/>
      <c r="G56" s="4"/>
      <c r="H56" s="4"/>
      <c r="I56" s="4"/>
      <c r="J56" s="4"/>
      <c r="K56" s="4"/>
      <c r="L56" s="4"/>
      <c r="M56" s="4"/>
      <c r="N56" s="4"/>
      <c r="O56" s="4"/>
    </row>
    <row r="57" spans="1:16" x14ac:dyDescent="0.2">
      <c r="A57" s="4"/>
      <c r="B57" s="4"/>
      <c r="C57" s="4"/>
      <c r="D57" s="4"/>
      <c r="E57" s="4"/>
      <c r="F57" s="4"/>
      <c r="G57" s="4"/>
      <c r="H57" s="4"/>
      <c r="I57" s="4"/>
      <c r="J57" s="4"/>
      <c r="K57" s="4"/>
      <c r="L57" s="4"/>
      <c r="M57" s="4"/>
      <c r="N57" s="4"/>
      <c r="O57" s="4"/>
    </row>
    <row r="58" spans="1:16" x14ac:dyDescent="0.2">
      <c r="A58" s="4"/>
      <c r="B58" s="4"/>
      <c r="C58" s="4"/>
      <c r="D58" s="4"/>
      <c r="E58" s="4"/>
      <c r="F58" s="4"/>
      <c r="G58" s="4"/>
      <c r="H58" s="4"/>
      <c r="I58" s="4"/>
      <c r="J58" s="4"/>
      <c r="K58" s="4"/>
      <c r="L58" s="4"/>
      <c r="M58" s="4"/>
      <c r="N58" s="4"/>
      <c r="O58" s="4"/>
    </row>
    <row r="59" spans="1:16" x14ac:dyDescent="0.2">
      <c r="A59" s="4"/>
      <c r="B59" s="4"/>
      <c r="C59" s="4"/>
      <c r="D59" s="4"/>
      <c r="E59" s="4"/>
      <c r="F59" s="4"/>
      <c r="G59" s="4"/>
      <c r="H59" s="4"/>
      <c r="I59" s="4"/>
      <c r="J59" s="4"/>
      <c r="K59" s="4"/>
      <c r="L59" s="4"/>
      <c r="M59" s="4"/>
      <c r="N59" s="4"/>
      <c r="O59" s="4"/>
    </row>
  </sheetData>
  <mergeCells count="34">
    <mergeCell ref="A10:C10"/>
    <mergeCell ref="A1:J1"/>
    <mergeCell ref="N1:O1"/>
    <mergeCell ref="D2:E2"/>
    <mergeCell ref="F2:G2"/>
    <mergeCell ref="H2:I2"/>
    <mergeCell ref="J2:K2"/>
    <mergeCell ref="L2:M2"/>
    <mergeCell ref="N2:O2"/>
    <mergeCell ref="A4:C4"/>
    <mergeCell ref="A6:C6"/>
    <mergeCell ref="A7:C7"/>
    <mergeCell ref="A8:C8"/>
    <mergeCell ref="A9:C9"/>
    <mergeCell ref="A11:C11"/>
    <mergeCell ref="A12:C12"/>
    <mergeCell ref="A15:L15"/>
    <mergeCell ref="N15:O15"/>
    <mergeCell ref="C16:I16"/>
    <mergeCell ref="J16:O16"/>
    <mergeCell ref="A55:G55"/>
    <mergeCell ref="K55:O55"/>
    <mergeCell ref="N17:N18"/>
    <mergeCell ref="O17:O18"/>
    <mergeCell ref="A19:A27"/>
    <mergeCell ref="A28:A36"/>
    <mergeCell ref="A39:A45"/>
    <mergeCell ref="A48:A54"/>
    <mergeCell ref="C17:C18"/>
    <mergeCell ref="F17:F18"/>
    <mergeCell ref="H17:H18"/>
    <mergeCell ref="I17:I18"/>
    <mergeCell ref="J17:J18"/>
    <mergeCell ref="L17:L18"/>
  </mergeCells>
  <phoneticPr fontId="3"/>
  <printOptions horizontalCentered="1"/>
  <pageMargins left="0.39370078740157483" right="0.39370078740157483" top="0.59055118110236227" bottom="0.78740157480314965" header="0.51181102362204722" footer="0.39370078740157483"/>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F135"/>
  <sheetViews>
    <sheetView showGridLines="0" zoomScaleNormal="100" workbookViewId="0">
      <selection activeCell="X55" sqref="X55"/>
    </sheetView>
  </sheetViews>
  <sheetFormatPr defaultRowHeight="17.25" x14ac:dyDescent="0.2"/>
  <cols>
    <col min="1" max="1" width="16.5" style="2" customWidth="1"/>
    <col min="2" max="31" width="3.5" style="2" customWidth="1"/>
    <col min="32" max="256" width="9" style="2"/>
    <col min="257" max="257" width="16.5" style="2" customWidth="1"/>
    <col min="258" max="287" width="3.5" style="2" customWidth="1"/>
    <col min="288" max="512" width="9" style="2"/>
    <col min="513" max="513" width="16.5" style="2" customWidth="1"/>
    <col min="514" max="543" width="3.5" style="2" customWidth="1"/>
    <col min="544" max="768" width="9" style="2"/>
    <col min="769" max="769" width="16.5" style="2" customWidth="1"/>
    <col min="770" max="799" width="3.5" style="2" customWidth="1"/>
    <col min="800" max="1024" width="9" style="2"/>
    <col min="1025" max="1025" width="16.5" style="2" customWidth="1"/>
    <col min="1026" max="1055" width="3.5" style="2" customWidth="1"/>
    <col min="1056" max="1280" width="9" style="2"/>
    <col min="1281" max="1281" width="16.5" style="2" customWidth="1"/>
    <col min="1282" max="1311" width="3.5" style="2" customWidth="1"/>
    <col min="1312" max="1536" width="9" style="2"/>
    <col min="1537" max="1537" width="16.5" style="2" customWidth="1"/>
    <col min="1538" max="1567" width="3.5" style="2" customWidth="1"/>
    <col min="1568" max="1792" width="9" style="2"/>
    <col min="1793" max="1793" width="16.5" style="2" customWidth="1"/>
    <col min="1794" max="1823" width="3.5" style="2" customWidth="1"/>
    <col min="1824" max="2048" width="9" style="2"/>
    <col min="2049" max="2049" width="16.5" style="2" customWidth="1"/>
    <col min="2050" max="2079" width="3.5" style="2" customWidth="1"/>
    <col min="2080" max="2304" width="9" style="2"/>
    <col min="2305" max="2305" width="16.5" style="2" customWidth="1"/>
    <col min="2306" max="2335" width="3.5" style="2" customWidth="1"/>
    <col min="2336" max="2560" width="9" style="2"/>
    <col min="2561" max="2561" width="16.5" style="2" customWidth="1"/>
    <col min="2562" max="2591" width="3.5" style="2" customWidth="1"/>
    <col min="2592" max="2816" width="9" style="2"/>
    <col min="2817" max="2817" width="16.5" style="2" customWidth="1"/>
    <col min="2818" max="2847" width="3.5" style="2" customWidth="1"/>
    <col min="2848" max="3072" width="9" style="2"/>
    <col min="3073" max="3073" width="16.5" style="2" customWidth="1"/>
    <col min="3074" max="3103" width="3.5" style="2" customWidth="1"/>
    <col min="3104" max="3328" width="9" style="2"/>
    <col min="3329" max="3329" width="16.5" style="2" customWidth="1"/>
    <col min="3330" max="3359" width="3.5" style="2" customWidth="1"/>
    <col min="3360" max="3584" width="9" style="2"/>
    <col min="3585" max="3585" width="16.5" style="2" customWidth="1"/>
    <col min="3586" max="3615" width="3.5" style="2" customWidth="1"/>
    <col min="3616" max="3840" width="9" style="2"/>
    <col min="3841" max="3841" width="16.5" style="2" customWidth="1"/>
    <col min="3842" max="3871" width="3.5" style="2" customWidth="1"/>
    <col min="3872" max="4096" width="9" style="2"/>
    <col min="4097" max="4097" width="16.5" style="2" customWidth="1"/>
    <col min="4098" max="4127" width="3.5" style="2" customWidth="1"/>
    <col min="4128" max="4352" width="9" style="2"/>
    <col min="4353" max="4353" width="16.5" style="2" customWidth="1"/>
    <col min="4354" max="4383" width="3.5" style="2" customWidth="1"/>
    <col min="4384" max="4608" width="9" style="2"/>
    <col min="4609" max="4609" width="16.5" style="2" customWidth="1"/>
    <col min="4610" max="4639" width="3.5" style="2" customWidth="1"/>
    <col min="4640" max="4864" width="9" style="2"/>
    <col min="4865" max="4865" width="16.5" style="2" customWidth="1"/>
    <col min="4866" max="4895" width="3.5" style="2" customWidth="1"/>
    <col min="4896" max="5120" width="9" style="2"/>
    <col min="5121" max="5121" width="16.5" style="2" customWidth="1"/>
    <col min="5122" max="5151" width="3.5" style="2" customWidth="1"/>
    <col min="5152" max="5376" width="9" style="2"/>
    <col min="5377" max="5377" width="16.5" style="2" customWidth="1"/>
    <col min="5378" max="5407" width="3.5" style="2" customWidth="1"/>
    <col min="5408" max="5632" width="9" style="2"/>
    <col min="5633" max="5633" width="16.5" style="2" customWidth="1"/>
    <col min="5634" max="5663" width="3.5" style="2" customWidth="1"/>
    <col min="5664" max="5888" width="9" style="2"/>
    <col min="5889" max="5889" width="16.5" style="2" customWidth="1"/>
    <col min="5890" max="5919" width="3.5" style="2" customWidth="1"/>
    <col min="5920" max="6144" width="9" style="2"/>
    <col min="6145" max="6145" width="16.5" style="2" customWidth="1"/>
    <col min="6146" max="6175" width="3.5" style="2" customWidth="1"/>
    <col min="6176" max="6400" width="9" style="2"/>
    <col min="6401" max="6401" width="16.5" style="2" customWidth="1"/>
    <col min="6402" max="6431" width="3.5" style="2" customWidth="1"/>
    <col min="6432" max="6656" width="9" style="2"/>
    <col min="6657" max="6657" width="16.5" style="2" customWidth="1"/>
    <col min="6658" max="6687" width="3.5" style="2" customWidth="1"/>
    <col min="6688" max="6912" width="9" style="2"/>
    <col min="6913" max="6913" width="16.5" style="2" customWidth="1"/>
    <col min="6914" max="6943" width="3.5" style="2" customWidth="1"/>
    <col min="6944" max="7168" width="9" style="2"/>
    <col min="7169" max="7169" width="16.5" style="2" customWidth="1"/>
    <col min="7170" max="7199" width="3.5" style="2" customWidth="1"/>
    <col min="7200" max="7424" width="9" style="2"/>
    <col min="7425" max="7425" width="16.5" style="2" customWidth="1"/>
    <col min="7426" max="7455" width="3.5" style="2" customWidth="1"/>
    <col min="7456" max="7680" width="9" style="2"/>
    <col min="7681" max="7681" width="16.5" style="2" customWidth="1"/>
    <col min="7682" max="7711" width="3.5" style="2" customWidth="1"/>
    <col min="7712" max="7936" width="9" style="2"/>
    <col min="7937" max="7937" width="16.5" style="2" customWidth="1"/>
    <col min="7938" max="7967" width="3.5" style="2" customWidth="1"/>
    <col min="7968" max="8192" width="9" style="2"/>
    <col min="8193" max="8193" width="16.5" style="2" customWidth="1"/>
    <col min="8194" max="8223" width="3.5" style="2" customWidth="1"/>
    <col min="8224" max="8448" width="9" style="2"/>
    <col min="8449" max="8449" width="16.5" style="2" customWidth="1"/>
    <col min="8450" max="8479" width="3.5" style="2" customWidth="1"/>
    <col min="8480" max="8704" width="9" style="2"/>
    <col min="8705" max="8705" width="16.5" style="2" customWidth="1"/>
    <col min="8706" max="8735" width="3.5" style="2" customWidth="1"/>
    <col min="8736" max="8960" width="9" style="2"/>
    <col min="8961" max="8961" width="16.5" style="2" customWidth="1"/>
    <col min="8962" max="8991" width="3.5" style="2" customWidth="1"/>
    <col min="8992" max="9216" width="9" style="2"/>
    <col min="9217" max="9217" width="16.5" style="2" customWidth="1"/>
    <col min="9218" max="9247" width="3.5" style="2" customWidth="1"/>
    <col min="9248" max="9472" width="9" style="2"/>
    <col min="9473" max="9473" width="16.5" style="2" customWidth="1"/>
    <col min="9474" max="9503" width="3.5" style="2" customWidth="1"/>
    <col min="9504" max="9728" width="9" style="2"/>
    <col min="9729" max="9729" width="16.5" style="2" customWidth="1"/>
    <col min="9730" max="9759" width="3.5" style="2" customWidth="1"/>
    <col min="9760" max="9984" width="9" style="2"/>
    <col min="9985" max="9985" width="16.5" style="2" customWidth="1"/>
    <col min="9986" max="10015" width="3.5" style="2" customWidth="1"/>
    <col min="10016" max="10240" width="9" style="2"/>
    <col min="10241" max="10241" width="16.5" style="2" customWidth="1"/>
    <col min="10242" max="10271" width="3.5" style="2" customWidth="1"/>
    <col min="10272" max="10496" width="9" style="2"/>
    <col min="10497" max="10497" width="16.5" style="2" customWidth="1"/>
    <col min="10498" max="10527" width="3.5" style="2" customWidth="1"/>
    <col min="10528" max="10752" width="9" style="2"/>
    <col min="10753" max="10753" width="16.5" style="2" customWidth="1"/>
    <col min="10754" max="10783" width="3.5" style="2" customWidth="1"/>
    <col min="10784" max="11008" width="9" style="2"/>
    <col min="11009" max="11009" width="16.5" style="2" customWidth="1"/>
    <col min="11010" max="11039" width="3.5" style="2" customWidth="1"/>
    <col min="11040" max="11264" width="9" style="2"/>
    <col min="11265" max="11265" width="16.5" style="2" customWidth="1"/>
    <col min="11266" max="11295" width="3.5" style="2" customWidth="1"/>
    <col min="11296" max="11520" width="9" style="2"/>
    <col min="11521" max="11521" width="16.5" style="2" customWidth="1"/>
    <col min="11522" max="11551" width="3.5" style="2" customWidth="1"/>
    <col min="11552" max="11776" width="9" style="2"/>
    <col min="11777" max="11777" width="16.5" style="2" customWidth="1"/>
    <col min="11778" max="11807" width="3.5" style="2" customWidth="1"/>
    <col min="11808" max="12032" width="9" style="2"/>
    <col min="12033" max="12033" width="16.5" style="2" customWidth="1"/>
    <col min="12034" max="12063" width="3.5" style="2" customWidth="1"/>
    <col min="12064" max="12288" width="9" style="2"/>
    <col min="12289" max="12289" width="16.5" style="2" customWidth="1"/>
    <col min="12290" max="12319" width="3.5" style="2" customWidth="1"/>
    <col min="12320" max="12544" width="9" style="2"/>
    <col min="12545" max="12545" width="16.5" style="2" customWidth="1"/>
    <col min="12546" max="12575" width="3.5" style="2" customWidth="1"/>
    <col min="12576" max="12800" width="9" style="2"/>
    <col min="12801" max="12801" width="16.5" style="2" customWidth="1"/>
    <col min="12802" max="12831" width="3.5" style="2" customWidth="1"/>
    <col min="12832" max="13056" width="9" style="2"/>
    <col min="13057" max="13057" width="16.5" style="2" customWidth="1"/>
    <col min="13058" max="13087" width="3.5" style="2" customWidth="1"/>
    <col min="13088" max="13312" width="9" style="2"/>
    <col min="13313" max="13313" width="16.5" style="2" customWidth="1"/>
    <col min="13314" max="13343" width="3.5" style="2" customWidth="1"/>
    <col min="13344" max="13568" width="9" style="2"/>
    <col min="13569" max="13569" width="16.5" style="2" customWidth="1"/>
    <col min="13570" max="13599" width="3.5" style="2" customWidth="1"/>
    <col min="13600" max="13824" width="9" style="2"/>
    <col min="13825" max="13825" width="16.5" style="2" customWidth="1"/>
    <col min="13826" max="13855" width="3.5" style="2" customWidth="1"/>
    <col min="13856" max="14080" width="9" style="2"/>
    <col min="14081" max="14081" width="16.5" style="2" customWidth="1"/>
    <col min="14082" max="14111" width="3.5" style="2" customWidth="1"/>
    <col min="14112" max="14336" width="9" style="2"/>
    <col min="14337" max="14337" width="16.5" style="2" customWidth="1"/>
    <col min="14338" max="14367" width="3.5" style="2" customWidth="1"/>
    <col min="14368" max="14592" width="9" style="2"/>
    <col min="14593" max="14593" width="16.5" style="2" customWidth="1"/>
    <col min="14594" max="14623" width="3.5" style="2" customWidth="1"/>
    <col min="14624" max="14848" width="9" style="2"/>
    <col min="14849" max="14849" width="16.5" style="2" customWidth="1"/>
    <col min="14850" max="14879" width="3.5" style="2" customWidth="1"/>
    <col min="14880" max="15104" width="9" style="2"/>
    <col min="15105" max="15105" width="16.5" style="2" customWidth="1"/>
    <col min="15106" max="15135" width="3.5" style="2" customWidth="1"/>
    <col min="15136" max="15360" width="9" style="2"/>
    <col min="15361" max="15361" width="16.5" style="2" customWidth="1"/>
    <col min="15362" max="15391" width="3.5" style="2" customWidth="1"/>
    <col min="15392" max="15616" width="9" style="2"/>
    <col min="15617" max="15617" width="16.5" style="2" customWidth="1"/>
    <col min="15618" max="15647" width="3.5" style="2" customWidth="1"/>
    <col min="15648" max="15872" width="9" style="2"/>
    <col min="15873" max="15873" width="16.5" style="2" customWidth="1"/>
    <col min="15874" max="15903" width="3.5" style="2" customWidth="1"/>
    <col min="15904" max="16128" width="9" style="2"/>
    <col min="16129" max="16129" width="16.5" style="2" customWidth="1"/>
    <col min="16130" max="16159" width="3.5" style="2" customWidth="1"/>
    <col min="16160" max="16384" width="9" style="2"/>
  </cols>
  <sheetData>
    <row r="1" spans="1:32" ht="22.5" customHeight="1" thickBot="1" x14ac:dyDescent="0.25">
      <c r="A1" s="238" t="s">
        <v>95</v>
      </c>
      <c r="B1" s="238"/>
      <c r="C1" s="238"/>
      <c r="D1" s="238"/>
      <c r="E1" s="238"/>
      <c r="F1" s="238"/>
      <c r="G1" s="238"/>
      <c r="H1" s="238"/>
      <c r="I1" s="238"/>
      <c r="J1" s="238"/>
      <c r="K1" s="238"/>
      <c r="L1" s="238"/>
      <c r="M1" s="238"/>
      <c r="N1" s="238"/>
      <c r="O1" s="238"/>
      <c r="P1" s="238"/>
      <c r="Q1" s="238"/>
      <c r="R1" s="238"/>
      <c r="S1" s="238"/>
      <c r="T1" s="238"/>
      <c r="U1" s="238"/>
      <c r="V1" s="238"/>
      <c r="W1" s="238"/>
      <c r="X1" s="238"/>
      <c r="Y1" s="315" t="s">
        <v>4</v>
      </c>
      <c r="Z1" s="315"/>
      <c r="AA1" s="315"/>
      <c r="AB1" s="315"/>
      <c r="AC1" s="315"/>
      <c r="AD1" s="315"/>
      <c r="AE1" s="315"/>
    </row>
    <row r="2" spans="1:32" ht="22.5" customHeight="1" x14ac:dyDescent="0.2">
      <c r="A2" s="27"/>
      <c r="B2" s="316" t="s">
        <v>5</v>
      </c>
      <c r="C2" s="317"/>
      <c r="D2" s="317"/>
      <c r="E2" s="317"/>
      <c r="F2" s="317"/>
      <c r="G2" s="317"/>
      <c r="H2" s="318"/>
      <c r="I2" s="316" t="s">
        <v>96</v>
      </c>
      <c r="J2" s="325"/>
      <c r="K2" s="325"/>
      <c r="L2" s="325"/>
      <c r="M2" s="325"/>
      <c r="N2" s="325"/>
      <c r="O2" s="325"/>
      <c r="P2" s="325"/>
      <c r="Q2" s="325"/>
      <c r="R2" s="325"/>
      <c r="S2" s="325"/>
      <c r="T2" s="325"/>
      <c r="U2" s="325"/>
      <c r="V2" s="325"/>
      <c r="W2" s="325"/>
      <c r="X2" s="326"/>
      <c r="Y2" s="327" t="s">
        <v>97</v>
      </c>
      <c r="Z2" s="328"/>
      <c r="AA2" s="328"/>
      <c r="AB2" s="328"/>
      <c r="AC2" s="328"/>
      <c r="AD2" s="328"/>
      <c r="AE2" s="328"/>
      <c r="AF2" s="1"/>
    </row>
    <row r="3" spans="1:32" ht="22.5" customHeight="1" x14ac:dyDescent="0.2">
      <c r="A3" s="6"/>
      <c r="B3" s="319"/>
      <c r="C3" s="320"/>
      <c r="D3" s="320"/>
      <c r="E3" s="320"/>
      <c r="F3" s="320"/>
      <c r="G3" s="320"/>
      <c r="H3" s="321"/>
      <c r="I3" s="331" t="s">
        <v>98</v>
      </c>
      <c r="J3" s="332"/>
      <c r="K3" s="332"/>
      <c r="L3" s="332"/>
      <c r="M3" s="332"/>
      <c r="N3" s="332"/>
      <c r="O3" s="332"/>
      <c r="P3" s="333"/>
      <c r="Q3" s="331" t="s">
        <v>99</v>
      </c>
      <c r="R3" s="334"/>
      <c r="S3" s="334"/>
      <c r="T3" s="334"/>
      <c r="U3" s="334"/>
      <c r="V3" s="334"/>
      <c r="W3" s="334"/>
      <c r="X3" s="333"/>
      <c r="Y3" s="329"/>
      <c r="Z3" s="330"/>
      <c r="AA3" s="330"/>
      <c r="AB3" s="330"/>
      <c r="AC3" s="330"/>
      <c r="AD3" s="330"/>
      <c r="AE3" s="330"/>
      <c r="AF3" s="1"/>
    </row>
    <row r="4" spans="1:32" ht="22.5" customHeight="1" x14ac:dyDescent="0.2">
      <c r="A4" s="7"/>
      <c r="B4" s="322"/>
      <c r="C4" s="323"/>
      <c r="D4" s="323"/>
      <c r="E4" s="323"/>
      <c r="F4" s="323"/>
      <c r="G4" s="323"/>
      <c r="H4" s="324"/>
      <c r="I4" s="335" t="s">
        <v>100</v>
      </c>
      <c r="J4" s="336"/>
      <c r="K4" s="336"/>
      <c r="L4" s="336"/>
      <c r="M4" s="336"/>
      <c r="N4" s="336"/>
      <c r="O4" s="336"/>
      <c r="P4" s="324"/>
      <c r="Q4" s="335" t="s">
        <v>101</v>
      </c>
      <c r="R4" s="323"/>
      <c r="S4" s="323"/>
      <c r="T4" s="323"/>
      <c r="U4" s="323"/>
      <c r="V4" s="323"/>
      <c r="W4" s="323"/>
      <c r="X4" s="324"/>
      <c r="Y4" s="208"/>
      <c r="Z4" s="211"/>
      <c r="AA4" s="211"/>
      <c r="AB4" s="211"/>
      <c r="AC4" s="211"/>
      <c r="AD4" s="211"/>
      <c r="AE4" s="211"/>
      <c r="AF4" s="1"/>
    </row>
    <row r="5" spans="1:32" s="79" customFormat="1" ht="22.5" customHeight="1" x14ac:dyDescent="0.2">
      <c r="A5" s="78" t="s">
        <v>102</v>
      </c>
      <c r="B5" s="202">
        <f>SUM(B7:B13)</f>
        <v>29</v>
      </c>
      <c r="C5" s="203"/>
      <c r="D5" s="203"/>
      <c r="E5" s="203"/>
      <c r="F5" s="203"/>
      <c r="G5" s="203"/>
      <c r="H5" s="203"/>
      <c r="I5" s="203">
        <f>+SUM(I7:P13)</f>
        <v>14</v>
      </c>
      <c r="J5" s="203"/>
      <c r="K5" s="203"/>
      <c r="L5" s="203"/>
      <c r="M5" s="203"/>
      <c r="N5" s="203"/>
      <c r="O5" s="203"/>
      <c r="P5" s="203"/>
      <c r="Q5" s="203">
        <f>+SUM(Q7:X13)</f>
        <v>1</v>
      </c>
      <c r="R5" s="203"/>
      <c r="S5" s="203"/>
      <c r="T5" s="203"/>
      <c r="U5" s="203"/>
      <c r="V5" s="203"/>
      <c r="W5" s="203"/>
      <c r="X5" s="203"/>
      <c r="Y5" s="203">
        <f>+SUM(Y7:AE13)</f>
        <v>14</v>
      </c>
      <c r="Z5" s="203"/>
      <c r="AA5" s="203"/>
      <c r="AB5" s="203"/>
      <c r="AC5" s="203"/>
      <c r="AD5" s="203"/>
      <c r="AE5" s="203"/>
      <c r="AF5" s="30"/>
    </row>
    <row r="6" spans="1:32" s="79" customFormat="1" ht="6.75" customHeight="1" x14ac:dyDescent="0.2">
      <c r="A6" s="80"/>
      <c r="B6" s="81"/>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30"/>
    </row>
    <row r="7" spans="1:32" ht="22.5" customHeight="1" x14ac:dyDescent="0.2">
      <c r="A7" s="83" t="s">
        <v>18</v>
      </c>
      <c r="B7" s="188">
        <f t="shared" ref="B7:B13" si="0">SUM(I7:Y7)</f>
        <v>0</v>
      </c>
      <c r="C7" s="189"/>
      <c r="D7" s="189"/>
      <c r="E7" s="189"/>
      <c r="F7" s="189"/>
      <c r="G7" s="189"/>
      <c r="H7" s="189"/>
      <c r="I7" s="189">
        <v>0</v>
      </c>
      <c r="J7" s="189"/>
      <c r="K7" s="189"/>
      <c r="L7" s="189"/>
      <c r="M7" s="189"/>
      <c r="N7" s="189"/>
      <c r="O7" s="189"/>
      <c r="P7" s="189"/>
      <c r="Q7" s="189">
        <v>0</v>
      </c>
      <c r="R7" s="189"/>
      <c r="S7" s="189"/>
      <c r="T7" s="189"/>
      <c r="U7" s="189"/>
      <c r="V7" s="189"/>
      <c r="W7" s="189"/>
      <c r="X7" s="189"/>
      <c r="Y7" s="189">
        <v>0</v>
      </c>
      <c r="Z7" s="189"/>
      <c r="AA7" s="189"/>
      <c r="AB7" s="189"/>
      <c r="AC7" s="189"/>
      <c r="AD7" s="189"/>
      <c r="AE7" s="189"/>
      <c r="AF7" s="1"/>
    </row>
    <row r="8" spans="1:32" ht="22.5" customHeight="1" x14ac:dyDescent="0.2">
      <c r="A8" s="83" t="s">
        <v>19</v>
      </c>
      <c r="B8" s="188">
        <f t="shared" si="0"/>
        <v>0</v>
      </c>
      <c r="C8" s="189"/>
      <c r="D8" s="189"/>
      <c r="E8" s="189"/>
      <c r="F8" s="189"/>
      <c r="G8" s="189"/>
      <c r="H8" s="189"/>
      <c r="I8" s="189">
        <v>0</v>
      </c>
      <c r="J8" s="189"/>
      <c r="K8" s="189"/>
      <c r="L8" s="189"/>
      <c r="M8" s="189"/>
      <c r="N8" s="189"/>
      <c r="O8" s="189"/>
      <c r="P8" s="189"/>
      <c r="Q8" s="189">
        <v>0</v>
      </c>
      <c r="R8" s="189"/>
      <c r="S8" s="189"/>
      <c r="T8" s="189"/>
      <c r="U8" s="189"/>
      <c r="V8" s="189"/>
      <c r="W8" s="189"/>
      <c r="X8" s="189"/>
      <c r="Y8" s="189">
        <v>0</v>
      </c>
      <c r="Z8" s="189"/>
      <c r="AA8" s="189"/>
      <c r="AB8" s="189"/>
      <c r="AC8" s="189"/>
      <c r="AD8" s="189"/>
      <c r="AE8" s="189"/>
      <c r="AF8" s="1"/>
    </row>
    <row r="9" spans="1:32" ht="22.5" customHeight="1" x14ac:dyDescent="0.2">
      <c r="A9" s="83" t="s">
        <v>20</v>
      </c>
      <c r="B9" s="188">
        <f t="shared" si="0"/>
        <v>1</v>
      </c>
      <c r="C9" s="189"/>
      <c r="D9" s="189"/>
      <c r="E9" s="189"/>
      <c r="F9" s="189"/>
      <c r="G9" s="189"/>
      <c r="H9" s="189"/>
      <c r="I9" s="189">
        <v>0</v>
      </c>
      <c r="J9" s="189"/>
      <c r="K9" s="189"/>
      <c r="L9" s="189"/>
      <c r="M9" s="189"/>
      <c r="N9" s="189"/>
      <c r="O9" s="189"/>
      <c r="P9" s="189"/>
      <c r="Q9" s="189">
        <v>0</v>
      </c>
      <c r="R9" s="189"/>
      <c r="S9" s="189"/>
      <c r="T9" s="189"/>
      <c r="U9" s="189"/>
      <c r="V9" s="189"/>
      <c r="W9" s="189"/>
      <c r="X9" s="189"/>
      <c r="Y9" s="189">
        <v>1</v>
      </c>
      <c r="Z9" s="189"/>
      <c r="AA9" s="189"/>
      <c r="AB9" s="189"/>
      <c r="AC9" s="189"/>
      <c r="AD9" s="189"/>
      <c r="AE9" s="189"/>
      <c r="AF9" s="1"/>
    </row>
    <row r="10" spans="1:32" ht="22.5" customHeight="1" x14ac:dyDescent="0.2">
      <c r="A10" s="83" t="s">
        <v>21</v>
      </c>
      <c r="B10" s="188">
        <f>SUM(I10:Y10)</f>
        <v>5</v>
      </c>
      <c r="C10" s="189"/>
      <c r="D10" s="189"/>
      <c r="E10" s="189"/>
      <c r="F10" s="189"/>
      <c r="G10" s="189"/>
      <c r="H10" s="189"/>
      <c r="I10" s="189">
        <v>1</v>
      </c>
      <c r="J10" s="189"/>
      <c r="K10" s="189"/>
      <c r="L10" s="189"/>
      <c r="M10" s="189"/>
      <c r="N10" s="189"/>
      <c r="O10" s="189"/>
      <c r="P10" s="189"/>
      <c r="Q10" s="189">
        <v>0</v>
      </c>
      <c r="R10" s="189"/>
      <c r="S10" s="189"/>
      <c r="T10" s="189"/>
      <c r="U10" s="189"/>
      <c r="V10" s="189"/>
      <c r="W10" s="189"/>
      <c r="X10" s="189"/>
      <c r="Y10" s="189">
        <v>4</v>
      </c>
      <c r="Z10" s="189"/>
      <c r="AA10" s="189"/>
      <c r="AB10" s="189"/>
      <c r="AC10" s="189"/>
      <c r="AD10" s="189"/>
      <c r="AE10" s="189"/>
      <c r="AF10" s="1"/>
    </row>
    <row r="11" spans="1:32" ht="22.5" customHeight="1" x14ac:dyDescent="0.2">
      <c r="A11" s="83" t="s">
        <v>22</v>
      </c>
      <c r="B11" s="188">
        <f t="shared" si="0"/>
        <v>7</v>
      </c>
      <c r="C11" s="189"/>
      <c r="D11" s="189"/>
      <c r="E11" s="189"/>
      <c r="F11" s="189"/>
      <c r="G11" s="189"/>
      <c r="H11" s="189"/>
      <c r="I11" s="189">
        <v>5</v>
      </c>
      <c r="J11" s="189"/>
      <c r="K11" s="189"/>
      <c r="L11" s="189"/>
      <c r="M11" s="189"/>
      <c r="N11" s="189"/>
      <c r="O11" s="189"/>
      <c r="P11" s="189"/>
      <c r="Q11" s="189">
        <v>0</v>
      </c>
      <c r="R11" s="189"/>
      <c r="S11" s="189"/>
      <c r="T11" s="189"/>
      <c r="U11" s="189"/>
      <c r="V11" s="189"/>
      <c r="W11" s="189"/>
      <c r="X11" s="189"/>
      <c r="Y11" s="189">
        <v>2</v>
      </c>
      <c r="Z11" s="189"/>
      <c r="AA11" s="189"/>
      <c r="AB11" s="189"/>
      <c r="AC11" s="189"/>
      <c r="AD11" s="189"/>
      <c r="AE11" s="189"/>
      <c r="AF11" s="1"/>
    </row>
    <row r="12" spans="1:32" ht="22.5" customHeight="1" x14ac:dyDescent="0.2">
      <c r="A12" s="83" t="s">
        <v>33</v>
      </c>
      <c r="B12" s="188">
        <f t="shared" si="0"/>
        <v>15</v>
      </c>
      <c r="C12" s="189"/>
      <c r="D12" s="189"/>
      <c r="E12" s="189"/>
      <c r="F12" s="189"/>
      <c r="G12" s="189"/>
      <c r="H12" s="189"/>
      <c r="I12" s="189">
        <v>8</v>
      </c>
      <c r="J12" s="189"/>
      <c r="K12" s="189"/>
      <c r="L12" s="189"/>
      <c r="M12" s="189"/>
      <c r="N12" s="189"/>
      <c r="O12" s="189"/>
      <c r="P12" s="189"/>
      <c r="Q12" s="189">
        <v>1</v>
      </c>
      <c r="R12" s="189"/>
      <c r="S12" s="189"/>
      <c r="T12" s="189"/>
      <c r="U12" s="189"/>
      <c r="V12" s="189"/>
      <c r="W12" s="189"/>
      <c r="X12" s="189"/>
      <c r="Y12" s="189">
        <v>6</v>
      </c>
      <c r="Z12" s="189"/>
      <c r="AA12" s="189"/>
      <c r="AB12" s="189"/>
      <c r="AC12" s="189"/>
      <c r="AD12" s="189"/>
      <c r="AE12" s="189"/>
      <c r="AF12" s="1"/>
    </row>
    <row r="13" spans="1:32" ht="22.5" customHeight="1" thickBot="1" x14ac:dyDescent="0.25">
      <c r="A13" s="84" t="s">
        <v>24</v>
      </c>
      <c r="B13" s="186">
        <f t="shared" si="0"/>
        <v>1</v>
      </c>
      <c r="C13" s="187"/>
      <c r="D13" s="187"/>
      <c r="E13" s="187"/>
      <c r="F13" s="187"/>
      <c r="G13" s="187"/>
      <c r="H13" s="187"/>
      <c r="I13" s="187">
        <v>0</v>
      </c>
      <c r="J13" s="187"/>
      <c r="K13" s="187"/>
      <c r="L13" s="187"/>
      <c r="M13" s="187"/>
      <c r="N13" s="187"/>
      <c r="O13" s="187"/>
      <c r="P13" s="187"/>
      <c r="Q13" s="187">
        <v>0</v>
      </c>
      <c r="R13" s="187"/>
      <c r="S13" s="187"/>
      <c r="T13" s="187"/>
      <c r="U13" s="187"/>
      <c r="V13" s="187"/>
      <c r="W13" s="187"/>
      <c r="X13" s="187"/>
      <c r="Y13" s="187">
        <v>1</v>
      </c>
      <c r="Z13" s="187"/>
      <c r="AA13" s="187"/>
      <c r="AB13" s="187"/>
      <c r="AC13" s="187"/>
      <c r="AD13" s="187"/>
      <c r="AE13" s="187"/>
      <c r="AF13" s="1"/>
    </row>
    <row r="14" spans="1:32" ht="7.5" customHeight="1"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1"/>
    </row>
    <row r="15" spans="1:32" ht="18.7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1"/>
    </row>
    <row r="16" spans="1:32" ht="22.5" customHeight="1" thickBot="1" x14ac:dyDescent="0.25">
      <c r="A16" s="180" t="s">
        <v>103</v>
      </c>
      <c r="B16" s="180"/>
      <c r="C16" s="180"/>
      <c r="D16" s="180"/>
      <c r="E16" s="180"/>
      <c r="F16" s="180"/>
      <c r="G16" s="180"/>
      <c r="H16" s="180"/>
      <c r="I16" s="180"/>
      <c r="J16" s="180"/>
      <c r="K16" s="180"/>
      <c r="L16" s="180"/>
      <c r="M16" s="180"/>
      <c r="N16" s="180"/>
      <c r="O16" s="180"/>
      <c r="P16" s="180"/>
      <c r="Q16" s="180"/>
      <c r="R16" s="180"/>
      <c r="S16" s="180"/>
      <c r="T16" s="180"/>
      <c r="U16" s="180"/>
      <c r="V16" s="180"/>
      <c r="W16" s="180"/>
      <c r="X16" s="3"/>
      <c r="Y16" s="3"/>
      <c r="Z16" s="181" t="str">
        <f>Y1</f>
        <v>令和２年度</v>
      </c>
      <c r="AA16" s="181"/>
      <c r="AB16" s="181"/>
      <c r="AC16" s="181"/>
      <c r="AD16" s="181"/>
      <c r="AE16" s="181"/>
      <c r="AF16" s="1"/>
    </row>
    <row r="17" spans="1:32" ht="22.5" customHeight="1" x14ac:dyDescent="0.2">
      <c r="A17" s="27"/>
      <c r="B17" s="183" t="s">
        <v>104</v>
      </c>
      <c r="C17" s="192"/>
      <c r="D17" s="192"/>
      <c r="E17" s="192"/>
      <c r="F17" s="192"/>
      <c r="G17" s="192"/>
      <c r="H17" s="192"/>
      <c r="I17" s="192"/>
      <c r="J17" s="192"/>
      <c r="K17" s="192"/>
      <c r="L17" s="192"/>
      <c r="M17" s="305"/>
      <c r="N17" s="183" t="s">
        <v>105</v>
      </c>
      <c r="O17" s="192"/>
      <c r="P17" s="192"/>
      <c r="Q17" s="192"/>
      <c r="R17" s="192"/>
      <c r="S17" s="192"/>
      <c r="T17" s="192"/>
      <c r="U17" s="192"/>
      <c r="V17" s="192"/>
      <c r="W17" s="192"/>
      <c r="X17" s="192"/>
      <c r="Y17" s="305"/>
      <c r="Z17" s="312" t="s">
        <v>106</v>
      </c>
      <c r="AA17" s="313"/>
      <c r="AB17" s="313"/>
      <c r="AC17" s="313"/>
      <c r="AD17" s="313"/>
      <c r="AE17" s="313"/>
      <c r="AF17" s="1"/>
    </row>
    <row r="18" spans="1:32" ht="22.5" customHeight="1" x14ac:dyDescent="0.2">
      <c r="A18" s="7"/>
      <c r="B18" s="185" t="s">
        <v>107</v>
      </c>
      <c r="C18" s="199"/>
      <c r="D18" s="199"/>
      <c r="E18" s="199"/>
      <c r="F18" s="199"/>
      <c r="G18" s="314"/>
      <c r="H18" s="185" t="s">
        <v>108</v>
      </c>
      <c r="I18" s="199"/>
      <c r="J18" s="199"/>
      <c r="K18" s="199"/>
      <c r="L18" s="199"/>
      <c r="M18" s="314"/>
      <c r="N18" s="185" t="s">
        <v>109</v>
      </c>
      <c r="O18" s="199"/>
      <c r="P18" s="199"/>
      <c r="Q18" s="199"/>
      <c r="R18" s="199"/>
      <c r="S18" s="314"/>
      <c r="T18" s="185" t="s">
        <v>110</v>
      </c>
      <c r="U18" s="199"/>
      <c r="V18" s="199"/>
      <c r="W18" s="199"/>
      <c r="X18" s="199"/>
      <c r="Y18" s="314"/>
      <c r="Z18" s="195"/>
      <c r="AA18" s="198"/>
      <c r="AB18" s="198"/>
      <c r="AC18" s="198"/>
      <c r="AD18" s="198"/>
      <c r="AE18" s="198"/>
      <c r="AF18" s="1"/>
    </row>
    <row r="19" spans="1:32" s="79" customFormat="1" ht="22.5" customHeight="1" x14ac:dyDescent="0.2">
      <c r="A19" s="78" t="s">
        <v>102</v>
      </c>
      <c r="B19" s="202">
        <f>SUM(B21:G27)</f>
        <v>896</v>
      </c>
      <c r="C19" s="203"/>
      <c r="D19" s="203"/>
      <c r="E19" s="203"/>
      <c r="F19" s="203"/>
      <c r="G19" s="203"/>
      <c r="H19" s="203">
        <f>SUM(H21:M27)</f>
        <v>2</v>
      </c>
      <c r="I19" s="203"/>
      <c r="J19" s="203"/>
      <c r="K19" s="203"/>
      <c r="L19" s="203"/>
      <c r="M19" s="203"/>
      <c r="N19" s="203">
        <f>SUM(N21:S27)</f>
        <v>1437</v>
      </c>
      <c r="O19" s="203"/>
      <c r="P19" s="203"/>
      <c r="Q19" s="203"/>
      <c r="R19" s="203"/>
      <c r="S19" s="203"/>
      <c r="T19" s="203">
        <f>SUM(T21:Y27)</f>
        <v>9</v>
      </c>
      <c r="U19" s="203"/>
      <c r="V19" s="203"/>
      <c r="W19" s="203"/>
      <c r="X19" s="203"/>
      <c r="Y19" s="203"/>
      <c r="Z19" s="203">
        <f>SUM(Z21:AE27)</f>
        <v>8</v>
      </c>
      <c r="AA19" s="203"/>
      <c r="AB19" s="203"/>
      <c r="AC19" s="203"/>
      <c r="AD19" s="203"/>
      <c r="AE19" s="203"/>
      <c r="AF19" s="30"/>
    </row>
    <row r="20" spans="1:32" s="79" customFormat="1" ht="6" customHeight="1" x14ac:dyDescent="0.2">
      <c r="A20" s="80"/>
      <c r="B20" s="81"/>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30"/>
    </row>
    <row r="21" spans="1:32" ht="22.5" customHeight="1" x14ac:dyDescent="0.2">
      <c r="A21" s="83" t="s">
        <v>18</v>
      </c>
      <c r="B21" s="188">
        <v>80</v>
      </c>
      <c r="C21" s="189"/>
      <c r="D21" s="189"/>
      <c r="E21" s="189"/>
      <c r="F21" s="189"/>
      <c r="G21" s="189"/>
      <c r="H21" s="189">
        <v>0</v>
      </c>
      <c r="I21" s="189"/>
      <c r="J21" s="189"/>
      <c r="K21" s="189"/>
      <c r="L21" s="189"/>
      <c r="M21" s="189"/>
      <c r="N21" s="189">
        <v>106</v>
      </c>
      <c r="O21" s="189"/>
      <c r="P21" s="189"/>
      <c r="Q21" s="189"/>
      <c r="R21" s="189"/>
      <c r="S21" s="189"/>
      <c r="T21" s="189">
        <v>0</v>
      </c>
      <c r="U21" s="189"/>
      <c r="V21" s="189"/>
      <c r="W21" s="189"/>
      <c r="X21" s="189"/>
      <c r="Y21" s="189"/>
      <c r="Z21" s="189">
        <v>0</v>
      </c>
      <c r="AA21" s="189"/>
      <c r="AB21" s="189"/>
      <c r="AC21" s="189"/>
      <c r="AD21" s="189"/>
      <c r="AE21" s="189"/>
      <c r="AF21" s="1"/>
    </row>
    <row r="22" spans="1:32" ht="22.5" customHeight="1" x14ac:dyDescent="0.2">
      <c r="A22" s="83" t="s">
        <v>19</v>
      </c>
      <c r="B22" s="188">
        <v>270</v>
      </c>
      <c r="C22" s="189"/>
      <c r="D22" s="189"/>
      <c r="E22" s="189"/>
      <c r="F22" s="189"/>
      <c r="G22" s="189"/>
      <c r="H22" s="189">
        <v>0</v>
      </c>
      <c r="I22" s="189"/>
      <c r="J22" s="189"/>
      <c r="K22" s="189"/>
      <c r="L22" s="189"/>
      <c r="M22" s="189"/>
      <c r="N22" s="189">
        <v>596</v>
      </c>
      <c r="O22" s="189"/>
      <c r="P22" s="189"/>
      <c r="Q22" s="189"/>
      <c r="R22" s="189"/>
      <c r="S22" s="189"/>
      <c r="T22" s="189">
        <v>8</v>
      </c>
      <c r="U22" s="189"/>
      <c r="V22" s="189"/>
      <c r="W22" s="189"/>
      <c r="X22" s="189"/>
      <c r="Y22" s="189"/>
      <c r="Z22" s="189">
        <v>7</v>
      </c>
      <c r="AA22" s="189"/>
      <c r="AB22" s="189"/>
      <c r="AC22" s="189"/>
      <c r="AD22" s="189"/>
      <c r="AE22" s="189"/>
      <c r="AF22" s="1"/>
    </row>
    <row r="23" spans="1:32" ht="22.5" customHeight="1" x14ac:dyDescent="0.2">
      <c r="A23" s="83" t="s">
        <v>20</v>
      </c>
      <c r="B23" s="188">
        <v>77</v>
      </c>
      <c r="C23" s="189"/>
      <c r="D23" s="189"/>
      <c r="E23" s="189"/>
      <c r="F23" s="189"/>
      <c r="G23" s="189"/>
      <c r="H23" s="189">
        <v>0</v>
      </c>
      <c r="I23" s="189"/>
      <c r="J23" s="189"/>
      <c r="K23" s="189"/>
      <c r="L23" s="189"/>
      <c r="M23" s="189"/>
      <c r="N23" s="189">
        <v>276</v>
      </c>
      <c r="O23" s="189"/>
      <c r="P23" s="189"/>
      <c r="Q23" s="189"/>
      <c r="R23" s="189"/>
      <c r="S23" s="189"/>
      <c r="T23" s="189">
        <v>1</v>
      </c>
      <c r="U23" s="189"/>
      <c r="V23" s="189"/>
      <c r="W23" s="189"/>
      <c r="X23" s="189"/>
      <c r="Y23" s="189"/>
      <c r="Z23" s="189">
        <v>1</v>
      </c>
      <c r="AA23" s="189"/>
      <c r="AB23" s="189"/>
      <c r="AC23" s="189"/>
      <c r="AD23" s="189"/>
      <c r="AE23" s="189"/>
      <c r="AF23" s="1"/>
    </row>
    <row r="24" spans="1:32" ht="22.5" customHeight="1" x14ac:dyDescent="0.2">
      <c r="A24" s="83" t="s">
        <v>21</v>
      </c>
      <c r="B24" s="188">
        <v>116</v>
      </c>
      <c r="C24" s="189"/>
      <c r="D24" s="189"/>
      <c r="E24" s="189"/>
      <c r="F24" s="189"/>
      <c r="G24" s="189"/>
      <c r="H24" s="189">
        <v>1</v>
      </c>
      <c r="I24" s="189"/>
      <c r="J24" s="189"/>
      <c r="K24" s="189"/>
      <c r="L24" s="189"/>
      <c r="M24" s="189"/>
      <c r="N24" s="189">
        <v>131</v>
      </c>
      <c r="O24" s="189"/>
      <c r="P24" s="189"/>
      <c r="Q24" s="189"/>
      <c r="R24" s="189"/>
      <c r="S24" s="189"/>
      <c r="T24" s="189">
        <v>0</v>
      </c>
      <c r="U24" s="189"/>
      <c r="V24" s="189"/>
      <c r="W24" s="189"/>
      <c r="X24" s="189"/>
      <c r="Y24" s="189"/>
      <c r="Z24" s="189">
        <v>0</v>
      </c>
      <c r="AA24" s="189"/>
      <c r="AB24" s="189"/>
      <c r="AC24" s="189"/>
      <c r="AD24" s="189"/>
      <c r="AE24" s="189"/>
      <c r="AF24" s="1"/>
    </row>
    <row r="25" spans="1:32" ht="22.5" customHeight="1" x14ac:dyDescent="0.2">
      <c r="A25" s="83" t="s">
        <v>22</v>
      </c>
      <c r="B25" s="188">
        <v>111</v>
      </c>
      <c r="C25" s="189"/>
      <c r="D25" s="189"/>
      <c r="E25" s="189"/>
      <c r="F25" s="189"/>
      <c r="G25" s="189"/>
      <c r="H25" s="189">
        <v>0</v>
      </c>
      <c r="I25" s="189"/>
      <c r="J25" s="189"/>
      <c r="K25" s="189"/>
      <c r="L25" s="189"/>
      <c r="M25" s="189"/>
      <c r="N25" s="189">
        <v>127</v>
      </c>
      <c r="O25" s="189"/>
      <c r="P25" s="189"/>
      <c r="Q25" s="189"/>
      <c r="R25" s="189"/>
      <c r="S25" s="189"/>
      <c r="T25" s="189">
        <v>0</v>
      </c>
      <c r="U25" s="189"/>
      <c r="V25" s="189"/>
      <c r="W25" s="189"/>
      <c r="X25" s="189"/>
      <c r="Y25" s="189"/>
      <c r="Z25" s="189">
        <v>0</v>
      </c>
      <c r="AA25" s="189"/>
      <c r="AB25" s="189"/>
      <c r="AC25" s="189"/>
      <c r="AD25" s="189"/>
      <c r="AE25" s="189"/>
      <c r="AF25" s="1"/>
    </row>
    <row r="26" spans="1:32" ht="22.5" customHeight="1" x14ac:dyDescent="0.2">
      <c r="A26" s="83" t="s">
        <v>33</v>
      </c>
      <c r="B26" s="188">
        <v>137</v>
      </c>
      <c r="C26" s="189"/>
      <c r="D26" s="189"/>
      <c r="E26" s="189"/>
      <c r="F26" s="189"/>
      <c r="G26" s="189"/>
      <c r="H26" s="189">
        <v>1</v>
      </c>
      <c r="I26" s="189"/>
      <c r="J26" s="189"/>
      <c r="K26" s="189"/>
      <c r="L26" s="189"/>
      <c r="M26" s="189"/>
      <c r="N26" s="189">
        <v>102</v>
      </c>
      <c r="O26" s="189"/>
      <c r="P26" s="189"/>
      <c r="Q26" s="189"/>
      <c r="R26" s="189"/>
      <c r="S26" s="189"/>
      <c r="T26" s="189">
        <v>0</v>
      </c>
      <c r="U26" s="189"/>
      <c r="V26" s="189"/>
      <c r="W26" s="189"/>
      <c r="X26" s="189"/>
      <c r="Y26" s="189"/>
      <c r="Z26" s="189">
        <v>0</v>
      </c>
      <c r="AA26" s="189"/>
      <c r="AB26" s="189"/>
      <c r="AC26" s="189"/>
      <c r="AD26" s="189"/>
      <c r="AE26" s="189"/>
      <c r="AF26" s="1"/>
    </row>
    <row r="27" spans="1:32" ht="22.5" customHeight="1" thickBot="1" x14ac:dyDescent="0.25">
      <c r="A27" s="84" t="s">
        <v>24</v>
      </c>
      <c r="B27" s="186">
        <v>105</v>
      </c>
      <c r="C27" s="187"/>
      <c r="D27" s="187"/>
      <c r="E27" s="187"/>
      <c r="F27" s="187"/>
      <c r="G27" s="187"/>
      <c r="H27" s="187">
        <v>0</v>
      </c>
      <c r="I27" s="187"/>
      <c r="J27" s="187"/>
      <c r="K27" s="187"/>
      <c r="L27" s="187"/>
      <c r="M27" s="187"/>
      <c r="N27" s="187">
        <v>99</v>
      </c>
      <c r="O27" s="187"/>
      <c r="P27" s="187"/>
      <c r="Q27" s="187"/>
      <c r="R27" s="187"/>
      <c r="S27" s="187"/>
      <c r="T27" s="187">
        <v>0</v>
      </c>
      <c r="U27" s="187"/>
      <c r="V27" s="187"/>
      <c r="W27" s="187"/>
      <c r="X27" s="187"/>
      <c r="Y27" s="187"/>
      <c r="Z27" s="187">
        <v>0</v>
      </c>
      <c r="AA27" s="187"/>
      <c r="AB27" s="187"/>
      <c r="AC27" s="187"/>
      <c r="AD27" s="187"/>
      <c r="AE27" s="187"/>
      <c r="AF27" s="1"/>
    </row>
    <row r="28" spans="1:32" ht="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
    </row>
    <row r="29" spans="1:32" ht="18.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
    </row>
    <row r="30" spans="1:32" ht="22.5" customHeight="1" thickBot="1" x14ac:dyDescent="0.25">
      <c r="A30" s="180" t="s">
        <v>111</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1" t="str">
        <f>Y1</f>
        <v>令和２年度</v>
      </c>
      <c r="AA30" s="181"/>
      <c r="AB30" s="181"/>
      <c r="AC30" s="181"/>
      <c r="AD30" s="181"/>
      <c r="AE30" s="181"/>
      <c r="AF30" s="1"/>
    </row>
    <row r="31" spans="1:32" s="87" customFormat="1" ht="29.85" customHeight="1" x14ac:dyDescent="0.4">
      <c r="A31" s="85"/>
      <c r="B31" s="183" t="s">
        <v>5</v>
      </c>
      <c r="C31" s="192"/>
      <c r="D31" s="192"/>
      <c r="E31" s="192"/>
      <c r="F31" s="305"/>
      <c r="G31" s="306" t="s">
        <v>112</v>
      </c>
      <c r="H31" s="307"/>
      <c r="I31" s="307"/>
      <c r="J31" s="307"/>
      <c r="K31" s="308"/>
      <c r="L31" s="306" t="s">
        <v>113</v>
      </c>
      <c r="M31" s="307"/>
      <c r="N31" s="307"/>
      <c r="O31" s="307"/>
      <c r="P31" s="308"/>
      <c r="Q31" s="309" t="s">
        <v>114</v>
      </c>
      <c r="R31" s="310"/>
      <c r="S31" s="310"/>
      <c r="T31" s="310"/>
      <c r="U31" s="311"/>
      <c r="V31" s="306" t="s">
        <v>115</v>
      </c>
      <c r="W31" s="307"/>
      <c r="X31" s="307" t="s">
        <v>116</v>
      </c>
      <c r="Y31" s="307"/>
      <c r="Z31" s="308" t="s">
        <v>117</v>
      </c>
      <c r="AA31" s="306" t="s">
        <v>118</v>
      </c>
      <c r="AB31" s="307" t="s">
        <v>119</v>
      </c>
      <c r="AC31" s="307"/>
      <c r="AD31" s="307"/>
      <c r="AE31" s="307"/>
      <c r="AF31" s="86"/>
    </row>
    <row r="32" spans="1:32" s="79" customFormat="1" ht="22.5" customHeight="1" x14ac:dyDescent="0.2">
      <c r="A32" s="78" t="s">
        <v>102</v>
      </c>
      <c r="B32" s="202">
        <f>SUM(B34:F40)</f>
        <v>62</v>
      </c>
      <c r="C32" s="203"/>
      <c r="D32" s="203"/>
      <c r="E32" s="203"/>
      <c r="F32" s="203"/>
      <c r="G32" s="203">
        <f>SUM(G34:G40)</f>
        <v>0</v>
      </c>
      <c r="H32" s="203"/>
      <c r="I32" s="203"/>
      <c r="J32" s="203"/>
      <c r="K32" s="203"/>
      <c r="L32" s="203">
        <f>SUM(L34:L40)</f>
        <v>32</v>
      </c>
      <c r="M32" s="203"/>
      <c r="N32" s="203"/>
      <c r="O32" s="203"/>
      <c r="P32" s="203"/>
      <c r="Q32" s="203">
        <f>SUM(Q34:Q40)</f>
        <v>12</v>
      </c>
      <c r="R32" s="203"/>
      <c r="S32" s="203"/>
      <c r="T32" s="203"/>
      <c r="U32" s="203"/>
      <c r="V32" s="203">
        <f>SUM(V34:V40)</f>
        <v>0</v>
      </c>
      <c r="W32" s="203"/>
      <c r="X32" s="203"/>
      <c r="Y32" s="203"/>
      <c r="Z32" s="203"/>
      <c r="AA32" s="203">
        <f>SUM(AA34:AA40)</f>
        <v>18</v>
      </c>
      <c r="AB32" s="203"/>
      <c r="AC32" s="203"/>
      <c r="AD32" s="203"/>
      <c r="AE32" s="203"/>
      <c r="AF32" s="30"/>
    </row>
    <row r="33" spans="1:32" s="79" customFormat="1" ht="6.75" customHeight="1" x14ac:dyDescent="0.2">
      <c r="A33" s="80"/>
      <c r="B33" s="8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30"/>
    </row>
    <row r="34" spans="1:32" ht="22.5" customHeight="1" x14ac:dyDescent="0.2">
      <c r="A34" s="83" t="s">
        <v>18</v>
      </c>
      <c r="B34" s="188">
        <f t="shared" ref="B34:B40" si="1">+G34+L34+Q34+V34+AA34</f>
        <v>9</v>
      </c>
      <c r="C34" s="189"/>
      <c r="D34" s="189"/>
      <c r="E34" s="189"/>
      <c r="F34" s="189"/>
      <c r="G34" s="189">
        <v>0</v>
      </c>
      <c r="H34" s="189"/>
      <c r="I34" s="189"/>
      <c r="J34" s="189"/>
      <c r="K34" s="189"/>
      <c r="L34" s="189">
        <v>8</v>
      </c>
      <c r="M34" s="189"/>
      <c r="N34" s="189"/>
      <c r="O34" s="189"/>
      <c r="P34" s="189"/>
      <c r="Q34" s="189">
        <v>0</v>
      </c>
      <c r="R34" s="189"/>
      <c r="S34" s="189"/>
      <c r="T34" s="189"/>
      <c r="U34" s="189"/>
      <c r="V34" s="189">
        <v>0</v>
      </c>
      <c r="W34" s="189"/>
      <c r="X34" s="189"/>
      <c r="Y34" s="189"/>
      <c r="Z34" s="189"/>
      <c r="AA34" s="189">
        <v>1</v>
      </c>
      <c r="AB34" s="189"/>
      <c r="AC34" s="189"/>
      <c r="AD34" s="189"/>
      <c r="AE34" s="189"/>
      <c r="AF34" s="1"/>
    </row>
    <row r="35" spans="1:32" ht="22.5" customHeight="1" x14ac:dyDescent="0.2">
      <c r="A35" s="83" t="s">
        <v>19</v>
      </c>
      <c r="B35" s="188">
        <f t="shared" si="1"/>
        <v>0</v>
      </c>
      <c r="C35" s="189"/>
      <c r="D35" s="189"/>
      <c r="E35" s="189"/>
      <c r="F35" s="189"/>
      <c r="G35" s="189">
        <v>0</v>
      </c>
      <c r="H35" s="189"/>
      <c r="I35" s="189"/>
      <c r="J35" s="189"/>
      <c r="K35" s="189"/>
      <c r="L35" s="189">
        <v>0</v>
      </c>
      <c r="M35" s="189"/>
      <c r="N35" s="189"/>
      <c r="O35" s="189"/>
      <c r="P35" s="189"/>
      <c r="Q35" s="189">
        <v>0</v>
      </c>
      <c r="R35" s="189"/>
      <c r="S35" s="189"/>
      <c r="T35" s="189"/>
      <c r="U35" s="189"/>
      <c r="V35" s="189">
        <v>0</v>
      </c>
      <c r="W35" s="189"/>
      <c r="X35" s="189"/>
      <c r="Y35" s="189"/>
      <c r="Z35" s="189"/>
      <c r="AA35" s="189">
        <v>0</v>
      </c>
      <c r="AB35" s="189"/>
      <c r="AC35" s="189"/>
      <c r="AD35" s="189"/>
      <c r="AE35" s="189"/>
      <c r="AF35" s="1"/>
    </row>
    <row r="36" spans="1:32" ht="22.5" customHeight="1" x14ac:dyDescent="0.2">
      <c r="A36" s="83" t="s">
        <v>20</v>
      </c>
      <c r="B36" s="188">
        <f t="shared" si="1"/>
        <v>20</v>
      </c>
      <c r="C36" s="189"/>
      <c r="D36" s="189"/>
      <c r="E36" s="189"/>
      <c r="F36" s="189"/>
      <c r="G36" s="189">
        <v>0</v>
      </c>
      <c r="H36" s="189"/>
      <c r="I36" s="189"/>
      <c r="J36" s="189"/>
      <c r="K36" s="189"/>
      <c r="L36" s="189">
        <v>20</v>
      </c>
      <c r="M36" s="189"/>
      <c r="N36" s="189"/>
      <c r="O36" s="189"/>
      <c r="P36" s="189"/>
      <c r="Q36" s="189">
        <v>0</v>
      </c>
      <c r="R36" s="189"/>
      <c r="S36" s="189"/>
      <c r="T36" s="189"/>
      <c r="U36" s="189"/>
      <c r="V36" s="189">
        <v>0</v>
      </c>
      <c r="W36" s="189"/>
      <c r="X36" s="189"/>
      <c r="Y36" s="189"/>
      <c r="Z36" s="189"/>
      <c r="AA36" s="189">
        <v>0</v>
      </c>
      <c r="AB36" s="189"/>
      <c r="AC36" s="189"/>
      <c r="AD36" s="189"/>
      <c r="AE36" s="189"/>
      <c r="AF36" s="1"/>
    </row>
    <row r="37" spans="1:32" ht="22.5" customHeight="1" x14ac:dyDescent="0.2">
      <c r="A37" s="83" t="s">
        <v>21</v>
      </c>
      <c r="B37" s="188">
        <f>+G37+L37+Q37+V37+AA37</f>
        <v>2</v>
      </c>
      <c r="C37" s="189"/>
      <c r="D37" s="189"/>
      <c r="E37" s="189"/>
      <c r="F37" s="189"/>
      <c r="G37" s="189">
        <v>0</v>
      </c>
      <c r="H37" s="189"/>
      <c r="I37" s="189"/>
      <c r="J37" s="189"/>
      <c r="K37" s="189"/>
      <c r="L37" s="189">
        <v>2</v>
      </c>
      <c r="M37" s="189"/>
      <c r="N37" s="189"/>
      <c r="O37" s="189"/>
      <c r="P37" s="189"/>
      <c r="Q37" s="189">
        <v>0</v>
      </c>
      <c r="R37" s="189"/>
      <c r="S37" s="189"/>
      <c r="T37" s="189"/>
      <c r="U37" s="189"/>
      <c r="V37" s="189">
        <v>0</v>
      </c>
      <c r="W37" s="189"/>
      <c r="X37" s="189"/>
      <c r="Y37" s="189"/>
      <c r="Z37" s="189"/>
      <c r="AA37" s="189">
        <v>0</v>
      </c>
      <c r="AB37" s="189"/>
      <c r="AC37" s="189"/>
      <c r="AD37" s="189"/>
      <c r="AE37" s="189"/>
      <c r="AF37" s="1"/>
    </row>
    <row r="38" spans="1:32" ht="22.5" customHeight="1" x14ac:dyDescent="0.2">
      <c r="A38" s="83" t="s">
        <v>22</v>
      </c>
      <c r="B38" s="188">
        <f t="shared" si="1"/>
        <v>30</v>
      </c>
      <c r="C38" s="189"/>
      <c r="D38" s="189"/>
      <c r="E38" s="189"/>
      <c r="F38" s="189"/>
      <c r="G38" s="189">
        <v>0</v>
      </c>
      <c r="H38" s="189"/>
      <c r="I38" s="189"/>
      <c r="J38" s="189"/>
      <c r="K38" s="189"/>
      <c r="L38" s="189">
        <v>1</v>
      </c>
      <c r="M38" s="189"/>
      <c r="N38" s="189"/>
      <c r="O38" s="189"/>
      <c r="P38" s="189"/>
      <c r="Q38" s="189">
        <v>12</v>
      </c>
      <c r="R38" s="189"/>
      <c r="S38" s="189"/>
      <c r="T38" s="189"/>
      <c r="U38" s="189"/>
      <c r="V38" s="189">
        <v>0</v>
      </c>
      <c r="W38" s="189"/>
      <c r="X38" s="189"/>
      <c r="Y38" s="189"/>
      <c r="Z38" s="189"/>
      <c r="AA38" s="189">
        <v>17</v>
      </c>
      <c r="AB38" s="189"/>
      <c r="AC38" s="189"/>
      <c r="AD38" s="189"/>
      <c r="AE38" s="189"/>
      <c r="AF38" s="1"/>
    </row>
    <row r="39" spans="1:32" ht="22.5" customHeight="1" x14ac:dyDescent="0.2">
      <c r="A39" s="83" t="s">
        <v>33</v>
      </c>
      <c r="B39" s="188">
        <f t="shared" si="1"/>
        <v>0</v>
      </c>
      <c r="C39" s="189"/>
      <c r="D39" s="189"/>
      <c r="E39" s="189"/>
      <c r="F39" s="189"/>
      <c r="G39" s="189">
        <v>0</v>
      </c>
      <c r="H39" s="189"/>
      <c r="I39" s="189"/>
      <c r="J39" s="189"/>
      <c r="K39" s="189"/>
      <c r="L39" s="189">
        <v>0</v>
      </c>
      <c r="M39" s="189"/>
      <c r="N39" s="189"/>
      <c r="O39" s="189"/>
      <c r="P39" s="189"/>
      <c r="Q39" s="189">
        <v>0</v>
      </c>
      <c r="R39" s="189"/>
      <c r="S39" s="189"/>
      <c r="T39" s="189"/>
      <c r="U39" s="189"/>
      <c r="V39" s="189">
        <v>0</v>
      </c>
      <c r="W39" s="189"/>
      <c r="X39" s="189"/>
      <c r="Y39" s="189"/>
      <c r="Z39" s="189"/>
      <c r="AA39" s="189">
        <v>0</v>
      </c>
      <c r="AB39" s="189"/>
      <c r="AC39" s="189"/>
      <c r="AD39" s="189"/>
      <c r="AE39" s="189"/>
      <c r="AF39" s="1"/>
    </row>
    <row r="40" spans="1:32" ht="22.5" customHeight="1" thickBot="1" x14ac:dyDescent="0.25">
      <c r="A40" s="84" t="s">
        <v>24</v>
      </c>
      <c r="B40" s="186">
        <f t="shared" si="1"/>
        <v>1</v>
      </c>
      <c r="C40" s="187"/>
      <c r="D40" s="187"/>
      <c r="E40" s="187"/>
      <c r="F40" s="187"/>
      <c r="G40" s="187">
        <v>0</v>
      </c>
      <c r="H40" s="187"/>
      <c r="I40" s="187"/>
      <c r="J40" s="187"/>
      <c r="K40" s="187"/>
      <c r="L40" s="187">
        <v>1</v>
      </c>
      <c r="M40" s="187"/>
      <c r="N40" s="187"/>
      <c r="O40" s="187"/>
      <c r="P40" s="187"/>
      <c r="Q40" s="187">
        <v>0</v>
      </c>
      <c r="R40" s="187"/>
      <c r="S40" s="187"/>
      <c r="T40" s="187"/>
      <c r="U40" s="187"/>
      <c r="V40" s="187">
        <v>0</v>
      </c>
      <c r="W40" s="187"/>
      <c r="X40" s="187"/>
      <c r="Y40" s="187"/>
      <c r="Z40" s="187"/>
      <c r="AA40" s="187">
        <v>0</v>
      </c>
      <c r="AB40" s="187"/>
      <c r="AC40" s="187"/>
      <c r="AD40" s="187"/>
      <c r="AE40" s="187"/>
      <c r="AF40" s="1"/>
    </row>
    <row r="41" spans="1:32" ht="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
    </row>
    <row r="42" spans="1:32" ht="18.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1"/>
    </row>
    <row r="43" spans="1:32" ht="22.5" customHeight="1" thickBot="1" x14ac:dyDescent="0.25">
      <c r="A43" s="205" t="s">
        <v>120</v>
      </c>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304" t="str">
        <f>Y1</f>
        <v>令和２年度</v>
      </c>
      <c r="AC43" s="304"/>
      <c r="AD43" s="304"/>
      <c r="AE43" s="304"/>
      <c r="AF43" s="1"/>
    </row>
    <row r="44" spans="1:32" s="87" customFormat="1" ht="22.5" customHeight="1" x14ac:dyDescent="0.4">
      <c r="A44" s="88"/>
      <c r="B44" s="182" t="s">
        <v>121</v>
      </c>
      <c r="C44" s="182"/>
      <c r="D44" s="182"/>
      <c r="E44" s="182"/>
      <c r="F44" s="182"/>
      <c r="G44" s="182"/>
      <c r="H44" s="182"/>
      <c r="I44" s="182"/>
      <c r="J44" s="182"/>
      <c r="K44" s="182"/>
      <c r="L44" s="182"/>
      <c r="M44" s="182"/>
      <c r="N44" s="182"/>
      <c r="O44" s="182"/>
      <c r="P44" s="182"/>
      <c r="Q44" s="182" t="s">
        <v>122</v>
      </c>
      <c r="R44" s="182"/>
      <c r="S44" s="182"/>
      <c r="T44" s="182"/>
      <c r="U44" s="182"/>
      <c r="V44" s="182"/>
      <c r="W44" s="182"/>
      <c r="X44" s="182"/>
      <c r="Y44" s="182"/>
      <c r="Z44" s="182"/>
      <c r="AA44" s="182"/>
      <c r="AB44" s="182"/>
      <c r="AC44" s="182"/>
      <c r="AD44" s="182"/>
      <c r="AE44" s="183"/>
      <c r="AF44" s="86"/>
    </row>
    <row r="45" spans="1:32" s="87" customFormat="1" ht="22.5" customHeight="1" x14ac:dyDescent="0.4">
      <c r="A45" s="89"/>
      <c r="B45" s="184" t="s">
        <v>123</v>
      </c>
      <c r="C45" s="184"/>
      <c r="D45" s="184"/>
      <c r="E45" s="184"/>
      <c r="F45" s="184"/>
      <c r="G45" s="184"/>
      <c r="H45" s="184"/>
      <c r="I45" s="184" t="s">
        <v>69</v>
      </c>
      <c r="J45" s="184"/>
      <c r="K45" s="184"/>
      <c r="L45" s="184"/>
      <c r="M45" s="184"/>
      <c r="N45" s="184"/>
      <c r="O45" s="184"/>
      <c r="P45" s="184"/>
      <c r="Q45" s="184" t="s">
        <v>123</v>
      </c>
      <c r="R45" s="184"/>
      <c r="S45" s="184"/>
      <c r="T45" s="184"/>
      <c r="U45" s="184"/>
      <c r="V45" s="184"/>
      <c r="W45" s="184"/>
      <c r="X45" s="184" t="s">
        <v>69</v>
      </c>
      <c r="Y45" s="184"/>
      <c r="Z45" s="184"/>
      <c r="AA45" s="184"/>
      <c r="AB45" s="184"/>
      <c r="AC45" s="184"/>
      <c r="AD45" s="184"/>
      <c r="AE45" s="185"/>
      <c r="AF45" s="86"/>
    </row>
    <row r="46" spans="1:32" ht="22.5" customHeight="1" x14ac:dyDescent="0.2">
      <c r="A46" s="78" t="s">
        <v>102</v>
      </c>
      <c r="B46" s="202">
        <f>+SUM(B48:H54)</f>
        <v>45</v>
      </c>
      <c r="C46" s="203"/>
      <c r="D46" s="203"/>
      <c r="E46" s="203"/>
      <c r="F46" s="203"/>
      <c r="G46" s="203"/>
      <c r="H46" s="203"/>
      <c r="I46" s="203">
        <f>+SUM(I48:P54)</f>
        <v>466</v>
      </c>
      <c r="J46" s="203"/>
      <c r="K46" s="203"/>
      <c r="L46" s="203"/>
      <c r="M46" s="203"/>
      <c r="N46" s="203"/>
      <c r="O46" s="203"/>
      <c r="P46" s="203"/>
      <c r="Q46" s="203">
        <f>+SUM(Q48:W54)</f>
        <v>0</v>
      </c>
      <c r="R46" s="203"/>
      <c r="S46" s="203"/>
      <c r="T46" s="203"/>
      <c r="U46" s="203"/>
      <c r="V46" s="203"/>
      <c r="W46" s="203"/>
      <c r="X46" s="203">
        <f>+SUM(X48:AE54)</f>
        <v>0</v>
      </c>
      <c r="Y46" s="203"/>
      <c r="Z46" s="203"/>
      <c r="AA46" s="203"/>
      <c r="AB46" s="203"/>
      <c r="AC46" s="203"/>
      <c r="AD46" s="203"/>
      <c r="AE46" s="203"/>
      <c r="AF46" s="1"/>
    </row>
    <row r="47" spans="1:32" ht="7.5" customHeight="1" x14ac:dyDescent="0.2">
      <c r="A47" s="80"/>
      <c r="B47" s="81"/>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1"/>
    </row>
    <row r="48" spans="1:32" ht="22.5" customHeight="1" x14ac:dyDescent="0.2">
      <c r="A48" s="83" t="s">
        <v>18</v>
      </c>
      <c r="B48" s="188">
        <v>0</v>
      </c>
      <c r="C48" s="189"/>
      <c r="D48" s="189"/>
      <c r="E48" s="189"/>
      <c r="F48" s="189"/>
      <c r="G48" s="189"/>
      <c r="H48" s="189"/>
      <c r="I48" s="189">
        <v>0</v>
      </c>
      <c r="J48" s="189"/>
      <c r="K48" s="189"/>
      <c r="L48" s="189"/>
      <c r="M48" s="189"/>
      <c r="N48" s="189"/>
      <c r="O48" s="189"/>
      <c r="P48" s="189"/>
      <c r="Q48" s="189">
        <v>0</v>
      </c>
      <c r="R48" s="189"/>
      <c r="S48" s="189"/>
      <c r="T48" s="189"/>
      <c r="U48" s="189"/>
      <c r="V48" s="189"/>
      <c r="W48" s="189"/>
      <c r="X48" s="189">
        <v>0</v>
      </c>
      <c r="Y48" s="189"/>
      <c r="Z48" s="189"/>
      <c r="AA48" s="189"/>
      <c r="AB48" s="189"/>
      <c r="AC48" s="189"/>
      <c r="AD48" s="189"/>
      <c r="AE48" s="189"/>
      <c r="AF48" s="1"/>
    </row>
    <row r="49" spans="1:32" ht="22.5" customHeight="1" x14ac:dyDescent="0.2">
      <c r="A49" s="83" t="s">
        <v>19</v>
      </c>
      <c r="B49" s="188">
        <v>1</v>
      </c>
      <c r="C49" s="189"/>
      <c r="D49" s="189"/>
      <c r="E49" s="189"/>
      <c r="F49" s="189"/>
      <c r="G49" s="189"/>
      <c r="H49" s="189"/>
      <c r="I49" s="189">
        <v>23</v>
      </c>
      <c r="J49" s="189"/>
      <c r="K49" s="189"/>
      <c r="L49" s="189"/>
      <c r="M49" s="189"/>
      <c r="N49" s="189"/>
      <c r="O49" s="189"/>
      <c r="P49" s="189"/>
      <c r="Q49" s="189">
        <v>0</v>
      </c>
      <c r="R49" s="189"/>
      <c r="S49" s="189"/>
      <c r="T49" s="189"/>
      <c r="U49" s="189"/>
      <c r="V49" s="189"/>
      <c r="W49" s="189"/>
      <c r="X49" s="189">
        <v>0</v>
      </c>
      <c r="Y49" s="189"/>
      <c r="Z49" s="189"/>
      <c r="AA49" s="189"/>
      <c r="AB49" s="189"/>
      <c r="AC49" s="189"/>
      <c r="AD49" s="189"/>
      <c r="AE49" s="189"/>
      <c r="AF49" s="1"/>
    </row>
    <row r="50" spans="1:32" ht="22.5" customHeight="1" x14ac:dyDescent="0.2">
      <c r="A50" s="83" t="s">
        <v>20</v>
      </c>
      <c r="B50" s="188">
        <v>5</v>
      </c>
      <c r="C50" s="189"/>
      <c r="D50" s="189"/>
      <c r="E50" s="189"/>
      <c r="F50" s="189"/>
      <c r="G50" s="189"/>
      <c r="H50" s="189"/>
      <c r="I50" s="189">
        <v>44</v>
      </c>
      <c r="J50" s="189"/>
      <c r="K50" s="189"/>
      <c r="L50" s="189"/>
      <c r="M50" s="189"/>
      <c r="N50" s="189"/>
      <c r="O50" s="189"/>
      <c r="P50" s="189"/>
      <c r="Q50" s="189">
        <v>0</v>
      </c>
      <c r="R50" s="189"/>
      <c r="S50" s="189"/>
      <c r="T50" s="189"/>
      <c r="U50" s="189"/>
      <c r="V50" s="189"/>
      <c r="W50" s="189"/>
      <c r="X50" s="189">
        <v>0</v>
      </c>
      <c r="Y50" s="189"/>
      <c r="Z50" s="189"/>
      <c r="AA50" s="189"/>
      <c r="AB50" s="189"/>
      <c r="AC50" s="189"/>
      <c r="AD50" s="189"/>
      <c r="AE50" s="189"/>
      <c r="AF50" s="1"/>
    </row>
    <row r="51" spans="1:32" ht="22.5" customHeight="1" x14ac:dyDescent="0.2">
      <c r="A51" s="83" t="s">
        <v>21</v>
      </c>
      <c r="B51" s="188">
        <v>5</v>
      </c>
      <c r="C51" s="189"/>
      <c r="D51" s="189"/>
      <c r="E51" s="189"/>
      <c r="F51" s="189"/>
      <c r="G51" s="189"/>
      <c r="H51" s="189"/>
      <c r="I51" s="189">
        <v>40</v>
      </c>
      <c r="J51" s="189"/>
      <c r="K51" s="189"/>
      <c r="L51" s="189"/>
      <c r="M51" s="189"/>
      <c r="N51" s="189"/>
      <c r="O51" s="189"/>
      <c r="P51" s="189"/>
      <c r="Q51" s="189">
        <v>0</v>
      </c>
      <c r="R51" s="189"/>
      <c r="S51" s="189"/>
      <c r="T51" s="189"/>
      <c r="U51" s="189"/>
      <c r="V51" s="189"/>
      <c r="W51" s="189"/>
      <c r="X51" s="189">
        <v>0</v>
      </c>
      <c r="Y51" s="189"/>
      <c r="Z51" s="189"/>
      <c r="AA51" s="189"/>
      <c r="AB51" s="189"/>
      <c r="AC51" s="189"/>
      <c r="AD51" s="189"/>
      <c r="AE51" s="189"/>
      <c r="AF51" s="1"/>
    </row>
    <row r="52" spans="1:32" ht="22.5" customHeight="1" x14ac:dyDescent="0.2">
      <c r="A52" s="83" t="s">
        <v>22</v>
      </c>
      <c r="B52" s="188">
        <v>11</v>
      </c>
      <c r="C52" s="189"/>
      <c r="D52" s="189"/>
      <c r="E52" s="189"/>
      <c r="F52" s="189"/>
      <c r="G52" s="189"/>
      <c r="H52" s="189"/>
      <c r="I52" s="189">
        <v>100</v>
      </c>
      <c r="J52" s="189"/>
      <c r="K52" s="189"/>
      <c r="L52" s="189"/>
      <c r="M52" s="189"/>
      <c r="N52" s="189"/>
      <c r="O52" s="189"/>
      <c r="P52" s="189"/>
      <c r="Q52" s="189">
        <v>0</v>
      </c>
      <c r="R52" s="189"/>
      <c r="S52" s="189"/>
      <c r="T52" s="189"/>
      <c r="U52" s="189"/>
      <c r="V52" s="189"/>
      <c r="W52" s="189"/>
      <c r="X52" s="189">
        <v>0</v>
      </c>
      <c r="Y52" s="189"/>
      <c r="Z52" s="189"/>
      <c r="AA52" s="189"/>
      <c r="AB52" s="189"/>
      <c r="AC52" s="189"/>
      <c r="AD52" s="189"/>
      <c r="AE52" s="189"/>
      <c r="AF52" s="1"/>
    </row>
    <row r="53" spans="1:32" ht="22.5" customHeight="1" x14ac:dyDescent="0.2">
      <c r="A53" s="83" t="s">
        <v>33</v>
      </c>
      <c r="B53" s="188">
        <v>14</v>
      </c>
      <c r="C53" s="189"/>
      <c r="D53" s="189"/>
      <c r="E53" s="189"/>
      <c r="F53" s="189"/>
      <c r="G53" s="189"/>
      <c r="H53" s="189"/>
      <c r="I53" s="189">
        <v>157</v>
      </c>
      <c r="J53" s="189"/>
      <c r="K53" s="189"/>
      <c r="L53" s="189"/>
      <c r="M53" s="189"/>
      <c r="N53" s="189"/>
      <c r="O53" s="189"/>
      <c r="P53" s="189"/>
      <c r="Q53" s="189">
        <v>0</v>
      </c>
      <c r="R53" s="189"/>
      <c r="S53" s="189"/>
      <c r="T53" s="189"/>
      <c r="U53" s="189"/>
      <c r="V53" s="189"/>
      <c r="W53" s="189"/>
      <c r="X53" s="189">
        <v>0</v>
      </c>
      <c r="Y53" s="189"/>
      <c r="Z53" s="189"/>
      <c r="AA53" s="189"/>
      <c r="AB53" s="189"/>
      <c r="AC53" s="189"/>
      <c r="AD53" s="189"/>
      <c r="AE53" s="189"/>
      <c r="AF53" s="1"/>
    </row>
    <row r="54" spans="1:32" ht="22.5" customHeight="1" thickBot="1" x14ac:dyDescent="0.25">
      <c r="A54" s="84" t="s">
        <v>24</v>
      </c>
      <c r="B54" s="186">
        <v>9</v>
      </c>
      <c r="C54" s="187"/>
      <c r="D54" s="187"/>
      <c r="E54" s="187"/>
      <c r="F54" s="187"/>
      <c r="G54" s="187"/>
      <c r="H54" s="187"/>
      <c r="I54" s="187">
        <v>102</v>
      </c>
      <c r="J54" s="187"/>
      <c r="K54" s="187"/>
      <c r="L54" s="187"/>
      <c r="M54" s="187"/>
      <c r="N54" s="187"/>
      <c r="O54" s="187"/>
      <c r="P54" s="187"/>
      <c r="Q54" s="187">
        <v>0</v>
      </c>
      <c r="R54" s="187"/>
      <c r="S54" s="187"/>
      <c r="T54" s="187"/>
      <c r="U54" s="187"/>
      <c r="V54" s="187"/>
      <c r="W54" s="187"/>
      <c r="X54" s="187">
        <v>0</v>
      </c>
      <c r="Y54" s="187"/>
      <c r="Z54" s="187"/>
      <c r="AA54" s="187"/>
      <c r="AB54" s="187"/>
      <c r="AC54" s="187"/>
      <c r="AD54" s="187"/>
      <c r="AE54" s="187"/>
      <c r="AF54" s="1"/>
    </row>
    <row r="55" spans="1:32" ht="7.5" customHeight="1" x14ac:dyDescent="0.2">
      <c r="A55" s="90"/>
      <c r="B55" s="91"/>
      <c r="C55" s="91"/>
      <c r="D55" s="91"/>
      <c r="E55" s="91"/>
      <c r="F55" s="91"/>
      <c r="G55" s="91"/>
      <c r="H55" s="91"/>
      <c r="I55" s="91"/>
      <c r="J55" s="91"/>
      <c r="K55" s="91"/>
      <c r="L55" s="91"/>
      <c r="M55" s="91"/>
      <c r="N55" s="91"/>
      <c r="O55" s="91"/>
      <c r="P55" s="91"/>
      <c r="Q55" s="91"/>
      <c r="R55" s="91"/>
      <c r="S55" s="91"/>
      <c r="T55" s="91"/>
      <c r="U55" s="91"/>
      <c r="V55" s="91"/>
      <c r="W55" s="92"/>
      <c r="X55" s="92"/>
      <c r="Y55" s="92"/>
      <c r="Z55" s="92"/>
      <c r="AA55" s="92"/>
      <c r="AB55" s="92"/>
      <c r="AC55" s="92"/>
      <c r="AD55" s="92"/>
      <c r="AE55" s="92"/>
      <c r="AF55" s="1"/>
    </row>
    <row r="56" spans="1:32" x14ac:dyDescent="0.2">
      <c r="A56" s="4"/>
      <c r="B56" s="4"/>
      <c r="C56" s="4"/>
      <c r="D56" s="4"/>
      <c r="E56" s="4"/>
      <c r="F56" s="4"/>
      <c r="G56" s="4"/>
      <c r="H56" s="4"/>
      <c r="I56" s="4"/>
      <c r="J56" s="4"/>
      <c r="K56" s="4"/>
      <c r="L56" s="4"/>
      <c r="M56" s="4"/>
      <c r="N56" s="4"/>
      <c r="O56" s="4"/>
      <c r="P56" s="4"/>
      <c r="Q56" s="4"/>
      <c r="R56" s="304" t="s">
        <v>37</v>
      </c>
      <c r="S56" s="304"/>
      <c r="T56" s="304"/>
      <c r="U56" s="304"/>
      <c r="V56" s="304"/>
      <c r="W56" s="304"/>
      <c r="X56" s="304"/>
      <c r="Y56" s="304"/>
      <c r="Z56" s="304"/>
      <c r="AA56" s="304"/>
      <c r="AB56" s="304"/>
      <c r="AC56" s="304"/>
      <c r="AD56" s="304"/>
      <c r="AE56" s="304"/>
      <c r="AF56" s="4"/>
    </row>
    <row r="57" spans="1:3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sheetData>
  <mergeCells count="187">
    <mergeCell ref="A1:X1"/>
    <mergeCell ref="Y1:AE1"/>
    <mergeCell ref="B2:H4"/>
    <mergeCell ref="I2:X2"/>
    <mergeCell ref="Y2:AE4"/>
    <mergeCell ref="I3:P3"/>
    <mergeCell ref="Q3:X3"/>
    <mergeCell ref="I4:P4"/>
    <mergeCell ref="Q4:X4"/>
    <mergeCell ref="B8:H8"/>
    <mergeCell ref="I8:P8"/>
    <mergeCell ref="Q8:X8"/>
    <mergeCell ref="Y8:AE8"/>
    <mergeCell ref="B9:H9"/>
    <mergeCell ref="I9:P9"/>
    <mergeCell ref="Q9:X9"/>
    <mergeCell ref="Y9:AE9"/>
    <mergeCell ref="B5:H5"/>
    <mergeCell ref="I5:P5"/>
    <mergeCell ref="Q5:X5"/>
    <mergeCell ref="Y5:AE5"/>
    <mergeCell ref="B7:H7"/>
    <mergeCell ref="I7:P7"/>
    <mergeCell ref="Q7:X7"/>
    <mergeCell ref="Y7:AE7"/>
    <mergeCell ref="B12:H12"/>
    <mergeCell ref="I12:P12"/>
    <mergeCell ref="Q12:X12"/>
    <mergeCell ref="Y12:AE12"/>
    <mergeCell ref="B13:H13"/>
    <mergeCell ref="I13:P13"/>
    <mergeCell ref="Q13:X13"/>
    <mergeCell ref="Y13:AE13"/>
    <mergeCell ref="B10:H10"/>
    <mergeCell ref="I10:P10"/>
    <mergeCell ref="Q10:X10"/>
    <mergeCell ref="Y10:AE10"/>
    <mergeCell ref="B11:H11"/>
    <mergeCell ref="I11:P11"/>
    <mergeCell ref="Q11:X11"/>
    <mergeCell ref="Y11:AE11"/>
    <mergeCell ref="A16:W16"/>
    <mergeCell ref="Z16:AE16"/>
    <mergeCell ref="B17:M17"/>
    <mergeCell ref="N17:Y17"/>
    <mergeCell ref="Z17:AE18"/>
    <mergeCell ref="B18:G18"/>
    <mergeCell ref="H18:M18"/>
    <mergeCell ref="N18:S18"/>
    <mergeCell ref="T18:Y18"/>
    <mergeCell ref="B19:G19"/>
    <mergeCell ref="H19:M19"/>
    <mergeCell ref="N19:S19"/>
    <mergeCell ref="T19:Y19"/>
    <mergeCell ref="Z19:AE19"/>
    <mergeCell ref="B21:G21"/>
    <mergeCell ref="H21:M21"/>
    <mergeCell ref="N21:S21"/>
    <mergeCell ref="T21:Y21"/>
    <mergeCell ref="Z21:AE21"/>
    <mergeCell ref="B22:G22"/>
    <mergeCell ref="H22:M22"/>
    <mergeCell ref="N22:S22"/>
    <mergeCell ref="T22:Y22"/>
    <mergeCell ref="Z22:AE22"/>
    <mergeCell ref="B23:G23"/>
    <mergeCell ref="H23:M23"/>
    <mergeCell ref="N23:S23"/>
    <mergeCell ref="T23:Y23"/>
    <mergeCell ref="Z23:AE23"/>
    <mergeCell ref="B24:G24"/>
    <mergeCell ref="H24:M24"/>
    <mergeCell ref="N24:S24"/>
    <mergeCell ref="T24:Y24"/>
    <mergeCell ref="Z24:AE24"/>
    <mergeCell ref="B25:G25"/>
    <mergeCell ref="H25:M25"/>
    <mergeCell ref="N25:S25"/>
    <mergeCell ref="T25:Y25"/>
    <mergeCell ref="Z25:AE25"/>
    <mergeCell ref="A30:Y30"/>
    <mergeCell ref="Z30:AE30"/>
    <mergeCell ref="B31:F31"/>
    <mergeCell ref="G31:K31"/>
    <mergeCell ref="L31:P31"/>
    <mergeCell ref="Q31:U31"/>
    <mergeCell ref="V31:Z31"/>
    <mergeCell ref="AA31:AE31"/>
    <mergeCell ref="B26:G26"/>
    <mergeCell ref="H26:M26"/>
    <mergeCell ref="N26:S26"/>
    <mergeCell ref="T26:Y26"/>
    <mergeCell ref="Z26:AE26"/>
    <mergeCell ref="B27:G27"/>
    <mergeCell ref="H27:M27"/>
    <mergeCell ref="N27:S27"/>
    <mergeCell ref="T27:Y27"/>
    <mergeCell ref="Z27:AE27"/>
    <mergeCell ref="B34:F34"/>
    <mergeCell ref="G34:K34"/>
    <mergeCell ref="L34:P34"/>
    <mergeCell ref="Q34:U34"/>
    <mergeCell ref="V34:Z34"/>
    <mergeCell ref="AA34:AE34"/>
    <mergeCell ref="B32:F32"/>
    <mergeCell ref="G32:K32"/>
    <mergeCell ref="L32:P32"/>
    <mergeCell ref="Q32:U32"/>
    <mergeCell ref="V32:Z32"/>
    <mergeCell ref="AA32:AE32"/>
    <mergeCell ref="B36:F36"/>
    <mergeCell ref="G36:K36"/>
    <mergeCell ref="L36:P36"/>
    <mergeCell ref="Q36:U36"/>
    <mergeCell ref="V36:Z36"/>
    <mergeCell ref="AA36:AE36"/>
    <mergeCell ref="B35:F35"/>
    <mergeCell ref="G35:K35"/>
    <mergeCell ref="L35:P35"/>
    <mergeCell ref="Q35:U35"/>
    <mergeCell ref="V35:Z35"/>
    <mergeCell ref="AA35:AE35"/>
    <mergeCell ref="B38:F38"/>
    <mergeCell ref="G38:K38"/>
    <mergeCell ref="L38:P38"/>
    <mergeCell ref="Q38:U38"/>
    <mergeCell ref="V38:Z38"/>
    <mergeCell ref="AA38:AE38"/>
    <mergeCell ref="B37:F37"/>
    <mergeCell ref="G37:K37"/>
    <mergeCell ref="L37:P37"/>
    <mergeCell ref="Q37:U37"/>
    <mergeCell ref="V37:Z37"/>
    <mergeCell ref="AA37:AE37"/>
    <mergeCell ref="B40:F40"/>
    <mergeCell ref="G40:K40"/>
    <mergeCell ref="L40:P40"/>
    <mergeCell ref="Q40:U40"/>
    <mergeCell ref="V40:Z40"/>
    <mergeCell ref="AA40:AE40"/>
    <mergeCell ref="B39:F39"/>
    <mergeCell ref="G39:K39"/>
    <mergeCell ref="L39:P39"/>
    <mergeCell ref="Q39:U39"/>
    <mergeCell ref="V39:Z39"/>
    <mergeCell ref="AA39:AE39"/>
    <mergeCell ref="B46:H46"/>
    <mergeCell ref="I46:P46"/>
    <mergeCell ref="Q46:W46"/>
    <mergeCell ref="X46:AE46"/>
    <mergeCell ref="B48:H48"/>
    <mergeCell ref="I48:P48"/>
    <mergeCell ref="Q48:W48"/>
    <mergeCell ref="X48:AE48"/>
    <mergeCell ref="A43:AA43"/>
    <mergeCell ref="AB43:AE43"/>
    <mergeCell ref="B44:P44"/>
    <mergeCell ref="Q44:AE44"/>
    <mergeCell ref="B45:H45"/>
    <mergeCell ref="I45:P45"/>
    <mergeCell ref="Q45:W45"/>
    <mergeCell ref="X45:AE45"/>
    <mergeCell ref="B51:H51"/>
    <mergeCell ref="I51:P51"/>
    <mergeCell ref="Q51:W51"/>
    <mergeCell ref="X51:AE51"/>
    <mergeCell ref="B52:H52"/>
    <mergeCell ref="I52:P52"/>
    <mergeCell ref="Q52:W52"/>
    <mergeCell ref="X52:AE52"/>
    <mergeCell ref="B49:H49"/>
    <mergeCell ref="I49:P49"/>
    <mergeCell ref="Q49:W49"/>
    <mergeCell ref="X49:AE49"/>
    <mergeCell ref="B50:H50"/>
    <mergeCell ref="I50:P50"/>
    <mergeCell ref="Q50:W50"/>
    <mergeCell ref="X50:AE50"/>
    <mergeCell ref="R56:AE56"/>
    <mergeCell ref="B53:H53"/>
    <mergeCell ref="I53:P53"/>
    <mergeCell ref="Q53:W53"/>
    <mergeCell ref="X53:AE53"/>
    <mergeCell ref="B54:H54"/>
    <mergeCell ref="I54:P54"/>
    <mergeCell ref="Q54:W54"/>
    <mergeCell ref="X54:AE54"/>
  </mergeCells>
  <phoneticPr fontId="3"/>
  <printOptions horizontalCentered="1"/>
  <pageMargins left="0.39370078740157483" right="0.39370078740157483" top="0.59055118110236227" bottom="0.78740157480314965" header="0.51181102362204722" footer="0.39370078740157483"/>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R50"/>
  <sheetViews>
    <sheetView showGridLines="0" zoomScale="75" zoomScaleNormal="75" zoomScaleSheetLayoutView="85" workbookViewId="0">
      <pane xSplit="6" ySplit="1" topLeftCell="G29" activePane="bottomRight" state="frozen"/>
      <selection pane="topRight" activeCell="G1" sqref="G1"/>
      <selection pane="bottomLeft" activeCell="A2" sqref="A2"/>
      <selection pane="bottomRight" activeCell="AL48" sqref="AL48"/>
    </sheetView>
  </sheetViews>
  <sheetFormatPr defaultRowHeight="17.25" x14ac:dyDescent="0.2"/>
  <cols>
    <col min="1" max="1" width="5.625" style="2" customWidth="1"/>
    <col min="2" max="2" width="3.25" style="2" customWidth="1"/>
    <col min="3" max="3" width="4.875" style="2" customWidth="1"/>
    <col min="4" max="4" width="5.375" style="2" customWidth="1"/>
    <col min="5" max="6" width="4.875" style="2" customWidth="1"/>
    <col min="7" max="8" width="3.25" style="2" customWidth="1"/>
    <col min="9" max="10" width="5.25" style="2" customWidth="1"/>
    <col min="11" max="11" width="4.75" style="2" customWidth="1"/>
    <col min="12" max="12" width="5.625" style="2" customWidth="1"/>
    <col min="13" max="14" width="5.25" style="2" customWidth="1"/>
    <col min="15" max="30" width="3.25" style="2" customWidth="1"/>
    <col min="31" max="32" width="5.25" style="2" customWidth="1"/>
    <col min="33" max="36" width="3.25" style="2" customWidth="1"/>
    <col min="37" max="37" width="4" style="2" customWidth="1"/>
    <col min="38" max="38" width="5" style="2" customWidth="1"/>
    <col min="39" max="39" width="2.75" style="2" customWidth="1"/>
    <col min="40" max="43" width="10.875" style="2" customWidth="1"/>
    <col min="44" max="256" width="9" style="2"/>
    <col min="257" max="257" width="5.625" style="2" customWidth="1"/>
    <col min="258" max="258" width="3.25" style="2" customWidth="1"/>
    <col min="259" max="259" width="4.875" style="2" customWidth="1"/>
    <col min="260" max="260" width="5.375" style="2" customWidth="1"/>
    <col min="261" max="262" width="4.875" style="2" customWidth="1"/>
    <col min="263" max="264" width="3.25" style="2" customWidth="1"/>
    <col min="265" max="266" width="5.25" style="2" customWidth="1"/>
    <col min="267" max="267" width="4.75" style="2" customWidth="1"/>
    <col min="268" max="268" width="5.625" style="2" customWidth="1"/>
    <col min="269" max="270" width="5.25" style="2" customWidth="1"/>
    <col min="271" max="286" width="3.25" style="2" customWidth="1"/>
    <col min="287" max="288" width="5.25" style="2" customWidth="1"/>
    <col min="289" max="292" width="3.25" style="2" customWidth="1"/>
    <col min="293" max="293" width="4" style="2" customWidth="1"/>
    <col min="294" max="294" width="5" style="2" customWidth="1"/>
    <col min="295" max="295" width="2.75" style="2" customWidth="1"/>
    <col min="296" max="299" width="10.875" style="2" customWidth="1"/>
    <col min="300" max="512" width="9" style="2"/>
    <col min="513" max="513" width="5.625" style="2" customWidth="1"/>
    <col min="514" max="514" width="3.25" style="2" customWidth="1"/>
    <col min="515" max="515" width="4.875" style="2" customWidth="1"/>
    <col min="516" max="516" width="5.375" style="2" customWidth="1"/>
    <col min="517" max="518" width="4.875" style="2" customWidth="1"/>
    <col min="519" max="520" width="3.25" style="2" customWidth="1"/>
    <col min="521" max="522" width="5.25" style="2" customWidth="1"/>
    <col min="523" max="523" width="4.75" style="2" customWidth="1"/>
    <col min="524" max="524" width="5.625" style="2" customWidth="1"/>
    <col min="525" max="526" width="5.25" style="2" customWidth="1"/>
    <col min="527" max="542" width="3.25" style="2" customWidth="1"/>
    <col min="543" max="544" width="5.25" style="2" customWidth="1"/>
    <col min="545" max="548" width="3.25" style="2" customWidth="1"/>
    <col min="549" max="549" width="4" style="2" customWidth="1"/>
    <col min="550" max="550" width="5" style="2" customWidth="1"/>
    <col min="551" max="551" width="2.75" style="2" customWidth="1"/>
    <col min="552" max="555" width="10.875" style="2" customWidth="1"/>
    <col min="556" max="768" width="9" style="2"/>
    <col min="769" max="769" width="5.625" style="2" customWidth="1"/>
    <col min="770" max="770" width="3.25" style="2" customWidth="1"/>
    <col min="771" max="771" width="4.875" style="2" customWidth="1"/>
    <col min="772" max="772" width="5.375" style="2" customWidth="1"/>
    <col min="773" max="774" width="4.875" style="2" customWidth="1"/>
    <col min="775" max="776" width="3.25" style="2" customWidth="1"/>
    <col min="777" max="778" width="5.25" style="2" customWidth="1"/>
    <col min="779" max="779" width="4.75" style="2" customWidth="1"/>
    <col min="780" max="780" width="5.625" style="2" customWidth="1"/>
    <col min="781" max="782" width="5.25" style="2" customWidth="1"/>
    <col min="783" max="798" width="3.25" style="2" customWidth="1"/>
    <col min="799" max="800" width="5.25" style="2" customWidth="1"/>
    <col min="801" max="804" width="3.25" style="2" customWidth="1"/>
    <col min="805" max="805" width="4" style="2" customWidth="1"/>
    <col min="806" max="806" width="5" style="2" customWidth="1"/>
    <col min="807" max="807" width="2.75" style="2" customWidth="1"/>
    <col min="808" max="811" width="10.875" style="2" customWidth="1"/>
    <col min="812" max="1024" width="9" style="2"/>
    <col min="1025" max="1025" width="5.625" style="2" customWidth="1"/>
    <col min="1026" max="1026" width="3.25" style="2" customWidth="1"/>
    <col min="1027" max="1027" width="4.875" style="2" customWidth="1"/>
    <col min="1028" max="1028" width="5.375" style="2" customWidth="1"/>
    <col min="1029" max="1030" width="4.875" style="2" customWidth="1"/>
    <col min="1031" max="1032" width="3.25" style="2" customWidth="1"/>
    <col min="1033" max="1034" width="5.25" style="2" customWidth="1"/>
    <col min="1035" max="1035" width="4.75" style="2" customWidth="1"/>
    <col min="1036" max="1036" width="5.625" style="2" customWidth="1"/>
    <col min="1037" max="1038" width="5.25" style="2" customWidth="1"/>
    <col min="1039" max="1054" width="3.25" style="2" customWidth="1"/>
    <col min="1055" max="1056" width="5.25" style="2" customWidth="1"/>
    <col min="1057" max="1060" width="3.25" style="2" customWidth="1"/>
    <col min="1061" max="1061" width="4" style="2" customWidth="1"/>
    <col min="1062" max="1062" width="5" style="2" customWidth="1"/>
    <col min="1063" max="1063" width="2.75" style="2" customWidth="1"/>
    <col min="1064" max="1067" width="10.875" style="2" customWidth="1"/>
    <col min="1068" max="1280" width="9" style="2"/>
    <col min="1281" max="1281" width="5.625" style="2" customWidth="1"/>
    <col min="1282" max="1282" width="3.25" style="2" customWidth="1"/>
    <col min="1283" max="1283" width="4.875" style="2" customWidth="1"/>
    <col min="1284" max="1284" width="5.375" style="2" customWidth="1"/>
    <col min="1285" max="1286" width="4.875" style="2" customWidth="1"/>
    <col min="1287" max="1288" width="3.25" style="2" customWidth="1"/>
    <col min="1289" max="1290" width="5.25" style="2" customWidth="1"/>
    <col min="1291" max="1291" width="4.75" style="2" customWidth="1"/>
    <col min="1292" max="1292" width="5.625" style="2" customWidth="1"/>
    <col min="1293" max="1294" width="5.25" style="2" customWidth="1"/>
    <col min="1295" max="1310" width="3.25" style="2" customWidth="1"/>
    <col min="1311" max="1312" width="5.25" style="2" customWidth="1"/>
    <col min="1313" max="1316" width="3.25" style="2" customWidth="1"/>
    <col min="1317" max="1317" width="4" style="2" customWidth="1"/>
    <col min="1318" max="1318" width="5" style="2" customWidth="1"/>
    <col min="1319" max="1319" width="2.75" style="2" customWidth="1"/>
    <col min="1320" max="1323" width="10.875" style="2" customWidth="1"/>
    <col min="1324" max="1536" width="9" style="2"/>
    <col min="1537" max="1537" width="5.625" style="2" customWidth="1"/>
    <col min="1538" max="1538" width="3.25" style="2" customWidth="1"/>
    <col min="1539" max="1539" width="4.875" style="2" customWidth="1"/>
    <col min="1540" max="1540" width="5.375" style="2" customWidth="1"/>
    <col min="1541" max="1542" width="4.875" style="2" customWidth="1"/>
    <col min="1543" max="1544" width="3.25" style="2" customWidth="1"/>
    <col min="1545" max="1546" width="5.25" style="2" customWidth="1"/>
    <col min="1547" max="1547" width="4.75" style="2" customWidth="1"/>
    <col min="1548" max="1548" width="5.625" style="2" customWidth="1"/>
    <col min="1549" max="1550" width="5.25" style="2" customWidth="1"/>
    <col min="1551" max="1566" width="3.25" style="2" customWidth="1"/>
    <col min="1567" max="1568" width="5.25" style="2" customWidth="1"/>
    <col min="1569" max="1572" width="3.25" style="2" customWidth="1"/>
    <col min="1573" max="1573" width="4" style="2" customWidth="1"/>
    <col min="1574" max="1574" width="5" style="2" customWidth="1"/>
    <col min="1575" max="1575" width="2.75" style="2" customWidth="1"/>
    <col min="1576" max="1579" width="10.875" style="2" customWidth="1"/>
    <col min="1580" max="1792" width="9" style="2"/>
    <col min="1793" max="1793" width="5.625" style="2" customWidth="1"/>
    <col min="1794" max="1794" width="3.25" style="2" customWidth="1"/>
    <col min="1795" max="1795" width="4.875" style="2" customWidth="1"/>
    <col min="1796" max="1796" width="5.375" style="2" customWidth="1"/>
    <col min="1797" max="1798" width="4.875" style="2" customWidth="1"/>
    <col min="1799" max="1800" width="3.25" style="2" customWidth="1"/>
    <col min="1801" max="1802" width="5.25" style="2" customWidth="1"/>
    <col min="1803" max="1803" width="4.75" style="2" customWidth="1"/>
    <col min="1804" max="1804" width="5.625" style="2" customWidth="1"/>
    <col min="1805" max="1806" width="5.25" style="2" customWidth="1"/>
    <col min="1807" max="1822" width="3.25" style="2" customWidth="1"/>
    <col min="1823" max="1824" width="5.25" style="2" customWidth="1"/>
    <col min="1825" max="1828" width="3.25" style="2" customWidth="1"/>
    <col min="1829" max="1829" width="4" style="2" customWidth="1"/>
    <col min="1830" max="1830" width="5" style="2" customWidth="1"/>
    <col min="1831" max="1831" width="2.75" style="2" customWidth="1"/>
    <col min="1832" max="1835" width="10.875" style="2" customWidth="1"/>
    <col min="1836" max="2048" width="9" style="2"/>
    <col min="2049" max="2049" width="5.625" style="2" customWidth="1"/>
    <col min="2050" max="2050" width="3.25" style="2" customWidth="1"/>
    <col min="2051" max="2051" width="4.875" style="2" customWidth="1"/>
    <col min="2052" max="2052" width="5.375" style="2" customWidth="1"/>
    <col min="2053" max="2054" width="4.875" style="2" customWidth="1"/>
    <col min="2055" max="2056" width="3.25" style="2" customWidth="1"/>
    <col min="2057" max="2058" width="5.25" style="2" customWidth="1"/>
    <col min="2059" max="2059" width="4.75" style="2" customWidth="1"/>
    <col min="2060" max="2060" width="5.625" style="2" customWidth="1"/>
    <col min="2061" max="2062" width="5.25" style="2" customWidth="1"/>
    <col min="2063" max="2078" width="3.25" style="2" customWidth="1"/>
    <col min="2079" max="2080" width="5.25" style="2" customWidth="1"/>
    <col min="2081" max="2084" width="3.25" style="2" customWidth="1"/>
    <col min="2085" max="2085" width="4" style="2" customWidth="1"/>
    <col min="2086" max="2086" width="5" style="2" customWidth="1"/>
    <col min="2087" max="2087" width="2.75" style="2" customWidth="1"/>
    <col min="2088" max="2091" width="10.875" style="2" customWidth="1"/>
    <col min="2092" max="2304" width="9" style="2"/>
    <col min="2305" max="2305" width="5.625" style="2" customWidth="1"/>
    <col min="2306" max="2306" width="3.25" style="2" customWidth="1"/>
    <col min="2307" max="2307" width="4.875" style="2" customWidth="1"/>
    <col min="2308" max="2308" width="5.375" style="2" customWidth="1"/>
    <col min="2309" max="2310" width="4.875" style="2" customWidth="1"/>
    <col min="2311" max="2312" width="3.25" style="2" customWidth="1"/>
    <col min="2313" max="2314" width="5.25" style="2" customWidth="1"/>
    <col min="2315" max="2315" width="4.75" style="2" customWidth="1"/>
    <col min="2316" max="2316" width="5.625" style="2" customWidth="1"/>
    <col min="2317" max="2318" width="5.25" style="2" customWidth="1"/>
    <col min="2319" max="2334" width="3.25" style="2" customWidth="1"/>
    <col min="2335" max="2336" width="5.25" style="2" customWidth="1"/>
    <col min="2337" max="2340" width="3.25" style="2" customWidth="1"/>
    <col min="2341" max="2341" width="4" style="2" customWidth="1"/>
    <col min="2342" max="2342" width="5" style="2" customWidth="1"/>
    <col min="2343" max="2343" width="2.75" style="2" customWidth="1"/>
    <col min="2344" max="2347" width="10.875" style="2" customWidth="1"/>
    <col min="2348" max="2560" width="9" style="2"/>
    <col min="2561" max="2561" width="5.625" style="2" customWidth="1"/>
    <col min="2562" max="2562" width="3.25" style="2" customWidth="1"/>
    <col min="2563" max="2563" width="4.875" style="2" customWidth="1"/>
    <col min="2564" max="2564" width="5.375" style="2" customWidth="1"/>
    <col min="2565" max="2566" width="4.875" style="2" customWidth="1"/>
    <col min="2567" max="2568" width="3.25" style="2" customWidth="1"/>
    <col min="2569" max="2570" width="5.25" style="2" customWidth="1"/>
    <col min="2571" max="2571" width="4.75" style="2" customWidth="1"/>
    <col min="2572" max="2572" width="5.625" style="2" customWidth="1"/>
    <col min="2573" max="2574" width="5.25" style="2" customWidth="1"/>
    <col min="2575" max="2590" width="3.25" style="2" customWidth="1"/>
    <col min="2591" max="2592" width="5.25" style="2" customWidth="1"/>
    <col min="2593" max="2596" width="3.25" style="2" customWidth="1"/>
    <col min="2597" max="2597" width="4" style="2" customWidth="1"/>
    <col min="2598" max="2598" width="5" style="2" customWidth="1"/>
    <col min="2599" max="2599" width="2.75" style="2" customWidth="1"/>
    <col min="2600" max="2603" width="10.875" style="2" customWidth="1"/>
    <col min="2604" max="2816" width="9" style="2"/>
    <col min="2817" max="2817" width="5.625" style="2" customWidth="1"/>
    <col min="2818" max="2818" width="3.25" style="2" customWidth="1"/>
    <col min="2819" max="2819" width="4.875" style="2" customWidth="1"/>
    <col min="2820" max="2820" width="5.375" style="2" customWidth="1"/>
    <col min="2821" max="2822" width="4.875" style="2" customWidth="1"/>
    <col min="2823" max="2824" width="3.25" style="2" customWidth="1"/>
    <col min="2825" max="2826" width="5.25" style="2" customWidth="1"/>
    <col min="2827" max="2827" width="4.75" style="2" customWidth="1"/>
    <col min="2828" max="2828" width="5.625" style="2" customWidth="1"/>
    <col min="2829" max="2830" width="5.25" style="2" customWidth="1"/>
    <col min="2831" max="2846" width="3.25" style="2" customWidth="1"/>
    <col min="2847" max="2848" width="5.25" style="2" customWidth="1"/>
    <col min="2849" max="2852" width="3.25" style="2" customWidth="1"/>
    <col min="2853" max="2853" width="4" style="2" customWidth="1"/>
    <col min="2854" max="2854" width="5" style="2" customWidth="1"/>
    <col min="2855" max="2855" width="2.75" style="2" customWidth="1"/>
    <col min="2856" max="2859" width="10.875" style="2" customWidth="1"/>
    <col min="2860" max="3072" width="9" style="2"/>
    <col min="3073" max="3073" width="5.625" style="2" customWidth="1"/>
    <col min="3074" max="3074" width="3.25" style="2" customWidth="1"/>
    <col min="3075" max="3075" width="4.875" style="2" customWidth="1"/>
    <col min="3076" max="3076" width="5.375" style="2" customWidth="1"/>
    <col min="3077" max="3078" width="4.875" style="2" customWidth="1"/>
    <col min="3079" max="3080" width="3.25" style="2" customWidth="1"/>
    <col min="3081" max="3082" width="5.25" style="2" customWidth="1"/>
    <col min="3083" max="3083" width="4.75" style="2" customWidth="1"/>
    <col min="3084" max="3084" width="5.625" style="2" customWidth="1"/>
    <col min="3085" max="3086" width="5.25" style="2" customWidth="1"/>
    <col min="3087" max="3102" width="3.25" style="2" customWidth="1"/>
    <col min="3103" max="3104" width="5.25" style="2" customWidth="1"/>
    <col min="3105" max="3108" width="3.25" style="2" customWidth="1"/>
    <col min="3109" max="3109" width="4" style="2" customWidth="1"/>
    <col min="3110" max="3110" width="5" style="2" customWidth="1"/>
    <col min="3111" max="3111" width="2.75" style="2" customWidth="1"/>
    <col min="3112" max="3115" width="10.875" style="2" customWidth="1"/>
    <col min="3116" max="3328" width="9" style="2"/>
    <col min="3329" max="3329" width="5.625" style="2" customWidth="1"/>
    <col min="3330" max="3330" width="3.25" style="2" customWidth="1"/>
    <col min="3331" max="3331" width="4.875" style="2" customWidth="1"/>
    <col min="3332" max="3332" width="5.375" style="2" customWidth="1"/>
    <col min="3333" max="3334" width="4.875" style="2" customWidth="1"/>
    <col min="3335" max="3336" width="3.25" style="2" customWidth="1"/>
    <col min="3337" max="3338" width="5.25" style="2" customWidth="1"/>
    <col min="3339" max="3339" width="4.75" style="2" customWidth="1"/>
    <col min="3340" max="3340" width="5.625" style="2" customWidth="1"/>
    <col min="3341" max="3342" width="5.25" style="2" customWidth="1"/>
    <col min="3343" max="3358" width="3.25" style="2" customWidth="1"/>
    <col min="3359" max="3360" width="5.25" style="2" customWidth="1"/>
    <col min="3361" max="3364" width="3.25" style="2" customWidth="1"/>
    <col min="3365" max="3365" width="4" style="2" customWidth="1"/>
    <col min="3366" max="3366" width="5" style="2" customWidth="1"/>
    <col min="3367" max="3367" width="2.75" style="2" customWidth="1"/>
    <col min="3368" max="3371" width="10.875" style="2" customWidth="1"/>
    <col min="3372" max="3584" width="9" style="2"/>
    <col min="3585" max="3585" width="5.625" style="2" customWidth="1"/>
    <col min="3586" max="3586" width="3.25" style="2" customWidth="1"/>
    <col min="3587" max="3587" width="4.875" style="2" customWidth="1"/>
    <col min="3588" max="3588" width="5.375" style="2" customWidth="1"/>
    <col min="3589" max="3590" width="4.875" style="2" customWidth="1"/>
    <col min="3591" max="3592" width="3.25" style="2" customWidth="1"/>
    <col min="3593" max="3594" width="5.25" style="2" customWidth="1"/>
    <col min="3595" max="3595" width="4.75" style="2" customWidth="1"/>
    <col min="3596" max="3596" width="5.625" style="2" customWidth="1"/>
    <col min="3597" max="3598" width="5.25" style="2" customWidth="1"/>
    <col min="3599" max="3614" width="3.25" style="2" customWidth="1"/>
    <col min="3615" max="3616" width="5.25" style="2" customWidth="1"/>
    <col min="3617" max="3620" width="3.25" style="2" customWidth="1"/>
    <col min="3621" max="3621" width="4" style="2" customWidth="1"/>
    <col min="3622" max="3622" width="5" style="2" customWidth="1"/>
    <col min="3623" max="3623" width="2.75" style="2" customWidth="1"/>
    <col min="3624" max="3627" width="10.875" style="2" customWidth="1"/>
    <col min="3628" max="3840" width="9" style="2"/>
    <col min="3841" max="3841" width="5.625" style="2" customWidth="1"/>
    <col min="3842" max="3842" width="3.25" style="2" customWidth="1"/>
    <col min="3843" max="3843" width="4.875" style="2" customWidth="1"/>
    <col min="3844" max="3844" width="5.375" style="2" customWidth="1"/>
    <col min="3845" max="3846" width="4.875" style="2" customWidth="1"/>
    <col min="3847" max="3848" width="3.25" style="2" customWidth="1"/>
    <col min="3849" max="3850" width="5.25" style="2" customWidth="1"/>
    <col min="3851" max="3851" width="4.75" style="2" customWidth="1"/>
    <col min="3852" max="3852" width="5.625" style="2" customWidth="1"/>
    <col min="3853" max="3854" width="5.25" style="2" customWidth="1"/>
    <col min="3855" max="3870" width="3.25" style="2" customWidth="1"/>
    <col min="3871" max="3872" width="5.25" style="2" customWidth="1"/>
    <col min="3873" max="3876" width="3.25" style="2" customWidth="1"/>
    <col min="3877" max="3877" width="4" style="2" customWidth="1"/>
    <col min="3878" max="3878" width="5" style="2" customWidth="1"/>
    <col min="3879" max="3879" width="2.75" style="2" customWidth="1"/>
    <col min="3880" max="3883" width="10.875" style="2" customWidth="1"/>
    <col min="3884" max="4096" width="9" style="2"/>
    <col min="4097" max="4097" width="5.625" style="2" customWidth="1"/>
    <col min="4098" max="4098" width="3.25" style="2" customWidth="1"/>
    <col min="4099" max="4099" width="4.875" style="2" customWidth="1"/>
    <col min="4100" max="4100" width="5.375" style="2" customWidth="1"/>
    <col min="4101" max="4102" width="4.875" style="2" customWidth="1"/>
    <col min="4103" max="4104" width="3.25" style="2" customWidth="1"/>
    <col min="4105" max="4106" width="5.25" style="2" customWidth="1"/>
    <col min="4107" max="4107" width="4.75" style="2" customWidth="1"/>
    <col min="4108" max="4108" width="5.625" style="2" customWidth="1"/>
    <col min="4109" max="4110" width="5.25" style="2" customWidth="1"/>
    <col min="4111" max="4126" width="3.25" style="2" customWidth="1"/>
    <col min="4127" max="4128" width="5.25" style="2" customWidth="1"/>
    <col min="4129" max="4132" width="3.25" style="2" customWidth="1"/>
    <col min="4133" max="4133" width="4" style="2" customWidth="1"/>
    <col min="4134" max="4134" width="5" style="2" customWidth="1"/>
    <col min="4135" max="4135" width="2.75" style="2" customWidth="1"/>
    <col min="4136" max="4139" width="10.875" style="2" customWidth="1"/>
    <col min="4140" max="4352" width="9" style="2"/>
    <col min="4353" max="4353" width="5.625" style="2" customWidth="1"/>
    <col min="4354" max="4354" width="3.25" style="2" customWidth="1"/>
    <col min="4355" max="4355" width="4.875" style="2" customWidth="1"/>
    <col min="4356" max="4356" width="5.375" style="2" customWidth="1"/>
    <col min="4357" max="4358" width="4.875" style="2" customWidth="1"/>
    <col min="4359" max="4360" width="3.25" style="2" customWidth="1"/>
    <col min="4361" max="4362" width="5.25" style="2" customWidth="1"/>
    <col min="4363" max="4363" width="4.75" style="2" customWidth="1"/>
    <col min="4364" max="4364" width="5.625" style="2" customWidth="1"/>
    <col min="4365" max="4366" width="5.25" style="2" customWidth="1"/>
    <col min="4367" max="4382" width="3.25" style="2" customWidth="1"/>
    <col min="4383" max="4384" width="5.25" style="2" customWidth="1"/>
    <col min="4385" max="4388" width="3.25" style="2" customWidth="1"/>
    <col min="4389" max="4389" width="4" style="2" customWidth="1"/>
    <col min="4390" max="4390" width="5" style="2" customWidth="1"/>
    <col min="4391" max="4391" width="2.75" style="2" customWidth="1"/>
    <col min="4392" max="4395" width="10.875" style="2" customWidth="1"/>
    <col min="4396" max="4608" width="9" style="2"/>
    <col min="4609" max="4609" width="5.625" style="2" customWidth="1"/>
    <col min="4610" max="4610" width="3.25" style="2" customWidth="1"/>
    <col min="4611" max="4611" width="4.875" style="2" customWidth="1"/>
    <col min="4612" max="4612" width="5.375" style="2" customWidth="1"/>
    <col min="4613" max="4614" width="4.875" style="2" customWidth="1"/>
    <col min="4615" max="4616" width="3.25" style="2" customWidth="1"/>
    <col min="4617" max="4618" width="5.25" style="2" customWidth="1"/>
    <col min="4619" max="4619" width="4.75" style="2" customWidth="1"/>
    <col min="4620" max="4620" width="5.625" style="2" customWidth="1"/>
    <col min="4621" max="4622" width="5.25" style="2" customWidth="1"/>
    <col min="4623" max="4638" width="3.25" style="2" customWidth="1"/>
    <col min="4639" max="4640" width="5.25" style="2" customWidth="1"/>
    <col min="4641" max="4644" width="3.25" style="2" customWidth="1"/>
    <col min="4645" max="4645" width="4" style="2" customWidth="1"/>
    <col min="4646" max="4646" width="5" style="2" customWidth="1"/>
    <col min="4647" max="4647" width="2.75" style="2" customWidth="1"/>
    <col min="4648" max="4651" width="10.875" style="2" customWidth="1"/>
    <col min="4652" max="4864" width="9" style="2"/>
    <col min="4865" max="4865" width="5.625" style="2" customWidth="1"/>
    <col min="4866" max="4866" width="3.25" style="2" customWidth="1"/>
    <col min="4867" max="4867" width="4.875" style="2" customWidth="1"/>
    <col min="4868" max="4868" width="5.375" style="2" customWidth="1"/>
    <col min="4869" max="4870" width="4.875" style="2" customWidth="1"/>
    <col min="4871" max="4872" width="3.25" style="2" customWidth="1"/>
    <col min="4873" max="4874" width="5.25" style="2" customWidth="1"/>
    <col min="4875" max="4875" width="4.75" style="2" customWidth="1"/>
    <col min="4876" max="4876" width="5.625" style="2" customWidth="1"/>
    <col min="4877" max="4878" width="5.25" style="2" customWidth="1"/>
    <col min="4879" max="4894" width="3.25" style="2" customWidth="1"/>
    <col min="4895" max="4896" width="5.25" style="2" customWidth="1"/>
    <col min="4897" max="4900" width="3.25" style="2" customWidth="1"/>
    <col min="4901" max="4901" width="4" style="2" customWidth="1"/>
    <col min="4902" max="4902" width="5" style="2" customWidth="1"/>
    <col min="4903" max="4903" width="2.75" style="2" customWidth="1"/>
    <col min="4904" max="4907" width="10.875" style="2" customWidth="1"/>
    <col min="4908" max="5120" width="9" style="2"/>
    <col min="5121" max="5121" width="5.625" style="2" customWidth="1"/>
    <col min="5122" max="5122" width="3.25" style="2" customWidth="1"/>
    <col min="5123" max="5123" width="4.875" style="2" customWidth="1"/>
    <col min="5124" max="5124" width="5.375" style="2" customWidth="1"/>
    <col min="5125" max="5126" width="4.875" style="2" customWidth="1"/>
    <col min="5127" max="5128" width="3.25" style="2" customWidth="1"/>
    <col min="5129" max="5130" width="5.25" style="2" customWidth="1"/>
    <col min="5131" max="5131" width="4.75" style="2" customWidth="1"/>
    <col min="5132" max="5132" width="5.625" style="2" customWidth="1"/>
    <col min="5133" max="5134" width="5.25" style="2" customWidth="1"/>
    <col min="5135" max="5150" width="3.25" style="2" customWidth="1"/>
    <col min="5151" max="5152" width="5.25" style="2" customWidth="1"/>
    <col min="5153" max="5156" width="3.25" style="2" customWidth="1"/>
    <col min="5157" max="5157" width="4" style="2" customWidth="1"/>
    <col min="5158" max="5158" width="5" style="2" customWidth="1"/>
    <col min="5159" max="5159" width="2.75" style="2" customWidth="1"/>
    <col min="5160" max="5163" width="10.875" style="2" customWidth="1"/>
    <col min="5164" max="5376" width="9" style="2"/>
    <col min="5377" max="5377" width="5.625" style="2" customWidth="1"/>
    <col min="5378" max="5378" width="3.25" style="2" customWidth="1"/>
    <col min="5379" max="5379" width="4.875" style="2" customWidth="1"/>
    <col min="5380" max="5380" width="5.375" style="2" customWidth="1"/>
    <col min="5381" max="5382" width="4.875" style="2" customWidth="1"/>
    <col min="5383" max="5384" width="3.25" style="2" customWidth="1"/>
    <col min="5385" max="5386" width="5.25" style="2" customWidth="1"/>
    <col min="5387" max="5387" width="4.75" style="2" customWidth="1"/>
    <col min="5388" max="5388" width="5.625" style="2" customWidth="1"/>
    <col min="5389" max="5390" width="5.25" style="2" customWidth="1"/>
    <col min="5391" max="5406" width="3.25" style="2" customWidth="1"/>
    <col min="5407" max="5408" width="5.25" style="2" customWidth="1"/>
    <col min="5409" max="5412" width="3.25" style="2" customWidth="1"/>
    <col min="5413" max="5413" width="4" style="2" customWidth="1"/>
    <col min="5414" max="5414" width="5" style="2" customWidth="1"/>
    <col min="5415" max="5415" width="2.75" style="2" customWidth="1"/>
    <col min="5416" max="5419" width="10.875" style="2" customWidth="1"/>
    <col min="5420" max="5632" width="9" style="2"/>
    <col min="5633" max="5633" width="5.625" style="2" customWidth="1"/>
    <col min="5634" max="5634" width="3.25" style="2" customWidth="1"/>
    <col min="5635" max="5635" width="4.875" style="2" customWidth="1"/>
    <col min="5636" max="5636" width="5.375" style="2" customWidth="1"/>
    <col min="5637" max="5638" width="4.875" style="2" customWidth="1"/>
    <col min="5639" max="5640" width="3.25" style="2" customWidth="1"/>
    <col min="5641" max="5642" width="5.25" style="2" customWidth="1"/>
    <col min="5643" max="5643" width="4.75" style="2" customWidth="1"/>
    <col min="5644" max="5644" width="5.625" style="2" customWidth="1"/>
    <col min="5645" max="5646" width="5.25" style="2" customWidth="1"/>
    <col min="5647" max="5662" width="3.25" style="2" customWidth="1"/>
    <col min="5663" max="5664" width="5.25" style="2" customWidth="1"/>
    <col min="5665" max="5668" width="3.25" style="2" customWidth="1"/>
    <col min="5669" max="5669" width="4" style="2" customWidth="1"/>
    <col min="5670" max="5670" width="5" style="2" customWidth="1"/>
    <col min="5671" max="5671" width="2.75" style="2" customWidth="1"/>
    <col min="5672" max="5675" width="10.875" style="2" customWidth="1"/>
    <col min="5676" max="5888" width="9" style="2"/>
    <col min="5889" max="5889" width="5.625" style="2" customWidth="1"/>
    <col min="5890" max="5890" width="3.25" style="2" customWidth="1"/>
    <col min="5891" max="5891" width="4.875" style="2" customWidth="1"/>
    <col min="5892" max="5892" width="5.375" style="2" customWidth="1"/>
    <col min="5893" max="5894" width="4.875" style="2" customWidth="1"/>
    <col min="5895" max="5896" width="3.25" style="2" customWidth="1"/>
    <col min="5897" max="5898" width="5.25" style="2" customWidth="1"/>
    <col min="5899" max="5899" width="4.75" style="2" customWidth="1"/>
    <col min="5900" max="5900" width="5.625" style="2" customWidth="1"/>
    <col min="5901" max="5902" width="5.25" style="2" customWidth="1"/>
    <col min="5903" max="5918" width="3.25" style="2" customWidth="1"/>
    <col min="5919" max="5920" width="5.25" style="2" customWidth="1"/>
    <col min="5921" max="5924" width="3.25" style="2" customWidth="1"/>
    <col min="5925" max="5925" width="4" style="2" customWidth="1"/>
    <col min="5926" max="5926" width="5" style="2" customWidth="1"/>
    <col min="5927" max="5927" width="2.75" style="2" customWidth="1"/>
    <col min="5928" max="5931" width="10.875" style="2" customWidth="1"/>
    <col min="5932" max="6144" width="9" style="2"/>
    <col min="6145" max="6145" width="5.625" style="2" customWidth="1"/>
    <col min="6146" max="6146" width="3.25" style="2" customWidth="1"/>
    <col min="6147" max="6147" width="4.875" style="2" customWidth="1"/>
    <col min="6148" max="6148" width="5.375" style="2" customWidth="1"/>
    <col min="6149" max="6150" width="4.875" style="2" customWidth="1"/>
    <col min="6151" max="6152" width="3.25" style="2" customWidth="1"/>
    <col min="6153" max="6154" width="5.25" style="2" customWidth="1"/>
    <col min="6155" max="6155" width="4.75" style="2" customWidth="1"/>
    <col min="6156" max="6156" width="5.625" style="2" customWidth="1"/>
    <col min="6157" max="6158" width="5.25" style="2" customWidth="1"/>
    <col min="6159" max="6174" width="3.25" style="2" customWidth="1"/>
    <col min="6175" max="6176" width="5.25" style="2" customWidth="1"/>
    <col min="6177" max="6180" width="3.25" style="2" customWidth="1"/>
    <col min="6181" max="6181" width="4" style="2" customWidth="1"/>
    <col min="6182" max="6182" width="5" style="2" customWidth="1"/>
    <col min="6183" max="6183" width="2.75" style="2" customWidth="1"/>
    <col min="6184" max="6187" width="10.875" style="2" customWidth="1"/>
    <col min="6188" max="6400" width="9" style="2"/>
    <col min="6401" max="6401" width="5.625" style="2" customWidth="1"/>
    <col min="6402" max="6402" width="3.25" style="2" customWidth="1"/>
    <col min="6403" max="6403" width="4.875" style="2" customWidth="1"/>
    <col min="6404" max="6404" width="5.375" style="2" customWidth="1"/>
    <col min="6405" max="6406" width="4.875" style="2" customWidth="1"/>
    <col min="6407" max="6408" width="3.25" style="2" customWidth="1"/>
    <col min="6409" max="6410" width="5.25" style="2" customWidth="1"/>
    <col min="6411" max="6411" width="4.75" style="2" customWidth="1"/>
    <col min="6412" max="6412" width="5.625" style="2" customWidth="1"/>
    <col min="6413" max="6414" width="5.25" style="2" customWidth="1"/>
    <col min="6415" max="6430" width="3.25" style="2" customWidth="1"/>
    <col min="6431" max="6432" width="5.25" style="2" customWidth="1"/>
    <col min="6433" max="6436" width="3.25" style="2" customWidth="1"/>
    <col min="6437" max="6437" width="4" style="2" customWidth="1"/>
    <col min="6438" max="6438" width="5" style="2" customWidth="1"/>
    <col min="6439" max="6439" width="2.75" style="2" customWidth="1"/>
    <col min="6440" max="6443" width="10.875" style="2" customWidth="1"/>
    <col min="6444" max="6656" width="9" style="2"/>
    <col min="6657" max="6657" width="5.625" style="2" customWidth="1"/>
    <col min="6658" max="6658" width="3.25" style="2" customWidth="1"/>
    <col min="6659" max="6659" width="4.875" style="2" customWidth="1"/>
    <col min="6660" max="6660" width="5.375" style="2" customWidth="1"/>
    <col min="6661" max="6662" width="4.875" style="2" customWidth="1"/>
    <col min="6663" max="6664" width="3.25" style="2" customWidth="1"/>
    <col min="6665" max="6666" width="5.25" style="2" customWidth="1"/>
    <col min="6667" max="6667" width="4.75" style="2" customWidth="1"/>
    <col min="6668" max="6668" width="5.625" style="2" customWidth="1"/>
    <col min="6669" max="6670" width="5.25" style="2" customWidth="1"/>
    <col min="6671" max="6686" width="3.25" style="2" customWidth="1"/>
    <col min="6687" max="6688" width="5.25" style="2" customWidth="1"/>
    <col min="6689" max="6692" width="3.25" style="2" customWidth="1"/>
    <col min="6693" max="6693" width="4" style="2" customWidth="1"/>
    <col min="6694" max="6694" width="5" style="2" customWidth="1"/>
    <col min="6695" max="6695" width="2.75" style="2" customWidth="1"/>
    <col min="6696" max="6699" width="10.875" style="2" customWidth="1"/>
    <col min="6700" max="6912" width="9" style="2"/>
    <col min="6913" max="6913" width="5.625" style="2" customWidth="1"/>
    <col min="6914" max="6914" width="3.25" style="2" customWidth="1"/>
    <col min="6915" max="6915" width="4.875" style="2" customWidth="1"/>
    <col min="6916" max="6916" width="5.375" style="2" customWidth="1"/>
    <col min="6917" max="6918" width="4.875" style="2" customWidth="1"/>
    <col min="6919" max="6920" width="3.25" style="2" customWidth="1"/>
    <col min="6921" max="6922" width="5.25" style="2" customWidth="1"/>
    <col min="6923" max="6923" width="4.75" style="2" customWidth="1"/>
    <col min="6924" max="6924" width="5.625" style="2" customWidth="1"/>
    <col min="6925" max="6926" width="5.25" style="2" customWidth="1"/>
    <col min="6927" max="6942" width="3.25" style="2" customWidth="1"/>
    <col min="6943" max="6944" width="5.25" style="2" customWidth="1"/>
    <col min="6945" max="6948" width="3.25" style="2" customWidth="1"/>
    <col min="6949" max="6949" width="4" style="2" customWidth="1"/>
    <col min="6950" max="6950" width="5" style="2" customWidth="1"/>
    <col min="6951" max="6951" width="2.75" style="2" customWidth="1"/>
    <col min="6952" max="6955" width="10.875" style="2" customWidth="1"/>
    <col min="6956" max="7168" width="9" style="2"/>
    <col min="7169" max="7169" width="5.625" style="2" customWidth="1"/>
    <col min="7170" max="7170" width="3.25" style="2" customWidth="1"/>
    <col min="7171" max="7171" width="4.875" style="2" customWidth="1"/>
    <col min="7172" max="7172" width="5.375" style="2" customWidth="1"/>
    <col min="7173" max="7174" width="4.875" style="2" customWidth="1"/>
    <col min="7175" max="7176" width="3.25" style="2" customWidth="1"/>
    <col min="7177" max="7178" width="5.25" style="2" customWidth="1"/>
    <col min="7179" max="7179" width="4.75" style="2" customWidth="1"/>
    <col min="7180" max="7180" width="5.625" style="2" customWidth="1"/>
    <col min="7181" max="7182" width="5.25" style="2" customWidth="1"/>
    <col min="7183" max="7198" width="3.25" style="2" customWidth="1"/>
    <col min="7199" max="7200" width="5.25" style="2" customWidth="1"/>
    <col min="7201" max="7204" width="3.25" style="2" customWidth="1"/>
    <col min="7205" max="7205" width="4" style="2" customWidth="1"/>
    <col min="7206" max="7206" width="5" style="2" customWidth="1"/>
    <col min="7207" max="7207" width="2.75" style="2" customWidth="1"/>
    <col min="7208" max="7211" width="10.875" style="2" customWidth="1"/>
    <col min="7212" max="7424" width="9" style="2"/>
    <col min="7425" max="7425" width="5.625" style="2" customWidth="1"/>
    <col min="7426" max="7426" width="3.25" style="2" customWidth="1"/>
    <col min="7427" max="7427" width="4.875" style="2" customWidth="1"/>
    <col min="7428" max="7428" width="5.375" style="2" customWidth="1"/>
    <col min="7429" max="7430" width="4.875" style="2" customWidth="1"/>
    <col min="7431" max="7432" width="3.25" style="2" customWidth="1"/>
    <col min="7433" max="7434" width="5.25" style="2" customWidth="1"/>
    <col min="7435" max="7435" width="4.75" style="2" customWidth="1"/>
    <col min="7436" max="7436" width="5.625" style="2" customWidth="1"/>
    <col min="7437" max="7438" width="5.25" style="2" customWidth="1"/>
    <col min="7439" max="7454" width="3.25" style="2" customWidth="1"/>
    <col min="7455" max="7456" width="5.25" style="2" customWidth="1"/>
    <col min="7457" max="7460" width="3.25" style="2" customWidth="1"/>
    <col min="7461" max="7461" width="4" style="2" customWidth="1"/>
    <col min="7462" max="7462" width="5" style="2" customWidth="1"/>
    <col min="7463" max="7463" width="2.75" style="2" customWidth="1"/>
    <col min="7464" max="7467" width="10.875" style="2" customWidth="1"/>
    <col min="7468" max="7680" width="9" style="2"/>
    <col min="7681" max="7681" width="5.625" style="2" customWidth="1"/>
    <col min="7682" max="7682" width="3.25" style="2" customWidth="1"/>
    <col min="7683" max="7683" width="4.875" style="2" customWidth="1"/>
    <col min="7684" max="7684" width="5.375" style="2" customWidth="1"/>
    <col min="7685" max="7686" width="4.875" style="2" customWidth="1"/>
    <col min="7687" max="7688" width="3.25" style="2" customWidth="1"/>
    <col min="7689" max="7690" width="5.25" style="2" customWidth="1"/>
    <col min="7691" max="7691" width="4.75" style="2" customWidth="1"/>
    <col min="7692" max="7692" width="5.625" style="2" customWidth="1"/>
    <col min="7693" max="7694" width="5.25" style="2" customWidth="1"/>
    <col min="7695" max="7710" width="3.25" style="2" customWidth="1"/>
    <col min="7711" max="7712" width="5.25" style="2" customWidth="1"/>
    <col min="7713" max="7716" width="3.25" style="2" customWidth="1"/>
    <col min="7717" max="7717" width="4" style="2" customWidth="1"/>
    <col min="7718" max="7718" width="5" style="2" customWidth="1"/>
    <col min="7719" max="7719" width="2.75" style="2" customWidth="1"/>
    <col min="7720" max="7723" width="10.875" style="2" customWidth="1"/>
    <col min="7724" max="7936" width="9" style="2"/>
    <col min="7937" max="7937" width="5.625" style="2" customWidth="1"/>
    <col min="7938" max="7938" width="3.25" style="2" customWidth="1"/>
    <col min="7939" max="7939" width="4.875" style="2" customWidth="1"/>
    <col min="7940" max="7940" width="5.375" style="2" customWidth="1"/>
    <col min="7941" max="7942" width="4.875" style="2" customWidth="1"/>
    <col min="7943" max="7944" width="3.25" style="2" customWidth="1"/>
    <col min="7945" max="7946" width="5.25" style="2" customWidth="1"/>
    <col min="7947" max="7947" width="4.75" style="2" customWidth="1"/>
    <col min="7948" max="7948" width="5.625" style="2" customWidth="1"/>
    <col min="7949" max="7950" width="5.25" style="2" customWidth="1"/>
    <col min="7951" max="7966" width="3.25" style="2" customWidth="1"/>
    <col min="7967" max="7968" width="5.25" style="2" customWidth="1"/>
    <col min="7969" max="7972" width="3.25" style="2" customWidth="1"/>
    <col min="7973" max="7973" width="4" style="2" customWidth="1"/>
    <col min="7974" max="7974" width="5" style="2" customWidth="1"/>
    <col min="7975" max="7975" width="2.75" style="2" customWidth="1"/>
    <col min="7976" max="7979" width="10.875" style="2" customWidth="1"/>
    <col min="7980" max="8192" width="9" style="2"/>
    <col min="8193" max="8193" width="5.625" style="2" customWidth="1"/>
    <col min="8194" max="8194" width="3.25" style="2" customWidth="1"/>
    <col min="8195" max="8195" width="4.875" style="2" customWidth="1"/>
    <col min="8196" max="8196" width="5.375" style="2" customWidth="1"/>
    <col min="8197" max="8198" width="4.875" style="2" customWidth="1"/>
    <col min="8199" max="8200" width="3.25" style="2" customWidth="1"/>
    <col min="8201" max="8202" width="5.25" style="2" customWidth="1"/>
    <col min="8203" max="8203" width="4.75" style="2" customWidth="1"/>
    <col min="8204" max="8204" width="5.625" style="2" customWidth="1"/>
    <col min="8205" max="8206" width="5.25" style="2" customWidth="1"/>
    <col min="8207" max="8222" width="3.25" style="2" customWidth="1"/>
    <col min="8223" max="8224" width="5.25" style="2" customWidth="1"/>
    <col min="8225" max="8228" width="3.25" style="2" customWidth="1"/>
    <col min="8229" max="8229" width="4" style="2" customWidth="1"/>
    <col min="8230" max="8230" width="5" style="2" customWidth="1"/>
    <col min="8231" max="8231" width="2.75" style="2" customWidth="1"/>
    <col min="8232" max="8235" width="10.875" style="2" customWidth="1"/>
    <col min="8236" max="8448" width="9" style="2"/>
    <col min="8449" max="8449" width="5.625" style="2" customWidth="1"/>
    <col min="8450" max="8450" width="3.25" style="2" customWidth="1"/>
    <col min="8451" max="8451" width="4.875" style="2" customWidth="1"/>
    <col min="8452" max="8452" width="5.375" style="2" customWidth="1"/>
    <col min="8453" max="8454" width="4.875" style="2" customWidth="1"/>
    <col min="8455" max="8456" width="3.25" style="2" customWidth="1"/>
    <col min="8457" max="8458" width="5.25" style="2" customWidth="1"/>
    <col min="8459" max="8459" width="4.75" style="2" customWidth="1"/>
    <col min="8460" max="8460" width="5.625" style="2" customWidth="1"/>
    <col min="8461" max="8462" width="5.25" style="2" customWidth="1"/>
    <col min="8463" max="8478" width="3.25" style="2" customWidth="1"/>
    <col min="8479" max="8480" width="5.25" style="2" customWidth="1"/>
    <col min="8481" max="8484" width="3.25" style="2" customWidth="1"/>
    <col min="8485" max="8485" width="4" style="2" customWidth="1"/>
    <col min="8486" max="8486" width="5" style="2" customWidth="1"/>
    <col min="8487" max="8487" width="2.75" style="2" customWidth="1"/>
    <col min="8488" max="8491" width="10.875" style="2" customWidth="1"/>
    <col min="8492" max="8704" width="9" style="2"/>
    <col min="8705" max="8705" width="5.625" style="2" customWidth="1"/>
    <col min="8706" max="8706" width="3.25" style="2" customWidth="1"/>
    <col min="8707" max="8707" width="4.875" style="2" customWidth="1"/>
    <col min="8708" max="8708" width="5.375" style="2" customWidth="1"/>
    <col min="8709" max="8710" width="4.875" style="2" customWidth="1"/>
    <col min="8711" max="8712" width="3.25" style="2" customWidth="1"/>
    <col min="8713" max="8714" width="5.25" style="2" customWidth="1"/>
    <col min="8715" max="8715" width="4.75" style="2" customWidth="1"/>
    <col min="8716" max="8716" width="5.625" style="2" customWidth="1"/>
    <col min="8717" max="8718" width="5.25" style="2" customWidth="1"/>
    <col min="8719" max="8734" width="3.25" style="2" customWidth="1"/>
    <col min="8735" max="8736" width="5.25" style="2" customWidth="1"/>
    <col min="8737" max="8740" width="3.25" style="2" customWidth="1"/>
    <col min="8741" max="8741" width="4" style="2" customWidth="1"/>
    <col min="8742" max="8742" width="5" style="2" customWidth="1"/>
    <col min="8743" max="8743" width="2.75" style="2" customWidth="1"/>
    <col min="8744" max="8747" width="10.875" style="2" customWidth="1"/>
    <col min="8748" max="8960" width="9" style="2"/>
    <col min="8961" max="8961" width="5.625" style="2" customWidth="1"/>
    <col min="8962" max="8962" width="3.25" style="2" customWidth="1"/>
    <col min="8963" max="8963" width="4.875" style="2" customWidth="1"/>
    <col min="8964" max="8964" width="5.375" style="2" customWidth="1"/>
    <col min="8965" max="8966" width="4.875" style="2" customWidth="1"/>
    <col min="8967" max="8968" width="3.25" style="2" customWidth="1"/>
    <col min="8969" max="8970" width="5.25" style="2" customWidth="1"/>
    <col min="8971" max="8971" width="4.75" style="2" customWidth="1"/>
    <col min="8972" max="8972" width="5.625" style="2" customWidth="1"/>
    <col min="8973" max="8974" width="5.25" style="2" customWidth="1"/>
    <col min="8975" max="8990" width="3.25" style="2" customWidth="1"/>
    <col min="8991" max="8992" width="5.25" style="2" customWidth="1"/>
    <col min="8993" max="8996" width="3.25" style="2" customWidth="1"/>
    <col min="8997" max="8997" width="4" style="2" customWidth="1"/>
    <col min="8998" max="8998" width="5" style="2" customWidth="1"/>
    <col min="8999" max="8999" width="2.75" style="2" customWidth="1"/>
    <col min="9000" max="9003" width="10.875" style="2" customWidth="1"/>
    <col min="9004" max="9216" width="9" style="2"/>
    <col min="9217" max="9217" width="5.625" style="2" customWidth="1"/>
    <col min="9218" max="9218" width="3.25" style="2" customWidth="1"/>
    <col min="9219" max="9219" width="4.875" style="2" customWidth="1"/>
    <col min="9220" max="9220" width="5.375" style="2" customWidth="1"/>
    <col min="9221" max="9222" width="4.875" style="2" customWidth="1"/>
    <col min="9223" max="9224" width="3.25" style="2" customWidth="1"/>
    <col min="9225" max="9226" width="5.25" style="2" customWidth="1"/>
    <col min="9227" max="9227" width="4.75" style="2" customWidth="1"/>
    <col min="9228" max="9228" width="5.625" style="2" customWidth="1"/>
    <col min="9229" max="9230" width="5.25" style="2" customWidth="1"/>
    <col min="9231" max="9246" width="3.25" style="2" customWidth="1"/>
    <col min="9247" max="9248" width="5.25" style="2" customWidth="1"/>
    <col min="9249" max="9252" width="3.25" style="2" customWidth="1"/>
    <col min="9253" max="9253" width="4" style="2" customWidth="1"/>
    <col min="9254" max="9254" width="5" style="2" customWidth="1"/>
    <col min="9255" max="9255" width="2.75" style="2" customWidth="1"/>
    <col min="9256" max="9259" width="10.875" style="2" customWidth="1"/>
    <col min="9260" max="9472" width="9" style="2"/>
    <col min="9473" max="9473" width="5.625" style="2" customWidth="1"/>
    <col min="9474" max="9474" width="3.25" style="2" customWidth="1"/>
    <col min="9475" max="9475" width="4.875" style="2" customWidth="1"/>
    <col min="9476" max="9476" width="5.375" style="2" customWidth="1"/>
    <col min="9477" max="9478" width="4.875" style="2" customWidth="1"/>
    <col min="9479" max="9480" width="3.25" style="2" customWidth="1"/>
    <col min="9481" max="9482" width="5.25" style="2" customWidth="1"/>
    <col min="9483" max="9483" width="4.75" style="2" customWidth="1"/>
    <col min="9484" max="9484" width="5.625" style="2" customWidth="1"/>
    <col min="9485" max="9486" width="5.25" style="2" customWidth="1"/>
    <col min="9487" max="9502" width="3.25" style="2" customWidth="1"/>
    <col min="9503" max="9504" width="5.25" style="2" customWidth="1"/>
    <col min="9505" max="9508" width="3.25" style="2" customWidth="1"/>
    <col min="9509" max="9509" width="4" style="2" customWidth="1"/>
    <col min="9510" max="9510" width="5" style="2" customWidth="1"/>
    <col min="9511" max="9511" width="2.75" style="2" customWidth="1"/>
    <col min="9512" max="9515" width="10.875" style="2" customWidth="1"/>
    <col min="9516" max="9728" width="9" style="2"/>
    <col min="9729" max="9729" width="5.625" style="2" customWidth="1"/>
    <col min="9730" max="9730" width="3.25" style="2" customWidth="1"/>
    <col min="9731" max="9731" width="4.875" style="2" customWidth="1"/>
    <col min="9732" max="9732" width="5.375" style="2" customWidth="1"/>
    <col min="9733" max="9734" width="4.875" style="2" customWidth="1"/>
    <col min="9735" max="9736" width="3.25" style="2" customWidth="1"/>
    <col min="9737" max="9738" width="5.25" style="2" customWidth="1"/>
    <col min="9739" max="9739" width="4.75" style="2" customWidth="1"/>
    <col min="9740" max="9740" width="5.625" style="2" customWidth="1"/>
    <col min="9741" max="9742" width="5.25" style="2" customWidth="1"/>
    <col min="9743" max="9758" width="3.25" style="2" customWidth="1"/>
    <col min="9759" max="9760" width="5.25" style="2" customWidth="1"/>
    <col min="9761" max="9764" width="3.25" style="2" customWidth="1"/>
    <col min="9765" max="9765" width="4" style="2" customWidth="1"/>
    <col min="9766" max="9766" width="5" style="2" customWidth="1"/>
    <col min="9767" max="9767" width="2.75" style="2" customWidth="1"/>
    <col min="9768" max="9771" width="10.875" style="2" customWidth="1"/>
    <col min="9772" max="9984" width="9" style="2"/>
    <col min="9985" max="9985" width="5.625" style="2" customWidth="1"/>
    <col min="9986" max="9986" width="3.25" style="2" customWidth="1"/>
    <col min="9987" max="9987" width="4.875" style="2" customWidth="1"/>
    <col min="9988" max="9988" width="5.375" style="2" customWidth="1"/>
    <col min="9989" max="9990" width="4.875" style="2" customWidth="1"/>
    <col min="9991" max="9992" width="3.25" style="2" customWidth="1"/>
    <col min="9993" max="9994" width="5.25" style="2" customWidth="1"/>
    <col min="9995" max="9995" width="4.75" style="2" customWidth="1"/>
    <col min="9996" max="9996" width="5.625" style="2" customWidth="1"/>
    <col min="9997" max="9998" width="5.25" style="2" customWidth="1"/>
    <col min="9999" max="10014" width="3.25" style="2" customWidth="1"/>
    <col min="10015" max="10016" width="5.25" style="2" customWidth="1"/>
    <col min="10017" max="10020" width="3.25" style="2" customWidth="1"/>
    <col min="10021" max="10021" width="4" style="2" customWidth="1"/>
    <col min="10022" max="10022" width="5" style="2" customWidth="1"/>
    <col min="10023" max="10023" width="2.75" style="2" customWidth="1"/>
    <col min="10024" max="10027" width="10.875" style="2" customWidth="1"/>
    <col min="10028" max="10240" width="9" style="2"/>
    <col min="10241" max="10241" width="5.625" style="2" customWidth="1"/>
    <col min="10242" max="10242" width="3.25" style="2" customWidth="1"/>
    <col min="10243" max="10243" width="4.875" style="2" customWidth="1"/>
    <col min="10244" max="10244" width="5.375" style="2" customWidth="1"/>
    <col min="10245" max="10246" width="4.875" style="2" customWidth="1"/>
    <col min="10247" max="10248" width="3.25" style="2" customWidth="1"/>
    <col min="10249" max="10250" width="5.25" style="2" customWidth="1"/>
    <col min="10251" max="10251" width="4.75" style="2" customWidth="1"/>
    <col min="10252" max="10252" width="5.625" style="2" customWidth="1"/>
    <col min="10253" max="10254" width="5.25" style="2" customWidth="1"/>
    <col min="10255" max="10270" width="3.25" style="2" customWidth="1"/>
    <col min="10271" max="10272" width="5.25" style="2" customWidth="1"/>
    <col min="10273" max="10276" width="3.25" style="2" customWidth="1"/>
    <col min="10277" max="10277" width="4" style="2" customWidth="1"/>
    <col min="10278" max="10278" width="5" style="2" customWidth="1"/>
    <col min="10279" max="10279" width="2.75" style="2" customWidth="1"/>
    <col min="10280" max="10283" width="10.875" style="2" customWidth="1"/>
    <col min="10284" max="10496" width="9" style="2"/>
    <col min="10497" max="10497" width="5.625" style="2" customWidth="1"/>
    <col min="10498" max="10498" width="3.25" style="2" customWidth="1"/>
    <col min="10499" max="10499" width="4.875" style="2" customWidth="1"/>
    <col min="10500" max="10500" width="5.375" style="2" customWidth="1"/>
    <col min="10501" max="10502" width="4.875" style="2" customWidth="1"/>
    <col min="10503" max="10504" width="3.25" style="2" customWidth="1"/>
    <col min="10505" max="10506" width="5.25" style="2" customWidth="1"/>
    <col min="10507" max="10507" width="4.75" style="2" customWidth="1"/>
    <col min="10508" max="10508" width="5.625" style="2" customWidth="1"/>
    <col min="10509" max="10510" width="5.25" style="2" customWidth="1"/>
    <col min="10511" max="10526" width="3.25" style="2" customWidth="1"/>
    <col min="10527" max="10528" width="5.25" style="2" customWidth="1"/>
    <col min="10529" max="10532" width="3.25" style="2" customWidth="1"/>
    <col min="10533" max="10533" width="4" style="2" customWidth="1"/>
    <col min="10534" max="10534" width="5" style="2" customWidth="1"/>
    <col min="10535" max="10535" width="2.75" style="2" customWidth="1"/>
    <col min="10536" max="10539" width="10.875" style="2" customWidth="1"/>
    <col min="10540" max="10752" width="9" style="2"/>
    <col min="10753" max="10753" width="5.625" style="2" customWidth="1"/>
    <col min="10754" max="10754" width="3.25" style="2" customWidth="1"/>
    <col min="10755" max="10755" width="4.875" style="2" customWidth="1"/>
    <col min="10756" max="10756" width="5.375" style="2" customWidth="1"/>
    <col min="10757" max="10758" width="4.875" style="2" customWidth="1"/>
    <col min="10759" max="10760" width="3.25" style="2" customWidth="1"/>
    <col min="10761" max="10762" width="5.25" style="2" customWidth="1"/>
    <col min="10763" max="10763" width="4.75" style="2" customWidth="1"/>
    <col min="10764" max="10764" width="5.625" style="2" customWidth="1"/>
    <col min="10765" max="10766" width="5.25" style="2" customWidth="1"/>
    <col min="10767" max="10782" width="3.25" style="2" customWidth="1"/>
    <col min="10783" max="10784" width="5.25" style="2" customWidth="1"/>
    <col min="10785" max="10788" width="3.25" style="2" customWidth="1"/>
    <col min="10789" max="10789" width="4" style="2" customWidth="1"/>
    <col min="10790" max="10790" width="5" style="2" customWidth="1"/>
    <col min="10791" max="10791" width="2.75" style="2" customWidth="1"/>
    <col min="10792" max="10795" width="10.875" style="2" customWidth="1"/>
    <col min="10796" max="11008" width="9" style="2"/>
    <col min="11009" max="11009" width="5.625" style="2" customWidth="1"/>
    <col min="11010" max="11010" width="3.25" style="2" customWidth="1"/>
    <col min="11011" max="11011" width="4.875" style="2" customWidth="1"/>
    <col min="11012" max="11012" width="5.375" style="2" customWidth="1"/>
    <col min="11013" max="11014" width="4.875" style="2" customWidth="1"/>
    <col min="11015" max="11016" width="3.25" style="2" customWidth="1"/>
    <col min="11017" max="11018" width="5.25" style="2" customWidth="1"/>
    <col min="11019" max="11019" width="4.75" style="2" customWidth="1"/>
    <col min="11020" max="11020" width="5.625" style="2" customWidth="1"/>
    <col min="11021" max="11022" width="5.25" style="2" customWidth="1"/>
    <col min="11023" max="11038" width="3.25" style="2" customWidth="1"/>
    <col min="11039" max="11040" width="5.25" style="2" customWidth="1"/>
    <col min="11041" max="11044" width="3.25" style="2" customWidth="1"/>
    <col min="11045" max="11045" width="4" style="2" customWidth="1"/>
    <col min="11046" max="11046" width="5" style="2" customWidth="1"/>
    <col min="11047" max="11047" width="2.75" style="2" customWidth="1"/>
    <col min="11048" max="11051" width="10.875" style="2" customWidth="1"/>
    <col min="11052" max="11264" width="9" style="2"/>
    <col min="11265" max="11265" width="5.625" style="2" customWidth="1"/>
    <col min="11266" max="11266" width="3.25" style="2" customWidth="1"/>
    <col min="11267" max="11267" width="4.875" style="2" customWidth="1"/>
    <col min="11268" max="11268" width="5.375" style="2" customWidth="1"/>
    <col min="11269" max="11270" width="4.875" style="2" customWidth="1"/>
    <col min="11271" max="11272" width="3.25" style="2" customWidth="1"/>
    <col min="11273" max="11274" width="5.25" style="2" customWidth="1"/>
    <col min="11275" max="11275" width="4.75" style="2" customWidth="1"/>
    <col min="11276" max="11276" width="5.625" style="2" customWidth="1"/>
    <col min="11277" max="11278" width="5.25" style="2" customWidth="1"/>
    <col min="11279" max="11294" width="3.25" style="2" customWidth="1"/>
    <col min="11295" max="11296" width="5.25" style="2" customWidth="1"/>
    <col min="11297" max="11300" width="3.25" style="2" customWidth="1"/>
    <col min="11301" max="11301" width="4" style="2" customWidth="1"/>
    <col min="11302" max="11302" width="5" style="2" customWidth="1"/>
    <col min="11303" max="11303" width="2.75" style="2" customWidth="1"/>
    <col min="11304" max="11307" width="10.875" style="2" customWidth="1"/>
    <col min="11308" max="11520" width="9" style="2"/>
    <col min="11521" max="11521" width="5.625" style="2" customWidth="1"/>
    <col min="11522" max="11522" width="3.25" style="2" customWidth="1"/>
    <col min="11523" max="11523" width="4.875" style="2" customWidth="1"/>
    <col min="11524" max="11524" width="5.375" style="2" customWidth="1"/>
    <col min="11525" max="11526" width="4.875" style="2" customWidth="1"/>
    <col min="11527" max="11528" width="3.25" style="2" customWidth="1"/>
    <col min="11529" max="11530" width="5.25" style="2" customWidth="1"/>
    <col min="11531" max="11531" width="4.75" style="2" customWidth="1"/>
    <col min="11532" max="11532" width="5.625" style="2" customWidth="1"/>
    <col min="11533" max="11534" width="5.25" style="2" customWidth="1"/>
    <col min="11535" max="11550" width="3.25" style="2" customWidth="1"/>
    <col min="11551" max="11552" width="5.25" style="2" customWidth="1"/>
    <col min="11553" max="11556" width="3.25" style="2" customWidth="1"/>
    <col min="11557" max="11557" width="4" style="2" customWidth="1"/>
    <col min="11558" max="11558" width="5" style="2" customWidth="1"/>
    <col min="11559" max="11559" width="2.75" style="2" customWidth="1"/>
    <col min="11560" max="11563" width="10.875" style="2" customWidth="1"/>
    <col min="11564" max="11776" width="9" style="2"/>
    <col min="11777" max="11777" width="5.625" style="2" customWidth="1"/>
    <col min="11778" max="11778" width="3.25" style="2" customWidth="1"/>
    <col min="11779" max="11779" width="4.875" style="2" customWidth="1"/>
    <col min="11780" max="11780" width="5.375" style="2" customWidth="1"/>
    <col min="11781" max="11782" width="4.875" style="2" customWidth="1"/>
    <col min="11783" max="11784" width="3.25" style="2" customWidth="1"/>
    <col min="11785" max="11786" width="5.25" style="2" customWidth="1"/>
    <col min="11787" max="11787" width="4.75" style="2" customWidth="1"/>
    <col min="11788" max="11788" width="5.625" style="2" customWidth="1"/>
    <col min="11789" max="11790" width="5.25" style="2" customWidth="1"/>
    <col min="11791" max="11806" width="3.25" style="2" customWidth="1"/>
    <col min="11807" max="11808" width="5.25" style="2" customWidth="1"/>
    <col min="11809" max="11812" width="3.25" style="2" customWidth="1"/>
    <col min="11813" max="11813" width="4" style="2" customWidth="1"/>
    <col min="11814" max="11814" width="5" style="2" customWidth="1"/>
    <col min="11815" max="11815" width="2.75" style="2" customWidth="1"/>
    <col min="11816" max="11819" width="10.875" style="2" customWidth="1"/>
    <col min="11820" max="12032" width="9" style="2"/>
    <col min="12033" max="12033" width="5.625" style="2" customWidth="1"/>
    <col min="12034" max="12034" width="3.25" style="2" customWidth="1"/>
    <col min="12035" max="12035" width="4.875" style="2" customWidth="1"/>
    <col min="12036" max="12036" width="5.375" style="2" customWidth="1"/>
    <col min="12037" max="12038" width="4.875" style="2" customWidth="1"/>
    <col min="12039" max="12040" width="3.25" style="2" customWidth="1"/>
    <col min="12041" max="12042" width="5.25" style="2" customWidth="1"/>
    <col min="12043" max="12043" width="4.75" style="2" customWidth="1"/>
    <col min="12044" max="12044" width="5.625" style="2" customWidth="1"/>
    <col min="12045" max="12046" width="5.25" style="2" customWidth="1"/>
    <col min="12047" max="12062" width="3.25" style="2" customWidth="1"/>
    <col min="12063" max="12064" width="5.25" style="2" customWidth="1"/>
    <col min="12065" max="12068" width="3.25" style="2" customWidth="1"/>
    <col min="12069" max="12069" width="4" style="2" customWidth="1"/>
    <col min="12070" max="12070" width="5" style="2" customWidth="1"/>
    <col min="12071" max="12071" width="2.75" style="2" customWidth="1"/>
    <col min="12072" max="12075" width="10.875" style="2" customWidth="1"/>
    <col min="12076" max="12288" width="9" style="2"/>
    <col min="12289" max="12289" width="5.625" style="2" customWidth="1"/>
    <col min="12290" max="12290" width="3.25" style="2" customWidth="1"/>
    <col min="12291" max="12291" width="4.875" style="2" customWidth="1"/>
    <col min="12292" max="12292" width="5.375" style="2" customWidth="1"/>
    <col min="12293" max="12294" width="4.875" style="2" customWidth="1"/>
    <col min="12295" max="12296" width="3.25" style="2" customWidth="1"/>
    <col min="12297" max="12298" width="5.25" style="2" customWidth="1"/>
    <col min="12299" max="12299" width="4.75" style="2" customWidth="1"/>
    <col min="12300" max="12300" width="5.625" style="2" customWidth="1"/>
    <col min="12301" max="12302" width="5.25" style="2" customWidth="1"/>
    <col min="12303" max="12318" width="3.25" style="2" customWidth="1"/>
    <col min="12319" max="12320" width="5.25" style="2" customWidth="1"/>
    <col min="12321" max="12324" width="3.25" style="2" customWidth="1"/>
    <col min="12325" max="12325" width="4" style="2" customWidth="1"/>
    <col min="12326" max="12326" width="5" style="2" customWidth="1"/>
    <col min="12327" max="12327" width="2.75" style="2" customWidth="1"/>
    <col min="12328" max="12331" width="10.875" style="2" customWidth="1"/>
    <col min="12332" max="12544" width="9" style="2"/>
    <col min="12545" max="12545" width="5.625" style="2" customWidth="1"/>
    <col min="12546" max="12546" width="3.25" style="2" customWidth="1"/>
    <col min="12547" max="12547" width="4.875" style="2" customWidth="1"/>
    <col min="12548" max="12548" width="5.375" style="2" customWidth="1"/>
    <col min="12549" max="12550" width="4.875" style="2" customWidth="1"/>
    <col min="12551" max="12552" width="3.25" style="2" customWidth="1"/>
    <col min="12553" max="12554" width="5.25" style="2" customWidth="1"/>
    <col min="12555" max="12555" width="4.75" style="2" customWidth="1"/>
    <col min="12556" max="12556" width="5.625" style="2" customWidth="1"/>
    <col min="12557" max="12558" width="5.25" style="2" customWidth="1"/>
    <col min="12559" max="12574" width="3.25" style="2" customWidth="1"/>
    <col min="12575" max="12576" width="5.25" style="2" customWidth="1"/>
    <col min="12577" max="12580" width="3.25" style="2" customWidth="1"/>
    <col min="12581" max="12581" width="4" style="2" customWidth="1"/>
    <col min="12582" max="12582" width="5" style="2" customWidth="1"/>
    <col min="12583" max="12583" width="2.75" style="2" customWidth="1"/>
    <col min="12584" max="12587" width="10.875" style="2" customWidth="1"/>
    <col min="12588" max="12800" width="9" style="2"/>
    <col min="12801" max="12801" width="5.625" style="2" customWidth="1"/>
    <col min="12802" max="12802" width="3.25" style="2" customWidth="1"/>
    <col min="12803" max="12803" width="4.875" style="2" customWidth="1"/>
    <col min="12804" max="12804" width="5.375" style="2" customWidth="1"/>
    <col min="12805" max="12806" width="4.875" style="2" customWidth="1"/>
    <col min="12807" max="12808" width="3.25" style="2" customWidth="1"/>
    <col min="12809" max="12810" width="5.25" style="2" customWidth="1"/>
    <col min="12811" max="12811" width="4.75" style="2" customWidth="1"/>
    <col min="12812" max="12812" width="5.625" style="2" customWidth="1"/>
    <col min="12813" max="12814" width="5.25" style="2" customWidth="1"/>
    <col min="12815" max="12830" width="3.25" style="2" customWidth="1"/>
    <col min="12831" max="12832" width="5.25" style="2" customWidth="1"/>
    <col min="12833" max="12836" width="3.25" style="2" customWidth="1"/>
    <col min="12837" max="12837" width="4" style="2" customWidth="1"/>
    <col min="12838" max="12838" width="5" style="2" customWidth="1"/>
    <col min="12839" max="12839" width="2.75" style="2" customWidth="1"/>
    <col min="12840" max="12843" width="10.875" style="2" customWidth="1"/>
    <col min="12844" max="13056" width="9" style="2"/>
    <col min="13057" max="13057" width="5.625" style="2" customWidth="1"/>
    <col min="13058" max="13058" width="3.25" style="2" customWidth="1"/>
    <col min="13059" max="13059" width="4.875" style="2" customWidth="1"/>
    <col min="13060" max="13060" width="5.375" style="2" customWidth="1"/>
    <col min="13061" max="13062" width="4.875" style="2" customWidth="1"/>
    <col min="13063" max="13064" width="3.25" style="2" customWidth="1"/>
    <col min="13065" max="13066" width="5.25" style="2" customWidth="1"/>
    <col min="13067" max="13067" width="4.75" style="2" customWidth="1"/>
    <col min="13068" max="13068" width="5.625" style="2" customWidth="1"/>
    <col min="13069" max="13070" width="5.25" style="2" customWidth="1"/>
    <col min="13071" max="13086" width="3.25" style="2" customWidth="1"/>
    <col min="13087" max="13088" width="5.25" style="2" customWidth="1"/>
    <col min="13089" max="13092" width="3.25" style="2" customWidth="1"/>
    <col min="13093" max="13093" width="4" style="2" customWidth="1"/>
    <col min="13094" max="13094" width="5" style="2" customWidth="1"/>
    <col min="13095" max="13095" width="2.75" style="2" customWidth="1"/>
    <col min="13096" max="13099" width="10.875" style="2" customWidth="1"/>
    <col min="13100" max="13312" width="9" style="2"/>
    <col min="13313" max="13313" width="5.625" style="2" customWidth="1"/>
    <col min="13314" max="13314" width="3.25" style="2" customWidth="1"/>
    <col min="13315" max="13315" width="4.875" style="2" customWidth="1"/>
    <col min="13316" max="13316" width="5.375" style="2" customWidth="1"/>
    <col min="13317" max="13318" width="4.875" style="2" customWidth="1"/>
    <col min="13319" max="13320" width="3.25" style="2" customWidth="1"/>
    <col min="13321" max="13322" width="5.25" style="2" customWidth="1"/>
    <col min="13323" max="13323" width="4.75" style="2" customWidth="1"/>
    <col min="13324" max="13324" width="5.625" style="2" customWidth="1"/>
    <col min="13325" max="13326" width="5.25" style="2" customWidth="1"/>
    <col min="13327" max="13342" width="3.25" style="2" customWidth="1"/>
    <col min="13343" max="13344" width="5.25" style="2" customWidth="1"/>
    <col min="13345" max="13348" width="3.25" style="2" customWidth="1"/>
    <col min="13349" max="13349" width="4" style="2" customWidth="1"/>
    <col min="13350" max="13350" width="5" style="2" customWidth="1"/>
    <col min="13351" max="13351" width="2.75" style="2" customWidth="1"/>
    <col min="13352" max="13355" width="10.875" style="2" customWidth="1"/>
    <col min="13356" max="13568" width="9" style="2"/>
    <col min="13569" max="13569" width="5.625" style="2" customWidth="1"/>
    <col min="13570" max="13570" width="3.25" style="2" customWidth="1"/>
    <col min="13571" max="13571" width="4.875" style="2" customWidth="1"/>
    <col min="13572" max="13572" width="5.375" style="2" customWidth="1"/>
    <col min="13573" max="13574" width="4.875" style="2" customWidth="1"/>
    <col min="13575" max="13576" width="3.25" style="2" customWidth="1"/>
    <col min="13577" max="13578" width="5.25" style="2" customWidth="1"/>
    <col min="13579" max="13579" width="4.75" style="2" customWidth="1"/>
    <col min="13580" max="13580" width="5.625" style="2" customWidth="1"/>
    <col min="13581" max="13582" width="5.25" style="2" customWidth="1"/>
    <col min="13583" max="13598" width="3.25" style="2" customWidth="1"/>
    <col min="13599" max="13600" width="5.25" style="2" customWidth="1"/>
    <col min="13601" max="13604" width="3.25" style="2" customWidth="1"/>
    <col min="13605" max="13605" width="4" style="2" customWidth="1"/>
    <col min="13606" max="13606" width="5" style="2" customWidth="1"/>
    <col min="13607" max="13607" width="2.75" style="2" customWidth="1"/>
    <col min="13608" max="13611" width="10.875" style="2" customWidth="1"/>
    <col min="13612" max="13824" width="9" style="2"/>
    <col min="13825" max="13825" width="5.625" style="2" customWidth="1"/>
    <col min="13826" max="13826" width="3.25" style="2" customWidth="1"/>
    <col min="13827" max="13827" width="4.875" style="2" customWidth="1"/>
    <col min="13828" max="13828" width="5.375" style="2" customWidth="1"/>
    <col min="13829" max="13830" width="4.875" style="2" customWidth="1"/>
    <col min="13831" max="13832" width="3.25" style="2" customWidth="1"/>
    <col min="13833" max="13834" width="5.25" style="2" customWidth="1"/>
    <col min="13835" max="13835" width="4.75" style="2" customWidth="1"/>
    <col min="13836" max="13836" width="5.625" style="2" customWidth="1"/>
    <col min="13837" max="13838" width="5.25" style="2" customWidth="1"/>
    <col min="13839" max="13854" width="3.25" style="2" customWidth="1"/>
    <col min="13855" max="13856" width="5.25" style="2" customWidth="1"/>
    <col min="13857" max="13860" width="3.25" style="2" customWidth="1"/>
    <col min="13861" max="13861" width="4" style="2" customWidth="1"/>
    <col min="13862" max="13862" width="5" style="2" customWidth="1"/>
    <col min="13863" max="13863" width="2.75" style="2" customWidth="1"/>
    <col min="13864" max="13867" width="10.875" style="2" customWidth="1"/>
    <col min="13868" max="14080" width="9" style="2"/>
    <col min="14081" max="14081" width="5.625" style="2" customWidth="1"/>
    <col min="14082" max="14082" width="3.25" style="2" customWidth="1"/>
    <col min="14083" max="14083" width="4.875" style="2" customWidth="1"/>
    <col min="14084" max="14084" width="5.375" style="2" customWidth="1"/>
    <col min="14085" max="14086" width="4.875" style="2" customWidth="1"/>
    <col min="14087" max="14088" width="3.25" style="2" customWidth="1"/>
    <col min="14089" max="14090" width="5.25" style="2" customWidth="1"/>
    <col min="14091" max="14091" width="4.75" style="2" customWidth="1"/>
    <col min="14092" max="14092" width="5.625" style="2" customWidth="1"/>
    <col min="14093" max="14094" width="5.25" style="2" customWidth="1"/>
    <col min="14095" max="14110" width="3.25" style="2" customWidth="1"/>
    <col min="14111" max="14112" width="5.25" style="2" customWidth="1"/>
    <col min="14113" max="14116" width="3.25" style="2" customWidth="1"/>
    <col min="14117" max="14117" width="4" style="2" customWidth="1"/>
    <col min="14118" max="14118" width="5" style="2" customWidth="1"/>
    <col min="14119" max="14119" width="2.75" style="2" customWidth="1"/>
    <col min="14120" max="14123" width="10.875" style="2" customWidth="1"/>
    <col min="14124" max="14336" width="9" style="2"/>
    <col min="14337" max="14337" width="5.625" style="2" customWidth="1"/>
    <col min="14338" max="14338" width="3.25" style="2" customWidth="1"/>
    <col min="14339" max="14339" width="4.875" style="2" customWidth="1"/>
    <col min="14340" max="14340" width="5.375" style="2" customWidth="1"/>
    <col min="14341" max="14342" width="4.875" style="2" customWidth="1"/>
    <col min="14343" max="14344" width="3.25" style="2" customWidth="1"/>
    <col min="14345" max="14346" width="5.25" style="2" customWidth="1"/>
    <col min="14347" max="14347" width="4.75" style="2" customWidth="1"/>
    <col min="14348" max="14348" width="5.625" style="2" customWidth="1"/>
    <col min="14349" max="14350" width="5.25" style="2" customWidth="1"/>
    <col min="14351" max="14366" width="3.25" style="2" customWidth="1"/>
    <col min="14367" max="14368" width="5.25" style="2" customWidth="1"/>
    <col min="14369" max="14372" width="3.25" style="2" customWidth="1"/>
    <col min="14373" max="14373" width="4" style="2" customWidth="1"/>
    <col min="14374" max="14374" width="5" style="2" customWidth="1"/>
    <col min="14375" max="14375" width="2.75" style="2" customWidth="1"/>
    <col min="14376" max="14379" width="10.875" style="2" customWidth="1"/>
    <col min="14380" max="14592" width="9" style="2"/>
    <col min="14593" max="14593" width="5.625" style="2" customWidth="1"/>
    <col min="14594" max="14594" width="3.25" style="2" customWidth="1"/>
    <col min="14595" max="14595" width="4.875" style="2" customWidth="1"/>
    <col min="14596" max="14596" width="5.375" style="2" customWidth="1"/>
    <col min="14597" max="14598" width="4.875" style="2" customWidth="1"/>
    <col min="14599" max="14600" width="3.25" style="2" customWidth="1"/>
    <col min="14601" max="14602" width="5.25" style="2" customWidth="1"/>
    <col min="14603" max="14603" width="4.75" style="2" customWidth="1"/>
    <col min="14604" max="14604" width="5.625" style="2" customWidth="1"/>
    <col min="14605" max="14606" width="5.25" style="2" customWidth="1"/>
    <col min="14607" max="14622" width="3.25" style="2" customWidth="1"/>
    <col min="14623" max="14624" width="5.25" style="2" customWidth="1"/>
    <col min="14625" max="14628" width="3.25" style="2" customWidth="1"/>
    <col min="14629" max="14629" width="4" style="2" customWidth="1"/>
    <col min="14630" max="14630" width="5" style="2" customWidth="1"/>
    <col min="14631" max="14631" width="2.75" style="2" customWidth="1"/>
    <col min="14632" max="14635" width="10.875" style="2" customWidth="1"/>
    <col min="14636" max="14848" width="9" style="2"/>
    <col min="14849" max="14849" width="5.625" style="2" customWidth="1"/>
    <col min="14850" max="14850" width="3.25" style="2" customWidth="1"/>
    <col min="14851" max="14851" width="4.875" style="2" customWidth="1"/>
    <col min="14852" max="14852" width="5.375" style="2" customWidth="1"/>
    <col min="14853" max="14854" width="4.875" style="2" customWidth="1"/>
    <col min="14855" max="14856" width="3.25" style="2" customWidth="1"/>
    <col min="14857" max="14858" width="5.25" style="2" customWidth="1"/>
    <col min="14859" max="14859" width="4.75" style="2" customWidth="1"/>
    <col min="14860" max="14860" width="5.625" style="2" customWidth="1"/>
    <col min="14861" max="14862" width="5.25" style="2" customWidth="1"/>
    <col min="14863" max="14878" width="3.25" style="2" customWidth="1"/>
    <col min="14879" max="14880" width="5.25" style="2" customWidth="1"/>
    <col min="14881" max="14884" width="3.25" style="2" customWidth="1"/>
    <col min="14885" max="14885" width="4" style="2" customWidth="1"/>
    <col min="14886" max="14886" width="5" style="2" customWidth="1"/>
    <col min="14887" max="14887" width="2.75" style="2" customWidth="1"/>
    <col min="14888" max="14891" width="10.875" style="2" customWidth="1"/>
    <col min="14892" max="15104" width="9" style="2"/>
    <col min="15105" max="15105" width="5.625" style="2" customWidth="1"/>
    <col min="15106" max="15106" width="3.25" style="2" customWidth="1"/>
    <col min="15107" max="15107" width="4.875" style="2" customWidth="1"/>
    <col min="15108" max="15108" width="5.375" style="2" customWidth="1"/>
    <col min="15109" max="15110" width="4.875" style="2" customWidth="1"/>
    <col min="15111" max="15112" width="3.25" style="2" customWidth="1"/>
    <col min="15113" max="15114" width="5.25" style="2" customWidth="1"/>
    <col min="15115" max="15115" width="4.75" style="2" customWidth="1"/>
    <col min="15116" max="15116" width="5.625" style="2" customWidth="1"/>
    <col min="15117" max="15118" width="5.25" style="2" customWidth="1"/>
    <col min="15119" max="15134" width="3.25" style="2" customWidth="1"/>
    <col min="15135" max="15136" width="5.25" style="2" customWidth="1"/>
    <col min="15137" max="15140" width="3.25" style="2" customWidth="1"/>
    <col min="15141" max="15141" width="4" style="2" customWidth="1"/>
    <col min="15142" max="15142" width="5" style="2" customWidth="1"/>
    <col min="15143" max="15143" width="2.75" style="2" customWidth="1"/>
    <col min="15144" max="15147" width="10.875" style="2" customWidth="1"/>
    <col min="15148" max="15360" width="9" style="2"/>
    <col min="15361" max="15361" width="5.625" style="2" customWidth="1"/>
    <col min="15362" max="15362" width="3.25" style="2" customWidth="1"/>
    <col min="15363" max="15363" width="4.875" style="2" customWidth="1"/>
    <col min="15364" max="15364" width="5.375" style="2" customWidth="1"/>
    <col min="15365" max="15366" width="4.875" style="2" customWidth="1"/>
    <col min="15367" max="15368" width="3.25" style="2" customWidth="1"/>
    <col min="15369" max="15370" width="5.25" style="2" customWidth="1"/>
    <col min="15371" max="15371" width="4.75" style="2" customWidth="1"/>
    <col min="15372" max="15372" width="5.625" style="2" customWidth="1"/>
    <col min="15373" max="15374" width="5.25" style="2" customWidth="1"/>
    <col min="15375" max="15390" width="3.25" style="2" customWidth="1"/>
    <col min="15391" max="15392" width="5.25" style="2" customWidth="1"/>
    <col min="15393" max="15396" width="3.25" style="2" customWidth="1"/>
    <col min="15397" max="15397" width="4" style="2" customWidth="1"/>
    <col min="15398" max="15398" width="5" style="2" customWidth="1"/>
    <col min="15399" max="15399" width="2.75" style="2" customWidth="1"/>
    <col min="15400" max="15403" width="10.875" style="2" customWidth="1"/>
    <col min="15404" max="15616" width="9" style="2"/>
    <col min="15617" max="15617" width="5.625" style="2" customWidth="1"/>
    <col min="15618" max="15618" width="3.25" style="2" customWidth="1"/>
    <col min="15619" max="15619" width="4.875" style="2" customWidth="1"/>
    <col min="15620" max="15620" width="5.375" style="2" customWidth="1"/>
    <col min="15621" max="15622" width="4.875" style="2" customWidth="1"/>
    <col min="15623" max="15624" width="3.25" style="2" customWidth="1"/>
    <col min="15625" max="15626" width="5.25" style="2" customWidth="1"/>
    <col min="15627" max="15627" width="4.75" style="2" customWidth="1"/>
    <col min="15628" max="15628" width="5.625" style="2" customWidth="1"/>
    <col min="15629" max="15630" width="5.25" style="2" customWidth="1"/>
    <col min="15631" max="15646" width="3.25" style="2" customWidth="1"/>
    <col min="15647" max="15648" width="5.25" style="2" customWidth="1"/>
    <col min="15649" max="15652" width="3.25" style="2" customWidth="1"/>
    <col min="15653" max="15653" width="4" style="2" customWidth="1"/>
    <col min="15654" max="15654" width="5" style="2" customWidth="1"/>
    <col min="15655" max="15655" width="2.75" style="2" customWidth="1"/>
    <col min="15656" max="15659" width="10.875" style="2" customWidth="1"/>
    <col min="15660" max="15872" width="9" style="2"/>
    <col min="15873" max="15873" width="5.625" style="2" customWidth="1"/>
    <col min="15874" max="15874" width="3.25" style="2" customWidth="1"/>
    <col min="15875" max="15875" width="4.875" style="2" customWidth="1"/>
    <col min="15876" max="15876" width="5.375" style="2" customWidth="1"/>
    <col min="15877" max="15878" width="4.875" style="2" customWidth="1"/>
    <col min="15879" max="15880" width="3.25" style="2" customWidth="1"/>
    <col min="15881" max="15882" width="5.25" style="2" customWidth="1"/>
    <col min="15883" max="15883" width="4.75" style="2" customWidth="1"/>
    <col min="15884" max="15884" width="5.625" style="2" customWidth="1"/>
    <col min="15885" max="15886" width="5.25" style="2" customWidth="1"/>
    <col min="15887" max="15902" width="3.25" style="2" customWidth="1"/>
    <col min="15903" max="15904" width="5.25" style="2" customWidth="1"/>
    <col min="15905" max="15908" width="3.25" style="2" customWidth="1"/>
    <col min="15909" max="15909" width="4" style="2" customWidth="1"/>
    <col min="15910" max="15910" width="5" style="2" customWidth="1"/>
    <col min="15911" max="15911" width="2.75" style="2" customWidth="1"/>
    <col min="15912" max="15915" width="10.875" style="2" customWidth="1"/>
    <col min="15916" max="16128" width="9" style="2"/>
    <col min="16129" max="16129" width="5.625" style="2" customWidth="1"/>
    <col min="16130" max="16130" width="3.25" style="2" customWidth="1"/>
    <col min="16131" max="16131" width="4.875" style="2" customWidth="1"/>
    <col min="16132" max="16132" width="5.375" style="2" customWidth="1"/>
    <col min="16133" max="16134" width="4.875" style="2" customWidth="1"/>
    <col min="16135" max="16136" width="3.25" style="2" customWidth="1"/>
    <col min="16137" max="16138" width="5.25" style="2" customWidth="1"/>
    <col min="16139" max="16139" width="4.75" style="2" customWidth="1"/>
    <col min="16140" max="16140" width="5.625" style="2" customWidth="1"/>
    <col min="16141" max="16142" width="5.25" style="2" customWidth="1"/>
    <col min="16143" max="16158" width="3.25" style="2" customWidth="1"/>
    <col min="16159" max="16160" width="5.25" style="2" customWidth="1"/>
    <col min="16161" max="16164" width="3.25" style="2" customWidth="1"/>
    <col min="16165" max="16165" width="4" style="2" customWidth="1"/>
    <col min="16166" max="16166" width="5" style="2" customWidth="1"/>
    <col min="16167" max="16167" width="2.75" style="2" customWidth="1"/>
    <col min="16168" max="16171" width="10.875" style="2" customWidth="1"/>
    <col min="16172" max="16384" width="9" style="2"/>
  </cols>
  <sheetData>
    <row r="1" spans="1:39" ht="22.5" customHeight="1" thickBot="1" x14ac:dyDescent="0.25">
      <c r="A1" s="238" t="s">
        <v>124</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430" t="s">
        <v>4</v>
      </c>
      <c r="AJ1" s="430"/>
      <c r="AK1" s="430"/>
      <c r="AL1" s="430"/>
    </row>
    <row r="2" spans="1:39" ht="19.5" customHeight="1" x14ac:dyDescent="0.2">
      <c r="A2" s="93"/>
      <c r="B2" s="93"/>
      <c r="C2" s="93"/>
      <c r="D2" s="93"/>
      <c r="E2" s="93"/>
      <c r="F2" s="93"/>
      <c r="G2" s="431" t="s">
        <v>125</v>
      </c>
      <c r="H2" s="432"/>
      <c r="I2" s="432"/>
      <c r="J2" s="433"/>
      <c r="K2" s="434" t="s">
        <v>40</v>
      </c>
      <c r="L2" s="435"/>
      <c r="M2" s="435"/>
      <c r="N2" s="436"/>
      <c r="O2" s="434" t="s">
        <v>41</v>
      </c>
      <c r="P2" s="435"/>
      <c r="Q2" s="435"/>
      <c r="R2" s="436"/>
      <c r="S2" s="434" t="s">
        <v>42</v>
      </c>
      <c r="T2" s="435"/>
      <c r="U2" s="435"/>
      <c r="V2" s="436"/>
      <c r="W2" s="434" t="s">
        <v>43</v>
      </c>
      <c r="X2" s="435"/>
      <c r="Y2" s="435"/>
      <c r="Z2" s="436"/>
      <c r="AA2" s="434" t="s">
        <v>44</v>
      </c>
      <c r="AB2" s="435"/>
      <c r="AC2" s="435"/>
      <c r="AD2" s="436"/>
      <c r="AE2" s="434" t="s">
        <v>23</v>
      </c>
      <c r="AF2" s="435"/>
      <c r="AG2" s="435"/>
      <c r="AH2" s="436"/>
      <c r="AI2" s="434" t="s">
        <v>45</v>
      </c>
      <c r="AJ2" s="435"/>
      <c r="AK2" s="435"/>
      <c r="AL2" s="436"/>
    </row>
    <row r="3" spans="1:39" ht="51.95" customHeight="1" x14ac:dyDescent="0.2">
      <c r="A3" s="424" t="s">
        <v>126</v>
      </c>
      <c r="B3" s="427" t="s">
        <v>67</v>
      </c>
      <c r="C3" s="428"/>
      <c r="D3" s="428"/>
      <c r="E3" s="428"/>
      <c r="F3" s="429"/>
      <c r="G3" s="401">
        <f>SUM(K3:AL3)</f>
        <v>22667</v>
      </c>
      <c r="H3" s="402"/>
      <c r="I3" s="402"/>
      <c r="J3" s="402"/>
      <c r="K3" s="363">
        <v>5508</v>
      </c>
      <c r="L3" s="363"/>
      <c r="M3" s="363"/>
      <c r="N3" s="363"/>
      <c r="O3" s="363">
        <v>3880</v>
      </c>
      <c r="P3" s="363"/>
      <c r="Q3" s="363"/>
      <c r="R3" s="363"/>
      <c r="S3" s="363">
        <v>2063</v>
      </c>
      <c r="T3" s="363"/>
      <c r="U3" s="363"/>
      <c r="V3" s="363"/>
      <c r="W3" s="363">
        <v>3669</v>
      </c>
      <c r="X3" s="363"/>
      <c r="Y3" s="363"/>
      <c r="Z3" s="363"/>
      <c r="AA3" s="363">
        <v>2390</v>
      </c>
      <c r="AB3" s="363"/>
      <c r="AC3" s="363"/>
      <c r="AD3" s="363"/>
      <c r="AE3" s="363">
        <v>4642</v>
      </c>
      <c r="AF3" s="363"/>
      <c r="AG3" s="363"/>
      <c r="AH3" s="363"/>
      <c r="AI3" s="363">
        <v>515</v>
      </c>
      <c r="AJ3" s="363"/>
      <c r="AK3" s="363"/>
      <c r="AL3" s="363"/>
      <c r="AM3" s="1"/>
    </row>
    <row r="4" spans="1:39" ht="39.4" customHeight="1" x14ac:dyDescent="0.2">
      <c r="A4" s="425"/>
      <c r="B4" s="418" t="s">
        <v>127</v>
      </c>
      <c r="C4" s="419"/>
      <c r="D4" s="420"/>
      <c r="E4" s="422" t="s">
        <v>128</v>
      </c>
      <c r="F4" s="423"/>
      <c r="G4" s="348">
        <f>SUM(K4:AL4)</f>
        <v>310</v>
      </c>
      <c r="H4" s="343"/>
      <c r="I4" s="343"/>
      <c r="J4" s="343"/>
      <c r="K4" s="363">
        <v>28</v>
      </c>
      <c r="L4" s="363"/>
      <c r="M4" s="363"/>
      <c r="N4" s="363"/>
      <c r="O4" s="363">
        <v>0</v>
      </c>
      <c r="P4" s="363"/>
      <c r="Q4" s="363"/>
      <c r="R4" s="363"/>
      <c r="S4" s="363">
        <v>103</v>
      </c>
      <c r="T4" s="363"/>
      <c r="U4" s="363"/>
      <c r="V4" s="363"/>
      <c r="W4" s="363">
        <v>0</v>
      </c>
      <c r="X4" s="363"/>
      <c r="Y4" s="363"/>
      <c r="Z4" s="363"/>
      <c r="AA4" s="363">
        <v>0</v>
      </c>
      <c r="AB4" s="363"/>
      <c r="AC4" s="363"/>
      <c r="AD4" s="363"/>
      <c r="AE4" s="363">
        <v>162</v>
      </c>
      <c r="AF4" s="363"/>
      <c r="AG4" s="363"/>
      <c r="AH4" s="363"/>
      <c r="AI4" s="363">
        <v>17</v>
      </c>
      <c r="AJ4" s="363"/>
      <c r="AK4" s="363"/>
      <c r="AL4" s="363"/>
      <c r="AM4" s="1"/>
    </row>
    <row r="5" spans="1:39" ht="39.4" customHeight="1" x14ac:dyDescent="0.2">
      <c r="A5" s="426"/>
      <c r="B5" s="381"/>
      <c r="C5" s="382"/>
      <c r="D5" s="421"/>
      <c r="E5" s="344" t="s">
        <v>11</v>
      </c>
      <c r="F5" s="345"/>
      <c r="G5" s="348">
        <f t="shared" ref="G5:G20" si="0">SUM(K5:AL5)</f>
        <v>4171</v>
      </c>
      <c r="H5" s="343"/>
      <c r="I5" s="343"/>
      <c r="J5" s="343"/>
      <c r="K5" s="363">
        <v>248</v>
      </c>
      <c r="L5" s="363"/>
      <c r="M5" s="363"/>
      <c r="N5" s="363"/>
      <c r="O5" s="363">
        <v>61</v>
      </c>
      <c r="P5" s="363"/>
      <c r="Q5" s="363"/>
      <c r="R5" s="363"/>
      <c r="S5" s="363">
        <v>1960</v>
      </c>
      <c r="T5" s="363"/>
      <c r="U5" s="363"/>
      <c r="V5" s="363"/>
      <c r="W5" s="363">
        <v>84</v>
      </c>
      <c r="X5" s="363"/>
      <c r="Y5" s="363"/>
      <c r="Z5" s="363"/>
      <c r="AA5" s="363">
        <v>717</v>
      </c>
      <c r="AB5" s="363"/>
      <c r="AC5" s="363"/>
      <c r="AD5" s="363"/>
      <c r="AE5" s="363">
        <v>603</v>
      </c>
      <c r="AF5" s="363"/>
      <c r="AG5" s="363"/>
      <c r="AH5" s="363"/>
      <c r="AI5" s="363">
        <v>498</v>
      </c>
      <c r="AJ5" s="363"/>
      <c r="AK5" s="363"/>
      <c r="AL5" s="363"/>
      <c r="AM5" s="1"/>
    </row>
    <row r="6" spans="1:39" ht="24.95" customHeight="1" x14ac:dyDescent="0.2">
      <c r="A6" s="279" t="s">
        <v>129</v>
      </c>
      <c r="B6" s="407" t="s">
        <v>67</v>
      </c>
      <c r="C6" s="408"/>
      <c r="D6" s="408"/>
      <c r="E6" s="408"/>
      <c r="F6" s="409"/>
      <c r="G6" s="401">
        <f t="shared" si="0"/>
        <v>22455</v>
      </c>
      <c r="H6" s="402"/>
      <c r="I6" s="402"/>
      <c r="J6" s="402"/>
      <c r="K6" s="363">
        <v>5469</v>
      </c>
      <c r="L6" s="363"/>
      <c r="M6" s="363"/>
      <c r="N6" s="363"/>
      <c r="O6" s="363">
        <v>3841</v>
      </c>
      <c r="P6" s="363"/>
      <c r="Q6" s="363"/>
      <c r="R6" s="363"/>
      <c r="S6" s="363">
        <v>2029</v>
      </c>
      <c r="T6" s="363"/>
      <c r="U6" s="363"/>
      <c r="V6" s="363"/>
      <c r="W6" s="363">
        <v>3625</v>
      </c>
      <c r="X6" s="363"/>
      <c r="Y6" s="363"/>
      <c r="Z6" s="363"/>
      <c r="AA6" s="363">
        <v>2371</v>
      </c>
      <c r="AB6" s="363"/>
      <c r="AC6" s="363"/>
      <c r="AD6" s="363"/>
      <c r="AE6" s="363">
        <v>4619</v>
      </c>
      <c r="AF6" s="363"/>
      <c r="AG6" s="363"/>
      <c r="AH6" s="363"/>
      <c r="AI6" s="363">
        <v>501</v>
      </c>
      <c r="AJ6" s="363"/>
      <c r="AK6" s="363"/>
      <c r="AL6" s="363"/>
      <c r="AM6" s="1"/>
    </row>
    <row r="7" spans="1:39" ht="24.95" customHeight="1" x14ac:dyDescent="0.2">
      <c r="A7" s="280"/>
      <c r="B7" s="398" t="s">
        <v>69</v>
      </c>
      <c r="C7" s="410" t="s">
        <v>130</v>
      </c>
      <c r="D7" s="411"/>
      <c r="E7" s="411"/>
      <c r="F7" s="412"/>
      <c r="G7" s="348">
        <f t="shared" si="0"/>
        <v>23</v>
      </c>
      <c r="H7" s="343"/>
      <c r="I7" s="343"/>
      <c r="J7" s="343"/>
      <c r="K7" s="363">
        <v>0</v>
      </c>
      <c r="L7" s="363"/>
      <c r="M7" s="363"/>
      <c r="N7" s="363"/>
      <c r="O7" s="363">
        <v>1</v>
      </c>
      <c r="P7" s="363"/>
      <c r="Q7" s="363"/>
      <c r="R7" s="363"/>
      <c r="S7" s="363">
        <v>1</v>
      </c>
      <c r="T7" s="363"/>
      <c r="U7" s="363"/>
      <c r="V7" s="363"/>
      <c r="W7" s="363">
        <v>12</v>
      </c>
      <c r="X7" s="363"/>
      <c r="Y7" s="363"/>
      <c r="Z7" s="363"/>
      <c r="AA7" s="363">
        <v>4</v>
      </c>
      <c r="AB7" s="363"/>
      <c r="AC7" s="363"/>
      <c r="AD7" s="363"/>
      <c r="AE7" s="363">
        <v>5</v>
      </c>
      <c r="AF7" s="363"/>
      <c r="AG7" s="363"/>
      <c r="AH7" s="363"/>
      <c r="AI7" s="363">
        <v>0</v>
      </c>
      <c r="AJ7" s="363"/>
      <c r="AK7" s="363"/>
      <c r="AL7" s="363"/>
      <c r="AM7" s="1"/>
    </row>
    <row r="8" spans="1:39" ht="24.95" customHeight="1" x14ac:dyDescent="0.2">
      <c r="A8" s="280"/>
      <c r="B8" s="399"/>
      <c r="C8" s="410" t="s">
        <v>131</v>
      </c>
      <c r="D8" s="411"/>
      <c r="E8" s="411"/>
      <c r="F8" s="412"/>
      <c r="G8" s="348">
        <f t="shared" si="0"/>
        <v>42961</v>
      </c>
      <c r="H8" s="343"/>
      <c r="I8" s="343"/>
      <c r="J8" s="343"/>
      <c r="K8" s="363">
        <v>7713</v>
      </c>
      <c r="L8" s="363"/>
      <c r="M8" s="363"/>
      <c r="N8" s="363"/>
      <c r="O8" s="363">
        <v>7002</v>
      </c>
      <c r="P8" s="363"/>
      <c r="Q8" s="363"/>
      <c r="R8" s="363"/>
      <c r="S8" s="363">
        <v>5926</v>
      </c>
      <c r="T8" s="363"/>
      <c r="U8" s="363"/>
      <c r="V8" s="363"/>
      <c r="W8" s="363">
        <v>7163</v>
      </c>
      <c r="X8" s="363"/>
      <c r="Y8" s="363"/>
      <c r="Z8" s="363"/>
      <c r="AA8" s="363">
        <v>3832</v>
      </c>
      <c r="AB8" s="363"/>
      <c r="AC8" s="363"/>
      <c r="AD8" s="363"/>
      <c r="AE8" s="363">
        <v>5265</v>
      </c>
      <c r="AF8" s="363"/>
      <c r="AG8" s="363"/>
      <c r="AH8" s="363"/>
      <c r="AI8" s="363">
        <v>6060</v>
      </c>
      <c r="AJ8" s="363"/>
      <c r="AK8" s="363"/>
      <c r="AL8" s="363"/>
      <c r="AM8" s="1"/>
    </row>
    <row r="9" spans="1:39" ht="24.95" customHeight="1" x14ac:dyDescent="0.2">
      <c r="A9" s="280"/>
      <c r="B9" s="399"/>
      <c r="C9" s="410" t="s">
        <v>132</v>
      </c>
      <c r="D9" s="411"/>
      <c r="E9" s="411"/>
      <c r="F9" s="412"/>
      <c r="G9" s="348">
        <f t="shared" si="0"/>
        <v>57</v>
      </c>
      <c r="H9" s="343"/>
      <c r="I9" s="343"/>
      <c r="J9" s="343"/>
      <c r="K9" s="363">
        <v>11</v>
      </c>
      <c r="L9" s="363"/>
      <c r="M9" s="363"/>
      <c r="N9" s="363"/>
      <c r="O9" s="363">
        <v>1</v>
      </c>
      <c r="P9" s="363"/>
      <c r="Q9" s="363"/>
      <c r="R9" s="363"/>
      <c r="S9" s="363">
        <v>17</v>
      </c>
      <c r="T9" s="363"/>
      <c r="U9" s="363"/>
      <c r="V9" s="363"/>
      <c r="W9" s="363">
        <v>7</v>
      </c>
      <c r="X9" s="363"/>
      <c r="Y9" s="363"/>
      <c r="Z9" s="363"/>
      <c r="AA9" s="363">
        <v>2</v>
      </c>
      <c r="AB9" s="363"/>
      <c r="AC9" s="363"/>
      <c r="AD9" s="363"/>
      <c r="AE9" s="363">
        <v>14</v>
      </c>
      <c r="AF9" s="363"/>
      <c r="AG9" s="363"/>
      <c r="AH9" s="363"/>
      <c r="AI9" s="363">
        <v>5</v>
      </c>
      <c r="AJ9" s="363"/>
      <c r="AK9" s="363"/>
      <c r="AL9" s="363"/>
      <c r="AM9" s="1"/>
    </row>
    <row r="10" spans="1:39" ht="24.95" customHeight="1" x14ac:dyDescent="0.2">
      <c r="A10" s="280"/>
      <c r="B10" s="399"/>
      <c r="C10" s="410" t="s">
        <v>133</v>
      </c>
      <c r="D10" s="411"/>
      <c r="E10" s="411"/>
      <c r="F10" s="412"/>
      <c r="G10" s="348">
        <f t="shared" si="0"/>
        <v>2</v>
      </c>
      <c r="H10" s="343"/>
      <c r="I10" s="343"/>
      <c r="J10" s="343"/>
      <c r="K10" s="363">
        <v>0</v>
      </c>
      <c r="L10" s="363"/>
      <c r="M10" s="363"/>
      <c r="N10" s="363"/>
      <c r="O10" s="363">
        <v>0</v>
      </c>
      <c r="P10" s="363"/>
      <c r="Q10" s="363"/>
      <c r="R10" s="363"/>
      <c r="S10" s="363">
        <v>2</v>
      </c>
      <c r="T10" s="363"/>
      <c r="U10" s="363"/>
      <c r="V10" s="363"/>
      <c r="W10" s="363">
        <v>0</v>
      </c>
      <c r="X10" s="363"/>
      <c r="Y10" s="363"/>
      <c r="Z10" s="363"/>
      <c r="AA10" s="363">
        <v>0</v>
      </c>
      <c r="AB10" s="363"/>
      <c r="AC10" s="363"/>
      <c r="AD10" s="363"/>
      <c r="AE10" s="363">
        <v>0</v>
      </c>
      <c r="AF10" s="363"/>
      <c r="AG10" s="363"/>
      <c r="AH10" s="363"/>
      <c r="AI10" s="363">
        <v>0</v>
      </c>
      <c r="AJ10" s="363"/>
      <c r="AK10" s="363"/>
      <c r="AL10" s="363"/>
      <c r="AM10" s="1"/>
    </row>
    <row r="11" spans="1:39" ht="24.95" customHeight="1" x14ac:dyDescent="0.2">
      <c r="A11" s="280"/>
      <c r="B11" s="399"/>
      <c r="C11" s="410" t="s">
        <v>134</v>
      </c>
      <c r="D11" s="411"/>
      <c r="E11" s="411"/>
      <c r="F11" s="412"/>
      <c r="G11" s="348">
        <f t="shared" si="0"/>
        <v>12</v>
      </c>
      <c r="H11" s="343"/>
      <c r="I11" s="343"/>
      <c r="J11" s="343"/>
      <c r="K11" s="363">
        <v>3</v>
      </c>
      <c r="L11" s="363"/>
      <c r="M11" s="363"/>
      <c r="N11" s="363"/>
      <c r="O11" s="363">
        <v>0</v>
      </c>
      <c r="P11" s="363"/>
      <c r="Q11" s="363"/>
      <c r="R11" s="363"/>
      <c r="S11" s="363">
        <v>0</v>
      </c>
      <c r="T11" s="363"/>
      <c r="U11" s="363"/>
      <c r="V11" s="363"/>
      <c r="W11" s="363">
        <v>7</v>
      </c>
      <c r="X11" s="363"/>
      <c r="Y11" s="363"/>
      <c r="Z11" s="363"/>
      <c r="AA11" s="363">
        <v>0</v>
      </c>
      <c r="AB11" s="363"/>
      <c r="AC11" s="363"/>
      <c r="AD11" s="363"/>
      <c r="AE11" s="363">
        <v>0</v>
      </c>
      <c r="AF11" s="363"/>
      <c r="AG11" s="363"/>
      <c r="AH11" s="363"/>
      <c r="AI11" s="363">
        <v>2</v>
      </c>
      <c r="AJ11" s="363"/>
      <c r="AK11" s="363"/>
      <c r="AL11" s="363"/>
      <c r="AM11" s="1"/>
    </row>
    <row r="12" spans="1:39" ht="24.95" customHeight="1" x14ac:dyDescent="0.2">
      <c r="A12" s="280"/>
      <c r="B12" s="399"/>
      <c r="C12" s="415" t="s">
        <v>135</v>
      </c>
      <c r="D12" s="416"/>
      <c r="E12" s="416"/>
      <c r="F12" s="417"/>
      <c r="G12" s="348">
        <f t="shared" si="0"/>
        <v>310</v>
      </c>
      <c r="H12" s="343"/>
      <c r="I12" s="343"/>
      <c r="J12" s="343"/>
      <c r="K12" s="363">
        <v>57</v>
      </c>
      <c r="L12" s="363"/>
      <c r="M12" s="363"/>
      <c r="N12" s="363"/>
      <c r="O12" s="363">
        <v>33</v>
      </c>
      <c r="P12" s="363"/>
      <c r="Q12" s="363"/>
      <c r="R12" s="363"/>
      <c r="S12" s="363">
        <v>33</v>
      </c>
      <c r="T12" s="363"/>
      <c r="U12" s="363"/>
      <c r="V12" s="363"/>
      <c r="W12" s="363">
        <v>105</v>
      </c>
      <c r="X12" s="363"/>
      <c r="Y12" s="363"/>
      <c r="Z12" s="363"/>
      <c r="AA12" s="363">
        <v>9</v>
      </c>
      <c r="AB12" s="363"/>
      <c r="AC12" s="363"/>
      <c r="AD12" s="363"/>
      <c r="AE12" s="363">
        <v>35</v>
      </c>
      <c r="AF12" s="363"/>
      <c r="AG12" s="363"/>
      <c r="AH12" s="363"/>
      <c r="AI12" s="363">
        <v>38</v>
      </c>
      <c r="AJ12" s="363"/>
      <c r="AK12" s="363"/>
      <c r="AL12" s="363"/>
      <c r="AM12" s="1"/>
    </row>
    <row r="13" spans="1:39" ht="24.95" customHeight="1" x14ac:dyDescent="0.2">
      <c r="A13" s="280"/>
      <c r="B13" s="399"/>
      <c r="C13" s="410" t="s">
        <v>11</v>
      </c>
      <c r="D13" s="411"/>
      <c r="E13" s="411"/>
      <c r="F13" s="412"/>
      <c r="G13" s="348">
        <f t="shared" si="0"/>
        <v>931</v>
      </c>
      <c r="H13" s="343"/>
      <c r="I13" s="343"/>
      <c r="J13" s="343"/>
      <c r="K13" s="363">
        <v>191</v>
      </c>
      <c r="L13" s="363"/>
      <c r="M13" s="363"/>
      <c r="N13" s="363"/>
      <c r="O13" s="363">
        <v>189</v>
      </c>
      <c r="P13" s="363"/>
      <c r="Q13" s="363"/>
      <c r="R13" s="363"/>
      <c r="S13" s="363">
        <v>108</v>
      </c>
      <c r="T13" s="363"/>
      <c r="U13" s="363"/>
      <c r="V13" s="363"/>
      <c r="W13" s="363">
        <v>173</v>
      </c>
      <c r="X13" s="363"/>
      <c r="Y13" s="363"/>
      <c r="Z13" s="363"/>
      <c r="AA13" s="363">
        <v>66</v>
      </c>
      <c r="AB13" s="363"/>
      <c r="AC13" s="363"/>
      <c r="AD13" s="363"/>
      <c r="AE13" s="363">
        <v>75</v>
      </c>
      <c r="AF13" s="363"/>
      <c r="AG13" s="363"/>
      <c r="AH13" s="363"/>
      <c r="AI13" s="363">
        <v>129</v>
      </c>
      <c r="AJ13" s="363"/>
      <c r="AK13" s="363"/>
      <c r="AL13" s="363"/>
      <c r="AM13" s="1"/>
    </row>
    <row r="14" spans="1:39" ht="24.95" customHeight="1" x14ac:dyDescent="0.2">
      <c r="A14" s="281"/>
      <c r="B14" s="403"/>
      <c r="C14" s="410" t="s">
        <v>28</v>
      </c>
      <c r="D14" s="411"/>
      <c r="E14" s="411"/>
      <c r="F14" s="412"/>
      <c r="G14" s="413">
        <f t="shared" si="0"/>
        <v>44296</v>
      </c>
      <c r="H14" s="414"/>
      <c r="I14" s="414"/>
      <c r="J14" s="414"/>
      <c r="K14" s="363">
        <f>SUM(K7:N13)</f>
        <v>7975</v>
      </c>
      <c r="L14" s="363"/>
      <c r="M14" s="363"/>
      <c r="N14" s="363"/>
      <c r="O14" s="363">
        <f>SUM(O7:R13)</f>
        <v>7226</v>
      </c>
      <c r="P14" s="363"/>
      <c r="Q14" s="363"/>
      <c r="R14" s="363"/>
      <c r="S14" s="363">
        <f>SUM(S7:V13)</f>
        <v>6087</v>
      </c>
      <c r="T14" s="363"/>
      <c r="U14" s="363"/>
      <c r="V14" s="363"/>
      <c r="W14" s="363">
        <f>SUM(W7:Z13)</f>
        <v>7467</v>
      </c>
      <c r="X14" s="363"/>
      <c r="Y14" s="363"/>
      <c r="Z14" s="363"/>
      <c r="AA14" s="363">
        <f>SUM(AA7:AD13)</f>
        <v>3913</v>
      </c>
      <c r="AB14" s="363"/>
      <c r="AC14" s="363"/>
      <c r="AD14" s="363"/>
      <c r="AE14" s="363">
        <f>SUM(AE7:AH13)</f>
        <v>5394</v>
      </c>
      <c r="AF14" s="363"/>
      <c r="AG14" s="363"/>
      <c r="AH14" s="363"/>
      <c r="AI14" s="363">
        <f>SUM(AI7:AL13)</f>
        <v>6234</v>
      </c>
      <c r="AJ14" s="363"/>
      <c r="AK14" s="363"/>
      <c r="AL14" s="363"/>
      <c r="AM14" s="1"/>
    </row>
    <row r="15" spans="1:39" ht="24.95" customHeight="1" x14ac:dyDescent="0.2">
      <c r="A15" s="404" t="s">
        <v>136</v>
      </c>
      <c r="B15" s="407" t="s">
        <v>67</v>
      </c>
      <c r="C15" s="408"/>
      <c r="D15" s="408"/>
      <c r="E15" s="408"/>
      <c r="F15" s="409"/>
      <c r="G15" s="348">
        <f t="shared" si="0"/>
        <v>269</v>
      </c>
      <c r="H15" s="343"/>
      <c r="I15" s="343"/>
      <c r="J15" s="343"/>
      <c r="K15" s="363">
        <v>40</v>
      </c>
      <c r="L15" s="363"/>
      <c r="M15" s="363"/>
      <c r="N15" s="363"/>
      <c r="O15" s="363">
        <v>64</v>
      </c>
      <c r="P15" s="363"/>
      <c r="Q15" s="363"/>
      <c r="R15" s="363"/>
      <c r="S15" s="363">
        <v>35</v>
      </c>
      <c r="T15" s="363"/>
      <c r="U15" s="363"/>
      <c r="V15" s="363"/>
      <c r="W15" s="363">
        <v>45</v>
      </c>
      <c r="X15" s="363"/>
      <c r="Y15" s="363"/>
      <c r="Z15" s="363"/>
      <c r="AA15" s="363">
        <v>31</v>
      </c>
      <c r="AB15" s="363"/>
      <c r="AC15" s="363"/>
      <c r="AD15" s="363"/>
      <c r="AE15" s="363">
        <v>26</v>
      </c>
      <c r="AF15" s="363"/>
      <c r="AG15" s="363"/>
      <c r="AH15" s="363"/>
      <c r="AI15" s="363">
        <v>28</v>
      </c>
      <c r="AJ15" s="363"/>
      <c r="AK15" s="363"/>
      <c r="AL15" s="363"/>
      <c r="AM15" s="1"/>
    </row>
    <row r="16" spans="1:39" ht="24.95" customHeight="1" x14ac:dyDescent="0.2">
      <c r="A16" s="405"/>
      <c r="B16" s="398" t="s">
        <v>69</v>
      </c>
      <c r="C16" s="391" t="s">
        <v>130</v>
      </c>
      <c r="D16" s="392"/>
      <c r="E16" s="392"/>
      <c r="F16" s="393"/>
      <c r="G16" s="348">
        <f t="shared" si="0"/>
        <v>19</v>
      </c>
      <c r="H16" s="343"/>
      <c r="I16" s="343"/>
      <c r="J16" s="343"/>
      <c r="K16" s="363">
        <v>0</v>
      </c>
      <c r="L16" s="363"/>
      <c r="M16" s="363"/>
      <c r="N16" s="363"/>
      <c r="O16" s="363">
        <v>5</v>
      </c>
      <c r="P16" s="363"/>
      <c r="Q16" s="363"/>
      <c r="R16" s="363"/>
      <c r="S16" s="363">
        <v>5</v>
      </c>
      <c r="T16" s="363"/>
      <c r="U16" s="363"/>
      <c r="V16" s="363"/>
      <c r="W16" s="363">
        <v>0</v>
      </c>
      <c r="X16" s="363"/>
      <c r="Y16" s="363"/>
      <c r="Z16" s="363"/>
      <c r="AA16" s="363">
        <v>0</v>
      </c>
      <c r="AB16" s="363"/>
      <c r="AC16" s="363"/>
      <c r="AD16" s="363"/>
      <c r="AE16" s="363">
        <v>0</v>
      </c>
      <c r="AF16" s="363"/>
      <c r="AG16" s="363"/>
      <c r="AH16" s="363"/>
      <c r="AI16" s="363">
        <v>9</v>
      </c>
      <c r="AJ16" s="363"/>
      <c r="AK16" s="363"/>
      <c r="AL16" s="363"/>
      <c r="AM16" s="1"/>
    </row>
    <row r="17" spans="1:40" ht="24.95" customHeight="1" x14ac:dyDescent="0.2">
      <c r="A17" s="405"/>
      <c r="B17" s="399"/>
      <c r="C17" s="391" t="s">
        <v>131</v>
      </c>
      <c r="D17" s="392"/>
      <c r="E17" s="392"/>
      <c r="F17" s="393"/>
      <c r="G17" s="348">
        <f t="shared" si="0"/>
        <v>688</v>
      </c>
      <c r="H17" s="343"/>
      <c r="I17" s="343"/>
      <c r="J17" s="343"/>
      <c r="K17" s="363">
        <v>190</v>
      </c>
      <c r="L17" s="363"/>
      <c r="M17" s="363"/>
      <c r="N17" s="363"/>
      <c r="O17" s="363">
        <v>127</v>
      </c>
      <c r="P17" s="363"/>
      <c r="Q17" s="363"/>
      <c r="R17" s="363"/>
      <c r="S17" s="363">
        <v>27</v>
      </c>
      <c r="T17" s="363"/>
      <c r="U17" s="363"/>
      <c r="V17" s="363"/>
      <c r="W17" s="363">
        <v>99</v>
      </c>
      <c r="X17" s="363"/>
      <c r="Y17" s="363"/>
      <c r="Z17" s="363"/>
      <c r="AA17" s="363">
        <v>99</v>
      </c>
      <c r="AB17" s="363"/>
      <c r="AC17" s="363"/>
      <c r="AD17" s="363"/>
      <c r="AE17" s="363">
        <v>61</v>
      </c>
      <c r="AF17" s="363"/>
      <c r="AG17" s="363"/>
      <c r="AH17" s="363"/>
      <c r="AI17" s="363">
        <v>85</v>
      </c>
      <c r="AJ17" s="363"/>
      <c r="AK17" s="363"/>
      <c r="AL17" s="363"/>
      <c r="AM17" s="1"/>
    </row>
    <row r="18" spans="1:40" ht="24.95" customHeight="1" x14ac:dyDescent="0.2">
      <c r="A18" s="405"/>
      <c r="B18" s="399"/>
      <c r="C18" s="391" t="s">
        <v>132</v>
      </c>
      <c r="D18" s="392"/>
      <c r="E18" s="392"/>
      <c r="F18" s="393"/>
      <c r="G18" s="348">
        <f t="shared" si="0"/>
        <v>8</v>
      </c>
      <c r="H18" s="343"/>
      <c r="I18" s="343"/>
      <c r="J18" s="343"/>
      <c r="K18" s="363">
        <v>0</v>
      </c>
      <c r="L18" s="363"/>
      <c r="M18" s="363"/>
      <c r="N18" s="363"/>
      <c r="O18" s="363">
        <v>1</v>
      </c>
      <c r="P18" s="363"/>
      <c r="Q18" s="363"/>
      <c r="R18" s="363"/>
      <c r="S18" s="363">
        <v>0</v>
      </c>
      <c r="T18" s="363"/>
      <c r="U18" s="363"/>
      <c r="V18" s="363"/>
      <c r="W18" s="363">
        <v>0</v>
      </c>
      <c r="X18" s="363"/>
      <c r="Y18" s="363"/>
      <c r="Z18" s="363"/>
      <c r="AA18" s="363">
        <v>0</v>
      </c>
      <c r="AB18" s="363"/>
      <c r="AC18" s="363"/>
      <c r="AD18" s="363"/>
      <c r="AE18" s="363">
        <v>0</v>
      </c>
      <c r="AF18" s="363"/>
      <c r="AG18" s="363"/>
      <c r="AH18" s="363"/>
      <c r="AI18" s="363">
        <v>7</v>
      </c>
      <c r="AJ18" s="363"/>
      <c r="AK18" s="363"/>
      <c r="AL18" s="363"/>
      <c r="AM18" s="1"/>
    </row>
    <row r="19" spans="1:40" ht="24.95" customHeight="1" x14ac:dyDescent="0.2">
      <c r="A19" s="405"/>
      <c r="B19" s="399"/>
      <c r="C19" s="391" t="s">
        <v>133</v>
      </c>
      <c r="D19" s="392"/>
      <c r="E19" s="392"/>
      <c r="F19" s="393"/>
      <c r="G19" s="348">
        <f t="shared" si="0"/>
        <v>1</v>
      </c>
      <c r="H19" s="343"/>
      <c r="I19" s="343"/>
      <c r="J19" s="343"/>
      <c r="K19" s="363">
        <v>0</v>
      </c>
      <c r="L19" s="363"/>
      <c r="M19" s="363"/>
      <c r="N19" s="363"/>
      <c r="O19" s="363">
        <v>1</v>
      </c>
      <c r="P19" s="363"/>
      <c r="Q19" s="363"/>
      <c r="R19" s="363"/>
      <c r="S19" s="363">
        <v>0</v>
      </c>
      <c r="T19" s="363"/>
      <c r="U19" s="363"/>
      <c r="V19" s="363"/>
      <c r="W19" s="363">
        <v>0</v>
      </c>
      <c r="X19" s="363"/>
      <c r="Y19" s="363"/>
      <c r="Z19" s="363"/>
      <c r="AA19" s="363">
        <v>0</v>
      </c>
      <c r="AB19" s="363"/>
      <c r="AC19" s="363"/>
      <c r="AD19" s="363"/>
      <c r="AE19" s="363">
        <v>0</v>
      </c>
      <c r="AF19" s="363"/>
      <c r="AG19" s="363"/>
      <c r="AH19" s="363"/>
      <c r="AI19" s="363">
        <v>0</v>
      </c>
      <c r="AJ19" s="363"/>
      <c r="AK19" s="363"/>
      <c r="AL19" s="363"/>
      <c r="AM19" s="1"/>
    </row>
    <row r="20" spans="1:40" ht="24.95" customHeight="1" x14ac:dyDescent="0.2">
      <c r="A20" s="405"/>
      <c r="B20" s="399"/>
      <c r="C20" s="391" t="s">
        <v>137</v>
      </c>
      <c r="D20" s="392"/>
      <c r="E20" s="392"/>
      <c r="F20" s="393"/>
      <c r="G20" s="348">
        <f t="shared" si="0"/>
        <v>10</v>
      </c>
      <c r="H20" s="343"/>
      <c r="I20" s="343"/>
      <c r="J20" s="343"/>
      <c r="K20" s="363">
        <v>0</v>
      </c>
      <c r="L20" s="363"/>
      <c r="M20" s="363"/>
      <c r="N20" s="363"/>
      <c r="O20" s="363">
        <v>10</v>
      </c>
      <c r="P20" s="363"/>
      <c r="Q20" s="363"/>
      <c r="R20" s="363"/>
      <c r="S20" s="363">
        <v>0</v>
      </c>
      <c r="T20" s="363"/>
      <c r="U20" s="363"/>
      <c r="V20" s="363"/>
      <c r="W20" s="363">
        <v>0</v>
      </c>
      <c r="X20" s="363"/>
      <c r="Y20" s="363"/>
      <c r="Z20" s="363"/>
      <c r="AA20" s="363">
        <v>0</v>
      </c>
      <c r="AB20" s="363"/>
      <c r="AC20" s="363"/>
      <c r="AD20" s="363"/>
      <c r="AE20" s="363">
        <v>0</v>
      </c>
      <c r="AF20" s="363"/>
      <c r="AG20" s="363"/>
      <c r="AH20" s="363"/>
      <c r="AI20" s="363">
        <v>0</v>
      </c>
      <c r="AJ20" s="363"/>
      <c r="AK20" s="363"/>
      <c r="AL20" s="363"/>
      <c r="AM20" s="1"/>
    </row>
    <row r="21" spans="1:40" ht="24.95" customHeight="1" x14ac:dyDescent="0.2">
      <c r="A21" s="405"/>
      <c r="B21" s="399"/>
      <c r="C21" s="394" t="s">
        <v>138</v>
      </c>
      <c r="D21" s="395"/>
      <c r="E21" s="395"/>
      <c r="F21" s="396"/>
      <c r="G21" s="348">
        <f>SUM(K21:AL21)</f>
        <v>2</v>
      </c>
      <c r="H21" s="343"/>
      <c r="I21" s="343"/>
      <c r="J21" s="343"/>
      <c r="K21" s="363">
        <v>0</v>
      </c>
      <c r="L21" s="363"/>
      <c r="M21" s="363"/>
      <c r="N21" s="363"/>
      <c r="O21" s="363">
        <v>2</v>
      </c>
      <c r="P21" s="363"/>
      <c r="Q21" s="363"/>
      <c r="R21" s="363"/>
      <c r="S21" s="363">
        <v>0</v>
      </c>
      <c r="T21" s="363"/>
      <c r="U21" s="363"/>
      <c r="V21" s="363"/>
      <c r="W21" s="363">
        <v>0</v>
      </c>
      <c r="X21" s="363"/>
      <c r="Y21" s="363"/>
      <c r="Z21" s="363"/>
      <c r="AA21" s="363">
        <v>0</v>
      </c>
      <c r="AB21" s="363"/>
      <c r="AC21" s="363"/>
      <c r="AD21" s="363"/>
      <c r="AE21" s="363">
        <v>0</v>
      </c>
      <c r="AF21" s="363"/>
      <c r="AG21" s="363"/>
      <c r="AH21" s="363"/>
      <c r="AI21" s="363">
        <v>0</v>
      </c>
      <c r="AJ21" s="363"/>
      <c r="AK21" s="363"/>
      <c r="AL21" s="363"/>
      <c r="AM21" s="1"/>
    </row>
    <row r="22" spans="1:40" ht="24.95" customHeight="1" x14ac:dyDescent="0.2">
      <c r="A22" s="405"/>
      <c r="B22" s="399"/>
      <c r="C22" s="391" t="s">
        <v>11</v>
      </c>
      <c r="D22" s="392"/>
      <c r="E22" s="392"/>
      <c r="F22" s="393"/>
      <c r="G22" s="348">
        <f>SUM(K22:AL22)</f>
        <v>125</v>
      </c>
      <c r="H22" s="343"/>
      <c r="I22" s="343"/>
      <c r="J22" s="343"/>
      <c r="K22" s="363">
        <v>12</v>
      </c>
      <c r="L22" s="363"/>
      <c r="M22" s="363"/>
      <c r="N22" s="363"/>
      <c r="O22" s="363">
        <v>37</v>
      </c>
      <c r="P22" s="363"/>
      <c r="Q22" s="363"/>
      <c r="R22" s="363"/>
      <c r="S22" s="363">
        <v>52</v>
      </c>
      <c r="T22" s="363"/>
      <c r="U22" s="363"/>
      <c r="V22" s="363"/>
      <c r="W22" s="363">
        <v>5</v>
      </c>
      <c r="X22" s="363"/>
      <c r="Y22" s="363"/>
      <c r="Z22" s="363"/>
      <c r="AA22" s="363">
        <v>4</v>
      </c>
      <c r="AB22" s="363"/>
      <c r="AC22" s="363"/>
      <c r="AD22" s="363"/>
      <c r="AE22" s="363">
        <v>13</v>
      </c>
      <c r="AF22" s="363"/>
      <c r="AG22" s="363"/>
      <c r="AH22" s="363"/>
      <c r="AI22" s="363">
        <v>2</v>
      </c>
      <c r="AJ22" s="363"/>
      <c r="AK22" s="363"/>
      <c r="AL22" s="363"/>
      <c r="AM22" s="1"/>
    </row>
    <row r="23" spans="1:40" ht="24.95" customHeight="1" x14ac:dyDescent="0.2">
      <c r="A23" s="406"/>
      <c r="B23" s="403"/>
      <c r="C23" s="391" t="s">
        <v>28</v>
      </c>
      <c r="D23" s="392"/>
      <c r="E23" s="392"/>
      <c r="F23" s="393"/>
      <c r="G23" s="348">
        <f>SUM(K23:AL23)</f>
        <v>853</v>
      </c>
      <c r="H23" s="343"/>
      <c r="I23" s="343"/>
      <c r="J23" s="343"/>
      <c r="K23" s="363">
        <f>SUM(K16:N22)</f>
        <v>202</v>
      </c>
      <c r="L23" s="363"/>
      <c r="M23" s="363"/>
      <c r="N23" s="363"/>
      <c r="O23" s="363">
        <f>SUM(O16:R22)</f>
        <v>183</v>
      </c>
      <c r="P23" s="363"/>
      <c r="Q23" s="363"/>
      <c r="R23" s="363"/>
      <c r="S23" s="363">
        <f>SUM(S16:V22)</f>
        <v>84</v>
      </c>
      <c r="T23" s="363"/>
      <c r="U23" s="363"/>
      <c r="V23" s="363"/>
      <c r="W23" s="363">
        <f>SUM(W16:Z22)</f>
        <v>104</v>
      </c>
      <c r="X23" s="363"/>
      <c r="Y23" s="363"/>
      <c r="Z23" s="363"/>
      <c r="AA23" s="363">
        <f>SUM(AA16:AD22)</f>
        <v>103</v>
      </c>
      <c r="AB23" s="363"/>
      <c r="AC23" s="363"/>
      <c r="AD23" s="363"/>
      <c r="AE23" s="363">
        <f>SUM(AE16:AH22)</f>
        <v>74</v>
      </c>
      <c r="AF23" s="363"/>
      <c r="AG23" s="363"/>
      <c r="AH23" s="363"/>
      <c r="AI23" s="363">
        <f>SUM(AI16:AL22)</f>
        <v>103</v>
      </c>
      <c r="AJ23" s="363"/>
      <c r="AK23" s="363"/>
      <c r="AL23" s="363"/>
      <c r="AM23" s="1"/>
    </row>
    <row r="24" spans="1:40" ht="24.95" customHeight="1" x14ac:dyDescent="0.2">
      <c r="A24" s="279" t="s">
        <v>139</v>
      </c>
      <c r="B24" s="398" t="s">
        <v>69</v>
      </c>
      <c r="C24" s="391" t="s">
        <v>130</v>
      </c>
      <c r="D24" s="392"/>
      <c r="E24" s="392"/>
      <c r="F24" s="393"/>
      <c r="G24" s="401">
        <f t="shared" ref="G24:G30" si="1">SUM(K24:AL24)</f>
        <v>56</v>
      </c>
      <c r="H24" s="402"/>
      <c r="I24" s="402"/>
      <c r="J24" s="402"/>
      <c r="K24" s="363">
        <v>3</v>
      </c>
      <c r="L24" s="363"/>
      <c r="M24" s="363"/>
      <c r="N24" s="363"/>
      <c r="O24" s="363">
        <v>0</v>
      </c>
      <c r="P24" s="363"/>
      <c r="Q24" s="363"/>
      <c r="R24" s="363"/>
      <c r="S24" s="363">
        <v>3</v>
      </c>
      <c r="T24" s="363"/>
      <c r="U24" s="363"/>
      <c r="V24" s="363"/>
      <c r="W24" s="363">
        <v>30</v>
      </c>
      <c r="X24" s="363"/>
      <c r="Y24" s="363"/>
      <c r="Z24" s="363"/>
      <c r="AA24" s="363">
        <v>5</v>
      </c>
      <c r="AB24" s="363"/>
      <c r="AC24" s="363"/>
      <c r="AD24" s="363"/>
      <c r="AE24" s="363">
        <v>13</v>
      </c>
      <c r="AF24" s="363"/>
      <c r="AG24" s="363"/>
      <c r="AH24" s="363"/>
      <c r="AI24" s="363">
        <v>2</v>
      </c>
      <c r="AJ24" s="363"/>
      <c r="AK24" s="363"/>
      <c r="AL24" s="363"/>
      <c r="AM24" s="1"/>
    </row>
    <row r="25" spans="1:40" ht="24.95" customHeight="1" x14ac:dyDescent="0.2">
      <c r="A25" s="280"/>
      <c r="B25" s="399"/>
      <c r="C25" s="391" t="s">
        <v>131</v>
      </c>
      <c r="D25" s="392"/>
      <c r="E25" s="392"/>
      <c r="F25" s="393"/>
      <c r="G25" s="348">
        <f t="shared" si="1"/>
        <v>47866</v>
      </c>
      <c r="H25" s="343"/>
      <c r="I25" s="343"/>
      <c r="J25" s="343"/>
      <c r="K25" s="363">
        <v>8691</v>
      </c>
      <c r="L25" s="363"/>
      <c r="M25" s="363"/>
      <c r="N25" s="363"/>
      <c r="O25" s="363">
        <v>7686</v>
      </c>
      <c r="P25" s="363"/>
      <c r="Q25" s="363"/>
      <c r="R25" s="363"/>
      <c r="S25" s="363">
        <v>9528</v>
      </c>
      <c r="T25" s="363"/>
      <c r="U25" s="363"/>
      <c r="V25" s="363"/>
      <c r="W25" s="363">
        <v>7322</v>
      </c>
      <c r="X25" s="363"/>
      <c r="Y25" s="363"/>
      <c r="Z25" s="363"/>
      <c r="AA25" s="363">
        <v>4207</v>
      </c>
      <c r="AB25" s="363"/>
      <c r="AC25" s="363"/>
      <c r="AD25" s="363"/>
      <c r="AE25" s="363">
        <v>5604</v>
      </c>
      <c r="AF25" s="363"/>
      <c r="AG25" s="363"/>
      <c r="AH25" s="363"/>
      <c r="AI25" s="363">
        <v>4828</v>
      </c>
      <c r="AJ25" s="363"/>
      <c r="AK25" s="363"/>
      <c r="AL25" s="363"/>
      <c r="AM25" s="1"/>
      <c r="AN25" s="2" t="s">
        <v>140</v>
      </c>
    </row>
    <row r="26" spans="1:40" ht="24.95" customHeight="1" x14ac:dyDescent="0.2">
      <c r="A26" s="280"/>
      <c r="B26" s="399"/>
      <c r="C26" s="391" t="s">
        <v>132</v>
      </c>
      <c r="D26" s="392"/>
      <c r="E26" s="392"/>
      <c r="F26" s="393"/>
      <c r="G26" s="348">
        <f t="shared" si="1"/>
        <v>99</v>
      </c>
      <c r="H26" s="343"/>
      <c r="I26" s="343"/>
      <c r="J26" s="343"/>
      <c r="K26" s="363">
        <v>4</v>
      </c>
      <c r="L26" s="363"/>
      <c r="M26" s="363"/>
      <c r="N26" s="363"/>
      <c r="O26" s="363">
        <v>8</v>
      </c>
      <c r="P26" s="363"/>
      <c r="Q26" s="363"/>
      <c r="R26" s="363"/>
      <c r="S26" s="363">
        <v>13</v>
      </c>
      <c r="T26" s="363"/>
      <c r="U26" s="363"/>
      <c r="V26" s="363"/>
      <c r="W26" s="363">
        <v>44</v>
      </c>
      <c r="X26" s="363"/>
      <c r="Y26" s="363"/>
      <c r="Z26" s="363"/>
      <c r="AA26" s="363">
        <v>2</v>
      </c>
      <c r="AB26" s="363"/>
      <c r="AC26" s="363"/>
      <c r="AD26" s="363"/>
      <c r="AE26" s="363">
        <v>21</v>
      </c>
      <c r="AF26" s="363"/>
      <c r="AG26" s="363"/>
      <c r="AH26" s="363"/>
      <c r="AI26" s="363">
        <v>7</v>
      </c>
      <c r="AJ26" s="363"/>
      <c r="AK26" s="363"/>
      <c r="AL26" s="363"/>
      <c r="AM26" s="1"/>
    </row>
    <row r="27" spans="1:40" ht="24.95" customHeight="1" x14ac:dyDescent="0.2">
      <c r="A27" s="280"/>
      <c r="B27" s="399"/>
      <c r="C27" s="391" t="s">
        <v>133</v>
      </c>
      <c r="D27" s="392"/>
      <c r="E27" s="392"/>
      <c r="F27" s="393"/>
      <c r="G27" s="348">
        <f t="shared" si="1"/>
        <v>13</v>
      </c>
      <c r="H27" s="343"/>
      <c r="I27" s="343"/>
      <c r="J27" s="343"/>
      <c r="K27" s="363">
        <v>0</v>
      </c>
      <c r="L27" s="363"/>
      <c r="M27" s="363"/>
      <c r="N27" s="363"/>
      <c r="O27" s="363">
        <v>11</v>
      </c>
      <c r="P27" s="363"/>
      <c r="Q27" s="363"/>
      <c r="R27" s="363"/>
      <c r="S27" s="363">
        <v>0</v>
      </c>
      <c r="T27" s="363"/>
      <c r="U27" s="363"/>
      <c r="V27" s="363"/>
      <c r="W27" s="363">
        <v>1</v>
      </c>
      <c r="X27" s="363"/>
      <c r="Y27" s="363"/>
      <c r="Z27" s="363"/>
      <c r="AA27" s="363">
        <v>0</v>
      </c>
      <c r="AB27" s="363"/>
      <c r="AC27" s="363"/>
      <c r="AD27" s="363"/>
      <c r="AE27" s="363">
        <v>0</v>
      </c>
      <c r="AF27" s="363"/>
      <c r="AG27" s="363"/>
      <c r="AH27" s="363"/>
      <c r="AI27" s="363">
        <v>1</v>
      </c>
      <c r="AJ27" s="363"/>
      <c r="AK27" s="363"/>
      <c r="AL27" s="363"/>
      <c r="AM27" s="1"/>
    </row>
    <row r="28" spans="1:40" ht="24.95" customHeight="1" x14ac:dyDescent="0.2">
      <c r="A28" s="280"/>
      <c r="B28" s="399"/>
      <c r="C28" s="391" t="s">
        <v>137</v>
      </c>
      <c r="D28" s="392"/>
      <c r="E28" s="392"/>
      <c r="F28" s="393"/>
      <c r="G28" s="348">
        <f t="shared" si="1"/>
        <v>54</v>
      </c>
      <c r="H28" s="343"/>
      <c r="I28" s="343"/>
      <c r="J28" s="343"/>
      <c r="K28" s="363">
        <v>17</v>
      </c>
      <c r="L28" s="363"/>
      <c r="M28" s="363"/>
      <c r="N28" s="363"/>
      <c r="O28" s="363">
        <v>1</v>
      </c>
      <c r="P28" s="363"/>
      <c r="Q28" s="363"/>
      <c r="R28" s="363"/>
      <c r="S28" s="363">
        <v>0</v>
      </c>
      <c r="T28" s="363"/>
      <c r="U28" s="363"/>
      <c r="V28" s="363"/>
      <c r="W28" s="363">
        <v>9</v>
      </c>
      <c r="X28" s="363"/>
      <c r="Y28" s="363"/>
      <c r="Z28" s="363"/>
      <c r="AA28" s="363">
        <v>15</v>
      </c>
      <c r="AB28" s="363"/>
      <c r="AC28" s="363"/>
      <c r="AD28" s="363"/>
      <c r="AE28" s="363">
        <v>4</v>
      </c>
      <c r="AF28" s="363"/>
      <c r="AG28" s="363"/>
      <c r="AH28" s="363"/>
      <c r="AI28" s="363">
        <v>8</v>
      </c>
      <c r="AJ28" s="363"/>
      <c r="AK28" s="363"/>
      <c r="AL28" s="363"/>
      <c r="AM28" s="1"/>
    </row>
    <row r="29" spans="1:40" ht="24.95" customHeight="1" x14ac:dyDescent="0.2">
      <c r="A29" s="280"/>
      <c r="B29" s="399"/>
      <c r="C29" s="394" t="s">
        <v>138</v>
      </c>
      <c r="D29" s="395"/>
      <c r="E29" s="395"/>
      <c r="F29" s="396"/>
      <c r="G29" s="348">
        <f t="shared" si="1"/>
        <v>5261</v>
      </c>
      <c r="H29" s="343"/>
      <c r="I29" s="343"/>
      <c r="J29" s="343"/>
      <c r="K29" s="363">
        <v>473</v>
      </c>
      <c r="L29" s="363"/>
      <c r="M29" s="363"/>
      <c r="N29" s="363"/>
      <c r="O29" s="363">
        <v>1072</v>
      </c>
      <c r="P29" s="363"/>
      <c r="Q29" s="363"/>
      <c r="R29" s="363"/>
      <c r="S29" s="363">
        <v>630</v>
      </c>
      <c r="T29" s="363"/>
      <c r="U29" s="363"/>
      <c r="V29" s="363"/>
      <c r="W29" s="363">
        <v>2254</v>
      </c>
      <c r="X29" s="363"/>
      <c r="Y29" s="363"/>
      <c r="Z29" s="363"/>
      <c r="AA29" s="363">
        <v>102</v>
      </c>
      <c r="AB29" s="363"/>
      <c r="AC29" s="363"/>
      <c r="AD29" s="363"/>
      <c r="AE29" s="363">
        <v>418</v>
      </c>
      <c r="AF29" s="363"/>
      <c r="AG29" s="363"/>
      <c r="AH29" s="363"/>
      <c r="AI29" s="363">
        <v>312</v>
      </c>
      <c r="AJ29" s="363"/>
      <c r="AK29" s="363"/>
      <c r="AL29" s="363"/>
      <c r="AM29" s="1"/>
    </row>
    <row r="30" spans="1:40" ht="24.95" customHeight="1" x14ac:dyDescent="0.2">
      <c r="A30" s="280"/>
      <c r="B30" s="399"/>
      <c r="C30" s="391" t="s">
        <v>11</v>
      </c>
      <c r="D30" s="392"/>
      <c r="E30" s="392"/>
      <c r="F30" s="393"/>
      <c r="G30" s="348">
        <f t="shared" si="1"/>
        <v>7984</v>
      </c>
      <c r="H30" s="343"/>
      <c r="I30" s="343"/>
      <c r="J30" s="343"/>
      <c r="K30" s="363">
        <v>1445</v>
      </c>
      <c r="L30" s="363"/>
      <c r="M30" s="363"/>
      <c r="N30" s="363"/>
      <c r="O30" s="363">
        <v>2255</v>
      </c>
      <c r="P30" s="363"/>
      <c r="Q30" s="363"/>
      <c r="R30" s="363"/>
      <c r="S30" s="363">
        <v>1359</v>
      </c>
      <c r="T30" s="363"/>
      <c r="U30" s="363"/>
      <c r="V30" s="363"/>
      <c r="W30" s="363">
        <v>1157</v>
      </c>
      <c r="X30" s="363"/>
      <c r="Y30" s="363"/>
      <c r="Z30" s="363"/>
      <c r="AA30" s="363">
        <v>701</v>
      </c>
      <c r="AB30" s="363"/>
      <c r="AC30" s="363"/>
      <c r="AD30" s="363"/>
      <c r="AE30" s="363">
        <v>555</v>
      </c>
      <c r="AF30" s="363"/>
      <c r="AG30" s="363"/>
      <c r="AH30" s="363"/>
      <c r="AI30" s="363">
        <v>512</v>
      </c>
      <c r="AJ30" s="363"/>
      <c r="AK30" s="363"/>
      <c r="AL30" s="363"/>
      <c r="AM30" s="1"/>
    </row>
    <row r="31" spans="1:40" ht="24.95" customHeight="1" thickBot="1" x14ac:dyDescent="0.25">
      <c r="A31" s="397"/>
      <c r="B31" s="400"/>
      <c r="C31" s="386" t="s">
        <v>28</v>
      </c>
      <c r="D31" s="387"/>
      <c r="E31" s="387"/>
      <c r="F31" s="388"/>
      <c r="G31" s="389">
        <f>SUM(K31:AL31)</f>
        <v>61333</v>
      </c>
      <c r="H31" s="390"/>
      <c r="I31" s="390"/>
      <c r="J31" s="390"/>
      <c r="K31" s="363">
        <f>SUM(K24:N30)</f>
        <v>10633</v>
      </c>
      <c r="L31" s="363"/>
      <c r="M31" s="363"/>
      <c r="N31" s="363"/>
      <c r="O31" s="363">
        <f>SUM(O24:R30)</f>
        <v>11033</v>
      </c>
      <c r="P31" s="363"/>
      <c r="Q31" s="363"/>
      <c r="R31" s="363"/>
      <c r="S31" s="363">
        <f>SUM(S24:V30)</f>
        <v>11533</v>
      </c>
      <c r="T31" s="363"/>
      <c r="U31" s="363"/>
      <c r="V31" s="363"/>
      <c r="W31" s="363">
        <f>SUM(W24:Z30)</f>
        <v>10817</v>
      </c>
      <c r="X31" s="363"/>
      <c r="Y31" s="363"/>
      <c r="Z31" s="363"/>
      <c r="AA31" s="363">
        <f>SUM(AA24:AD30)</f>
        <v>5032</v>
      </c>
      <c r="AB31" s="363"/>
      <c r="AC31" s="363"/>
      <c r="AD31" s="363"/>
      <c r="AE31" s="363">
        <f>SUM(AE24:AH30)</f>
        <v>6615</v>
      </c>
      <c r="AF31" s="363"/>
      <c r="AG31" s="363"/>
      <c r="AH31" s="363"/>
      <c r="AI31" s="363">
        <f>SUM(AI24:AL30)</f>
        <v>5670</v>
      </c>
      <c r="AJ31" s="363"/>
      <c r="AK31" s="363"/>
      <c r="AL31" s="363"/>
      <c r="AM31" s="1"/>
    </row>
    <row r="32" spans="1:40" x14ac:dyDescent="0.2">
      <c r="A32" s="94" t="s">
        <v>141</v>
      </c>
      <c r="B32" s="1"/>
      <c r="C32" s="1"/>
      <c r="D32" s="1"/>
      <c r="E32" s="1"/>
      <c r="F32" s="1"/>
      <c r="G32" s="94"/>
      <c r="H32" s="94"/>
      <c r="I32" s="94"/>
      <c r="J32" s="9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4" ht="15.4"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4"/>
      <c r="AK33" s="4"/>
      <c r="AL33" s="4"/>
      <c r="AM33" s="4"/>
      <c r="AN33" s="5"/>
      <c r="AO33" s="5"/>
      <c r="AP33" s="5"/>
      <c r="AQ33" s="5"/>
      <c r="AR33" s="5"/>
    </row>
    <row r="34" spans="1:44" ht="22.5" customHeight="1" thickBot="1" x14ac:dyDescent="0.25">
      <c r="A34" s="180" t="s">
        <v>142</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364" t="str">
        <f>AI1</f>
        <v>令和２年度</v>
      </c>
      <c r="AJ34" s="364"/>
      <c r="AK34" s="364"/>
      <c r="AL34" s="364"/>
      <c r="AM34" s="4"/>
      <c r="AN34" s="5"/>
      <c r="AO34" s="5"/>
      <c r="AP34" s="5"/>
      <c r="AQ34" s="5"/>
      <c r="AR34" s="5"/>
    </row>
    <row r="35" spans="1:44" s="87" customFormat="1" ht="20.25" customHeight="1" x14ac:dyDescent="0.15">
      <c r="A35" s="365"/>
      <c r="B35" s="366"/>
      <c r="C35" s="371" t="s">
        <v>143</v>
      </c>
      <c r="D35" s="372"/>
      <c r="E35" s="372"/>
      <c r="F35" s="372"/>
      <c r="G35" s="372"/>
      <c r="H35" s="372"/>
      <c r="I35" s="372"/>
      <c r="J35" s="373"/>
      <c r="K35" s="183" t="s">
        <v>144</v>
      </c>
      <c r="L35" s="192"/>
      <c r="M35" s="192"/>
      <c r="N35" s="192"/>
      <c r="O35" s="192"/>
      <c r="P35" s="192"/>
      <c r="Q35" s="192"/>
      <c r="R35" s="192"/>
      <c r="S35" s="192"/>
      <c r="T35" s="192"/>
      <c r="U35" s="192"/>
      <c r="V35" s="192"/>
      <c r="W35" s="192"/>
      <c r="X35" s="192"/>
      <c r="Y35" s="192"/>
      <c r="Z35" s="192"/>
      <c r="AA35" s="192"/>
      <c r="AB35" s="192"/>
      <c r="AC35" s="192"/>
      <c r="AD35" s="192"/>
      <c r="AE35" s="192"/>
      <c r="AF35" s="305"/>
      <c r="AG35" s="374" t="s">
        <v>145</v>
      </c>
      <c r="AH35" s="375"/>
      <c r="AI35" s="375"/>
      <c r="AJ35" s="376"/>
      <c r="AK35" s="377" t="s">
        <v>146</v>
      </c>
      <c r="AL35" s="378"/>
      <c r="AM35" s="86"/>
      <c r="AN35" s="95"/>
      <c r="AO35" s="95"/>
    </row>
    <row r="36" spans="1:44" ht="31.5" customHeight="1" x14ac:dyDescent="0.2">
      <c r="A36" s="367"/>
      <c r="B36" s="368"/>
      <c r="C36" s="354" t="s">
        <v>67</v>
      </c>
      <c r="D36" s="355"/>
      <c r="E36" s="383" t="s">
        <v>147</v>
      </c>
      <c r="F36" s="384"/>
      <c r="G36" s="384"/>
      <c r="H36" s="385"/>
      <c r="I36" s="350" t="s">
        <v>148</v>
      </c>
      <c r="J36" s="351"/>
      <c r="K36" s="354" t="s">
        <v>67</v>
      </c>
      <c r="L36" s="355"/>
      <c r="M36" s="185" t="s">
        <v>149</v>
      </c>
      <c r="N36" s="199"/>
      <c r="O36" s="199"/>
      <c r="P36" s="199"/>
      <c r="Q36" s="199"/>
      <c r="R36" s="199"/>
      <c r="S36" s="199"/>
      <c r="T36" s="199"/>
      <c r="U36" s="199"/>
      <c r="V36" s="199"/>
      <c r="W36" s="199"/>
      <c r="X36" s="199"/>
      <c r="Y36" s="199"/>
      <c r="Z36" s="199"/>
      <c r="AA36" s="199"/>
      <c r="AB36" s="199"/>
      <c r="AC36" s="199"/>
      <c r="AD36" s="199"/>
      <c r="AE36" s="199"/>
      <c r="AF36" s="314"/>
      <c r="AG36" s="358" t="s">
        <v>150</v>
      </c>
      <c r="AH36" s="359"/>
      <c r="AI36" s="359"/>
      <c r="AJ36" s="360"/>
      <c r="AK36" s="379"/>
      <c r="AL36" s="380"/>
      <c r="AM36" s="1"/>
      <c r="AN36" s="5"/>
      <c r="AO36" s="5"/>
    </row>
    <row r="37" spans="1:44" ht="52.5" customHeight="1" x14ac:dyDescent="0.2">
      <c r="A37" s="369"/>
      <c r="B37" s="370"/>
      <c r="C37" s="356"/>
      <c r="D37" s="357"/>
      <c r="E37" s="344" t="s">
        <v>128</v>
      </c>
      <c r="F37" s="345"/>
      <c r="G37" s="361" t="s">
        <v>11</v>
      </c>
      <c r="H37" s="362"/>
      <c r="I37" s="352"/>
      <c r="J37" s="353"/>
      <c r="K37" s="356"/>
      <c r="L37" s="357"/>
      <c r="M37" s="344" t="s">
        <v>151</v>
      </c>
      <c r="N37" s="345"/>
      <c r="O37" s="344" t="s">
        <v>152</v>
      </c>
      <c r="P37" s="345"/>
      <c r="Q37" s="344" t="s">
        <v>153</v>
      </c>
      <c r="R37" s="345"/>
      <c r="S37" s="344" t="s">
        <v>154</v>
      </c>
      <c r="T37" s="345"/>
      <c r="U37" s="344" t="s">
        <v>155</v>
      </c>
      <c r="V37" s="345"/>
      <c r="W37" s="344" t="s">
        <v>156</v>
      </c>
      <c r="X37" s="345"/>
      <c r="Y37" s="344" t="s">
        <v>157</v>
      </c>
      <c r="Z37" s="345"/>
      <c r="AA37" s="344" t="s">
        <v>158</v>
      </c>
      <c r="AB37" s="345"/>
      <c r="AC37" s="344" t="s">
        <v>11</v>
      </c>
      <c r="AD37" s="345"/>
      <c r="AE37" s="344" t="s">
        <v>28</v>
      </c>
      <c r="AF37" s="349"/>
      <c r="AG37" s="344" t="s">
        <v>67</v>
      </c>
      <c r="AH37" s="345"/>
      <c r="AI37" s="344" t="s">
        <v>69</v>
      </c>
      <c r="AJ37" s="345"/>
      <c r="AK37" s="381"/>
      <c r="AL37" s="382"/>
      <c r="AM37" s="1"/>
      <c r="AN37" s="5"/>
      <c r="AO37" s="5"/>
    </row>
    <row r="38" spans="1:44" ht="6" customHeight="1" x14ac:dyDescent="0.2">
      <c r="A38" s="96"/>
      <c r="B38" s="97"/>
      <c r="C38" s="98"/>
      <c r="D38" s="96"/>
      <c r="E38" s="99"/>
      <c r="F38" s="99"/>
      <c r="G38" s="99"/>
      <c r="H38" s="99"/>
      <c r="I38" s="96"/>
      <c r="J38" s="96"/>
      <c r="K38" s="96"/>
      <c r="L38" s="96"/>
      <c r="M38" s="99"/>
      <c r="N38" s="99"/>
      <c r="O38" s="99"/>
      <c r="P38" s="99"/>
      <c r="Q38" s="99"/>
      <c r="R38" s="99"/>
      <c r="S38" s="99"/>
      <c r="T38" s="99"/>
      <c r="U38" s="100"/>
      <c r="V38" s="100"/>
      <c r="W38" s="100"/>
      <c r="X38" s="100"/>
      <c r="Y38" s="100"/>
      <c r="Z38" s="100"/>
      <c r="AA38" s="100"/>
      <c r="AB38" s="100"/>
      <c r="AC38" s="100"/>
      <c r="AD38" s="100"/>
      <c r="AE38" s="100"/>
      <c r="AF38" s="100"/>
      <c r="AG38" s="100"/>
      <c r="AH38" s="100"/>
      <c r="AI38" s="100"/>
      <c r="AJ38" s="100"/>
      <c r="AK38" s="101"/>
      <c r="AL38" s="101"/>
      <c r="AM38" s="1"/>
      <c r="AN38" s="5"/>
      <c r="AO38" s="5"/>
    </row>
    <row r="39" spans="1:44" ht="22.5" customHeight="1" x14ac:dyDescent="0.2">
      <c r="A39" s="346" t="s">
        <v>125</v>
      </c>
      <c r="B39" s="347"/>
      <c r="C39" s="348">
        <f>SUM(C41:C47)</f>
        <v>7019</v>
      </c>
      <c r="D39" s="343"/>
      <c r="E39" s="343">
        <f t="shared" ref="E39:AK39" si="2">SUM(E41:E47)</f>
        <v>1733</v>
      </c>
      <c r="F39" s="343"/>
      <c r="G39" s="343">
        <f t="shared" si="2"/>
        <v>253</v>
      </c>
      <c r="H39" s="343"/>
      <c r="I39" s="343">
        <f>SUM(I41:I47)</f>
        <v>6418</v>
      </c>
      <c r="J39" s="343"/>
      <c r="K39" s="343">
        <f t="shared" si="2"/>
        <v>7019</v>
      </c>
      <c r="L39" s="343"/>
      <c r="M39" s="343">
        <f t="shared" si="2"/>
        <v>14254</v>
      </c>
      <c r="N39" s="343"/>
      <c r="O39" s="343">
        <f t="shared" si="2"/>
        <v>689</v>
      </c>
      <c r="P39" s="343"/>
      <c r="Q39" s="343">
        <f t="shared" si="2"/>
        <v>43</v>
      </c>
      <c r="R39" s="343"/>
      <c r="S39" s="343">
        <f t="shared" si="2"/>
        <v>164</v>
      </c>
      <c r="T39" s="343"/>
      <c r="U39" s="343">
        <f t="shared" si="2"/>
        <v>8</v>
      </c>
      <c r="V39" s="343"/>
      <c r="W39" s="343">
        <f t="shared" si="2"/>
        <v>6</v>
      </c>
      <c r="X39" s="343"/>
      <c r="Y39" s="343">
        <f t="shared" si="2"/>
        <v>6</v>
      </c>
      <c r="Z39" s="343"/>
      <c r="AA39" s="343">
        <f t="shared" si="2"/>
        <v>19</v>
      </c>
      <c r="AB39" s="343"/>
      <c r="AC39" s="343">
        <f t="shared" si="2"/>
        <v>78</v>
      </c>
      <c r="AD39" s="343"/>
      <c r="AE39" s="343">
        <f t="shared" si="2"/>
        <v>15267</v>
      </c>
      <c r="AF39" s="343"/>
      <c r="AG39" s="343">
        <f t="shared" si="2"/>
        <v>0</v>
      </c>
      <c r="AH39" s="343"/>
      <c r="AI39" s="343">
        <f t="shared" si="2"/>
        <v>0</v>
      </c>
      <c r="AJ39" s="343"/>
      <c r="AK39" s="343">
        <f t="shared" si="2"/>
        <v>4937</v>
      </c>
      <c r="AL39" s="343"/>
      <c r="AM39" s="1"/>
      <c r="AN39" s="5"/>
      <c r="AO39" s="5"/>
    </row>
    <row r="40" spans="1:44" ht="4.5" customHeight="1" x14ac:dyDescent="0.2">
      <c r="A40" s="102"/>
      <c r="B40" s="6"/>
      <c r="C40" s="103"/>
      <c r="D40" s="104"/>
      <c r="E40" s="104"/>
      <c r="F40" s="104"/>
      <c r="G40" s="104"/>
      <c r="H40" s="104"/>
      <c r="I40" s="104"/>
      <c r="J40" s="104"/>
      <c r="K40" s="104"/>
      <c r="L40" s="104"/>
      <c r="M40" s="104"/>
      <c r="N40" s="104"/>
      <c r="O40" s="104"/>
      <c r="P40" s="104"/>
      <c r="Q40" s="104"/>
      <c r="R40" s="104"/>
      <c r="S40" s="104"/>
      <c r="T40" s="104"/>
      <c r="U40" s="105"/>
      <c r="V40" s="105"/>
      <c r="W40" s="105"/>
      <c r="X40" s="105"/>
      <c r="Y40" s="105"/>
      <c r="Z40" s="105"/>
      <c r="AA40" s="105"/>
      <c r="AB40" s="105"/>
      <c r="AC40" s="105"/>
      <c r="AD40" s="105"/>
      <c r="AE40" s="105"/>
      <c r="AF40" s="105"/>
      <c r="AG40" s="105"/>
      <c r="AH40" s="105"/>
      <c r="AI40" s="105"/>
      <c r="AJ40" s="105"/>
      <c r="AK40" s="105"/>
      <c r="AL40" s="4"/>
      <c r="AM40" s="1"/>
      <c r="AN40" s="5"/>
      <c r="AO40" s="5"/>
    </row>
    <row r="41" spans="1:44" ht="22.5" customHeight="1" x14ac:dyDescent="0.2">
      <c r="A41" s="341" t="s">
        <v>18</v>
      </c>
      <c r="B41" s="342"/>
      <c r="C41" s="338">
        <v>406</v>
      </c>
      <c r="D41" s="338"/>
      <c r="E41" s="338">
        <v>347</v>
      </c>
      <c r="F41" s="338"/>
      <c r="G41" s="338">
        <v>59</v>
      </c>
      <c r="H41" s="338"/>
      <c r="I41" s="338">
        <v>403</v>
      </c>
      <c r="J41" s="338"/>
      <c r="K41" s="338">
        <v>406</v>
      </c>
      <c r="L41" s="338"/>
      <c r="M41" s="338">
        <v>1486</v>
      </c>
      <c r="N41" s="338"/>
      <c r="O41" s="337">
        <v>25</v>
      </c>
      <c r="P41" s="337"/>
      <c r="Q41" s="337">
        <v>0</v>
      </c>
      <c r="R41" s="337"/>
      <c r="S41" s="337">
        <v>10</v>
      </c>
      <c r="T41" s="337"/>
      <c r="U41" s="337">
        <v>1</v>
      </c>
      <c r="V41" s="337"/>
      <c r="W41" s="337">
        <v>0</v>
      </c>
      <c r="X41" s="337"/>
      <c r="Y41" s="337">
        <v>0</v>
      </c>
      <c r="Z41" s="337"/>
      <c r="AA41" s="337">
        <v>0</v>
      </c>
      <c r="AB41" s="337"/>
      <c r="AC41" s="337">
        <v>0</v>
      </c>
      <c r="AD41" s="337"/>
      <c r="AE41" s="340">
        <f>SUM(M41:AD41)</f>
        <v>1522</v>
      </c>
      <c r="AF41" s="340"/>
      <c r="AG41" s="337">
        <v>0</v>
      </c>
      <c r="AH41" s="337"/>
      <c r="AI41" s="337">
        <v>0</v>
      </c>
      <c r="AJ41" s="337"/>
      <c r="AK41" s="338">
        <v>96</v>
      </c>
      <c r="AL41" s="338"/>
      <c r="AM41" s="1"/>
      <c r="AN41" s="5"/>
      <c r="AO41" s="5"/>
    </row>
    <row r="42" spans="1:44" ht="22.5" customHeight="1" x14ac:dyDescent="0.2">
      <c r="A42" s="341" t="s">
        <v>19</v>
      </c>
      <c r="B42" s="342"/>
      <c r="C42" s="338">
        <v>712</v>
      </c>
      <c r="D42" s="338"/>
      <c r="E42" s="338">
        <v>188</v>
      </c>
      <c r="F42" s="338"/>
      <c r="G42" s="338">
        <v>65</v>
      </c>
      <c r="H42" s="338"/>
      <c r="I42" s="338">
        <v>712</v>
      </c>
      <c r="J42" s="338"/>
      <c r="K42" s="338">
        <v>712</v>
      </c>
      <c r="L42" s="338"/>
      <c r="M42" s="338">
        <v>1254</v>
      </c>
      <c r="N42" s="338"/>
      <c r="O42" s="337">
        <v>57</v>
      </c>
      <c r="P42" s="337"/>
      <c r="Q42" s="337">
        <v>12</v>
      </c>
      <c r="R42" s="337"/>
      <c r="S42" s="337">
        <v>0</v>
      </c>
      <c r="T42" s="337"/>
      <c r="U42" s="337">
        <v>0</v>
      </c>
      <c r="V42" s="337"/>
      <c r="W42" s="337">
        <v>0</v>
      </c>
      <c r="X42" s="337"/>
      <c r="Y42" s="337">
        <v>0</v>
      </c>
      <c r="Z42" s="337"/>
      <c r="AA42" s="337">
        <v>0</v>
      </c>
      <c r="AB42" s="337"/>
      <c r="AC42" s="337">
        <v>1</v>
      </c>
      <c r="AD42" s="337"/>
      <c r="AE42" s="340">
        <f t="shared" ref="AE42:AE47" si="3">SUM(M42:AC42)</f>
        <v>1324</v>
      </c>
      <c r="AF42" s="340"/>
      <c r="AG42" s="337">
        <v>0</v>
      </c>
      <c r="AH42" s="337"/>
      <c r="AI42" s="337">
        <v>0</v>
      </c>
      <c r="AJ42" s="337"/>
      <c r="AK42" s="338">
        <v>1670</v>
      </c>
      <c r="AL42" s="338"/>
      <c r="AM42" s="1"/>
      <c r="AN42" s="5"/>
      <c r="AO42" s="5"/>
    </row>
    <row r="43" spans="1:44" ht="22.5" customHeight="1" x14ac:dyDescent="0.2">
      <c r="A43" s="341" t="s">
        <v>20</v>
      </c>
      <c r="B43" s="342"/>
      <c r="C43" s="338">
        <v>232</v>
      </c>
      <c r="D43" s="338"/>
      <c r="E43" s="338">
        <v>207</v>
      </c>
      <c r="F43" s="338"/>
      <c r="G43" s="338">
        <v>24</v>
      </c>
      <c r="H43" s="338"/>
      <c r="I43" s="338">
        <v>225</v>
      </c>
      <c r="J43" s="338"/>
      <c r="K43" s="338">
        <v>232</v>
      </c>
      <c r="L43" s="338"/>
      <c r="M43" s="338">
        <v>866</v>
      </c>
      <c r="N43" s="338"/>
      <c r="O43" s="337">
        <v>7</v>
      </c>
      <c r="P43" s="337"/>
      <c r="Q43" s="337">
        <v>5</v>
      </c>
      <c r="R43" s="337"/>
      <c r="S43" s="337">
        <v>10</v>
      </c>
      <c r="T43" s="337"/>
      <c r="U43" s="337">
        <v>0</v>
      </c>
      <c r="V43" s="337"/>
      <c r="W43" s="337">
        <v>1</v>
      </c>
      <c r="X43" s="337"/>
      <c r="Y43" s="337">
        <v>1</v>
      </c>
      <c r="Z43" s="337"/>
      <c r="AA43" s="337">
        <v>0</v>
      </c>
      <c r="AB43" s="337"/>
      <c r="AC43" s="337">
        <v>0</v>
      </c>
      <c r="AD43" s="337"/>
      <c r="AE43" s="340">
        <f t="shared" si="3"/>
        <v>890</v>
      </c>
      <c r="AF43" s="340"/>
      <c r="AG43" s="337">
        <v>0</v>
      </c>
      <c r="AH43" s="337"/>
      <c r="AI43" s="337">
        <v>0</v>
      </c>
      <c r="AJ43" s="337"/>
      <c r="AK43" s="338">
        <v>100</v>
      </c>
      <c r="AL43" s="338"/>
      <c r="AM43" s="1"/>
      <c r="AN43" s="5"/>
      <c r="AO43" s="5"/>
    </row>
    <row r="44" spans="1:44" ht="22.5" customHeight="1" x14ac:dyDescent="0.2">
      <c r="A44" s="341" t="s">
        <v>21</v>
      </c>
      <c r="B44" s="342"/>
      <c r="C44" s="338">
        <v>895</v>
      </c>
      <c r="D44" s="338"/>
      <c r="E44" s="338">
        <v>291</v>
      </c>
      <c r="F44" s="338"/>
      <c r="G44" s="338">
        <v>39</v>
      </c>
      <c r="H44" s="338"/>
      <c r="I44" s="338">
        <v>878</v>
      </c>
      <c r="J44" s="338"/>
      <c r="K44" s="338">
        <v>895</v>
      </c>
      <c r="L44" s="338"/>
      <c r="M44" s="338">
        <v>1955</v>
      </c>
      <c r="N44" s="338"/>
      <c r="O44" s="337">
        <v>60</v>
      </c>
      <c r="P44" s="337"/>
      <c r="Q44" s="337">
        <v>20</v>
      </c>
      <c r="R44" s="337"/>
      <c r="S44" s="337">
        <v>40</v>
      </c>
      <c r="T44" s="337"/>
      <c r="U44" s="337">
        <v>5</v>
      </c>
      <c r="V44" s="337"/>
      <c r="W44" s="337">
        <v>5</v>
      </c>
      <c r="X44" s="337"/>
      <c r="Y44" s="337">
        <v>2</v>
      </c>
      <c r="Z44" s="337"/>
      <c r="AA44" s="337">
        <v>15</v>
      </c>
      <c r="AB44" s="337"/>
      <c r="AC44" s="337">
        <v>2</v>
      </c>
      <c r="AD44" s="337"/>
      <c r="AE44" s="340">
        <f t="shared" si="3"/>
        <v>2104</v>
      </c>
      <c r="AF44" s="340"/>
      <c r="AG44" s="337">
        <v>0</v>
      </c>
      <c r="AH44" s="337"/>
      <c r="AI44" s="337">
        <v>0</v>
      </c>
      <c r="AJ44" s="337"/>
      <c r="AK44" s="338">
        <v>1710</v>
      </c>
      <c r="AL44" s="338"/>
      <c r="AM44" s="1"/>
      <c r="AN44" s="5"/>
      <c r="AO44" s="5"/>
    </row>
    <row r="45" spans="1:44" ht="22.5" customHeight="1" x14ac:dyDescent="0.2">
      <c r="A45" s="341" t="s">
        <v>22</v>
      </c>
      <c r="B45" s="342"/>
      <c r="C45" s="338">
        <v>1078</v>
      </c>
      <c r="D45" s="338"/>
      <c r="E45" s="338">
        <v>161</v>
      </c>
      <c r="F45" s="338"/>
      <c r="G45" s="338">
        <v>20</v>
      </c>
      <c r="H45" s="338"/>
      <c r="I45" s="338">
        <v>980</v>
      </c>
      <c r="J45" s="338"/>
      <c r="K45" s="338">
        <v>1078</v>
      </c>
      <c r="L45" s="338"/>
      <c r="M45" s="338">
        <v>1764</v>
      </c>
      <c r="N45" s="338"/>
      <c r="O45" s="337">
        <v>24</v>
      </c>
      <c r="P45" s="337"/>
      <c r="Q45" s="337">
        <v>1</v>
      </c>
      <c r="R45" s="337"/>
      <c r="S45" s="337">
        <v>72</v>
      </c>
      <c r="T45" s="337"/>
      <c r="U45" s="337">
        <v>0</v>
      </c>
      <c r="V45" s="337"/>
      <c r="W45" s="337">
        <v>0</v>
      </c>
      <c r="X45" s="337"/>
      <c r="Y45" s="337">
        <v>1</v>
      </c>
      <c r="Z45" s="337"/>
      <c r="AA45" s="337">
        <v>4</v>
      </c>
      <c r="AB45" s="337"/>
      <c r="AC45" s="337">
        <v>3</v>
      </c>
      <c r="AD45" s="337"/>
      <c r="AE45" s="340">
        <f t="shared" si="3"/>
        <v>1869</v>
      </c>
      <c r="AF45" s="340"/>
      <c r="AG45" s="337">
        <v>0</v>
      </c>
      <c r="AH45" s="337"/>
      <c r="AI45" s="337">
        <v>0</v>
      </c>
      <c r="AJ45" s="337"/>
      <c r="AK45" s="338">
        <v>294</v>
      </c>
      <c r="AL45" s="338"/>
      <c r="AM45" s="1"/>
      <c r="AN45" s="5"/>
      <c r="AO45" s="5"/>
    </row>
    <row r="46" spans="1:44" ht="22.5" customHeight="1" x14ac:dyDescent="0.2">
      <c r="A46" s="341" t="s">
        <v>33</v>
      </c>
      <c r="B46" s="342"/>
      <c r="C46" s="338">
        <v>1875</v>
      </c>
      <c r="D46" s="338"/>
      <c r="E46" s="338">
        <v>275</v>
      </c>
      <c r="F46" s="338"/>
      <c r="G46" s="338">
        <v>29</v>
      </c>
      <c r="H46" s="338"/>
      <c r="I46" s="338">
        <v>1571</v>
      </c>
      <c r="J46" s="338"/>
      <c r="K46" s="338">
        <v>1875</v>
      </c>
      <c r="L46" s="338"/>
      <c r="M46" s="338">
        <v>2727</v>
      </c>
      <c r="N46" s="338"/>
      <c r="O46" s="337">
        <v>6</v>
      </c>
      <c r="P46" s="337"/>
      <c r="Q46" s="337">
        <v>0</v>
      </c>
      <c r="R46" s="337"/>
      <c r="S46" s="337">
        <v>12</v>
      </c>
      <c r="T46" s="337"/>
      <c r="U46" s="337">
        <v>1</v>
      </c>
      <c r="V46" s="337"/>
      <c r="W46" s="337">
        <v>0</v>
      </c>
      <c r="X46" s="337"/>
      <c r="Y46" s="337">
        <v>0</v>
      </c>
      <c r="Z46" s="337"/>
      <c r="AA46" s="337">
        <v>0</v>
      </c>
      <c r="AB46" s="337"/>
      <c r="AC46" s="337">
        <v>66</v>
      </c>
      <c r="AD46" s="337"/>
      <c r="AE46" s="340">
        <f t="shared" si="3"/>
        <v>2812</v>
      </c>
      <c r="AF46" s="340"/>
      <c r="AG46" s="337">
        <v>0</v>
      </c>
      <c r="AH46" s="337"/>
      <c r="AI46" s="337">
        <v>0</v>
      </c>
      <c r="AJ46" s="337"/>
      <c r="AK46" s="338">
        <v>596</v>
      </c>
      <c r="AL46" s="338"/>
      <c r="AM46" s="1"/>
      <c r="AN46" s="5"/>
      <c r="AO46" s="5"/>
    </row>
    <row r="47" spans="1:44" ht="22.5" customHeight="1" x14ac:dyDescent="0.2">
      <c r="A47" s="341" t="s">
        <v>24</v>
      </c>
      <c r="B47" s="342"/>
      <c r="C47" s="338">
        <v>1821</v>
      </c>
      <c r="D47" s="338"/>
      <c r="E47" s="338">
        <v>264</v>
      </c>
      <c r="F47" s="338"/>
      <c r="G47" s="338">
        <v>17</v>
      </c>
      <c r="H47" s="338"/>
      <c r="I47" s="338">
        <v>1649</v>
      </c>
      <c r="J47" s="338"/>
      <c r="K47" s="338">
        <v>1821</v>
      </c>
      <c r="L47" s="338"/>
      <c r="M47" s="338">
        <v>4202</v>
      </c>
      <c r="N47" s="338"/>
      <c r="O47" s="337">
        <v>510</v>
      </c>
      <c r="P47" s="337"/>
      <c r="Q47" s="337">
        <v>5</v>
      </c>
      <c r="R47" s="337"/>
      <c r="S47" s="337">
        <v>20</v>
      </c>
      <c r="T47" s="337"/>
      <c r="U47" s="337">
        <v>1</v>
      </c>
      <c r="V47" s="337"/>
      <c r="W47" s="337">
        <v>0</v>
      </c>
      <c r="X47" s="337"/>
      <c r="Y47" s="337">
        <v>2</v>
      </c>
      <c r="Z47" s="337"/>
      <c r="AA47" s="337">
        <v>0</v>
      </c>
      <c r="AB47" s="337"/>
      <c r="AC47" s="337">
        <v>6</v>
      </c>
      <c r="AD47" s="337"/>
      <c r="AE47" s="340">
        <f t="shared" si="3"/>
        <v>4746</v>
      </c>
      <c r="AF47" s="340"/>
      <c r="AG47" s="337">
        <v>0</v>
      </c>
      <c r="AH47" s="337"/>
      <c r="AI47" s="337">
        <v>0</v>
      </c>
      <c r="AJ47" s="337"/>
      <c r="AK47" s="338">
        <v>471</v>
      </c>
      <c r="AL47" s="338"/>
      <c r="AM47" s="1"/>
      <c r="AN47" s="5"/>
      <c r="AO47" s="5"/>
    </row>
    <row r="48" spans="1:44" ht="6" customHeight="1" thickBot="1" x14ac:dyDescent="0.25">
      <c r="A48" s="3"/>
      <c r="B48" s="106"/>
      <c r="C48" s="107"/>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3"/>
      <c r="AM48" s="1"/>
      <c r="AN48" s="5"/>
      <c r="AO48" s="5"/>
    </row>
    <row r="49" spans="1:39" s="5" customFormat="1" ht="6.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ht="21.4"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339" t="s">
        <v>37</v>
      </c>
      <c r="AC50" s="339"/>
      <c r="AD50" s="339"/>
      <c r="AE50" s="339"/>
      <c r="AF50" s="339"/>
      <c r="AG50" s="339"/>
      <c r="AH50" s="339"/>
      <c r="AI50" s="339"/>
      <c r="AJ50" s="339"/>
      <c r="AK50" s="339"/>
      <c r="AL50" s="339"/>
      <c r="AM50" s="1"/>
    </row>
  </sheetData>
  <mergeCells count="459">
    <mergeCell ref="A1:AH1"/>
    <mergeCell ref="AI1:AL1"/>
    <mergeCell ref="G2:J2"/>
    <mergeCell ref="K2:N2"/>
    <mergeCell ref="O2:R2"/>
    <mergeCell ref="S2:V2"/>
    <mergeCell ref="W2:Z2"/>
    <mergeCell ref="AA2:AD2"/>
    <mergeCell ref="AE2:AH2"/>
    <mergeCell ref="AI2:AL2"/>
    <mergeCell ref="W3:Z3"/>
    <mergeCell ref="AA3:AD3"/>
    <mergeCell ref="AE3:AH3"/>
    <mergeCell ref="AI3:AL3"/>
    <mergeCell ref="B4:D5"/>
    <mergeCell ref="E4:F4"/>
    <mergeCell ref="G4:J4"/>
    <mergeCell ref="K4:N4"/>
    <mergeCell ref="O4:R4"/>
    <mergeCell ref="S4:V4"/>
    <mergeCell ref="B3:F3"/>
    <mergeCell ref="G3:J3"/>
    <mergeCell ref="K3:N3"/>
    <mergeCell ref="O3:R3"/>
    <mergeCell ref="S3:V3"/>
    <mergeCell ref="W4:Z4"/>
    <mergeCell ref="AA4:AD4"/>
    <mergeCell ref="AE4:AH4"/>
    <mergeCell ref="AI4:AL4"/>
    <mergeCell ref="E5:F5"/>
    <mergeCell ref="G5:J5"/>
    <mergeCell ref="K5:N5"/>
    <mergeCell ref="O5:R5"/>
    <mergeCell ref="S5:V5"/>
    <mergeCell ref="W5:Z5"/>
    <mergeCell ref="AA5:AD5"/>
    <mergeCell ref="AE5:AH5"/>
    <mergeCell ref="AI5:AL5"/>
    <mergeCell ref="A6:A14"/>
    <mergeCell ref="B6:F6"/>
    <mergeCell ref="G6:J6"/>
    <mergeCell ref="K6:N6"/>
    <mergeCell ref="O6:R6"/>
    <mergeCell ref="S6:V6"/>
    <mergeCell ref="W6:Z6"/>
    <mergeCell ref="A3:A5"/>
    <mergeCell ref="AA6:AD6"/>
    <mergeCell ref="AE6:AH6"/>
    <mergeCell ref="AI6:AL6"/>
    <mergeCell ref="B7:B14"/>
    <mergeCell ref="C7:F7"/>
    <mergeCell ref="G7:J7"/>
    <mergeCell ref="K7:N7"/>
    <mergeCell ref="O7:R7"/>
    <mergeCell ref="S7:V7"/>
    <mergeCell ref="W7:Z7"/>
    <mergeCell ref="AA7:AD7"/>
    <mergeCell ref="AE7:AH7"/>
    <mergeCell ref="AI7:AL7"/>
    <mergeCell ref="C8:F8"/>
    <mergeCell ref="G8:J8"/>
    <mergeCell ref="K8:N8"/>
    <mergeCell ref="O8:R8"/>
    <mergeCell ref="S8:V8"/>
    <mergeCell ref="W8:Z8"/>
    <mergeCell ref="AA8:AD8"/>
    <mergeCell ref="AE8:AH8"/>
    <mergeCell ref="AI8:AL8"/>
    <mergeCell ref="C9:F9"/>
    <mergeCell ref="G9:J9"/>
    <mergeCell ref="K9:N9"/>
    <mergeCell ref="O9:R9"/>
    <mergeCell ref="S9:V9"/>
    <mergeCell ref="W9:Z9"/>
    <mergeCell ref="AA9:AD9"/>
    <mergeCell ref="AE9:AH9"/>
    <mergeCell ref="AI9:AL9"/>
    <mergeCell ref="C10:F10"/>
    <mergeCell ref="G10:J10"/>
    <mergeCell ref="K10:N10"/>
    <mergeCell ref="O10:R10"/>
    <mergeCell ref="S10:V10"/>
    <mergeCell ref="W10:Z10"/>
    <mergeCell ref="AA10:AD10"/>
    <mergeCell ref="AE10:AH10"/>
    <mergeCell ref="AI10:AL10"/>
    <mergeCell ref="AA11:AD11"/>
    <mergeCell ref="AE11:AH11"/>
    <mergeCell ref="AI11:AL11"/>
    <mergeCell ref="C12:F12"/>
    <mergeCell ref="G12:J12"/>
    <mergeCell ref="K12:N12"/>
    <mergeCell ref="O12:R12"/>
    <mergeCell ref="S12:V12"/>
    <mergeCell ref="W12:Z12"/>
    <mergeCell ref="AA12:AD12"/>
    <mergeCell ref="C11:F11"/>
    <mergeCell ref="G11:J11"/>
    <mergeCell ref="K11:N11"/>
    <mergeCell ref="O11:R11"/>
    <mergeCell ref="S11:V11"/>
    <mergeCell ref="W11:Z11"/>
    <mergeCell ref="AE12:AH12"/>
    <mergeCell ref="AI12:AL12"/>
    <mergeCell ref="C13:F13"/>
    <mergeCell ref="G13:J13"/>
    <mergeCell ref="K13:N13"/>
    <mergeCell ref="O13:R13"/>
    <mergeCell ref="S13:V13"/>
    <mergeCell ref="W13:Z13"/>
    <mergeCell ref="AA13:AD13"/>
    <mergeCell ref="AE13:AH13"/>
    <mergeCell ref="AI13:AL13"/>
    <mergeCell ref="C14:F14"/>
    <mergeCell ref="G14:J14"/>
    <mergeCell ref="K14:N14"/>
    <mergeCell ref="O14:R14"/>
    <mergeCell ref="S14:V14"/>
    <mergeCell ref="W14:Z14"/>
    <mergeCell ref="AA14:AD14"/>
    <mergeCell ref="AE14:AH14"/>
    <mergeCell ref="AI14:AL14"/>
    <mergeCell ref="W15:Z15"/>
    <mergeCell ref="AA15:AD15"/>
    <mergeCell ref="AE15:AH15"/>
    <mergeCell ref="AI15:AL15"/>
    <mergeCell ref="B16:B23"/>
    <mergeCell ref="C16:F16"/>
    <mergeCell ref="G16:J16"/>
    <mergeCell ref="K16:N16"/>
    <mergeCell ref="O16:R16"/>
    <mergeCell ref="S16:V16"/>
    <mergeCell ref="B15:F15"/>
    <mergeCell ref="G15:J15"/>
    <mergeCell ref="K15:N15"/>
    <mergeCell ref="O15:R15"/>
    <mergeCell ref="S15:V15"/>
    <mergeCell ref="C21:F21"/>
    <mergeCell ref="G21:J21"/>
    <mergeCell ref="K21:N21"/>
    <mergeCell ref="O21:R21"/>
    <mergeCell ref="W16:Z16"/>
    <mergeCell ref="AA16:AD16"/>
    <mergeCell ref="AE16:AH16"/>
    <mergeCell ref="AI16:AL16"/>
    <mergeCell ref="C17:F17"/>
    <mergeCell ref="G17:J17"/>
    <mergeCell ref="K17:N17"/>
    <mergeCell ref="O17:R17"/>
    <mergeCell ref="S17:V17"/>
    <mergeCell ref="W17:Z17"/>
    <mergeCell ref="AA17:AD17"/>
    <mergeCell ref="AE17:AH17"/>
    <mergeCell ref="AI17:AL17"/>
    <mergeCell ref="C18:F18"/>
    <mergeCell ref="G18:J18"/>
    <mergeCell ref="K18:N18"/>
    <mergeCell ref="O18:R18"/>
    <mergeCell ref="S18:V18"/>
    <mergeCell ref="W18:Z18"/>
    <mergeCell ref="AA18:AD18"/>
    <mergeCell ref="AE18:AH18"/>
    <mergeCell ref="AI18:AL18"/>
    <mergeCell ref="C19:F19"/>
    <mergeCell ref="G19:J19"/>
    <mergeCell ref="K19:N19"/>
    <mergeCell ref="O19:R19"/>
    <mergeCell ref="S19:V19"/>
    <mergeCell ref="W19:Z19"/>
    <mergeCell ref="AA19:AD19"/>
    <mergeCell ref="AE19:AH19"/>
    <mergeCell ref="AI19:AL19"/>
    <mergeCell ref="C20:F20"/>
    <mergeCell ref="G20:J20"/>
    <mergeCell ref="K20:N20"/>
    <mergeCell ref="O20:R20"/>
    <mergeCell ref="S20:V20"/>
    <mergeCell ref="W20:Z20"/>
    <mergeCell ref="AA20:AD20"/>
    <mergeCell ref="AE20:AH20"/>
    <mergeCell ref="AI20:AL20"/>
    <mergeCell ref="S21:V21"/>
    <mergeCell ref="W21:Z21"/>
    <mergeCell ref="AA21:AD21"/>
    <mergeCell ref="AE21:AH21"/>
    <mergeCell ref="AI21:AL21"/>
    <mergeCell ref="C22:F22"/>
    <mergeCell ref="G22:J22"/>
    <mergeCell ref="K22:N22"/>
    <mergeCell ref="O22:R22"/>
    <mergeCell ref="S22:V22"/>
    <mergeCell ref="W22:Z22"/>
    <mergeCell ref="AA22:AD22"/>
    <mergeCell ref="AE22:AH22"/>
    <mergeCell ref="AI22:AL22"/>
    <mergeCell ref="C23:F23"/>
    <mergeCell ref="G23:J23"/>
    <mergeCell ref="K23:N23"/>
    <mergeCell ref="O23:R23"/>
    <mergeCell ref="S23:V23"/>
    <mergeCell ref="W23:Z23"/>
    <mergeCell ref="AA23:AD23"/>
    <mergeCell ref="AE23:AH23"/>
    <mergeCell ref="AI23:AL23"/>
    <mergeCell ref="A24:A31"/>
    <mergeCell ref="B24:B31"/>
    <mergeCell ref="C24:F24"/>
    <mergeCell ref="G24:J24"/>
    <mergeCell ref="K24:N24"/>
    <mergeCell ref="O24:R24"/>
    <mergeCell ref="S24:V24"/>
    <mergeCell ref="A15:A23"/>
    <mergeCell ref="W24:Z24"/>
    <mergeCell ref="AA24:AD24"/>
    <mergeCell ref="AE24:AH24"/>
    <mergeCell ref="AI24:AL24"/>
    <mergeCell ref="C25:F25"/>
    <mergeCell ref="G25:J25"/>
    <mergeCell ref="K25:N25"/>
    <mergeCell ref="O25:R25"/>
    <mergeCell ref="S25:V25"/>
    <mergeCell ref="W25:Z25"/>
    <mergeCell ref="AA25:AD25"/>
    <mergeCell ref="AE25:AH25"/>
    <mergeCell ref="AI25:AL25"/>
    <mergeCell ref="C26:F26"/>
    <mergeCell ref="G26:J26"/>
    <mergeCell ref="K26:N26"/>
    <mergeCell ref="O26:R26"/>
    <mergeCell ref="S26:V26"/>
    <mergeCell ref="W26:Z26"/>
    <mergeCell ref="AA26:AD26"/>
    <mergeCell ref="AE26:AH26"/>
    <mergeCell ref="AI26:AL26"/>
    <mergeCell ref="C27:F27"/>
    <mergeCell ref="G27:J27"/>
    <mergeCell ref="K27:N27"/>
    <mergeCell ref="O27:R27"/>
    <mergeCell ref="S27:V27"/>
    <mergeCell ref="W27:Z27"/>
    <mergeCell ref="AA27:AD27"/>
    <mergeCell ref="AE27:AH27"/>
    <mergeCell ref="AI27:AL27"/>
    <mergeCell ref="C28:F28"/>
    <mergeCell ref="G28:J28"/>
    <mergeCell ref="K28:N28"/>
    <mergeCell ref="O28:R28"/>
    <mergeCell ref="S28:V28"/>
    <mergeCell ref="W28:Z28"/>
    <mergeCell ref="AA28:AD28"/>
    <mergeCell ref="AE28:AH28"/>
    <mergeCell ref="AI28:AL28"/>
    <mergeCell ref="AA29:AD29"/>
    <mergeCell ref="AE29:AH29"/>
    <mergeCell ref="AI29:AL29"/>
    <mergeCell ref="C30:F30"/>
    <mergeCell ref="G30:J30"/>
    <mergeCell ref="K30:N30"/>
    <mergeCell ref="O30:R30"/>
    <mergeCell ref="S30:V30"/>
    <mergeCell ref="W30:Z30"/>
    <mergeCell ref="AA30:AD30"/>
    <mergeCell ref="C29:F29"/>
    <mergeCell ref="G29:J29"/>
    <mergeCell ref="K29:N29"/>
    <mergeCell ref="O29:R29"/>
    <mergeCell ref="S29:V29"/>
    <mergeCell ref="W29:Z29"/>
    <mergeCell ref="AE30:AH30"/>
    <mergeCell ref="AI30:AL30"/>
    <mergeCell ref="C31:F31"/>
    <mergeCell ref="G31:J31"/>
    <mergeCell ref="K31:N31"/>
    <mergeCell ref="O31:R31"/>
    <mergeCell ref="S31:V31"/>
    <mergeCell ref="W31:Z31"/>
    <mergeCell ref="AA31:AD31"/>
    <mergeCell ref="AE31:AH31"/>
    <mergeCell ref="Q37:R37"/>
    <mergeCell ref="S37:T37"/>
    <mergeCell ref="AI31:AL31"/>
    <mergeCell ref="A34:AH34"/>
    <mergeCell ref="AI34:AL34"/>
    <mergeCell ref="A35:B37"/>
    <mergeCell ref="C35:J35"/>
    <mergeCell ref="K35:AF35"/>
    <mergeCell ref="AG35:AJ35"/>
    <mergeCell ref="AK35:AL37"/>
    <mergeCell ref="C36:D37"/>
    <mergeCell ref="E36:H36"/>
    <mergeCell ref="AG37:AH37"/>
    <mergeCell ref="AI37:AJ37"/>
    <mergeCell ref="A39:B39"/>
    <mergeCell ref="C39:D39"/>
    <mergeCell ref="E39:F39"/>
    <mergeCell ref="G39:H39"/>
    <mergeCell ref="I39:J39"/>
    <mergeCell ref="K39:L39"/>
    <mergeCell ref="M39:N39"/>
    <mergeCell ref="O39:P39"/>
    <mergeCell ref="U37:V37"/>
    <mergeCell ref="W37:X37"/>
    <mergeCell ref="Y37:Z37"/>
    <mergeCell ref="AA37:AB37"/>
    <mergeCell ref="AC37:AD37"/>
    <mergeCell ref="AE37:AF37"/>
    <mergeCell ref="I36:J37"/>
    <mergeCell ref="K36:L37"/>
    <mergeCell ref="M36:AF36"/>
    <mergeCell ref="AG36:AJ36"/>
    <mergeCell ref="E37:F37"/>
    <mergeCell ref="G37:H37"/>
    <mergeCell ref="M37:N37"/>
    <mergeCell ref="O37:P37"/>
    <mergeCell ref="AC39:AD39"/>
    <mergeCell ref="AE39:AF39"/>
    <mergeCell ref="AG39:AH39"/>
    <mergeCell ref="AI39:AJ39"/>
    <mergeCell ref="AK39:AL39"/>
    <mergeCell ref="A41:B41"/>
    <mergeCell ref="C41:D41"/>
    <mergeCell ref="E41:F41"/>
    <mergeCell ref="G41:H41"/>
    <mergeCell ref="I41:J41"/>
    <mergeCell ref="Q39:R39"/>
    <mergeCell ref="S39:T39"/>
    <mergeCell ref="U39:V39"/>
    <mergeCell ref="W39:X39"/>
    <mergeCell ref="Y39:Z39"/>
    <mergeCell ref="AA39:AB39"/>
    <mergeCell ref="AI41:AJ41"/>
    <mergeCell ref="AK41:AL41"/>
    <mergeCell ref="A42:B42"/>
    <mergeCell ref="C42:D42"/>
    <mergeCell ref="E42:F42"/>
    <mergeCell ref="G42:H42"/>
    <mergeCell ref="I42:J42"/>
    <mergeCell ref="K42:L42"/>
    <mergeCell ref="M42:N42"/>
    <mergeCell ref="O42:P42"/>
    <mergeCell ref="W41:X41"/>
    <mergeCell ref="Y41:Z41"/>
    <mergeCell ref="AA41:AB41"/>
    <mergeCell ref="AC41:AD41"/>
    <mergeCell ref="AE41:AF41"/>
    <mergeCell ref="AG41:AH41"/>
    <mergeCell ref="K41:L41"/>
    <mergeCell ref="M41:N41"/>
    <mergeCell ref="O41:P41"/>
    <mergeCell ref="Q41:R41"/>
    <mergeCell ref="S41:T41"/>
    <mergeCell ref="U41:V41"/>
    <mergeCell ref="AC42:AD42"/>
    <mergeCell ref="AE42:AF42"/>
    <mergeCell ref="AG42:AH42"/>
    <mergeCell ref="AI42:AJ42"/>
    <mergeCell ref="AK42:AL42"/>
    <mergeCell ref="A43:B43"/>
    <mergeCell ref="C43:D43"/>
    <mergeCell ref="E43:F43"/>
    <mergeCell ref="G43:H43"/>
    <mergeCell ref="I43:J43"/>
    <mergeCell ref="Q42:R42"/>
    <mergeCell ref="S42:T42"/>
    <mergeCell ref="U42:V42"/>
    <mergeCell ref="W42:X42"/>
    <mergeCell ref="Y42:Z42"/>
    <mergeCell ref="AA42:AB42"/>
    <mergeCell ref="AI43:AJ43"/>
    <mergeCell ref="AK43:AL43"/>
    <mergeCell ref="A44:B44"/>
    <mergeCell ref="C44:D44"/>
    <mergeCell ref="E44:F44"/>
    <mergeCell ref="G44:H44"/>
    <mergeCell ref="I44:J44"/>
    <mergeCell ref="K44:L44"/>
    <mergeCell ref="M44:N44"/>
    <mergeCell ref="O44:P44"/>
    <mergeCell ref="W43:X43"/>
    <mergeCell ref="Y43:Z43"/>
    <mergeCell ref="AA43:AB43"/>
    <mergeCell ref="AC43:AD43"/>
    <mergeCell ref="AE43:AF43"/>
    <mergeCell ref="AG43:AH43"/>
    <mergeCell ref="K43:L43"/>
    <mergeCell ref="M43:N43"/>
    <mergeCell ref="O43:P43"/>
    <mergeCell ref="Q43:R43"/>
    <mergeCell ref="S43:T43"/>
    <mergeCell ref="U43:V43"/>
    <mergeCell ref="AC44:AD44"/>
    <mergeCell ref="AE44:AF44"/>
    <mergeCell ref="AG44:AH44"/>
    <mergeCell ref="AI44:AJ44"/>
    <mergeCell ref="AK44:AL44"/>
    <mergeCell ref="A45:B45"/>
    <mergeCell ref="C45:D45"/>
    <mergeCell ref="E45:F45"/>
    <mergeCell ref="G45:H45"/>
    <mergeCell ref="I45:J45"/>
    <mergeCell ref="Q44:R44"/>
    <mergeCell ref="S44:T44"/>
    <mergeCell ref="U44:V44"/>
    <mergeCell ref="W44:X44"/>
    <mergeCell ref="Y44:Z44"/>
    <mergeCell ref="AA44:AB44"/>
    <mergeCell ref="AI45:AJ45"/>
    <mergeCell ref="AK45:AL45"/>
    <mergeCell ref="A46:B46"/>
    <mergeCell ref="C46:D46"/>
    <mergeCell ref="E46:F46"/>
    <mergeCell ref="G46:H46"/>
    <mergeCell ref="I46:J46"/>
    <mergeCell ref="K46:L46"/>
    <mergeCell ref="M46:N46"/>
    <mergeCell ref="O46:P46"/>
    <mergeCell ref="W45:X45"/>
    <mergeCell ref="Y45:Z45"/>
    <mergeCell ref="AA45:AB45"/>
    <mergeCell ref="AC45:AD45"/>
    <mergeCell ref="AE45:AF45"/>
    <mergeCell ref="AG45:AH45"/>
    <mergeCell ref="K45:L45"/>
    <mergeCell ref="M45:N45"/>
    <mergeCell ref="O45:P45"/>
    <mergeCell ref="Q45:R45"/>
    <mergeCell ref="S45:T45"/>
    <mergeCell ref="U45:V45"/>
    <mergeCell ref="AI46:AJ46"/>
    <mergeCell ref="AK46:AL46"/>
    <mergeCell ref="A47:B47"/>
    <mergeCell ref="C47:D47"/>
    <mergeCell ref="E47:F47"/>
    <mergeCell ref="G47:H47"/>
    <mergeCell ref="I47:J47"/>
    <mergeCell ref="Q46:R46"/>
    <mergeCell ref="S46:T46"/>
    <mergeCell ref="U46:V46"/>
    <mergeCell ref="W46:X46"/>
    <mergeCell ref="Y46:Z46"/>
    <mergeCell ref="AA46:AB46"/>
    <mergeCell ref="K47:L47"/>
    <mergeCell ref="M47:N47"/>
    <mergeCell ref="O47:P47"/>
    <mergeCell ref="Q47:R47"/>
    <mergeCell ref="S47:T47"/>
    <mergeCell ref="U47:V47"/>
    <mergeCell ref="AC46:AD46"/>
    <mergeCell ref="AE46:AF46"/>
    <mergeCell ref="AG46:AH46"/>
    <mergeCell ref="AI47:AJ47"/>
    <mergeCell ref="AK47:AL47"/>
    <mergeCell ref="AB50:AL50"/>
    <mergeCell ref="W47:X47"/>
    <mergeCell ref="Y47:Z47"/>
    <mergeCell ref="AA47:AB47"/>
    <mergeCell ref="AC47:AD47"/>
    <mergeCell ref="AE47:AF47"/>
    <mergeCell ref="AG47:AH47"/>
  </mergeCells>
  <phoneticPr fontId="3"/>
  <printOptions horizontalCentered="1"/>
  <pageMargins left="0.44" right="0.2" top="0.66" bottom="0.62" header="0.51181102362204722" footer="0.27559055118110237"/>
  <pageSetup paperSize="9" scale="63" firstPageNumber="66"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0"/>
  <sheetViews>
    <sheetView zoomScale="75" zoomScaleNormal="75" workbookViewId="0">
      <pane xSplit="4" ySplit="5" topLeftCell="E6" activePane="bottomRight" state="frozen"/>
      <selection pane="topRight" activeCell="E1" sqref="E1"/>
      <selection pane="bottomLeft" activeCell="A6" sqref="A6"/>
      <selection pane="bottomRight" activeCell="T41" sqref="T41"/>
    </sheetView>
  </sheetViews>
  <sheetFormatPr defaultRowHeight="17.25" x14ac:dyDescent="0.2"/>
  <cols>
    <col min="1" max="1" width="3" style="39" bestFit="1" customWidth="1"/>
    <col min="2" max="2" width="3" style="39" customWidth="1"/>
    <col min="3" max="3" width="3" style="39" bestFit="1" customWidth="1"/>
    <col min="4" max="4" width="5.5" style="156" bestFit="1" customWidth="1"/>
    <col min="5" max="8" width="9.875" style="39" customWidth="1"/>
    <col min="9" max="9" width="10.75" style="39" customWidth="1"/>
    <col min="10" max="10" width="11.625" style="39" customWidth="1"/>
    <col min="11" max="11" width="10.75" style="39" customWidth="1"/>
    <col min="12" max="12" width="11.375" style="39" customWidth="1"/>
    <col min="13" max="13" width="10.75" style="39" customWidth="1"/>
    <col min="14" max="15" width="10.5" style="39" customWidth="1"/>
    <col min="16" max="16" width="2.875" style="39" customWidth="1"/>
    <col min="17" max="17" width="3" style="39" bestFit="1" customWidth="1"/>
    <col min="18" max="18" width="3" style="39" customWidth="1"/>
    <col min="19" max="19" width="5.5" style="39" bestFit="1" customWidth="1"/>
    <col min="20" max="23" width="9.875" style="39" customWidth="1"/>
    <col min="24" max="24" width="10.625" style="39" customWidth="1"/>
    <col min="25" max="25" width="11.5" style="39" customWidth="1"/>
    <col min="26" max="28" width="10.625" style="39" customWidth="1"/>
    <col min="29" max="30" width="10.5" style="39" customWidth="1"/>
    <col min="31" max="31" width="9" style="39"/>
    <col min="32" max="256" width="9" style="2"/>
    <col min="257" max="257" width="3" style="2" bestFit="1" customWidth="1"/>
    <col min="258" max="258" width="3" style="2" customWidth="1"/>
    <col min="259" max="259" width="3" style="2" bestFit="1" customWidth="1"/>
    <col min="260" max="260" width="5.5" style="2" bestFit="1" customWidth="1"/>
    <col min="261" max="264" width="9.875" style="2" customWidth="1"/>
    <col min="265" max="265" width="10.75" style="2" customWidth="1"/>
    <col min="266" max="266" width="11.625" style="2" customWidth="1"/>
    <col min="267" max="267" width="10.75" style="2" customWidth="1"/>
    <col min="268" max="268" width="11.375" style="2" customWidth="1"/>
    <col min="269" max="269" width="10.75" style="2" customWidth="1"/>
    <col min="270" max="271" width="10.5" style="2" customWidth="1"/>
    <col min="272" max="272" width="2.875" style="2" customWidth="1"/>
    <col min="273" max="273" width="3" style="2" bestFit="1" customWidth="1"/>
    <col min="274" max="274" width="3" style="2" customWidth="1"/>
    <col min="275" max="275" width="5.5" style="2" bestFit="1" customWidth="1"/>
    <col min="276" max="279" width="9.875" style="2" customWidth="1"/>
    <col min="280" max="280" width="10.625" style="2" customWidth="1"/>
    <col min="281" max="281" width="11.5" style="2" customWidth="1"/>
    <col min="282" max="284" width="10.625" style="2" customWidth="1"/>
    <col min="285" max="286" width="10.5" style="2" customWidth="1"/>
    <col min="287" max="512" width="9" style="2"/>
    <col min="513" max="513" width="3" style="2" bestFit="1" customWidth="1"/>
    <col min="514" max="514" width="3" style="2" customWidth="1"/>
    <col min="515" max="515" width="3" style="2" bestFit="1" customWidth="1"/>
    <col min="516" max="516" width="5.5" style="2" bestFit="1" customWidth="1"/>
    <col min="517" max="520" width="9.875" style="2" customWidth="1"/>
    <col min="521" max="521" width="10.75" style="2" customWidth="1"/>
    <col min="522" max="522" width="11.625" style="2" customWidth="1"/>
    <col min="523" max="523" width="10.75" style="2" customWidth="1"/>
    <col min="524" max="524" width="11.375" style="2" customWidth="1"/>
    <col min="525" max="525" width="10.75" style="2" customWidth="1"/>
    <col min="526" max="527" width="10.5" style="2" customWidth="1"/>
    <col min="528" max="528" width="2.875" style="2" customWidth="1"/>
    <col min="529" max="529" width="3" style="2" bestFit="1" customWidth="1"/>
    <col min="530" max="530" width="3" style="2" customWidth="1"/>
    <col min="531" max="531" width="5.5" style="2" bestFit="1" customWidth="1"/>
    <col min="532" max="535" width="9.875" style="2" customWidth="1"/>
    <col min="536" max="536" width="10.625" style="2" customWidth="1"/>
    <col min="537" max="537" width="11.5" style="2" customWidth="1"/>
    <col min="538" max="540" width="10.625" style="2" customWidth="1"/>
    <col min="541" max="542" width="10.5" style="2" customWidth="1"/>
    <col min="543" max="768" width="9" style="2"/>
    <col min="769" max="769" width="3" style="2" bestFit="1" customWidth="1"/>
    <col min="770" max="770" width="3" style="2" customWidth="1"/>
    <col min="771" max="771" width="3" style="2" bestFit="1" customWidth="1"/>
    <col min="772" max="772" width="5.5" style="2" bestFit="1" customWidth="1"/>
    <col min="773" max="776" width="9.875" style="2" customWidth="1"/>
    <col min="777" max="777" width="10.75" style="2" customWidth="1"/>
    <col min="778" max="778" width="11.625" style="2" customWidth="1"/>
    <col min="779" max="779" width="10.75" style="2" customWidth="1"/>
    <col min="780" max="780" width="11.375" style="2" customWidth="1"/>
    <col min="781" max="781" width="10.75" style="2" customWidth="1"/>
    <col min="782" max="783" width="10.5" style="2" customWidth="1"/>
    <col min="784" max="784" width="2.875" style="2" customWidth="1"/>
    <col min="785" max="785" width="3" style="2" bestFit="1" customWidth="1"/>
    <col min="786" max="786" width="3" style="2" customWidth="1"/>
    <col min="787" max="787" width="5.5" style="2" bestFit="1" customWidth="1"/>
    <col min="788" max="791" width="9.875" style="2" customWidth="1"/>
    <col min="792" max="792" width="10.625" style="2" customWidth="1"/>
    <col min="793" max="793" width="11.5" style="2" customWidth="1"/>
    <col min="794" max="796" width="10.625" style="2" customWidth="1"/>
    <col min="797" max="798" width="10.5" style="2" customWidth="1"/>
    <col min="799" max="1024" width="9" style="2"/>
    <col min="1025" max="1025" width="3" style="2" bestFit="1" customWidth="1"/>
    <col min="1026" max="1026" width="3" style="2" customWidth="1"/>
    <col min="1027" max="1027" width="3" style="2" bestFit="1" customWidth="1"/>
    <col min="1028" max="1028" width="5.5" style="2" bestFit="1" customWidth="1"/>
    <col min="1029" max="1032" width="9.875" style="2" customWidth="1"/>
    <col min="1033" max="1033" width="10.75" style="2" customWidth="1"/>
    <col min="1034" max="1034" width="11.625" style="2" customWidth="1"/>
    <col min="1035" max="1035" width="10.75" style="2" customWidth="1"/>
    <col min="1036" max="1036" width="11.375" style="2" customWidth="1"/>
    <col min="1037" max="1037" width="10.75" style="2" customWidth="1"/>
    <col min="1038" max="1039" width="10.5" style="2" customWidth="1"/>
    <col min="1040" max="1040" width="2.875" style="2" customWidth="1"/>
    <col min="1041" max="1041" width="3" style="2" bestFit="1" customWidth="1"/>
    <col min="1042" max="1042" width="3" style="2" customWidth="1"/>
    <col min="1043" max="1043" width="5.5" style="2" bestFit="1" customWidth="1"/>
    <col min="1044" max="1047" width="9.875" style="2" customWidth="1"/>
    <col min="1048" max="1048" width="10.625" style="2" customWidth="1"/>
    <col min="1049" max="1049" width="11.5" style="2" customWidth="1"/>
    <col min="1050" max="1052" width="10.625" style="2" customWidth="1"/>
    <col min="1053" max="1054" width="10.5" style="2" customWidth="1"/>
    <col min="1055" max="1280" width="9" style="2"/>
    <col min="1281" max="1281" width="3" style="2" bestFit="1" customWidth="1"/>
    <col min="1282" max="1282" width="3" style="2" customWidth="1"/>
    <col min="1283" max="1283" width="3" style="2" bestFit="1" customWidth="1"/>
    <col min="1284" max="1284" width="5.5" style="2" bestFit="1" customWidth="1"/>
    <col min="1285" max="1288" width="9.875" style="2" customWidth="1"/>
    <col min="1289" max="1289" width="10.75" style="2" customWidth="1"/>
    <col min="1290" max="1290" width="11.625" style="2" customWidth="1"/>
    <col min="1291" max="1291" width="10.75" style="2" customWidth="1"/>
    <col min="1292" max="1292" width="11.375" style="2" customWidth="1"/>
    <col min="1293" max="1293" width="10.75" style="2" customWidth="1"/>
    <col min="1294" max="1295" width="10.5" style="2" customWidth="1"/>
    <col min="1296" max="1296" width="2.875" style="2" customWidth="1"/>
    <col min="1297" max="1297" width="3" style="2" bestFit="1" customWidth="1"/>
    <col min="1298" max="1298" width="3" style="2" customWidth="1"/>
    <col min="1299" max="1299" width="5.5" style="2" bestFit="1" customWidth="1"/>
    <col min="1300" max="1303" width="9.875" style="2" customWidth="1"/>
    <col min="1304" max="1304" width="10.625" style="2" customWidth="1"/>
    <col min="1305" max="1305" width="11.5" style="2" customWidth="1"/>
    <col min="1306" max="1308" width="10.625" style="2" customWidth="1"/>
    <col min="1309" max="1310" width="10.5" style="2" customWidth="1"/>
    <col min="1311" max="1536" width="9" style="2"/>
    <col min="1537" max="1537" width="3" style="2" bestFit="1" customWidth="1"/>
    <col min="1538" max="1538" width="3" style="2" customWidth="1"/>
    <col min="1539" max="1539" width="3" style="2" bestFit="1" customWidth="1"/>
    <col min="1540" max="1540" width="5.5" style="2" bestFit="1" customWidth="1"/>
    <col min="1541" max="1544" width="9.875" style="2" customWidth="1"/>
    <col min="1545" max="1545" width="10.75" style="2" customWidth="1"/>
    <col min="1546" max="1546" width="11.625" style="2" customWidth="1"/>
    <col min="1547" max="1547" width="10.75" style="2" customWidth="1"/>
    <col min="1548" max="1548" width="11.375" style="2" customWidth="1"/>
    <col min="1549" max="1549" width="10.75" style="2" customWidth="1"/>
    <col min="1550" max="1551" width="10.5" style="2" customWidth="1"/>
    <col min="1552" max="1552" width="2.875" style="2" customWidth="1"/>
    <col min="1553" max="1553" width="3" style="2" bestFit="1" customWidth="1"/>
    <col min="1554" max="1554" width="3" style="2" customWidth="1"/>
    <col min="1555" max="1555" width="5.5" style="2" bestFit="1" customWidth="1"/>
    <col min="1556" max="1559" width="9.875" style="2" customWidth="1"/>
    <col min="1560" max="1560" width="10.625" style="2" customWidth="1"/>
    <col min="1561" max="1561" width="11.5" style="2" customWidth="1"/>
    <col min="1562" max="1564" width="10.625" style="2" customWidth="1"/>
    <col min="1565" max="1566" width="10.5" style="2" customWidth="1"/>
    <col min="1567" max="1792" width="9" style="2"/>
    <col min="1793" max="1793" width="3" style="2" bestFit="1" customWidth="1"/>
    <col min="1794" max="1794" width="3" style="2" customWidth="1"/>
    <col min="1795" max="1795" width="3" style="2" bestFit="1" customWidth="1"/>
    <col min="1796" max="1796" width="5.5" style="2" bestFit="1" customWidth="1"/>
    <col min="1797" max="1800" width="9.875" style="2" customWidth="1"/>
    <col min="1801" max="1801" width="10.75" style="2" customWidth="1"/>
    <col min="1802" max="1802" width="11.625" style="2" customWidth="1"/>
    <col min="1803" max="1803" width="10.75" style="2" customWidth="1"/>
    <col min="1804" max="1804" width="11.375" style="2" customWidth="1"/>
    <col min="1805" max="1805" width="10.75" style="2" customWidth="1"/>
    <col min="1806" max="1807" width="10.5" style="2" customWidth="1"/>
    <col min="1808" max="1808" width="2.875" style="2" customWidth="1"/>
    <col min="1809" max="1809" width="3" style="2" bestFit="1" customWidth="1"/>
    <col min="1810" max="1810" width="3" style="2" customWidth="1"/>
    <col min="1811" max="1811" width="5.5" style="2" bestFit="1" customWidth="1"/>
    <col min="1812" max="1815" width="9.875" style="2" customWidth="1"/>
    <col min="1816" max="1816" width="10.625" style="2" customWidth="1"/>
    <col min="1817" max="1817" width="11.5" style="2" customWidth="1"/>
    <col min="1818" max="1820" width="10.625" style="2" customWidth="1"/>
    <col min="1821" max="1822" width="10.5" style="2" customWidth="1"/>
    <col min="1823" max="2048" width="9" style="2"/>
    <col min="2049" max="2049" width="3" style="2" bestFit="1" customWidth="1"/>
    <col min="2050" max="2050" width="3" style="2" customWidth="1"/>
    <col min="2051" max="2051" width="3" style="2" bestFit="1" customWidth="1"/>
    <col min="2052" max="2052" width="5.5" style="2" bestFit="1" customWidth="1"/>
    <col min="2053" max="2056" width="9.875" style="2" customWidth="1"/>
    <col min="2057" max="2057" width="10.75" style="2" customWidth="1"/>
    <col min="2058" max="2058" width="11.625" style="2" customWidth="1"/>
    <col min="2059" max="2059" width="10.75" style="2" customWidth="1"/>
    <col min="2060" max="2060" width="11.375" style="2" customWidth="1"/>
    <col min="2061" max="2061" width="10.75" style="2" customWidth="1"/>
    <col min="2062" max="2063" width="10.5" style="2" customWidth="1"/>
    <col min="2064" max="2064" width="2.875" style="2" customWidth="1"/>
    <col min="2065" max="2065" width="3" style="2" bestFit="1" customWidth="1"/>
    <col min="2066" max="2066" width="3" style="2" customWidth="1"/>
    <col min="2067" max="2067" width="5.5" style="2" bestFit="1" customWidth="1"/>
    <col min="2068" max="2071" width="9.875" style="2" customWidth="1"/>
    <col min="2072" max="2072" width="10.625" style="2" customWidth="1"/>
    <col min="2073" max="2073" width="11.5" style="2" customWidth="1"/>
    <col min="2074" max="2076" width="10.625" style="2" customWidth="1"/>
    <col min="2077" max="2078" width="10.5" style="2" customWidth="1"/>
    <col min="2079" max="2304" width="9" style="2"/>
    <col min="2305" max="2305" width="3" style="2" bestFit="1" customWidth="1"/>
    <col min="2306" max="2306" width="3" style="2" customWidth="1"/>
    <col min="2307" max="2307" width="3" style="2" bestFit="1" customWidth="1"/>
    <col min="2308" max="2308" width="5.5" style="2" bestFit="1" customWidth="1"/>
    <col min="2309" max="2312" width="9.875" style="2" customWidth="1"/>
    <col min="2313" max="2313" width="10.75" style="2" customWidth="1"/>
    <col min="2314" max="2314" width="11.625" style="2" customWidth="1"/>
    <col min="2315" max="2315" width="10.75" style="2" customWidth="1"/>
    <col min="2316" max="2316" width="11.375" style="2" customWidth="1"/>
    <col min="2317" max="2317" width="10.75" style="2" customWidth="1"/>
    <col min="2318" max="2319" width="10.5" style="2" customWidth="1"/>
    <col min="2320" max="2320" width="2.875" style="2" customWidth="1"/>
    <col min="2321" max="2321" width="3" style="2" bestFit="1" customWidth="1"/>
    <col min="2322" max="2322" width="3" style="2" customWidth="1"/>
    <col min="2323" max="2323" width="5.5" style="2" bestFit="1" customWidth="1"/>
    <col min="2324" max="2327" width="9.875" style="2" customWidth="1"/>
    <col min="2328" max="2328" width="10.625" style="2" customWidth="1"/>
    <col min="2329" max="2329" width="11.5" style="2" customWidth="1"/>
    <col min="2330" max="2332" width="10.625" style="2" customWidth="1"/>
    <col min="2333" max="2334" width="10.5" style="2" customWidth="1"/>
    <col min="2335" max="2560" width="9" style="2"/>
    <col min="2561" max="2561" width="3" style="2" bestFit="1" customWidth="1"/>
    <col min="2562" max="2562" width="3" style="2" customWidth="1"/>
    <col min="2563" max="2563" width="3" style="2" bestFit="1" customWidth="1"/>
    <col min="2564" max="2564" width="5.5" style="2" bestFit="1" customWidth="1"/>
    <col min="2565" max="2568" width="9.875" style="2" customWidth="1"/>
    <col min="2569" max="2569" width="10.75" style="2" customWidth="1"/>
    <col min="2570" max="2570" width="11.625" style="2" customWidth="1"/>
    <col min="2571" max="2571" width="10.75" style="2" customWidth="1"/>
    <col min="2572" max="2572" width="11.375" style="2" customWidth="1"/>
    <col min="2573" max="2573" width="10.75" style="2" customWidth="1"/>
    <col min="2574" max="2575" width="10.5" style="2" customWidth="1"/>
    <col min="2576" max="2576" width="2.875" style="2" customWidth="1"/>
    <col min="2577" max="2577" width="3" style="2" bestFit="1" customWidth="1"/>
    <col min="2578" max="2578" width="3" style="2" customWidth="1"/>
    <col min="2579" max="2579" width="5.5" style="2" bestFit="1" customWidth="1"/>
    <col min="2580" max="2583" width="9.875" style="2" customWidth="1"/>
    <col min="2584" max="2584" width="10.625" style="2" customWidth="1"/>
    <col min="2585" max="2585" width="11.5" style="2" customWidth="1"/>
    <col min="2586" max="2588" width="10.625" style="2" customWidth="1"/>
    <col min="2589" max="2590" width="10.5" style="2" customWidth="1"/>
    <col min="2591" max="2816" width="9" style="2"/>
    <col min="2817" max="2817" width="3" style="2" bestFit="1" customWidth="1"/>
    <col min="2818" max="2818" width="3" style="2" customWidth="1"/>
    <col min="2819" max="2819" width="3" style="2" bestFit="1" customWidth="1"/>
    <col min="2820" max="2820" width="5.5" style="2" bestFit="1" customWidth="1"/>
    <col min="2821" max="2824" width="9.875" style="2" customWidth="1"/>
    <col min="2825" max="2825" width="10.75" style="2" customWidth="1"/>
    <col min="2826" max="2826" width="11.625" style="2" customWidth="1"/>
    <col min="2827" max="2827" width="10.75" style="2" customWidth="1"/>
    <col min="2828" max="2828" width="11.375" style="2" customWidth="1"/>
    <col min="2829" max="2829" width="10.75" style="2" customWidth="1"/>
    <col min="2830" max="2831" width="10.5" style="2" customWidth="1"/>
    <col min="2832" max="2832" width="2.875" style="2" customWidth="1"/>
    <col min="2833" max="2833" width="3" style="2" bestFit="1" customWidth="1"/>
    <col min="2834" max="2834" width="3" style="2" customWidth="1"/>
    <col min="2835" max="2835" width="5.5" style="2" bestFit="1" customWidth="1"/>
    <col min="2836" max="2839" width="9.875" style="2" customWidth="1"/>
    <col min="2840" max="2840" width="10.625" style="2" customWidth="1"/>
    <col min="2841" max="2841" width="11.5" style="2" customWidth="1"/>
    <col min="2842" max="2844" width="10.625" style="2" customWidth="1"/>
    <col min="2845" max="2846" width="10.5" style="2" customWidth="1"/>
    <col min="2847" max="3072" width="9" style="2"/>
    <col min="3073" max="3073" width="3" style="2" bestFit="1" customWidth="1"/>
    <col min="3074" max="3074" width="3" style="2" customWidth="1"/>
    <col min="3075" max="3075" width="3" style="2" bestFit="1" customWidth="1"/>
    <col min="3076" max="3076" width="5.5" style="2" bestFit="1" customWidth="1"/>
    <col min="3077" max="3080" width="9.875" style="2" customWidth="1"/>
    <col min="3081" max="3081" width="10.75" style="2" customWidth="1"/>
    <col min="3082" max="3082" width="11.625" style="2" customWidth="1"/>
    <col min="3083" max="3083" width="10.75" style="2" customWidth="1"/>
    <col min="3084" max="3084" width="11.375" style="2" customWidth="1"/>
    <col min="3085" max="3085" width="10.75" style="2" customWidth="1"/>
    <col min="3086" max="3087" width="10.5" style="2" customWidth="1"/>
    <col min="3088" max="3088" width="2.875" style="2" customWidth="1"/>
    <col min="3089" max="3089" width="3" style="2" bestFit="1" customWidth="1"/>
    <col min="3090" max="3090" width="3" style="2" customWidth="1"/>
    <col min="3091" max="3091" width="5.5" style="2" bestFit="1" customWidth="1"/>
    <col min="3092" max="3095" width="9.875" style="2" customWidth="1"/>
    <col min="3096" max="3096" width="10.625" style="2" customWidth="1"/>
    <col min="3097" max="3097" width="11.5" style="2" customWidth="1"/>
    <col min="3098" max="3100" width="10.625" style="2" customWidth="1"/>
    <col min="3101" max="3102" width="10.5" style="2" customWidth="1"/>
    <col min="3103" max="3328" width="9" style="2"/>
    <col min="3329" max="3329" width="3" style="2" bestFit="1" customWidth="1"/>
    <col min="3330" max="3330" width="3" style="2" customWidth="1"/>
    <col min="3331" max="3331" width="3" style="2" bestFit="1" customWidth="1"/>
    <col min="3332" max="3332" width="5.5" style="2" bestFit="1" customWidth="1"/>
    <col min="3333" max="3336" width="9.875" style="2" customWidth="1"/>
    <col min="3337" max="3337" width="10.75" style="2" customWidth="1"/>
    <col min="3338" max="3338" width="11.625" style="2" customWidth="1"/>
    <col min="3339" max="3339" width="10.75" style="2" customWidth="1"/>
    <col min="3340" max="3340" width="11.375" style="2" customWidth="1"/>
    <col min="3341" max="3341" width="10.75" style="2" customWidth="1"/>
    <col min="3342" max="3343" width="10.5" style="2" customWidth="1"/>
    <col min="3344" max="3344" width="2.875" style="2" customWidth="1"/>
    <col min="3345" max="3345" width="3" style="2" bestFit="1" customWidth="1"/>
    <col min="3346" max="3346" width="3" style="2" customWidth="1"/>
    <col min="3347" max="3347" width="5.5" style="2" bestFit="1" customWidth="1"/>
    <col min="3348" max="3351" width="9.875" style="2" customWidth="1"/>
    <col min="3352" max="3352" width="10.625" style="2" customWidth="1"/>
    <col min="3353" max="3353" width="11.5" style="2" customWidth="1"/>
    <col min="3354" max="3356" width="10.625" style="2" customWidth="1"/>
    <col min="3357" max="3358" width="10.5" style="2" customWidth="1"/>
    <col min="3359" max="3584" width="9" style="2"/>
    <col min="3585" max="3585" width="3" style="2" bestFit="1" customWidth="1"/>
    <col min="3586" max="3586" width="3" style="2" customWidth="1"/>
    <col min="3587" max="3587" width="3" style="2" bestFit="1" customWidth="1"/>
    <col min="3588" max="3588" width="5.5" style="2" bestFit="1" customWidth="1"/>
    <col min="3589" max="3592" width="9.875" style="2" customWidth="1"/>
    <col min="3593" max="3593" width="10.75" style="2" customWidth="1"/>
    <col min="3594" max="3594" width="11.625" style="2" customWidth="1"/>
    <col min="3595" max="3595" width="10.75" style="2" customWidth="1"/>
    <col min="3596" max="3596" width="11.375" style="2" customWidth="1"/>
    <col min="3597" max="3597" width="10.75" style="2" customWidth="1"/>
    <col min="3598" max="3599" width="10.5" style="2" customWidth="1"/>
    <col min="3600" max="3600" width="2.875" style="2" customWidth="1"/>
    <col min="3601" max="3601" width="3" style="2" bestFit="1" customWidth="1"/>
    <col min="3602" max="3602" width="3" style="2" customWidth="1"/>
    <col min="3603" max="3603" width="5.5" style="2" bestFit="1" customWidth="1"/>
    <col min="3604" max="3607" width="9.875" style="2" customWidth="1"/>
    <col min="3608" max="3608" width="10.625" style="2" customWidth="1"/>
    <col min="3609" max="3609" width="11.5" style="2" customWidth="1"/>
    <col min="3610" max="3612" width="10.625" style="2" customWidth="1"/>
    <col min="3613" max="3614" width="10.5" style="2" customWidth="1"/>
    <col min="3615" max="3840" width="9" style="2"/>
    <col min="3841" max="3841" width="3" style="2" bestFit="1" customWidth="1"/>
    <col min="3842" max="3842" width="3" style="2" customWidth="1"/>
    <col min="3843" max="3843" width="3" style="2" bestFit="1" customWidth="1"/>
    <col min="3844" max="3844" width="5.5" style="2" bestFit="1" customWidth="1"/>
    <col min="3845" max="3848" width="9.875" style="2" customWidth="1"/>
    <col min="3849" max="3849" width="10.75" style="2" customWidth="1"/>
    <col min="3850" max="3850" width="11.625" style="2" customWidth="1"/>
    <col min="3851" max="3851" width="10.75" style="2" customWidth="1"/>
    <col min="3852" max="3852" width="11.375" style="2" customWidth="1"/>
    <col min="3853" max="3853" width="10.75" style="2" customWidth="1"/>
    <col min="3854" max="3855" width="10.5" style="2" customWidth="1"/>
    <col min="3856" max="3856" width="2.875" style="2" customWidth="1"/>
    <col min="3857" max="3857" width="3" style="2" bestFit="1" customWidth="1"/>
    <col min="3858" max="3858" width="3" style="2" customWidth="1"/>
    <col min="3859" max="3859" width="5.5" style="2" bestFit="1" customWidth="1"/>
    <col min="3860" max="3863" width="9.875" style="2" customWidth="1"/>
    <col min="3864" max="3864" width="10.625" style="2" customWidth="1"/>
    <col min="3865" max="3865" width="11.5" style="2" customWidth="1"/>
    <col min="3866" max="3868" width="10.625" style="2" customWidth="1"/>
    <col min="3869" max="3870" width="10.5" style="2" customWidth="1"/>
    <col min="3871" max="4096" width="9" style="2"/>
    <col min="4097" max="4097" width="3" style="2" bestFit="1" customWidth="1"/>
    <col min="4098" max="4098" width="3" style="2" customWidth="1"/>
    <col min="4099" max="4099" width="3" style="2" bestFit="1" customWidth="1"/>
    <col min="4100" max="4100" width="5.5" style="2" bestFit="1" customWidth="1"/>
    <col min="4101" max="4104" width="9.875" style="2" customWidth="1"/>
    <col min="4105" max="4105" width="10.75" style="2" customWidth="1"/>
    <col min="4106" max="4106" width="11.625" style="2" customWidth="1"/>
    <col min="4107" max="4107" width="10.75" style="2" customWidth="1"/>
    <col min="4108" max="4108" width="11.375" style="2" customWidth="1"/>
    <col min="4109" max="4109" width="10.75" style="2" customWidth="1"/>
    <col min="4110" max="4111" width="10.5" style="2" customWidth="1"/>
    <col min="4112" max="4112" width="2.875" style="2" customWidth="1"/>
    <col min="4113" max="4113" width="3" style="2" bestFit="1" customWidth="1"/>
    <col min="4114" max="4114" width="3" style="2" customWidth="1"/>
    <col min="4115" max="4115" width="5.5" style="2" bestFit="1" customWidth="1"/>
    <col min="4116" max="4119" width="9.875" style="2" customWidth="1"/>
    <col min="4120" max="4120" width="10.625" style="2" customWidth="1"/>
    <col min="4121" max="4121" width="11.5" style="2" customWidth="1"/>
    <col min="4122" max="4124" width="10.625" style="2" customWidth="1"/>
    <col min="4125" max="4126" width="10.5" style="2" customWidth="1"/>
    <col min="4127" max="4352" width="9" style="2"/>
    <col min="4353" max="4353" width="3" style="2" bestFit="1" customWidth="1"/>
    <col min="4354" max="4354" width="3" style="2" customWidth="1"/>
    <col min="4355" max="4355" width="3" style="2" bestFit="1" customWidth="1"/>
    <col min="4356" max="4356" width="5.5" style="2" bestFit="1" customWidth="1"/>
    <col min="4357" max="4360" width="9.875" style="2" customWidth="1"/>
    <col min="4361" max="4361" width="10.75" style="2" customWidth="1"/>
    <col min="4362" max="4362" width="11.625" style="2" customWidth="1"/>
    <col min="4363" max="4363" width="10.75" style="2" customWidth="1"/>
    <col min="4364" max="4364" width="11.375" style="2" customWidth="1"/>
    <col min="4365" max="4365" width="10.75" style="2" customWidth="1"/>
    <col min="4366" max="4367" width="10.5" style="2" customWidth="1"/>
    <col min="4368" max="4368" width="2.875" style="2" customWidth="1"/>
    <col min="4369" max="4369" width="3" style="2" bestFit="1" customWidth="1"/>
    <col min="4370" max="4370" width="3" style="2" customWidth="1"/>
    <col min="4371" max="4371" width="5.5" style="2" bestFit="1" customWidth="1"/>
    <col min="4372" max="4375" width="9.875" style="2" customWidth="1"/>
    <col min="4376" max="4376" width="10.625" style="2" customWidth="1"/>
    <col min="4377" max="4377" width="11.5" style="2" customWidth="1"/>
    <col min="4378" max="4380" width="10.625" style="2" customWidth="1"/>
    <col min="4381" max="4382" width="10.5" style="2" customWidth="1"/>
    <col min="4383" max="4608" width="9" style="2"/>
    <col min="4609" max="4609" width="3" style="2" bestFit="1" customWidth="1"/>
    <col min="4610" max="4610" width="3" style="2" customWidth="1"/>
    <col min="4611" max="4611" width="3" style="2" bestFit="1" customWidth="1"/>
    <col min="4612" max="4612" width="5.5" style="2" bestFit="1" customWidth="1"/>
    <col min="4613" max="4616" width="9.875" style="2" customWidth="1"/>
    <col min="4617" max="4617" width="10.75" style="2" customWidth="1"/>
    <col min="4618" max="4618" width="11.625" style="2" customWidth="1"/>
    <col min="4619" max="4619" width="10.75" style="2" customWidth="1"/>
    <col min="4620" max="4620" width="11.375" style="2" customWidth="1"/>
    <col min="4621" max="4621" width="10.75" style="2" customWidth="1"/>
    <col min="4622" max="4623" width="10.5" style="2" customWidth="1"/>
    <col min="4624" max="4624" width="2.875" style="2" customWidth="1"/>
    <col min="4625" max="4625" width="3" style="2" bestFit="1" customWidth="1"/>
    <col min="4626" max="4626" width="3" style="2" customWidth="1"/>
    <col min="4627" max="4627" width="5.5" style="2" bestFit="1" customWidth="1"/>
    <col min="4628" max="4631" width="9.875" style="2" customWidth="1"/>
    <col min="4632" max="4632" width="10.625" style="2" customWidth="1"/>
    <col min="4633" max="4633" width="11.5" style="2" customWidth="1"/>
    <col min="4634" max="4636" width="10.625" style="2" customWidth="1"/>
    <col min="4637" max="4638" width="10.5" style="2" customWidth="1"/>
    <col min="4639" max="4864" width="9" style="2"/>
    <col min="4865" max="4865" width="3" style="2" bestFit="1" customWidth="1"/>
    <col min="4866" max="4866" width="3" style="2" customWidth="1"/>
    <col min="4867" max="4867" width="3" style="2" bestFit="1" customWidth="1"/>
    <col min="4868" max="4868" width="5.5" style="2" bestFit="1" customWidth="1"/>
    <col min="4869" max="4872" width="9.875" style="2" customWidth="1"/>
    <col min="4873" max="4873" width="10.75" style="2" customWidth="1"/>
    <col min="4874" max="4874" width="11.625" style="2" customWidth="1"/>
    <col min="4875" max="4875" width="10.75" style="2" customWidth="1"/>
    <col min="4876" max="4876" width="11.375" style="2" customWidth="1"/>
    <col min="4877" max="4877" width="10.75" style="2" customWidth="1"/>
    <col min="4878" max="4879" width="10.5" style="2" customWidth="1"/>
    <col min="4880" max="4880" width="2.875" style="2" customWidth="1"/>
    <col min="4881" max="4881" width="3" style="2" bestFit="1" customWidth="1"/>
    <col min="4882" max="4882" width="3" style="2" customWidth="1"/>
    <col min="4883" max="4883" width="5.5" style="2" bestFit="1" customWidth="1"/>
    <col min="4884" max="4887" width="9.875" style="2" customWidth="1"/>
    <col min="4888" max="4888" width="10.625" style="2" customWidth="1"/>
    <col min="4889" max="4889" width="11.5" style="2" customWidth="1"/>
    <col min="4890" max="4892" width="10.625" style="2" customWidth="1"/>
    <col min="4893" max="4894" width="10.5" style="2" customWidth="1"/>
    <col min="4895" max="5120" width="9" style="2"/>
    <col min="5121" max="5121" width="3" style="2" bestFit="1" customWidth="1"/>
    <col min="5122" max="5122" width="3" style="2" customWidth="1"/>
    <col min="5123" max="5123" width="3" style="2" bestFit="1" customWidth="1"/>
    <col min="5124" max="5124" width="5.5" style="2" bestFit="1" customWidth="1"/>
    <col min="5125" max="5128" width="9.875" style="2" customWidth="1"/>
    <col min="5129" max="5129" width="10.75" style="2" customWidth="1"/>
    <col min="5130" max="5130" width="11.625" style="2" customWidth="1"/>
    <col min="5131" max="5131" width="10.75" style="2" customWidth="1"/>
    <col min="5132" max="5132" width="11.375" style="2" customWidth="1"/>
    <col min="5133" max="5133" width="10.75" style="2" customWidth="1"/>
    <col min="5134" max="5135" width="10.5" style="2" customWidth="1"/>
    <col min="5136" max="5136" width="2.875" style="2" customWidth="1"/>
    <col min="5137" max="5137" width="3" style="2" bestFit="1" customWidth="1"/>
    <col min="5138" max="5138" width="3" style="2" customWidth="1"/>
    <col min="5139" max="5139" width="5.5" style="2" bestFit="1" customWidth="1"/>
    <col min="5140" max="5143" width="9.875" style="2" customWidth="1"/>
    <col min="5144" max="5144" width="10.625" style="2" customWidth="1"/>
    <col min="5145" max="5145" width="11.5" style="2" customWidth="1"/>
    <col min="5146" max="5148" width="10.625" style="2" customWidth="1"/>
    <col min="5149" max="5150" width="10.5" style="2" customWidth="1"/>
    <col min="5151" max="5376" width="9" style="2"/>
    <col min="5377" max="5377" width="3" style="2" bestFit="1" customWidth="1"/>
    <col min="5378" max="5378" width="3" style="2" customWidth="1"/>
    <col min="5379" max="5379" width="3" style="2" bestFit="1" customWidth="1"/>
    <col min="5380" max="5380" width="5.5" style="2" bestFit="1" customWidth="1"/>
    <col min="5381" max="5384" width="9.875" style="2" customWidth="1"/>
    <col min="5385" max="5385" width="10.75" style="2" customWidth="1"/>
    <col min="5386" max="5386" width="11.625" style="2" customWidth="1"/>
    <col min="5387" max="5387" width="10.75" style="2" customWidth="1"/>
    <col min="5388" max="5388" width="11.375" style="2" customWidth="1"/>
    <col min="5389" max="5389" width="10.75" style="2" customWidth="1"/>
    <col min="5390" max="5391" width="10.5" style="2" customWidth="1"/>
    <col min="5392" max="5392" width="2.875" style="2" customWidth="1"/>
    <col min="5393" max="5393" width="3" style="2" bestFit="1" customWidth="1"/>
    <col min="5394" max="5394" width="3" style="2" customWidth="1"/>
    <col min="5395" max="5395" width="5.5" style="2" bestFit="1" customWidth="1"/>
    <col min="5396" max="5399" width="9.875" style="2" customWidth="1"/>
    <col min="5400" max="5400" width="10.625" style="2" customWidth="1"/>
    <col min="5401" max="5401" width="11.5" style="2" customWidth="1"/>
    <col min="5402" max="5404" width="10.625" style="2" customWidth="1"/>
    <col min="5405" max="5406" width="10.5" style="2" customWidth="1"/>
    <col min="5407" max="5632" width="9" style="2"/>
    <col min="5633" max="5633" width="3" style="2" bestFit="1" customWidth="1"/>
    <col min="5634" max="5634" width="3" style="2" customWidth="1"/>
    <col min="5635" max="5635" width="3" style="2" bestFit="1" customWidth="1"/>
    <col min="5636" max="5636" width="5.5" style="2" bestFit="1" customWidth="1"/>
    <col min="5637" max="5640" width="9.875" style="2" customWidth="1"/>
    <col min="5641" max="5641" width="10.75" style="2" customWidth="1"/>
    <col min="5642" max="5642" width="11.625" style="2" customWidth="1"/>
    <col min="5643" max="5643" width="10.75" style="2" customWidth="1"/>
    <col min="5644" max="5644" width="11.375" style="2" customWidth="1"/>
    <col min="5645" max="5645" width="10.75" style="2" customWidth="1"/>
    <col min="5646" max="5647" width="10.5" style="2" customWidth="1"/>
    <col min="5648" max="5648" width="2.875" style="2" customWidth="1"/>
    <col min="5649" max="5649" width="3" style="2" bestFit="1" customWidth="1"/>
    <col min="5650" max="5650" width="3" style="2" customWidth="1"/>
    <col min="5651" max="5651" width="5.5" style="2" bestFit="1" customWidth="1"/>
    <col min="5652" max="5655" width="9.875" style="2" customWidth="1"/>
    <col min="5656" max="5656" width="10.625" style="2" customWidth="1"/>
    <col min="5657" max="5657" width="11.5" style="2" customWidth="1"/>
    <col min="5658" max="5660" width="10.625" style="2" customWidth="1"/>
    <col min="5661" max="5662" width="10.5" style="2" customWidth="1"/>
    <col min="5663" max="5888" width="9" style="2"/>
    <col min="5889" max="5889" width="3" style="2" bestFit="1" customWidth="1"/>
    <col min="5890" max="5890" width="3" style="2" customWidth="1"/>
    <col min="5891" max="5891" width="3" style="2" bestFit="1" customWidth="1"/>
    <col min="5892" max="5892" width="5.5" style="2" bestFit="1" customWidth="1"/>
    <col min="5893" max="5896" width="9.875" style="2" customWidth="1"/>
    <col min="5897" max="5897" width="10.75" style="2" customWidth="1"/>
    <col min="5898" max="5898" width="11.625" style="2" customWidth="1"/>
    <col min="5899" max="5899" width="10.75" style="2" customWidth="1"/>
    <col min="5900" max="5900" width="11.375" style="2" customWidth="1"/>
    <col min="5901" max="5901" width="10.75" style="2" customWidth="1"/>
    <col min="5902" max="5903" width="10.5" style="2" customWidth="1"/>
    <col min="5904" max="5904" width="2.875" style="2" customWidth="1"/>
    <col min="5905" max="5905" width="3" style="2" bestFit="1" customWidth="1"/>
    <col min="5906" max="5906" width="3" style="2" customWidth="1"/>
    <col min="5907" max="5907" width="5.5" style="2" bestFit="1" customWidth="1"/>
    <col min="5908" max="5911" width="9.875" style="2" customWidth="1"/>
    <col min="5912" max="5912" width="10.625" style="2" customWidth="1"/>
    <col min="5913" max="5913" width="11.5" style="2" customWidth="1"/>
    <col min="5914" max="5916" width="10.625" style="2" customWidth="1"/>
    <col min="5917" max="5918" width="10.5" style="2" customWidth="1"/>
    <col min="5919" max="6144" width="9" style="2"/>
    <col min="6145" max="6145" width="3" style="2" bestFit="1" customWidth="1"/>
    <col min="6146" max="6146" width="3" style="2" customWidth="1"/>
    <col min="6147" max="6147" width="3" style="2" bestFit="1" customWidth="1"/>
    <col min="6148" max="6148" width="5.5" style="2" bestFit="1" customWidth="1"/>
    <col min="6149" max="6152" width="9.875" style="2" customWidth="1"/>
    <col min="6153" max="6153" width="10.75" style="2" customWidth="1"/>
    <col min="6154" max="6154" width="11.625" style="2" customWidth="1"/>
    <col min="6155" max="6155" width="10.75" style="2" customWidth="1"/>
    <col min="6156" max="6156" width="11.375" style="2" customWidth="1"/>
    <col min="6157" max="6157" width="10.75" style="2" customWidth="1"/>
    <col min="6158" max="6159" width="10.5" style="2" customWidth="1"/>
    <col min="6160" max="6160" width="2.875" style="2" customWidth="1"/>
    <col min="6161" max="6161" width="3" style="2" bestFit="1" customWidth="1"/>
    <col min="6162" max="6162" width="3" style="2" customWidth="1"/>
    <col min="6163" max="6163" width="5.5" style="2" bestFit="1" customWidth="1"/>
    <col min="6164" max="6167" width="9.875" style="2" customWidth="1"/>
    <col min="6168" max="6168" width="10.625" style="2" customWidth="1"/>
    <col min="6169" max="6169" width="11.5" style="2" customWidth="1"/>
    <col min="6170" max="6172" width="10.625" style="2" customWidth="1"/>
    <col min="6173" max="6174" width="10.5" style="2" customWidth="1"/>
    <col min="6175" max="6400" width="9" style="2"/>
    <col min="6401" max="6401" width="3" style="2" bestFit="1" customWidth="1"/>
    <col min="6402" max="6402" width="3" style="2" customWidth="1"/>
    <col min="6403" max="6403" width="3" style="2" bestFit="1" customWidth="1"/>
    <col min="6404" max="6404" width="5.5" style="2" bestFit="1" customWidth="1"/>
    <col min="6405" max="6408" width="9.875" style="2" customWidth="1"/>
    <col min="6409" max="6409" width="10.75" style="2" customWidth="1"/>
    <col min="6410" max="6410" width="11.625" style="2" customWidth="1"/>
    <col min="6411" max="6411" width="10.75" style="2" customWidth="1"/>
    <col min="6412" max="6412" width="11.375" style="2" customWidth="1"/>
    <col min="6413" max="6413" width="10.75" style="2" customWidth="1"/>
    <col min="6414" max="6415" width="10.5" style="2" customWidth="1"/>
    <col min="6416" max="6416" width="2.875" style="2" customWidth="1"/>
    <col min="6417" max="6417" width="3" style="2" bestFit="1" customWidth="1"/>
    <col min="6418" max="6418" width="3" style="2" customWidth="1"/>
    <col min="6419" max="6419" width="5.5" style="2" bestFit="1" customWidth="1"/>
    <col min="6420" max="6423" width="9.875" style="2" customWidth="1"/>
    <col min="6424" max="6424" width="10.625" style="2" customWidth="1"/>
    <col min="6425" max="6425" width="11.5" style="2" customWidth="1"/>
    <col min="6426" max="6428" width="10.625" style="2" customWidth="1"/>
    <col min="6429" max="6430" width="10.5" style="2" customWidth="1"/>
    <col min="6431" max="6656" width="9" style="2"/>
    <col min="6657" max="6657" width="3" style="2" bestFit="1" customWidth="1"/>
    <col min="6658" max="6658" width="3" style="2" customWidth="1"/>
    <col min="6659" max="6659" width="3" style="2" bestFit="1" customWidth="1"/>
    <col min="6660" max="6660" width="5.5" style="2" bestFit="1" customWidth="1"/>
    <col min="6661" max="6664" width="9.875" style="2" customWidth="1"/>
    <col min="6665" max="6665" width="10.75" style="2" customWidth="1"/>
    <col min="6666" max="6666" width="11.625" style="2" customWidth="1"/>
    <col min="6667" max="6667" width="10.75" style="2" customWidth="1"/>
    <col min="6668" max="6668" width="11.375" style="2" customWidth="1"/>
    <col min="6669" max="6669" width="10.75" style="2" customWidth="1"/>
    <col min="6670" max="6671" width="10.5" style="2" customWidth="1"/>
    <col min="6672" max="6672" width="2.875" style="2" customWidth="1"/>
    <col min="6673" max="6673" width="3" style="2" bestFit="1" customWidth="1"/>
    <col min="6674" max="6674" width="3" style="2" customWidth="1"/>
    <col min="6675" max="6675" width="5.5" style="2" bestFit="1" customWidth="1"/>
    <col min="6676" max="6679" width="9.875" style="2" customWidth="1"/>
    <col min="6680" max="6680" width="10.625" style="2" customWidth="1"/>
    <col min="6681" max="6681" width="11.5" style="2" customWidth="1"/>
    <col min="6682" max="6684" width="10.625" style="2" customWidth="1"/>
    <col min="6685" max="6686" width="10.5" style="2" customWidth="1"/>
    <col min="6687" max="6912" width="9" style="2"/>
    <col min="6913" max="6913" width="3" style="2" bestFit="1" customWidth="1"/>
    <col min="6914" max="6914" width="3" style="2" customWidth="1"/>
    <col min="6915" max="6915" width="3" style="2" bestFit="1" customWidth="1"/>
    <col min="6916" max="6916" width="5.5" style="2" bestFit="1" customWidth="1"/>
    <col min="6917" max="6920" width="9.875" style="2" customWidth="1"/>
    <col min="6921" max="6921" width="10.75" style="2" customWidth="1"/>
    <col min="6922" max="6922" width="11.625" style="2" customWidth="1"/>
    <col min="6923" max="6923" width="10.75" style="2" customWidth="1"/>
    <col min="6924" max="6924" width="11.375" style="2" customWidth="1"/>
    <col min="6925" max="6925" width="10.75" style="2" customWidth="1"/>
    <col min="6926" max="6927" width="10.5" style="2" customWidth="1"/>
    <col min="6928" max="6928" width="2.875" style="2" customWidth="1"/>
    <col min="6929" max="6929" width="3" style="2" bestFit="1" customWidth="1"/>
    <col min="6930" max="6930" width="3" style="2" customWidth="1"/>
    <col min="6931" max="6931" width="5.5" style="2" bestFit="1" customWidth="1"/>
    <col min="6932" max="6935" width="9.875" style="2" customWidth="1"/>
    <col min="6936" max="6936" width="10.625" style="2" customWidth="1"/>
    <col min="6937" max="6937" width="11.5" style="2" customWidth="1"/>
    <col min="6938" max="6940" width="10.625" style="2" customWidth="1"/>
    <col min="6941" max="6942" width="10.5" style="2" customWidth="1"/>
    <col min="6943" max="7168" width="9" style="2"/>
    <col min="7169" max="7169" width="3" style="2" bestFit="1" customWidth="1"/>
    <col min="7170" max="7170" width="3" style="2" customWidth="1"/>
    <col min="7171" max="7171" width="3" style="2" bestFit="1" customWidth="1"/>
    <col min="7172" max="7172" width="5.5" style="2" bestFit="1" customWidth="1"/>
    <col min="7173" max="7176" width="9.875" style="2" customWidth="1"/>
    <col min="7177" max="7177" width="10.75" style="2" customWidth="1"/>
    <col min="7178" max="7178" width="11.625" style="2" customWidth="1"/>
    <col min="7179" max="7179" width="10.75" style="2" customWidth="1"/>
    <col min="7180" max="7180" width="11.375" style="2" customWidth="1"/>
    <col min="7181" max="7181" width="10.75" style="2" customWidth="1"/>
    <col min="7182" max="7183" width="10.5" style="2" customWidth="1"/>
    <col min="7184" max="7184" width="2.875" style="2" customWidth="1"/>
    <col min="7185" max="7185" width="3" style="2" bestFit="1" customWidth="1"/>
    <col min="7186" max="7186" width="3" style="2" customWidth="1"/>
    <col min="7187" max="7187" width="5.5" style="2" bestFit="1" customWidth="1"/>
    <col min="7188" max="7191" width="9.875" style="2" customWidth="1"/>
    <col min="7192" max="7192" width="10.625" style="2" customWidth="1"/>
    <col min="7193" max="7193" width="11.5" style="2" customWidth="1"/>
    <col min="7194" max="7196" width="10.625" style="2" customWidth="1"/>
    <col min="7197" max="7198" width="10.5" style="2" customWidth="1"/>
    <col min="7199" max="7424" width="9" style="2"/>
    <col min="7425" max="7425" width="3" style="2" bestFit="1" customWidth="1"/>
    <col min="7426" max="7426" width="3" style="2" customWidth="1"/>
    <col min="7427" max="7427" width="3" style="2" bestFit="1" customWidth="1"/>
    <col min="7428" max="7428" width="5.5" style="2" bestFit="1" customWidth="1"/>
    <col min="7429" max="7432" width="9.875" style="2" customWidth="1"/>
    <col min="7433" max="7433" width="10.75" style="2" customWidth="1"/>
    <col min="7434" max="7434" width="11.625" style="2" customWidth="1"/>
    <col min="7435" max="7435" width="10.75" style="2" customWidth="1"/>
    <col min="7436" max="7436" width="11.375" style="2" customWidth="1"/>
    <col min="7437" max="7437" width="10.75" style="2" customWidth="1"/>
    <col min="7438" max="7439" width="10.5" style="2" customWidth="1"/>
    <col min="7440" max="7440" width="2.875" style="2" customWidth="1"/>
    <col min="7441" max="7441" width="3" style="2" bestFit="1" customWidth="1"/>
    <col min="7442" max="7442" width="3" style="2" customWidth="1"/>
    <col min="7443" max="7443" width="5.5" style="2" bestFit="1" customWidth="1"/>
    <col min="7444" max="7447" width="9.875" style="2" customWidth="1"/>
    <col min="7448" max="7448" width="10.625" style="2" customWidth="1"/>
    <col min="7449" max="7449" width="11.5" style="2" customWidth="1"/>
    <col min="7450" max="7452" width="10.625" style="2" customWidth="1"/>
    <col min="7453" max="7454" width="10.5" style="2" customWidth="1"/>
    <col min="7455" max="7680" width="9" style="2"/>
    <col min="7681" max="7681" width="3" style="2" bestFit="1" customWidth="1"/>
    <col min="7682" max="7682" width="3" style="2" customWidth="1"/>
    <col min="7683" max="7683" width="3" style="2" bestFit="1" customWidth="1"/>
    <col min="7684" max="7684" width="5.5" style="2" bestFit="1" customWidth="1"/>
    <col min="7685" max="7688" width="9.875" style="2" customWidth="1"/>
    <col min="7689" max="7689" width="10.75" style="2" customWidth="1"/>
    <col min="7690" max="7690" width="11.625" style="2" customWidth="1"/>
    <col min="7691" max="7691" width="10.75" style="2" customWidth="1"/>
    <col min="7692" max="7692" width="11.375" style="2" customWidth="1"/>
    <col min="7693" max="7693" width="10.75" style="2" customWidth="1"/>
    <col min="7694" max="7695" width="10.5" style="2" customWidth="1"/>
    <col min="7696" max="7696" width="2.875" style="2" customWidth="1"/>
    <col min="7697" max="7697" width="3" style="2" bestFit="1" customWidth="1"/>
    <col min="7698" max="7698" width="3" style="2" customWidth="1"/>
    <col min="7699" max="7699" width="5.5" style="2" bestFit="1" customWidth="1"/>
    <col min="7700" max="7703" width="9.875" style="2" customWidth="1"/>
    <col min="7704" max="7704" width="10.625" style="2" customWidth="1"/>
    <col min="7705" max="7705" width="11.5" style="2" customWidth="1"/>
    <col min="7706" max="7708" width="10.625" style="2" customWidth="1"/>
    <col min="7709" max="7710" width="10.5" style="2" customWidth="1"/>
    <col min="7711" max="7936" width="9" style="2"/>
    <col min="7937" max="7937" width="3" style="2" bestFit="1" customWidth="1"/>
    <col min="7938" max="7938" width="3" style="2" customWidth="1"/>
    <col min="7939" max="7939" width="3" style="2" bestFit="1" customWidth="1"/>
    <col min="7940" max="7940" width="5.5" style="2" bestFit="1" customWidth="1"/>
    <col min="7941" max="7944" width="9.875" style="2" customWidth="1"/>
    <col min="7945" max="7945" width="10.75" style="2" customWidth="1"/>
    <col min="7946" max="7946" width="11.625" style="2" customWidth="1"/>
    <col min="7947" max="7947" width="10.75" style="2" customWidth="1"/>
    <col min="7948" max="7948" width="11.375" style="2" customWidth="1"/>
    <col min="7949" max="7949" width="10.75" style="2" customWidth="1"/>
    <col min="7950" max="7951" width="10.5" style="2" customWidth="1"/>
    <col min="7952" max="7952" width="2.875" style="2" customWidth="1"/>
    <col min="7953" max="7953" width="3" style="2" bestFit="1" customWidth="1"/>
    <col min="7954" max="7954" width="3" style="2" customWidth="1"/>
    <col min="7955" max="7955" width="5.5" style="2" bestFit="1" customWidth="1"/>
    <col min="7956" max="7959" width="9.875" style="2" customWidth="1"/>
    <col min="7960" max="7960" width="10.625" style="2" customWidth="1"/>
    <col min="7961" max="7961" width="11.5" style="2" customWidth="1"/>
    <col min="7962" max="7964" width="10.625" style="2" customWidth="1"/>
    <col min="7965" max="7966" width="10.5" style="2" customWidth="1"/>
    <col min="7967" max="8192" width="9" style="2"/>
    <col min="8193" max="8193" width="3" style="2" bestFit="1" customWidth="1"/>
    <col min="8194" max="8194" width="3" style="2" customWidth="1"/>
    <col min="8195" max="8195" width="3" style="2" bestFit="1" customWidth="1"/>
    <col min="8196" max="8196" width="5.5" style="2" bestFit="1" customWidth="1"/>
    <col min="8197" max="8200" width="9.875" style="2" customWidth="1"/>
    <col min="8201" max="8201" width="10.75" style="2" customWidth="1"/>
    <col min="8202" max="8202" width="11.625" style="2" customWidth="1"/>
    <col min="8203" max="8203" width="10.75" style="2" customWidth="1"/>
    <col min="8204" max="8204" width="11.375" style="2" customWidth="1"/>
    <col min="8205" max="8205" width="10.75" style="2" customWidth="1"/>
    <col min="8206" max="8207" width="10.5" style="2" customWidth="1"/>
    <col min="8208" max="8208" width="2.875" style="2" customWidth="1"/>
    <col min="8209" max="8209" width="3" style="2" bestFit="1" customWidth="1"/>
    <col min="8210" max="8210" width="3" style="2" customWidth="1"/>
    <col min="8211" max="8211" width="5.5" style="2" bestFit="1" customWidth="1"/>
    <col min="8212" max="8215" width="9.875" style="2" customWidth="1"/>
    <col min="8216" max="8216" width="10.625" style="2" customWidth="1"/>
    <col min="8217" max="8217" width="11.5" style="2" customWidth="1"/>
    <col min="8218" max="8220" width="10.625" style="2" customWidth="1"/>
    <col min="8221" max="8222" width="10.5" style="2" customWidth="1"/>
    <col min="8223" max="8448" width="9" style="2"/>
    <col min="8449" max="8449" width="3" style="2" bestFit="1" customWidth="1"/>
    <col min="8450" max="8450" width="3" style="2" customWidth="1"/>
    <col min="8451" max="8451" width="3" style="2" bestFit="1" customWidth="1"/>
    <col min="8452" max="8452" width="5.5" style="2" bestFit="1" customWidth="1"/>
    <col min="8453" max="8456" width="9.875" style="2" customWidth="1"/>
    <col min="8457" max="8457" width="10.75" style="2" customWidth="1"/>
    <col min="8458" max="8458" width="11.625" style="2" customWidth="1"/>
    <col min="8459" max="8459" width="10.75" style="2" customWidth="1"/>
    <col min="8460" max="8460" width="11.375" style="2" customWidth="1"/>
    <col min="8461" max="8461" width="10.75" style="2" customWidth="1"/>
    <col min="8462" max="8463" width="10.5" style="2" customWidth="1"/>
    <col min="8464" max="8464" width="2.875" style="2" customWidth="1"/>
    <col min="8465" max="8465" width="3" style="2" bestFit="1" customWidth="1"/>
    <col min="8466" max="8466" width="3" style="2" customWidth="1"/>
    <col min="8467" max="8467" width="5.5" style="2" bestFit="1" customWidth="1"/>
    <col min="8468" max="8471" width="9.875" style="2" customWidth="1"/>
    <col min="8472" max="8472" width="10.625" style="2" customWidth="1"/>
    <col min="8473" max="8473" width="11.5" style="2" customWidth="1"/>
    <col min="8474" max="8476" width="10.625" style="2" customWidth="1"/>
    <col min="8477" max="8478" width="10.5" style="2" customWidth="1"/>
    <col min="8479" max="8704" width="9" style="2"/>
    <col min="8705" max="8705" width="3" style="2" bestFit="1" customWidth="1"/>
    <col min="8706" max="8706" width="3" style="2" customWidth="1"/>
    <col min="8707" max="8707" width="3" style="2" bestFit="1" customWidth="1"/>
    <col min="8708" max="8708" width="5.5" style="2" bestFit="1" customWidth="1"/>
    <col min="8709" max="8712" width="9.875" style="2" customWidth="1"/>
    <col min="8713" max="8713" width="10.75" style="2" customWidth="1"/>
    <col min="8714" max="8714" width="11.625" style="2" customWidth="1"/>
    <col min="8715" max="8715" width="10.75" style="2" customWidth="1"/>
    <col min="8716" max="8716" width="11.375" style="2" customWidth="1"/>
    <col min="8717" max="8717" width="10.75" style="2" customWidth="1"/>
    <col min="8718" max="8719" width="10.5" style="2" customWidth="1"/>
    <col min="8720" max="8720" width="2.875" style="2" customWidth="1"/>
    <col min="8721" max="8721" width="3" style="2" bestFit="1" customWidth="1"/>
    <col min="8722" max="8722" width="3" style="2" customWidth="1"/>
    <col min="8723" max="8723" width="5.5" style="2" bestFit="1" customWidth="1"/>
    <col min="8724" max="8727" width="9.875" style="2" customWidth="1"/>
    <col min="8728" max="8728" width="10.625" style="2" customWidth="1"/>
    <col min="8729" max="8729" width="11.5" style="2" customWidth="1"/>
    <col min="8730" max="8732" width="10.625" style="2" customWidth="1"/>
    <col min="8733" max="8734" width="10.5" style="2" customWidth="1"/>
    <col min="8735" max="8960" width="9" style="2"/>
    <col min="8961" max="8961" width="3" style="2" bestFit="1" customWidth="1"/>
    <col min="8962" max="8962" width="3" style="2" customWidth="1"/>
    <col min="8963" max="8963" width="3" style="2" bestFit="1" customWidth="1"/>
    <col min="8964" max="8964" width="5.5" style="2" bestFit="1" customWidth="1"/>
    <col min="8965" max="8968" width="9.875" style="2" customWidth="1"/>
    <col min="8969" max="8969" width="10.75" style="2" customWidth="1"/>
    <col min="8970" max="8970" width="11.625" style="2" customWidth="1"/>
    <col min="8971" max="8971" width="10.75" style="2" customWidth="1"/>
    <col min="8972" max="8972" width="11.375" style="2" customWidth="1"/>
    <col min="8973" max="8973" width="10.75" style="2" customWidth="1"/>
    <col min="8974" max="8975" width="10.5" style="2" customWidth="1"/>
    <col min="8976" max="8976" width="2.875" style="2" customWidth="1"/>
    <col min="8977" max="8977" width="3" style="2" bestFit="1" customWidth="1"/>
    <col min="8978" max="8978" width="3" style="2" customWidth="1"/>
    <col min="8979" max="8979" width="5.5" style="2" bestFit="1" customWidth="1"/>
    <col min="8980" max="8983" width="9.875" style="2" customWidth="1"/>
    <col min="8984" max="8984" width="10.625" style="2" customWidth="1"/>
    <col min="8985" max="8985" width="11.5" style="2" customWidth="1"/>
    <col min="8986" max="8988" width="10.625" style="2" customWidth="1"/>
    <col min="8989" max="8990" width="10.5" style="2" customWidth="1"/>
    <col min="8991" max="9216" width="9" style="2"/>
    <col min="9217" max="9217" width="3" style="2" bestFit="1" customWidth="1"/>
    <col min="9218" max="9218" width="3" style="2" customWidth="1"/>
    <col min="9219" max="9219" width="3" style="2" bestFit="1" customWidth="1"/>
    <col min="9220" max="9220" width="5.5" style="2" bestFit="1" customWidth="1"/>
    <col min="9221" max="9224" width="9.875" style="2" customWidth="1"/>
    <col min="9225" max="9225" width="10.75" style="2" customWidth="1"/>
    <col min="9226" max="9226" width="11.625" style="2" customWidth="1"/>
    <col min="9227" max="9227" width="10.75" style="2" customWidth="1"/>
    <col min="9228" max="9228" width="11.375" style="2" customWidth="1"/>
    <col min="9229" max="9229" width="10.75" style="2" customWidth="1"/>
    <col min="9230" max="9231" width="10.5" style="2" customWidth="1"/>
    <col min="9232" max="9232" width="2.875" style="2" customWidth="1"/>
    <col min="9233" max="9233" width="3" style="2" bestFit="1" customWidth="1"/>
    <col min="9234" max="9234" width="3" style="2" customWidth="1"/>
    <col min="9235" max="9235" width="5.5" style="2" bestFit="1" customWidth="1"/>
    <col min="9236" max="9239" width="9.875" style="2" customWidth="1"/>
    <col min="9240" max="9240" width="10.625" style="2" customWidth="1"/>
    <col min="9241" max="9241" width="11.5" style="2" customWidth="1"/>
    <col min="9242" max="9244" width="10.625" style="2" customWidth="1"/>
    <col min="9245" max="9246" width="10.5" style="2" customWidth="1"/>
    <col min="9247" max="9472" width="9" style="2"/>
    <col min="9473" max="9473" width="3" style="2" bestFit="1" customWidth="1"/>
    <col min="9474" max="9474" width="3" style="2" customWidth="1"/>
    <col min="9475" max="9475" width="3" style="2" bestFit="1" customWidth="1"/>
    <col min="9476" max="9476" width="5.5" style="2" bestFit="1" customWidth="1"/>
    <col min="9477" max="9480" width="9.875" style="2" customWidth="1"/>
    <col min="9481" max="9481" width="10.75" style="2" customWidth="1"/>
    <col min="9482" max="9482" width="11.625" style="2" customWidth="1"/>
    <col min="9483" max="9483" width="10.75" style="2" customWidth="1"/>
    <col min="9484" max="9484" width="11.375" style="2" customWidth="1"/>
    <col min="9485" max="9485" width="10.75" style="2" customWidth="1"/>
    <col min="9486" max="9487" width="10.5" style="2" customWidth="1"/>
    <col min="9488" max="9488" width="2.875" style="2" customWidth="1"/>
    <col min="9489" max="9489" width="3" style="2" bestFit="1" customWidth="1"/>
    <col min="9490" max="9490" width="3" style="2" customWidth="1"/>
    <col min="9491" max="9491" width="5.5" style="2" bestFit="1" customWidth="1"/>
    <col min="9492" max="9495" width="9.875" style="2" customWidth="1"/>
    <col min="9496" max="9496" width="10.625" style="2" customWidth="1"/>
    <col min="9497" max="9497" width="11.5" style="2" customWidth="1"/>
    <col min="9498" max="9500" width="10.625" style="2" customWidth="1"/>
    <col min="9501" max="9502" width="10.5" style="2" customWidth="1"/>
    <col min="9503" max="9728" width="9" style="2"/>
    <col min="9729" max="9729" width="3" style="2" bestFit="1" customWidth="1"/>
    <col min="9730" max="9730" width="3" style="2" customWidth="1"/>
    <col min="9731" max="9731" width="3" style="2" bestFit="1" customWidth="1"/>
    <col min="9732" max="9732" width="5.5" style="2" bestFit="1" customWidth="1"/>
    <col min="9733" max="9736" width="9.875" style="2" customWidth="1"/>
    <col min="9737" max="9737" width="10.75" style="2" customWidth="1"/>
    <col min="9738" max="9738" width="11.625" style="2" customWidth="1"/>
    <col min="9739" max="9739" width="10.75" style="2" customWidth="1"/>
    <col min="9740" max="9740" width="11.375" style="2" customWidth="1"/>
    <col min="9741" max="9741" width="10.75" style="2" customWidth="1"/>
    <col min="9742" max="9743" width="10.5" style="2" customWidth="1"/>
    <col min="9744" max="9744" width="2.875" style="2" customWidth="1"/>
    <col min="9745" max="9745" width="3" style="2" bestFit="1" customWidth="1"/>
    <col min="9746" max="9746" width="3" style="2" customWidth="1"/>
    <col min="9747" max="9747" width="5.5" style="2" bestFit="1" customWidth="1"/>
    <col min="9748" max="9751" width="9.875" style="2" customWidth="1"/>
    <col min="9752" max="9752" width="10.625" style="2" customWidth="1"/>
    <col min="9753" max="9753" width="11.5" style="2" customWidth="1"/>
    <col min="9754" max="9756" width="10.625" style="2" customWidth="1"/>
    <col min="9757" max="9758" width="10.5" style="2" customWidth="1"/>
    <col min="9759" max="9984" width="9" style="2"/>
    <col min="9985" max="9985" width="3" style="2" bestFit="1" customWidth="1"/>
    <col min="9986" max="9986" width="3" style="2" customWidth="1"/>
    <col min="9987" max="9987" width="3" style="2" bestFit="1" customWidth="1"/>
    <col min="9988" max="9988" width="5.5" style="2" bestFit="1" customWidth="1"/>
    <col min="9989" max="9992" width="9.875" style="2" customWidth="1"/>
    <col min="9993" max="9993" width="10.75" style="2" customWidth="1"/>
    <col min="9994" max="9994" width="11.625" style="2" customWidth="1"/>
    <col min="9995" max="9995" width="10.75" style="2" customWidth="1"/>
    <col min="9996" max="9996" width="11.375" style="2" customWidth="1"/>
    <col min="9997" max="9997" width="10.75" style="2" customWidth="1"/>
    <col min="9998" max="9999" width="10.5" style="2" customWidth="1"/>
    <col min="10000" max="10000" width="2.875" style="2" customWidth="1"/>
    <col min="10001" max="10001" width="3" style="2" bestFit="1" customWidth="1"/>
    <col min="10002" max="10002" width="3" style="2" customWidth="1"/>
    <col min="10003" max="10003" width="5.5" style="2" bestFit="1" customWidth="1"/>
    <col min="10004" max="10007" width="9.875" style="2" customWidth="1"/>
    <col min="10008" max="10008" width="10.625" style="2" customWidth="1"/>
    <col min="10009" max="10009" width="11.5" style="2" customWidth="1"/>
    <col min="10010" max="10012" width="10.625" style="2" customWidth="1"/>
    <col min="10013" max="10014" width="10.5" style="2" customWidth="1"/>
    <col min="10015" max="10240" width="9" style="2"/>
    <col min="10241" max="10241" width="3" style="2" bestFit="1" customWidth="1"/>
    <col min="10242" max="10242" width="3" style="2" customWidth="1"/>
    <col min="10243" max="10243" width="3" style="2" bestFit="1" customWidth="1"/>
    <col min="10244" max="10244" width="5.5" style="2" bestFit="1" customWidth="1"/>
    <col min="10245" max="10248" width="9.875" style="2" customWidth="1"/>
    <col min="10249" max="10249" width="10.75" style="2" customWidth="1"/>
    <col min="10250" max="10250" width="11.625" style="2" customWidth="1"/>
    <col min="10251" max="10251" width="10.75" style="2" customWidth="1"/>
    <col min="10252" max="10252" width="11.375" style="2" customWidth="1"/>
    <col min="10253" max="10253" width="10.75" style="2" customWidth="1"/>
    <col min="10254" max="10255" width="10.5" style="2" customWidth="1"/>
    <col min="10256" max="10256" width="2.875" style="2" customWidth="1"/>
    <col min="10257" max="10257" width="3" style="2" bestFit="1" customWidth="1"/>
    <col min="10258" max="10258" width="3" style="2" customWidth="1"/>
    <col min="10259" max="10259" width="5.5" style="2" bestFit="1" customWidth="1"/>
    <col min="10260" max="10263" width="9.875" style="2" customWidth="1"/>
    <col min="10264" max="10264" width="10.625" style="2" customWidth="1"/>
    <col min="10265" max="10265" width="11.5" style="2" customWidth="1"/>
    <col min="10266" max="10268" width="10.625" style="2" customWidth="1"/>
    <col min="10269" max="10270" width="10.5" style="2" customWidth="1"/>
    <col min="10271" max="10496" width="9" style="2"/>
    <col min="10497" max="10497" width="3" style="2" bestFit="1" customWidth="1"/>
    <col min="10498" max="10498" width="3" style="2" customWidth="1"/>
    <col min="10499" max="10499" width="3" style="2" bestFit="1" customWidth="1"/>
    <col min="10500" max="10500" width="5.5" style="2" bestFit="1" customWidth="1"/>
    <col min="10501" max="10504" width="9.875" style="2" customWidth="1"/>
    <col min="10505" max="10505" width="10.75" style="2" customWidth="1"/>
    <col min="10506" max="10506" width="11.625" style="2" customWidth="1"/>
    <col min="10507" max="10507" width="10.75" style="2" customWidth="1"/>
    <col min="10508" max="10508" width="11.375" style="2" customWidth="1"/>
    <col min="10509" max="10509" width="10.75" style="2" customWidth="1"/>
    <col min="10510" max="10511" width="10.5" style="2" customWidth="1"/>
    <col min="10512" max="10512" width="2.875" style="2" customWidth="1"/>
    <col min="10513" max="10513" width="3" style="2" bestFit="1" customWidth="1"/>
    <col min="10514" max="10514" width="3" style="2" customWidth="1"/>
    <col min="10515" max="10515" width="5.5" style="2" bestFit="1" customWidth="1"/>
    <col min="10516" max="10519" width="9.875" style="2" customWidth="1"/>
    <col min="10520" max="10520" width="10.625" style="2" customWidth="1"/>
    <col min="10521" max="10521" width="11.5" style="2" customWidth="1"/>
    <col min="10522" max="10524" width="10.625" style="2" customWidth="1"/>
    <col min="10525" max="10526" width="10.5" style="2" customWidth="1"/>
    <col min="10527" max="10752" width="9" style="2"/>
    <col min="10753" max="10753" width="3" style="2" bestFit="1" customWidth="1"/>
    <col min="10754" max="10754" width="3" style="2" customWidth="1"/>
    <col min="10755" max="10755" width="3" style="2" bestFit="1" customWidth="1"/>
    <col min="10756" max="10756" width="5.5" style="2" bestFit="1" customWidth="1"/>
    <col min="10757" max="10760" width="9.875" style="2" customWidth="1"/>
    <col min="10761" max="10761" width="10.75" style="2" customWidth="1"/>
    <col min="10762" max="10762" width="11.625" style="2" customWidth="1"/>
    <col min="10763" max="10763" width="10.75" style="2" customWidth="1"/>
    <col min="10764" max="10764" width="11.375" style="2" customWidth="1"/>
    <col min="10765" max="10765" width="10.75" style="2" customWidth="1"/>
    <col min="10766" max="10767" width="10.5" style="2" customWidth="1"/>
    <col min="10768" max="10768" width="2.875" style="2" customWidth="1"/>
    <col min="10769" max="10769" width="3" style="2" bestFit="1" customWidth="1"/>
    <col min="10770" max="10770" width="3" style="2" customWidth="1"/>
    <col min="10771" max="10771" width="5.5" style="2" bestFit="1" customWidth="1"/>
    <col min="10772" max="10775" width="9.875" style="2" customWidth="1"/>
    <col min="10776" max="10776" width="10.625" style="2" customWidth="1"/>
    <col min="10777" max="10777" width="11.5" style="2" customWidth="1"/>
    <col min="10778" max="10780" width="10.625" style="2" customWidth="1"/>
    <col min="10781" max="10782" width="10.5" style="2" customWidth="1"/>
    <col min="10783" max="11008" width="9" style="2"/>
    <col min="11009" max="11009" width="3" style="2" bestFit="1" customWidth="1"/>
    <col min="11010" max="11010" width="3" style="2" customWidth="1"/>
    <col min="11011" max="11011" width="3" style="2" bestFit="1" customWidth="1"/>
    <col min="11012" max="11012" width="5.5" style="2" bestFit="1" customWidth="1"/>
    <col min="11013" max="11016" width="9.875" style="2" customWidth="1"/>
    <col min="11017" max="11017" width="10.75" style="2" customWidth="1"/>
    <col min="11018" max="11018" width="11.625" style="2" customWidth="1"/>
    <col min="11019" max="11019" width="10.75" style="2" customWidth="1"/>
    <col min="11020" max="11020" width="11.375" style="2" customWidth="1"/>
    <col min="11021" max="11021" width="10.75" style="2" customWidth="1"/>
    <col min="11022" max="11023" width="10.5" style="2" customWidth="1"/>
    <col min="11024" max="11024" width="2.875" style="2" customWidth="1"/>
    <col min="11025" max="11025" width="3" style="2" bestFit="1" customWidth="1"/>
    <col min="11026" max="11026" width="3" style="2" customWidth="1"/>
    <col min="11027" max="11027" width="5.5" style="2" bestFit="1" customWidth="1"/>
    <col min="11028" max="11031" width="9.875" style="2" customWidth="1"/>
    <col min="11032" max="11032" width="10.625" style="2" customWidth="1"/>
    <col min="11033" max="11033" width="11.5" style="2" customWidth="1"/>
    <col min="11034" max="11036" width="10.625" style="2" customWidth="1"/>
    <col min="11037" max="11038" width="10.5" style="2" customWidth="1"/>
    <col min="11039" max="11264" width="9" style="2"/>
    <col min="11265" max="11265" width="3" style="2" bestFit="1" customWidth="1"/>
    <col min="11266" max="11266" width="3" style="2" customWidth="1"/>
    <col min="11267" max="11267" width="3" style="2" bestFit="1" customWidth="1"/>
    <col min="11268" max="11268" width="5.5" style="2" bestFit="1" customWidth="1"/>
    <col min="11269" max="11272" width="9.875" style="2" customWidth="1"/>
    <col min="11273" max="11273" width="10.75" style="2" customWidth="1"/>
    <col min="11274" max="11274" width="11.625" style="2" customWidth="1"/>
    <col min="11275" max="11275" width="10.75" style="2" customWidth="1"/>
    <col min="11276" max="11276" width="11.375" style="2" customWidth="1"/>
    <col min="11277" max="11277" width="10.75" style="2" customWidth="1"/>
    <col min="11278" max="11279" width="10.5" style="2" customWidth="1"/>
    <col min="11280" max="11280" width="2.875" style="2" customWidth="1"/>
    <col min="11281" max="11281" width="3" style="2" bestFit="1" customWidth="1"/>
    <col min="11282" max="11282" width="3" style="2" customWidth="1"/>
    <col min="11283" max="11283" width="5.5" style="2" bestFit="1" customWidth="1"/>
    <col min="11284" max="11287" width="9.875" style="2" customWidth="1"/>
    <col min="11288" max="11288" width="10.625" style="2" customWidth="1"/>
    <col min="11289" max="11289" width="11.5" style="2" customWidth="1"/>
    <col min="11290" max="11292" width="10.625" style="2" customWidth="1"/>
    <col min="11293" max="11294" width="10.5" style="2" customWidth="1"/>
    <col min="11295" max="11520" width="9" style="2"/>
    <col min="11521" max="11521" width="3" style="2" bestFit="1" customWidth="1"/>
    <col min="11522" max="11522" width="3" style="2" customWidth="1"/>
    <col min="11523" max="11523" width="3" style="2" bestFit="1" customWidth="1"/>
    <col min="11524" max="11524" width="5.5" style="2" bestFit="1" customWidth="1"/>
    <col min="11525" max="11528" width="9.875" style="2" customWidth="1"/>
    <col min="11529" max="11529" width="10.75" style="2" customWidth="1"/>
    <col min="11530" max="11530" width="11.625" style="2" customWidth="1"/>
    <col min="11531" max="11531" width="10.75" style="2" customWidth="1"/>
    <col min="11532" max="11532" width="11.375" style="2" customWidth="1"/>
    <col min="11533" max="11533" width="10.75" style="2" customWidth="1"/>
    <col min="11534" max="11535" width="10.5" style="2" customWidth="1"/>
    <col min="11536" max="11536" width="2.875" style="2" customWidth="1"/>
    <col min="11537" max="11537" width="3" style="2" bestFit="1" customWidth="1"/>
    <col min="11538" max="11538" width="3" style="2" customWidth="1"/>
    <col min="11539" max="11539" width="5.5" style="2" bestFit="1" customWidth="1"/>
    <col min="11540" max="11543" width="9.875" style="2" customWidth="1"/>
    <col min="11544" max="11544" width="10.625" style="2" customWidth="1"/>
    <col min="11545" max="11545" width="11.5" style="2" customWidth="1"/>
    <col min="11546" max="11548" width="10.625" style="2" customWidth="1"/>
    <col min="11549" max="11550" width="10.5" style="2" customWidth="1"/>
    <col min="11551" max="11776" width="9" style="2"/>
    <col min="11777" max="11777" width="3" style="2" bestFit="1" customWidth="1"/>
    <col min="11778" max="11778" width="3" style="2" customWidth="1"/>
    <col min="11779" max="11779" width="3" style="2" bestFit="1" customWidth="1"/>
    <col min="11780" max="11780" width="5.5" style="2" bestFit="1" customWidth="1"/>
    <col min="11781" max="11784" width="9.875" style="2" customWidth="1"/>
    <col min="11785" max="11785" width="10.75" style="2" customWidth="1"/>
    <col min="11786" max="11786" width="11.625" style="2" customWidth="1"/>
    <col min="11787" max="11787" width="10.75" style="2" customWidth="1"/>
    <col min="11788" max="11788" width="11.375" style="2" customWidth="1"/>
    <col min="11789" max="11789" width="10.75" style="2" customWidth="1"/>
    <col min="11790" max="11791" width="10.5" style="2" customWidth="1"/>
    <col min="11792" max="11792" width="2.875" style="2" customWidth="1"/>
    <col min="11793" max="11793" width="3" style="2" bestFit="1" customWidth="1"/>
    <col min="11794" max="11794" width="3" style="2" customWidth="1"/>
    <col min="11795" max="11795" width="5.5" style="2" bestFit="1" customWidth="1"/>
    <col min="11796" max="11799" width="9.875" style="2" customWidth="1"/>
    <col min="11800" max="11800" width="10.625" style="2" customWidth="1"/>
    <col min="11801" max="11801" width="11.5" style="2" customWidth="1"/>
    <col min="11802" max="11804" width="10.625" style="2" customWidth="1"/>
    <col min="11805" max="11806" width="10.5" style="2" customWidth="1"/>
    <col min="11807" max="12032" width="9" style="2"/>
    <col min="12033" max="12033" width="3" style="2" bestFit="1" customWidth="1"/>
    <col min="12034" max="12034" width="3" style="2" customWidth="1"/>
    <col min="12035" max="12035" width="3" style="2" bestFit="1" customWidth="1"/>
    <col min="12036" max="12036" width="5.5" style="2" bestFit="1" customWidth="1"/>
    <col min="12037" max="12040" width="9.875" style="2" customWidth="1"/>
    <col min="12041" max="12041" width="10.75" style="2" customWidth="1"/>
    <col min="12042" max="12042" width="11.625" style="2" customWidth="1"/>
    <col min="12043" max="12043" width="10.75" style="2" customWidth="1"/>
    <col min="12044" max="12044" width="11.375" style="2" customWidth="1"/>
    <col min="12045" max="12045" width="10.75" style="2" customWidth="1"/>
    <col min="12046" max="12047" width="10.5" style="2" customWidth="1"/>
    <col min="12048" max="12048" width="2.875" style="2" customWidth="1"/>
    <col min="12049" max="12049" width="3" style="2" bestFit="1" customWidth="1"/>
    <col min="12050" max="12050" width="3" style="2" customWidth="1"/>
    <col min="12051" max="12051" width="5.5" style="2" bestFit="1" customWidth="1"/>
    <col min="12052" max="12055" width="9.875" style="2" customWidth="1"/>
    <col min="12056" max="12056" width="10.625" style="2" customWidth="1"/>
    <col min="12057" max="12057" width="11.5" style="2" customWidth="1"/>
    <col min="12058" max="12060" width="10.625" style="2" customWidth="1"/>
    <col min="12061" max="12062" width="10.5" style="2" customWidth="1"/>
    <col min="12063" max="12288" width="9" style="2"/>
    <col min="12289" max="12289" width="3" style="2" bestFit="1" customWidth="1"/>
    <col min="12290" max="12290" width="3" style="2" customWidth="1"/>
    <col min="12291" max="12291" width="3" style="2" bestFit="1" customWidth="1"/>
    <col min="12292" max="12292" width="5.5" style="2" bestFit="1" customWidth="1"/>
    <col min="12293" max="12296" width="9.875" style="2" customWidth="1"/>
    <col min="12297" max="12297" width="10.75" style="2" customWidth="1"/>
    <col min="12298" max="12298" width="11.625" style="2" customWidth="1"/>
    <col min="12299" max="12299" width="10.75" style="2" customWidth="1"/>
    <col min="12300" max="12300" width="11.375" style="2" customWidth="1"/>
    <col min="12301" max="12301" width="10.75" style="2" customWidth="1"/>
    <col min="12302" max="12303" width="10.5" style="2" customWidth="1"/>
    <col min="12304" max="12304" width="2.875" style="2" customWidth="1"/>
    <col min="12305" max="12305" width="3" style="2" bestFit="1" customWidth="1"/>
    <col min="12306" max="12306" width="3" style="2" customWidth="1"/>
    <col min="12307" max="12307" width="5.5" style="2" bestFit="1" customWidth="1"/>
    <col min="12308" max="12311" width="9.875" style="2" customWidth="1"/>
    <col min="12312" max="12312" width="10.625" style="2" customWidth="1"/>
    <col min="12313" max="12313" width="11.5" style="2" customWidth="1"/>
    <col min="12314" max="12316" width="10.625" style="2" customWidth="1"/>
    <col min="12317" max="12318" width="10.5" style="2" customWidth="1"/>
    <col min="12319" max="12544" width="9" style="2"/>
    <col min="12545" max="12545" width="3" style="2" bestFit="1" customWidth="1"/>
    <col min="12546" max="12546" width="3" style="2" customWidth="1"/>
    <col min="12547" max="12547" width="3" style="2" bestFit="1" customWidth="1"/>
    <col min="12548" max="12548" width="5.5" style="2" bestFit="1" customWidth="1"/>
    <col min="12549" max="12552" width="9.875" style="2" customWidth="1"/>
    <col min="12553" max="12553" width="10.75" style="2" customWidth="1"/>
    <col min="12554" max="12554" width="11.625" style="2" customWidth="1"/>
    <col min="12555" max="12555" width="10.75" style="2" customWidth="1"/>
    <col min="12556" max="12556" width="11.375" style="2" customWidth="1"/>
    <col min="12557" max="12557" width="10.75" style="2" customWidth="1"/>
    <col min="12558" max="12559" width="10.5" style="2" customWidth="1"/>
    <col min="12560" max="12560" width="2.875" style="2" customWidth="1"/>
    <col min="12561" max="12561" width="3" style="2" bestFit="1" customWidth="1"/>
    <col min="12562" max="12562" width="3" style="2" customWidth="1"/>
    <col min="12563" max="12563" width="5.5" style="2" bestFit="1" customWidth="1"/>
    <col min="12564" max="12567" width="9.875" style="2" customWidth="1"/>
    <col min="12568" max="12568" width="10.625" style="2" customWidth="1"/>
    <col min="12569" max="12569" width="11.5" style="2" customWidth="1"/>
    <col min="12570" max="12572" width="10.625" style="2" customWidth="1"/>
    <col min="12573" max="12574" width="10.5" style="2" customWidth="1"/>
    <col min="12575" max="12800" width="9" style="2"/>
    <col min="12801" max="12801" width="3" style="2" bestFit="1" customWidth="1"/>
    <col min="12802" max="12802" width="3" style="2" customWidth="1"/>
    <col min="12803" max="12803" width="3" style="2" bestFit="1" customWidth="1"/>
    <col min="12804" max="12804" width="5.5" style="2" bestFit="1" customWidth="1"/>
    <col min="12805" max="12808" width="9.875" style="2" customWidth="1"/>
    <col min="12809" max="12809" width="10.75" style="2" customWidth="1"/>
    <col min="12810" max="12810" width="11.625" style="2" customWidth="1"/>
    <col min="12811" max="12811" width="10.75" style="2" customWidth="1"/>
    <col min="12812" max="12812" width="11.375" style="2" customWidth="1"/>
    <col min="12813" max="12813" width="10.75" style="2" customWidth="1"/>
    <col min="12814" max="12815" width="10.5" style="2" customWidth="1"/>
    <col min="12816" max="12816" width="2.875" style="2" customWidth="1"/>
    <col min="12817" max="12817" width="3" style="2" bestFit="1" customWidth="1"/>
    <col min="12818" max="12818" width="3" style="2" customWidth="1"/>
    <col min="12819" max="12819" width="5.5" style="2" bestFit="1" customWidth="1"/>
    <col min="12820" max="12823" width="9.875" style="2" customWidth="1"/>
    <col min="12824" max="12824" width="10.625" style="2" customWidth="1"/>
    <col min="12825" max="12825" width="11.5" style="2" customWidth="1"/>
    <col min="12826" max="12828" width="10.625" style="2" customWidth="1"/>
    <col min="12829" max="12830" width="10.5" style="2" customWidth="1"/>
    <col min="12831" max="13056" width="9" style="2"/>
    <col min="13057" max="13057" width="3" style="2" bestFit="1" customWidth="1"/>
    <col min="13058" max="13058" width="3" style="2" customWidth="1"/>
    <col min="13059" max="13059" width="3" style="2" bestFit="1" customWidth="1"/>
    <col min="13060" max="13060" width="5.5" style="2" bestFit="1" customWidth="1"/>
    <col min="13061" max="13064" width="9.875" style="2" customWidth="1"/>
    <col min="13065" max="13065" width="10.75" style="2" customWidth="1"/>
    <col min="13066" max="13066" width="11.625" style="2" customWidth="1"/>
    <col min="13067" max="13067" width="10.75" style="2" customWidth="1"/>
    <col min="13068" max="13068" width="11.375" style="2" customWidth="1"/>
    <col min="13069" max="13069" width="10.75" style="2" customWidth="1"/>
    <col min="13070" max="13071" width="10.5" style="2" customWidth="1"/>
    <col min="13072" max="13072" width="2.875" style="2" customWidth="1"/>
    <col min="13073" max="13073" width="3" style="2" bestFit="1" customWidth="1"/>
    <col min="13074" max="13074" width="3" style="2" customWidth="1"/>
    <col min="13075" max="13075" width="5.5" style="2" bestFit="1" customWidth="1"/>
    <col min="13076" max="13079" width="9.875" style="2" customWidth="1"/>
    <col min="13080" max="13080" width="10.625" style="2" customWidth="1"/>
    <col min="13081" max="13081" width="11.5" style="2" customWidth="1"/>
    <col min="13082" max="13084" width="10.625" style="2" customWidth="1"/>
    <col min="13085" max="13086" width="10.5" style="2" customWidth="1"/>
    <col min="13087" max="13312" width="9" style="2"/>
    <col min="13313" max="13313" width="3" style="2" bestFit="1" customWidth="1"/>
    <col min="13314" max="13314" width="3" style="2" customWidth="1"/>
    <col min="13315" max="13315" width="3" style="2" bestFit="1" customWidth="1"/>
    <col min="13316" max="13316" width="5.5" style="2" bestFit="1" customWidth="1"/>
    <col min="13317" max="13320" width="9.875" style="2" customWidth="1"/>
    <col min="13321" max="13321" width="10.75" style="2" customWidth="1"/>
    <col min="13322" max="13322" width="11.625" style="2" customWidth="1"/>
    <col min="13323" max="13323" width="10.75" style="2" customWidth="1"/>
    <col min="13324" max="13324" width="11.375" style="2" customWidth="1"/>
    <col min="13325" max="13325" width="10.75" style="2" customWidth="1"/>
    <col min="13326" max="13327" width="10.5" style="2" customWidth="1"/>
    <col min="13328" max="13328" width="2.875" style="2" customWidth="1"/>
    <col min="13329" max="13329" width="3" style="2" bestFit="1" customWidth="1"/>
    <col min="13330" max="13330" width="3" style="2" customWidth="1"/>
    <col min="13331" max="13331" width="5.5" style="2" bestFit="1" customWidth="1"/>
    <col min="13332" max="13335" width="9.875" style="2" customWidth="1"/>
    <col min="13336" max="13336" width="10.625" style="2" customWidth="1"/>
    <col min="13337" max="13337" width="11.5" style="2" customWidth="1"/>
    <col min="13338" max="13340" width="10.625" style="2" customWidth="1"/>
    <col min="13341" max="13342" width="10.5" style="2" customWidth="1"/>
    <col min="13343" max="13568" width="9" style="2"/>
    <col min="13569" max="13569" width="3" style="2" bestFit="1" customWidth="1"/>
    <col min="13570" max="13570" width="3" style="2" customWidth="1"/>
    <col min="13571" max="13571" width="3" style="2" bestFit="1" customWidth="1"/>
    <col min="13572" max="13572" width="5.5" style="2" bestFit="1" customWidth="1"/>
    <col min="13573" max="13576" width="9.875" style="2" customWidth="1"/>
    <col min="13577" max="13577" width="10.75" style="2" customWidth="1"/>
    <col min="13578" max="13578" width="11.625" style="2" customWidth="1"/>
    <col min="13579" max="13579" width="10.75" style="2" customWidth="1"/>
    <col min="13580" max="13580" width="11.375" style="2" customWidth="1"/>
    <col min="13581" max="13581" width="10.75" style="2" customWidth="1"/>
    <col min="13582" max="13583" width="10.5" style="2" customWidth="1"/>
    <col min="13584" max="13584" width="2.875" style="2" customWidth="1"/>
    <col min="13585" max="13585" width="3" style="2" bestFit="1" customWidth="1"/>
    <col min="13586" max="13586" width="3" style="2" customWidth="1"/>
    <col min="13587" max="13587" width="5.5" style="2" bestFit="1" customWidth="1"/>
    <col min="13588" max="13591" width="9.875" style="2" customWidth="1"/>
    <col min="13592" max="13592" width="10.625" style="2" customWidth="1"/>
    <col min="13593" max="13593" width="11.5" style="2" customWidth="1"/>
    <col min="13594" max="13596" width="10.625" style="2" customWidth="1"/>
    <col min="13597" max="13598" width="10.5" style="2" customWidth="1"/>
    <col min="13599" max="13824" width="9" style="2"/>
    <col min="13825" max="13825" width="3" style="2" bestFit="1" customWidth="1"/>
    <col min="13826" max="13826" width="3" style="2" customWidth="1"/>
    <col min="13827" max="13827" width="3" style="2" bestFit="1" customWidth="1"/>
    <col min="13828" max="13828" width="5.5" style="2" bestFit="1" customWidth="1"/>
    <col min="13829" max="13832" width="9.875" style="2" customWidth="1"/>
    <col min="13833" max="13833" width="10.75" style="2" customWidth="1"/>
    <col min="13834" max="13834" width="11.625" style="2" customWidth="1"/>
    <col min="13835" max="13835" width="10.75" style="2" customWidth="1"/>
    <col min="13836" max="13836" width="11.375" style="2" customWidth="1"/>
    <col min="13837" max="13837" width="10.75" style="2" customWidth="1"/>
    <col min="13838" max="13839" width="10.5" style="2" customWidth="1"/>
    <col min="13840" max="13840" width="2.875" style="2" customWidth="1"/>
    <col min="13841" max="13841" width="3" style="2" bestFit="1" customWidth="1"/>
    <col min="13842" max="13842" width="3" style="2" customWidth="1"/>
    <col min="13843" max="13843" width="5.5" style="2" bestFit="1" customWidth="1"/>
    <col min="13844" max="13847" width="9.875" style="2" customWidth="1"/>
    <col min="13848" max="13848" width="10.625" style="2" customWidth="1"/>
    <col min="13849" max="13849" width="11.5" style="2" customWidth="1"/>
    <col min="13850" max="13852" width="10.625" style="2" customWidth="1"/>
    <col min="13853" max="13854" width="10.5" style="2" customWidth="1"/>
    <col min="13855" max="14080" width="9" style="2"/>
    <col min="14081" max="14081" width="3" style="2" bestFit="1" customWidth="1"/>
    <col min="14082" max="14082" width="3" style="2" customWidth="1"/>
    <col min="14083" max="14083" width="3" style="2" bestFit="1" customWidth="1"/>
    <col min="14084" max="14084" width="5.5" style="2" bestFit="1" customWidth="1"/>
    <col min="14085" max="14088" width="9.875" style="2" customWidth="1"/>
    <col min="14089" max="14089" width="10.75" style="2" customWidth="1"/>
    <col min="14090" max="14090" width="11.625" style="2" customWidth="1"/>
    <col min="14091" max="14091" width="10.75" style="2" customWidth="1"/>
    <col min="14092" max="14092" width="11.375" style="2" customWidth="1"/>
    <col min="14093" max="14093" width="10.75" style="2" customWidth="1"/>
    <col min="14094" max="14095" width="10.5" style="2" customWidth="1"/>
    <col min="14096" max="14096" width="2.875" style="2" customWidth="1"/>
    <col min="14097" max="14097" width="3" style="2" bestFit="1" customWidth="1"/>
    <col min="14098" max="14098" width="3" style="2" customWidth="1"/>
    <col min="14099" max="14099" width="5.5" style="2" bestFit="1" customWidth="1"/>
    <col min="14100" max="14103" width="9.875" style="2" customWidth="1"/>
    <col min="14104" max="14104" width="10.625" style="2" customWidth="1"/>
    <col min="14105" max="14105" width="11.5" style="2" customWidth="1"/>
    <col min="14106" max="14108" width="10.625" style="2" customWidth="1"/>
    <col min="14109" max="14110" width="10.5" style="2" customWidth="1"/>
    <col min="14111" max="14336" width="9" style="2"/>
    <col min="14337" max="14337" width="3" style="2" bestFit="1" customWidth="1"/>
    <col min="14338" max="14338" width="3" style="2" customWidth="1"/>
    <col min="14339" max="14339" width="3" style="2" bestFit="1" customWidth="1"/>
    <col min="14340" max="14340" width="5.5" style="2" bestFit="1" customWidth="1"/>
    <col min="14341" max="14344" width="9.875" style="2" customWidth="1"/>
    <col min="14345" max="14345" width="10.75" style="2" customWidth="1"/>
    <col min="14346" max="14346" width="11.625" style="2" customWidth="1"/>
    <col min="14347" max="14347" width="10.75" style="2" customWidth="1"/>
    <col min="14348" max="14348" width="11.375" style="2" customWidth="1"/>
    <col min="14349" max="14349" width="10.75" style="2" customWidth="1"/>
    <col min="14350" max="14351" width="10.5" style="2" customWidth="1"/>
    <col min="14352" max="14352" width="2.875" style="2" customWidth="1"/>
    <col min="14353" max="14353" width="3" style="2" bestFit="1" customWidth="1"/>
    <col min="14354" max="14354" width="3" style="2" customWidth="1"/>
    <col min="14355" max="14355" width="5.5" style="2" bestFit="1" customWidth="1"/>
    <col min="14356" max="14359" width="9.875" style="2" customWidth="1"/>
    <col min="14360" max="14360" width="10.625" style="2" customWidth="1"/>
    <col min="14361" max="14361" width="11.5" style="2" customWidth="1"/>
    <col min="14362" max="14364" width="10.625" style="2" customWidth="1"/>
    <col min="14365" max="14366" width="10.5" style="2" customWidth="1"/>
    <col min="14367" max="14592" width="9" style="2"/>
    <col min="14593" max="14593" width="3" style="2" bestFit="1" customWidth="1"/>
    <col min="14594" max="14594" width="3" style="2" customWidth="1"/>
    <col min="14595" max="14595" width="3" style="2" bestFit="1" customWidth="1"/>
    <col min="14596" max="14596" width="5.5" style="2" bestFit="1" customWidth="1"/>
    <col min="14597" max="14600" width="9.875" style="2" customWidth="1"/>
    <col min="14601" max="14601" width="10.75" style="2" customWidth="1"/>
    <col min="14602" max="14602" width="11.625" style="2" customWidth="1"/>
    <col min="14603" max="14603" width="10.75" style="2" customWidth="1"/>
    <col min="14604" max="14604" width="11.375" style="2" customWidth="1"/>
    <col min="14605" max="14605" width="10.75" style="2" customWidth="1"/>
    <col min="14606" max="14607" width="10.5" style="2" customWidth="1"/>
    <col min="14608" max="14608" width="2.875" style="2" customWidth="1"/>
    <col min="14609" max="14609" width="3" style="2" bestFit="1" customWidth="1"/>
    <col min="14610" max="14610" width="3" style="2" customWidth="1"/>
    <col min="14611" max="14611" width="5.5" style="2" bestFit="1" customWidth="1"/>
    <col min="14612" max="14615" width="9.875" style="2" customWidth="1"/>
    <col min="14616" max="14616" width="10.625" style="2" customWidth="1"/>
    <col min="14617" max="14617" width="11.5" style="2" customWidth="1"/>
    <col min="14618" max="14620" width="10.625" style="2" customWidth="1"/>
    <col min="14621" max="14622" width="10.5" style="2" customWidth="1"/>
    <col min="14623" max="14848" width="9" style="2"/>
    <col min="14849" max="14849" width="3" style="2" bestFit="1" customWidth="1"/>
    <col min="14850" max="14850" width="3" style="2" customWidth="1"/>
    <col min="14851" max="14851" width="3" style="2" bestFit="1" customWidth="1"/>
    <col min="14852" max="14852" width="5.5" style="2" bestFit="1" customWidth="1"/>
    <col min="14853" max="14856" width="9.875" style="2" customWidth="1"/>
    <col min="14857" max="14857" width="10.75" style="2" customWidth="1"/>
    <col min="14858" max="14858" width="11.625" style="2" customWidth="1"/>
    <col min="14859" max="14859" width="10.75" style="2" customWidth="1"/>
    <col min="14860" max="14860" width="11.375" style="2" customWidth="1"/>
    <col min="14861" max="14861" width="10.75" style="2" customWidth="1"/>
    <col min="14862" max="14863" width="10.5" style="2" customWidth="1"/>
    <col min="14864" max="14864" width="2.875" style="2" customWidth="1"/>
    <col min="14865" max="14865" width="3" style="2" bestFit="1" customWidth="1"/>
    <col min="14866" max="14866" width="3" style="2" customWidth="1"/>
    <col min="14867" max="14867" width="5.5" style="2" bestFit="1" customWidth="1"/>
    <col min="14868" max="14871" width="9.875" style="2" customWidth="1"/>
    <col min="14872" max="14872" width="10.625" style="2" customWidth="1"/>
    <col min="14873" max="14873" width="11.5" style="2" customWidth="1"/>
    <col min="14874" max="14876" width="10.625" style="2" customWidth="1"/>
    <col min="14877" max="14878" width="10.5" style="2" customWidth="1"/>
    <col min="14879" max="15104" width="9" style="2"/>
    <col min="15105" max="15105" width="3" style="2" bestFit="1" customWidth="1"/>
    <col min="15106" max="15106" width="3" style="2" customWidth="1"/>
    <col min="15107" max="15107" width="3" style="2" bestFit="1" customWidth="1"/>
    <col min="15108" max="15108" width="5.5" style="2" bestFit="1" customWidth="1"/>
    <col min="15109" max="15112" width="9.875" style="2" customWidth="1"/>
    <col min="15113" max="15113" width="10.75" style="2" customWidth="1"/>
    <col min="15114" max="15114" width="11.625" style="2" customWidth="1"/>
    <col min="15115" max="15115" width="10.75" style="2" customWidth="1"/>
    <col min="15116" max="15116" width="11.375" style="2" customWidth="1"/>
    <col min="15117" max="15117" width="10.75" style="2" customWidth="1"/>
    <col min="15118" max="15119" width="10.5" style="2" customWidth="1"/>
    <col min="15120" max="15120" width="2.875" style="2" customWidth="1"/>
    <col min="15121" max="15121" width="3" style="2" bestFit="1" customWidth="1"/>
    <col min="15122" max="15122" width="3" style="2" customWidth="1"/>
    <col min="15123" max="15123" width="5.5" style="2" bestFit="1" customWidth="1"/>
    <col min="15124" max="15127" width="9.875" style="2" customWidth="1"/>
    <col min="15128" max="15128" width="10.625" style="2" customWidth="1"/>
    <col min="15129" max="15129" width="11.5" style="2" customWidth="1"/>
    <col min="15130" max="15132" width="10.625" style="2" customWidth="1"/>
    <col min="15133" max="15134" width="10.5" style="2" customWidth="1"/>
    <col min="15135" max="15360" width="9" style="2"/>
    <col min="15361" max="15361" width="3" style="2" bestFit="1" customWidth="1"/>
    <col min="15362" max="15362" width="3" style="2" customWidth="1"/>
    <col min="15363" max="15363" width="3" style="2" bestFit="1" customWidth="1"/>
    <col min="15364" max="15364" width="5.5" style="2" bestFit="1" customWidth="1"/>
    <col min="15365" max="15368" width="9.875" style="2" customWidth="1"/>
    <col min="15369" max="15369" width="10.75" style="2" customWidth="1"/>
    <col min="15370" max="15370" width="11.625" style="2" customWidth="1"/>
    <col min="15371" max="15371" width="10.75" style="2" customWidth="1"/>
    <col min="15372" max="15372" width="11.375" style="2" customWidth="1"/>
    <col min="15373" max="15373" width="10.75" style="2" customWidth="1"/>
    <col min="15374" max="15375" width="10.5" style="2" customWidth="1"/>
    <col min="15376" max="15376" width="2.875" style="2" customWidth="1"/>
    <col min="15377" max="15377" width="3" style="2" bestFit="1" customWidth="1"/>
    <col min="15378" max="15378" width="3" style="2" customWidth="1"/>
    <col min="15379" max="15379" width="5.5" style="2" bestFit="1" customWidth="1"/>
    <col min="15380" max="15383" width="9.875" style="2" customWidth="1"/>
    <col min="15384" max="15384" width="10.625" style="2" customWidth="1"/>
    <col min="15385" max="15385" width="11.5" style="2" customWidth="1"/>
    <col min="15386" max="15388" width="10.625" style="2" customWidth="1"/>
    <col min="15389" max="15390" width="10.5" style="2" customWidth="1"/>
    <col min="15391" max="15616" width="9" style="2"/>
    <col min="15617" max="15617" width="3" style="2" bestFit="1" customWidth="1"/>
    <col min="15618" max="15618" width="3" style="2" customWidth="1"/>
    <col min="15619" max="15619" width="3" style="2" bestFit="1" customWidth="1"/>
    <col min="15620" max="15620" width="5.5" style="2" bestFit="1" customWidth="1"/>
    <col min="15621" max="15624" width="9.875" style="2" customWidth="1"/>
    <col min="15625" max="15625" width="10.75" style="2" customWidth="1"/>
    <col min="15626" max="15626" width="11.625" style="2" customWidth="1"/>
    <col min="15627" max="15627" width="10.75" style="2" customWidth="1"/>
    <col min="15628" max="15628" width="11.375" style="2" customWidth="1"/>
    <col min="15629" max="15629" width="10.75" style="2" customWidth="1"/>
    <col min="15630" max="15631" width="10.5" style="2" customWidth="1"/>
    <col min="15632" max="15632" width="2.875" style="2" customWidth="1"/>
    <col min="15633" max="15633" width="3" style="2" bestFit="1" customWidth="1"/>
    <col min="15634" max="15634" width="3" style="2" customWidth="1"/>
    <col min="15635" max="15635" width="5.5" style="2" bestFit="1" customWidth="1"/>
    <col min="15636" max="15639" width="9.875" style="2" customWidth="1"/>
    <col min="15640" max="15640" width="10.625" style="2" customWidth="1"/>
    <col min="15641" max="15641" width="11.5" style="2" customWidth="1"/>
    <col min="15642" max="15644" width="10.625" style="2" customWidth="1"/>
    <col min="15645" max="15646" width="10.5" style="2" customWidth="1"/>
    <col min="15647" max="15872" width="9" style="2"/>
    <col min="15873" max="15873" width="3" style="2" bestFit="1" customWidth="1"/>
    <col min="15874" max="15874" width="3" style="2" customWidth="1"/>
    <col min="15875" max="15875" width="3" style="2" bestFit="1" customWidth="1"/>
    <col min="15876" max="15876" width="5.5" style="2" bestFit="1" customWidth="1"/>
    <col min="15877" max="15880" width="9.875" style="2" customWidth="1"/>
    <col min="15881" max="15881" width="10.75" style="2" customWidth="1"/>
    <col min="15882" max="15882" width="11.625" style="2" customWidth="1"/>
    <col min="15883" max="15883" width="10.75" style="2" customWidth="1"/>
    <col min="15884" max="15884" width="11.375" style="2" customWidth="1"/>
    <col min="15885" max="15885" width="10.75" style="2" customWidth="1"/>
    <col min="15886" max="15887" width="10.5" style="2" customWidth="1"/>
    <col min="15888" max="15888" width="2.875" style="2" customWidth="1"/>
    <col min="15889" max="15889" width="3" style="2" bestFit="1" customWidth="1"/>
    <col min="15890" max="15890" width="3" style="2" customWidth="1"/>
    <col min="15891" max="15891" width="5.5" style="2" bestFit="1" customWidth="1"/>
    <col min="15892" max="15895" width="9.875" style="2" customWidth="1"/>
    <col min="15896" max="15896" width="10.625" style="2" customWidth="1"/>
    <col min="15897" max="15897" width="11.5" style="2" customWidth="1"/>
    <col min="15898" max="15900" width="10.625" style="2" customWidth="1"/>
    <col min="15901" max="15902" width="10.5" style="2" customWidth="1"/>
    <col min="15903" max="16128" width="9" style="2"/>
    <col min="16129" max="16129" width="3" style="2" bestFit="1" customWidth="1"/>
    <col min="16130" max="16130" width="3" style="2" customWidth="1"/>
    <col min="16131" max="16131" width="3" style="2" bestFit="1" customWidth="1"/>
    <col min="16132" max="16132" width="5.5" style="2" bestFit="1" customWidth="1"/>
    <col min="16133" max="16136" width="9.875" style="2" customWidth="1"/>
    <col min="16137" max="16137" width="10.75" style="2" customWidth="1"/>
    <col min="16138" max="16138" width="11.625" style="2" customWidth="1"/>
    <col min="16139" max="16139" width="10.75" style="2" customWidth="1"/>
    <col min="16140" max="16140" width="11.375" style="2" customWidth="1"/>
    <col min="16141" max="16141" width="10.75" style="2" customWidth="1"/>
    <col min="16142" max="16143" width="10.5" style="2" customWidth="1"/>
    <col min="16144" max="16144" width="2.875" style="2" customWidth="1"/>
    <col min="16145" max="16145" width="3" style="2" bestFit="1" customWidth="1"/>
    <col min="16146" max="16146" width="3" style="2" customWidth="1"/>
    <col min="16147" max="16147" width="5.5" style="2" bestFit="1" customWidth="1"/>
    <col min="16148" max="16151" width="9.875" style="2" customWidth="1"/>
    <col min="16152" max="16152" width="10.625" style="2" customWidth="1"/>
    <col min="16153" max="16153" width="11.5" style="2" customWidth="1"/>
    <col min="16154" max="16156" width="10.625" style="2" customWidth="1"/>
    <col min="16157" max="16158" width="10.5" style="2" customWidth="1"/>
    <col min="16159" max="16384" width="9" style="2"/>
  </cols>
  <sheetData>
    <row r="1" spans="1:31" ht="18.75" x14ac:dyDescent="0.2">
      <c r="A1" s="274" t="s">
        <v>159</v>
      </c>
      <c r="B1" s="274"/>
      <c r="C1" s="274"/>
      <c r="D1" s="274"/>
      <c r="E1" s="274"/>
      <c r="F1" s="274"/>
      <c r="G1" s="274"/>
      <c r="H1" s="274"/>
      <c r="I1" s="274"/>
      <c r="J1" s="274"/>
      <c r="K1" s="274"/>
      <c r="L1" s="274"/>
      <c r="M1" s="274"/>
    </row>
    <row r="2" spans="1:31" s="1" customFormat="1" ht="21.95" customHeight="1" thickBot="1" x14ac:dyDescent="0.25">
      <c r="A2" s="109"/>
      <c r="B2" s="110"/>
      <c r="C2" s="30"/>
      <c r="D2" s="111"/>
      <c r="E2" s="30"/>
      <c r="F2" s="30"/>
      <c r="G2" s="30"/>
      <c r="H2" s="30"/>
      <c r="I2" s="30"/>
      <c r="J2" s="30"/>
      <c r="K2" s="30"/>
      <c r="L2" s="30"/>
      <c r="M2" s="112"/>
      <c r="N2" s="479" t="s">
        <v>140</v>
      </c>
      <c r="O2" s="479"/>
      <c r="P2" s="113"/>
      <c r="Q2" s="112"/>
      <c r="R2" s="112"/>
      <c r="S2" s="112"/>
      <c r="T2" s="112"/>
      <c r="U2" s="112"/>
      <c r="V2" s="112"/>
      <c r="W2" s="112"/>
      <c r="X2" s="112"/>
      <c r="Y2" s="112"/>
      <c r="Z2" s="112"/>
      <c r="AA2" s="112"/>
      <c r="AB2" s="112"/>
      <c r="AC2" s="479" t="s">
        <v>4</v>
      </c>
      <c r="AD2" s="479"/>
      <c r="AE2" s="112"/>
    </row>
    <row r="3" spans="1:31" s="1" customFormat="1" ht="22.5" customHeight="1" x14ac:dyDescent="0.2">
      <c r="A3" s="114"/>
      <c r="B3" s="114"/>
      <c r="C3" s="114"/>
      <c r="D3" s="115"/>
      <c r="E3" s="475" t="s">
        <v>160</v>
      </c>
      <c r="F3" s="476"/>
      <c r="G3" s="476"/>
      <c r="H3" s="476"/>
      <c r="I3" s="477" t="s">
        <v>161</v>
      </c>
      <c r="J3" s="477" t="s">
        <v>162</v>
      </c>
      <c r="K3" s="477" t="s">
        <v>163</v>
      </c>
      <c r="L3" s="477" t="s">
        <v>164</v>
      </c>
      <c r="M3" s="477" t="s">
        <v>165</v>
      </c>
      <c r="N3" s="470" t="s">
        <v>166</v>
      </c>
      <c r="O3" s="480"/>
      <c r="P3" s="116"/>
      <c r="Q3" s="114"/>
      <c r="R3" s="114"/>
      <c r="S3" s="117"/>
      <c r="T3" s="475" t="s">
        <v>160</v>
      </c>
      <c r="U3" s="476"/>
      <c r="V3" s="476"/>
      <c r="W3" s="476"/>
      <c r="X3" s="477" t="s">
        <v>161</v>
      </c>
      <c r="Y3" s="477" t="s">
        <v>162</v>
      </c>
      <c r="Z3" s="477" t="s">
        <v>167</v>
      </c>
      <c r="AA3" s="477" t="s">
        <v>164</v>
      </c>
      <c r="AB3" s="477" t="s">
        <v>165</v>
      </c>
      <c r="AC3" s="470" t="s">
        <v>166</v>
      </c>
      <c r="AD3" s="471"/>
      <c r="AE3" s="112"/>
    </row>
    <row r="4" spans="1:31" s="1" customFormat="1" ht="7.5" customHeight="1" x14ac:dyDescent="0.2">
      <c r="A4" s="112"/>
      <c r="B4" s="112"/>
      <c r="C4" s="118"/>
      <c r="D4" s="119"/>
      <c r="E4" s="450" t="s">
        <v>168</v>
      </c>
      <c r="F4" s="450" t="s">
        <v>169</v>
      </c>
      <c r="G4" s="450" t="s">
        <v>170</v>
      </c>
      <c r="H4" s="206" t="s">
        <v>171</v>
      </c>
      <c r="I4" s="478"/>
      <c r="J4" s="478"/>
      <c r="K4" s="478"/>
      <c r="L4" s="478"/>
      <c r="M4" s="478"/>
      <c r="N4" s="450" t="s">
        <v>172</v>
      </c>
      <c r="O4" s="473" t="s">
        <v>173</v>
      </c>
      <c r="P4" s="120"/>
      <c r="Q4" s="118"/>
      <c r="R4" s="118"/>
      <c r="S4" s="121"/>
      <c r="T4" s="450" t="s">
        <v>174</v>
      </c>
      <c r="U4" s="450" t="s">
        <v>169</v>
      </c>
      <c r="V4" s="450" t="s">
        <v>170</v>
      </c>
      <c r="W4" s="206" t="s">
        <v>171</v>
      </c>
      <c r="X4" s="478"/>
      <c r="Y4" s="478"/>
      <c r="Z4" s="478"/>
      <c r="AA4" s="478"/>
      <c r="AB4" s="478"/>
      <c r="AC4" s="450" t="s">
        <v>172</v>
      </c>
      <c r="AD4" s="350" t="s">
        <v>173</v>
      </c>
      <c r="AE4" s="112"/>
    </row>
    <row r="5" spans="1:31" s="1" customFormat="1" ht="50.25" customHeight="1" x14ac:dyDescent="0.2">
      <c r="A5" s="112"/>
      <c r="B5" s="112"/>
      <c r="C5" s="118"/>
      <c r="D5" s="122"/>
      <c r="E5" s="451"/>
      <c r="F5" s="451"/>
      <c r="G5" s="451"/>
      <c r="H5" s="472"/>
      <c r="I5" s="451"/>
      <c r="J5" s="451"/>
      <c r="K5" s="451"/>
      <c r="L5" s="451"/>
      <c r="M5" s="451"/>
      <c r="N5" s="451"/>
      <c r="O5" s="474"/>
      <c r="P5" s="123"/>
      <c r="Q5" s="124"/>
      <c r="R5" s="124"/>
      <c r="S5" s="125"/>
      <c r="T5" s="451"/>
      <c r="U5" s="451"/>
      <c r="V5" s="451"/>
      <c r="W5" s="472"/>
      <c r="X5" s="451"/>
      <c r="Y5" s="451"/>
      <c r="Z5" s="451"/>
      <c r="AA5" s="451"/>
      <c r="AB5" s="451"/>
      <c r="AC5" s="451"/>
      <c r="AD5" s="352"/>
      <c r="AE5" s="112"/>
    </row>
    <row r="6" spans="1:31" s="1" customFormat="1" ht="24.95" customHeight="1" x14ac:dyDescent="0.2">
      <c r="A6" s="452" t="s">
        <v>125</v>
      </c>
      <c r="B6" s="452"/>
      <c r="C6" s="452"/>
      <c r="D6" s="126" t="s">
        <v>102</v>
      </c>
      <c r="E6" s="127">
        <f>SUM(E7:E13)</f>
        <v>0</v>
      </c>
      <c r="F6" s="128">
        <f t="shared" ref="F6:O6" si="0">SUM(F7:F13)</f>
        <v>0</v>
      </c>
      <c r="G6" s="128">
        <f t="shared" si="0"/>
        <v>0</v>
      </c>
      <c r="H6" s="128">
        <f>SUM(H7:H13)</f>
        <v>0</v>
      </c>
      <c r="I6" s="129">
        <f>X6</f>
        <v>13377</v>
      </c>
      <c r="J6" s="128">
        <f>SUM(J7:J13)</f>
        <v>113056</v>
      </c>
      <c r="K6" s="128">
        <f t="shared" si="0"/>
        <v>20521</v>
      </c>
      <c r="L6" s="128">
        <f t="shared" si="0"/>
        <v>92147</v>
      </c>
      <c r="M6" s="128">
        <f t="shared" si="0"/>
        <v>0</v>
      </c>
      <c r="N6" s="128">
        <f t="shared" si="0"/>
        <v>22</v>
      </c>
      <c r="O6" s="130">
        <f t="shared" si="0"/>
        <v>27</v>
      </c>
      <c r="P6" s="455" t="s">
        <v>175</v>
      </c>
      <c r="Q6" s="458" t="s">
        <v>176</v>
      </c>
      <c r="R6" s="458" t="s">
        <v>177</v>
      </c>
      <c r="S6" s="131" t="s">
        <v>102</v>
      </c>
      <c r="T6" s="132" t="s">
        <v>178</v>
      </c>
      <c r="U6" s="133" t="s">
        <v>178</v>
      </c>
      <c r="V6" s="133" t="s">
        <v>178</v>
      </c>
      <c r="W6" s="133" t="s">
        <v>178</v>
      </c>
      <c r="X6" s="134">
        <v>13377</v>
      </c>
      <c r="Y6" s="133" t="s">
        <v>178</v>
      </c>
      <c r="Z6" s="133" t="s">
        <v>178</v>
      </c>
      <c r="AA6" s="133" t="s">
        <v>178</v>
      </c>
      <c r="AB6" s="133" t="s">
        <v>178</v>
      </c>
      <c r="AC6" s="133" t="s">
        <v>178</v>
      </c>
      <c r="AD6" s="133" t="s">
        <v>178</v>
      </c>
      <c r="AE6" s="112"/>
    </row>
    <row r="7" spans="1:31" s="1" customFormat="1" ht="24.95" customHeight="1" x14ac:dyDescent="0.2">
      <c r="A7" s="453"/>
      <c r="B7" s="453"/>
      <c r="C7" s="453"/>
      <c r="D7" s="135" t="s">
        <v>18</v>
      </c>
      <c r="E7" s="132">
        <f>T23+T31</f>
        <v>0</v>
      </c>
      <c r="F7" s="133">
        <f>U23+U31</f>
        <v>0</v>
      </c>
      <c r="G7" s="133">
        <f>V23+V31</f>
        <v>0</v>
      </c>
      <c r="H7" s="133">
        <f>W23+W31</f>
        <v>0</v>
      </c>
      <c r="I7" s="133" t="s">
        <v>178</v>
      </c>
      <c r="J7" s="133">
        <f t="shared" ref="J7:O13" si="1">J15+J23+J31+Y15+Y23+Y31</f>
        <v>20123</v>
      </c>
      <c r="K7" s="133">
        <f t="shared" si="1"/>
        <v>6450</v>
      </c>
      <c r="L7" s="133">
        <f t="shared" si="1"/>
        <v>13683</v>
      </c>
      <c r="M7" s="133">
        <f t="shared" si="1"/>
        <v>0</v>
      </c>
      <c r="N7" s="133">
        <f>N15+N23+N31+AC15+AC23+AC31</f>
        <v>6</v>
      </c>
      <c r="O7" s="136">
        <f t="shared" si="1"/>
        <v>5</v>
      </c>
      <c r="P7" s="456"/>
      <c r="Q7" s="459"/>
      <c r="R7" s="459"/>
      <c r="S7" s="135" t="s">
        <v>18</v>
      </c>
      <c r="T7" s="132" t="s">
        <v>178</v>
      </c>
      <c r="U7" s="133" t="s">
        <v>178</v>
      </c>
      <c r="V7" s="133" t="s">
        <v>178</v>
      </c>
      <c r="W7" s="133" t="s">
        <v>178</v>
      </c>
      <c r="X7" s="133" t="s">
        <v>178</v>
      </c>
      <c r="Y7" s="133" t="s">
        <v>178</v>
      </c>
      <c r="Z7" s="133" t="s">
        <v>178</v>
      </c>
      <c r="AA7" s="133" t="s">
        <v>178</v>
      </c>
      <c r="AB7" s="133" t="s">
        <v>178</v>
      </c>
      <c r="AC7" s="133" t="s">
        <v>178</v>
      </c>
      <c r="AD7" s="133" t="s">
        <v>178</v>
      </c>
      <c r="AE7" s="112"/>
    </row>
    <row r="8" spans="1:31" s="1" customFormat="1" ht="24.95" customHeight="1" x14ac:dyDescent="0.2">
      <c r="A8" s="453"/>
      <c r="B8" s="453"/>
      <c r="C8" s="453"/>
      <c r="D8" s="135" t="s">
        <v>19</v>
      </c>
      <c r="E8" s="132">
        <f t="shared" ref="E8:H13" si="2">T24+T32</f>
        <v>0</v>
      </c>
      <c r="F8" s="133">
        <f t="shared" si="2"/>
        <v>0</v>
      </c>
      <c r="G8" s="133">
        <f t="shared" si="2"/>
        <v>0</v>
      </c>
      <c r="H8" s="133">
        <f t="shared" si="2"/>
        <v>0</v>
      </c>
      <c r="I8" s="133" t="s">
        <v>178</v>
      </c>
      <c r="J8" s="133">
        <f t="shared" si="1"/>
        <v>16022</v>
      </c>
      <c r="K8" s="133">
        <f t="shared" si="1"/>
        <v>6270</v>
      </c>
      <c r="L8" s="133">
        <f t="shared" si="1"/>
        <v>9675</v>
      </c>
      <c r="M8" s="133">
        <f t="shared" si="1"/>
        <v>0</v>
      </c>
      <c r="N8" s="133">
        <f t="shared" si="1"/>
        <v>4</v>
      </c>
      <c r="O8" s="136">
        <f t="shared" si="1"/>
        <v>3</v>
      </c>
      <c r="P8" s="456"/>
      <c r="Q8" s="459"/>
      <c r="R8" s="459"/>
      <c r="S8" s="135" t="s">
        <v>19</v>
      </c>
      <c r="T8" s="132" t="s">
        <v>178</v>
      </c>
      <c r="U8" s="133" t="s">
        <v>178</v>
      </c>
      <c r="V8" s="133" t="s">
        <v>178</v>
      </c>
      <c r="W8" s="133" t="s">
        <v>178</v>
      </c>
      <c r="X8" s="133" t="s">
        <v>178</v>
      </c>
      <c r="Y8" s="133" t="s">
        <v>178</v>
      </c>
      <c r="Z8" s="133" t="s">
        <v>178</v>
      </c>
      <c r="AA8" s="133" t="s">
        <v>178</v>
      </c>
      <c r="AB8" s="133" t="s">
        <v>178</v>
      </c>
      <c r="AC8" s="133" t="s">
        <v>178</v>
      </c>
      <c r="AD8" s="133" t="s">
        <v>178</v>
      </c>
      <c r="AE8" s="112"/>
    </row>
    <row r="9" spans="1:31" s="1" customFormat="1" ht="24.95" customHeight="1" x14ac:dyDescent="0.2">
      <c r="A9" s="453"/>
      <c r="B9" s="453"/>
      <c r="C9" s="453"/>
      <c r="D9" s="135" t="s">
        <v>20</v>
      </c>
      <c r="E9" s="132">
        <f t="shared" si="2"/>
        <v>0</v>
      </c>
      <c r="F9" s="133">
        <f t="shared" si="2"/>
        <v>0</v>
      </c>
      <c r="G9" s="133">
        <f t="shared" si="2"/>
        <v>0</v>
      </c>
      <c r="H9" s="133">
        <f t="shared" si="2"/>
        <v>0</v>
      </c>
      <c r="I9" s="133" t="s">
        <v>178</v>
      </c>
      <c r="J9" s="133">
        <f t="shared" si="1"/>
        <v>31026</v>
      </c>
      <c r="K9" s="133">
        <f t="shared" si="1"/>
        <v>3327</v>
      </c>
      <c r="L9" s="133">
        <f t="shared" si="1"/>
        <v>27656</v>
      </c>
      <c r="M9" s="133">
        <f t="shared" si="1"/>
        <v>0</v>
      </c>
      <c r="N9" s="133">
        <f t="shared" si="1"/>
        <v>1</v>
      </c>
      <c r="O9" s="136">
        <f t="shared" si="1"/>
        <v>5</v>
      </c>
      <c r="P9" s="456"/>
      <c r="Q9" s="459"/>
      <c r="R9" s="459"/>
      <c r="S9" s="135" t="s">
        <v>20</v>
      </c>
      <c r="T9" s="132" t="s">
        <v>178</v>
      </c>
      <c r="U9" s="133" t="s">
        <v>178</v>
      </c>
      <c r="V9" s="133" t="s">
        <v>178</v>
      </c>
      <c r="W9" s="133" t="s">
        <v>178</v>
      </c>
      <c r="X9" s="133" t="s">
        <v>178</v>
      </c>
      <c r="Y9" s="133" t="s">
        <v>178</v>
      </c>
      <c r="Z9" s="133" t="s">
        <v>178</v>
      </c>
      <c r="AA9" s="133" t="s">
        <v>178</v>
      </c>
      <c r="AB9" s="133" t="s">
        <v>178</v>
      </c>
      <c r="AC9" s="133" t="s">
        <v>178</v>
      </c>
      <c r="AD9" s="133" t="s">
        <v>178</v>
      </c>
      <c r="AE9" s="112"/>
    </row>
    <row r="10" spans="1:31" s="1" customFormat="1" ht="24.95" customHeight="1" x14ac:dyDescent="0.2">
      <c r="A10" s="453"/>
      <c r="B10" s="453"/>
      <c r="C10" s="453"/>
      <c r="D10" s="135" t="s">
        <v>21</v>
      </c>
      <c r="E10" s="132">
        <f t="shared" si="2"/>
        <v>0</v>
      </c>
      <c r="F10" s="133">
        <f t="shared" si="2"/>
        <v>0</v>
      </c>
      <c r="G10" s="133">
        <f>V26+V34</f>
        <v>0</v>
      </c>
      <c r="H10" s="133">
        <f t="shared" si="2"/>
        <v>0</v>
      </c>
      <c r="I10" s="133" t="s">
        <v>178</v>
      </c>
      <c r="J10" s="133">
        <f t="shared" si="1"/>
        <v>12052</v>
      </c>
      <c r="K10" s="133">
        <f t="shared" si="1"/>
        <v>2109</v>
      </c>
      <c r="L10" s="133">
        <f t="shared" si="1"/>
        <v>9941</v>
      </c>
      <c r="M10" s="133">
        <f t="shared" si="1"/>
        <v>0</v>
      </c>
      <c r="N10" s="133">
        <f t="shared" si="1"/>
        <v>2</v>
      </c>
      <c r="O10" s="136">
        <f t="shared" si="1"/>
        <v>0</v>
      </c>
      <c r="P10" s="456"/>
      <c r="Q10" s="459"/>
      <c r="R10" s="459"/>
      <c r="S10" s="135" t="s">
        <v>21</v>
      </c>
      <c r="T10" s="132" t="s">
        <v>178</v>
      </c>
      <c r="U10" s="133" t="s">
        <v>178</v>
      </c>
      <c r="V10" s="133" t="s">
        <v>178</v>
      </c>
      <c r="W10" s="133" t="s">
        <v>178</v>
      </c>
      <c r="X10" s="133" t="s">
        <v>178</v>
      </c>
      <c r="Y10" s="133" t="s">
        <v>178</v>
      </c>
      <c r="Z10" s="133" t="s">
        <v>178</v>
      </c>
      <c r="AA10" s="133" t="s">
        <v>178</v>
      </c>
      <c r="AB10" s="133" t="s">
        <v>178</v>
      </c>
      <c r="AC10" s="133" t="s">
        <v>178</v>
      </c>
      <c r="AD10" s="133" t="s">
        <v>178</v>
      </c>
      <c r="AE10" s="112"/>
    </row>
    <row r="11" spans="1:31" s="1" customFormat="1" ht="24.95" customHeight="1" x14ac:dyDescent="0.2">
      <c r="A11" s="453"/>
      <c r="B11" s="453"/>
      <c r="C11" s="453"/>
      <c r="D11" s="135" t="s">
        <v>22</v>
      </c>
      <c r="E11" s="132">
        <f t="shared" si="2"/>
        <v>0</v>
      </c>
      <c r="F11" s="133">
        <f t="shared" si="2"/>
        <v>0</v>
      </c>
      <c r="G11" s="133">
        <f t="shared" si="2"/>
        <v>0</v>
      </c>
      <c r="H11" s="133">
        <f t="shared" si="2"/>
        <v>0</v>
      </c>
      <c r="I11" s="133" t="s">
        <v>178</v>
      </c>
      <c r="J11" s="133">
        <f t="shared" si="1"/>
        <v>8056</v>
      </c>
      <c r="K11" s="133">
        <f t="shared" si="1"/>
        <v>491</v>
      </c>
      <c r="L11" s="133">
        <f t="shared" si="1"/>
        <v>7552</v>
      </c>
      <c r="M11" s="133">
        <f t="shared" si="1"/>
        <v>0</v>
      </c>
      <c r="N11" s="133">
        <f t="shared" si="1"/>
        <v>5</v>
      </c>
      <c r="O11" s="136">
        <f t="shared" si="1"/>
        <v>9</v>
      </c>
      <c r="P11" s="456"/>
      <c r="Q11" s="459"/>
      <c r="R11" s="459"/>
      <c r="S11" s="135" t="s">
        <v>22</v>
      </c>
      <c r="T11" s="132" t="s">
        <v>178</v>
      </c>
      <c r="U11" s="133" t="s">
        <v>178</v>
      </c>
      <c r="V11" s="133" t="s">
        <v>178</v>
      </c>
      <c r="W11" s="133" t="s">
        <v>178</v>
      </c>
      <c r="X11" s="133" t="s">
        <v>178</v>
      </c>
      <c r="Y11" s="133" t="s">
        <v>178</v>
      </c>
      <c r="Z11" s="133" t="s">
        <v>178</v>
      </c>
      <c r="AA11" s="133" t="s">
        <v>178</v>
      </c>
      <c r="AB11" s="133" t="s">
        <v>178</v>
      </c>
      <c r="AC11" s="133" t="s">
        <v>178</v>
      </c>
      <c r="AD11" s="133" t="s">
        <v>178</v>
      </c>
      <c r="AE11" s="112"/>
    </row>
    <row r="12" spans="1:31" s="1" customFormat="1" ht="24.95" customHeight="1" x14ac:dyDescent="0.2">
      <c r="A12" s="453"/>
      <c r="B12" s="453"/>
      <c r="C12" s="453"/>
      <c r="D12" s="135" t="s">
        <v>33</v>
      </c>
      <c r="E12" s="132">
        <f t="shared" si="2"/>
        <v>0</v>
      </c>
      <c r="F12" s="133">
        <f t="shared" si="2"/>
        <v>0</v>
      </c>
      <c r="G12" s="133">
        <f t="shared" si="2"/>
        <v>0</v>
      </c>
      <c r="H12" s="133">
        <f t="shared" si="2"/>
        <v>0</v>
      </c>
      <c r="I12" s="133" t="s">
        <v>178</v>
      </c>
      <c r="J12" s="133">
        <f t="shared" si="1"/>
        <v>14231</v>
      </c>
      <c r="K12" s="133">
        <f t="shared" si="1"/>
        <v>650</v>
      </c>
      <c r="L12" s="133">
        <f t="shared" si="1"/>
        <v>13434</v>
      </c>
      <c r="M12" s="133">
        <f t="shared" si="1"/>
        <v>0</v>
      </c>
      <c r="N12" s="133">
        <f t="shared" si="1"/>
        <v>4</v>
      </c>
      <c r="O12" s="136">
        <f t="shared" si="1"/>
        <v>0</v>
      </c>
      <c r="P12" s="456"/>
      <c r="Q12" s="459"/>
      <c r="R12" s="459"/>
      <c r="S12" s="135" t="s">
        <v>33</v>
      </c>
      <c r="T12" s="132" t="s">
        <v>178</v>
      </c>
      <c r="U12" s="133" t="s">
        <v>178</v>
      </c>
      <c r="V12" s="133" t="s">
        <v>178</v>
      </c>
      <c r="W12" s="133" t="s">
        <v>178</v>
      </c>
      <c r="X12" s="133" t="s">
        <v>178</v>
      </c>
      <c r="Y12" s="133" t="s">
        <v>178</v>
      </c>
      <c r="Z12" s="133" t="s">
        <v>178</v>
      </c>
      <c r="AA12" s="133" t="s">
        <v>178</v>
      </c>
      <c r="AB12" s="133" t="s">
        <v>178</v>
      </c>
      <c r="AC12" s="133" t="s">
        <v>178</v>
      </c>
      <c r="AD12" s="133" t="s">
        <v>178</v>
      </c>
      <c r="AE12" s="112"/>
    </row>
    <row r="13" spans="1:31" s="1" customFormat="1" ht="24.95" customHeight="1" x14ac:dyDescent="0.2">
      <c r="A13" s="454"/>
      <c r="B13" s="454"/>
      <c r="C13" s="454"/>
      <c r="D13" s="137" t="s">
        <v>24</v>
      </c>
      <c r="E13" s="132">
        <f t="shared" si="2"/>
        <v>0</v>
      </c>
      <c r="F13" s="133">
        <f t="shared" si="2"/>
        <v>0</v>
      </c>
      <c r="G13" s="133">
        <f t="shared" si="2"/>
        <v>0</v>
      </c>
      <c r="H13" s="133">
        <f t="shared" si="2"/>
        <v>0</v>
      </c>
      <c r="I13" s="133" t="s">
        <v>178</v>
      </c>
      <c r="J13" s="133">
        <f t="shared" si="1"/>
        <v>11546</v>
      </c>
      <c r="K13" s="133">
        <f t="shared" si="1"/>
        <v>1224</v>
      </c>
      <c r="L13" s="133">
        <f t="shared" si="1"/>
        <v>10206</v>
      </c>
      <c r="M13" s="133">
        <f t="shared" si="1"/>
        <v>0</v>
      </c>
      <c r="N13" s="133">
        <f t="shared" si="1"/>
        <v>0</v>
      </c>
      <c r="O13" s="136">
        <f t="shared" si="1"/>
        <v>5</v>
      </c>
      <c r="P13" s="456"/>
      <c r="Q13" s="459"/>
      <c r="R13" s="460"/>
      <c r="S13" s="137" t="s">
        <v>24</v>
      </c>
      <c r="T13" s="132" t="s">
        <v>178</v>
      </c>
      <c r="U13" s="133" t="s">
        <v>178</v>
      </c>
      <c r="V13" s="133" t="s">
        <v>178</v>
      </c>
      <c r="W13" s="133" t="s">
        <v>178</v>
      </c>
      <c r="X13" s="133" t="s">
        <v>178</v>
      </c>
      <c r="Y13" s="133" t="s">
        <v>178</v>
      </c>
      <c r="Z13" s="133" t="s">
        <v>178</v>
      </c>
      <c r="AA13" s="133" t="s">
        <v>178</v>
      </c>
      <c r="AB13" s="133" t="s">
        <v>178</v>
      </c>
      <c r="AC13" s="133" t="s">
        <v>178</v>
      </c>
      <c r="AD13" s="133" t="s">
        <v>178</v>
      </c>
      <c r="AE13" s="112"/>
    </row>
    <row r="14" spans="1:31" s="1" customFormat="1" ht="24.95" customHeight="1" x14ac:dyDescent="0.2">
      <c r="A14" s="461" t="s">
        <v>175</v>
      </c>
      <c r="B14" s="464" t="s">
        <v>179</v>
      </c>
      <c r="C14" s="461"/>
      <c r="D14" s="131" t="s">
        <v>102</v>
      </c>
      <c r="E14" s="138" t="s">
        <v>178</v>
      </c>
      <c r="F14" s="139" t="s">
        <v>178</v>
      </c>
      <c r="G14" s="139" t="s">
        <v>178</v>
      </c>
      <c r="H14" s="139" t="s">
        <v>178</v>
      </c>
      <c r="I14" s="139" t="s">
        <v>178</v>
      </c>
      <c r="J14" s="140">
        <f t="shared" ref="J14:O14" si="3">+SUM(J15:J21)</f>
        <v>60515</v>
      </c>
      <c r="K14" s="140">
        <f t="shared" si="3"/>
        <v>5577</v>
      </c>
      <c r="L14" s="140">
        <f t="shared" si="3"/>
        <v>54938</v>
      </c>
      <c r="M14" s="140">
        <f t="shared" si="3"/>
        <v>0</v>
      </c>
      <c r="N14" s="140">
        <f t="shared" si="3"/>
        <v>0</v>
      </c>
      <c r="O14" s="141">
        <f t="shared" si="3"/>
        <v>0</v>
      </c>
      <c r="P14" s="456"/>
      <c r="Q14" s="459"/>
      <c r="R14" s="458" t="s">
        <v>118</v>
      </c>
      <c r="S14" s="131" t="s">
        <v>102</v>
      </c>
      <c r="T14" s="138" t="s">
        <v>178</v>
      </c>
      <c r="U14" s="139" t="s">
        <v>178</v>
      </c>
      <c r="V14" s="139" t="s">
        <v>178</v>
      </c>
      <c r="W14" s="139" t="s">
        <v>178</v>
      </c>
      <c r="X14" s="139" t="s">
        <v>178</v>
      </c>
      <c r="Y14" s="140">
        <f t="shared" ref="Y14:AD14" si="4">+SUM(Y15:Y21)</f>
        <v>6257</v>
      </c>
      <c r="Z14" s="140">
        <f t="shared" si="4"/>
        <v>0</v>
      </c>
      <c r="AA14" s="140">
        <f t="shared" si="4"/>
        <v>6257</v>
      </c>
      <c r="AB14" s="140">
        <f t="shared" si="4"/>
        <v>0</v>
      </c>
      <c r="AC14" s="140">
        <f t="shared" si="4"/>
        <v>0</v>
      </c>
      <c r="AD14" s="140">
        <f t="shared" si="4"/>
        <v>0</v>
      </c>
      <c r="AE14" s="112"/>
    </row>
    <row r="15" spans="1:31" s="1" customFormat="1" ht="24.95" customHeight="1" x14ac:dyDescent="0.2">
      <c r="A15" s="462"/>
      <c r="B15" s="465"/>
      <c r="C15" s="462"/>
      <c r="D15" s="135" t="s">
        <v>18</v>
      </c>
      <c r="E15" s="132" t="s">
        <v>178</v>
      </c>
      <c r="F15" s="133" t="s">
        <v>178</v>
      </c>
      <c r="G15" s="133" t="s">
        <v>178</v>
      </c>
      <c r="H15" s="133" t="s">
        <v>178</v>
      </c>
      <c r="I15" s="133" t="s">
        <v>178</v>
      </c>
      <c r="J15" s="133">
        <v>6289</v>
      </c>
      <c r="K15" s="134">
        <v>847</v>
      </c>
      <c r="L15" s="134">
        <v>5442</v>
      </c>
      <c r="M15" s="134">
        <v>0</v>
      </c>
      <c r="N15" s="134">
        <v>0</v>
      </c>
      <c r="O15" s="142">
        <v>0</v>
      </c>
      <c r="P15" s="456"/>
      <c r="Q15" s="459"/>
      <c r="R15" s="468"/>
      <c r="S15" s="135" t="s">
        <v>18</v>
      </c>
      <c r="T15" s="132" t="s">
        <v>178</v>
      </c>
      <c r="U15" s="133" t="s">
        <v>178</v>
      </c>
      <c r="V15" s="133" t="s">
        <v>178</v>
      </c>
      <c r="W15" s="133" t="s">
        <v>178</v>
      </c>
      <c r="X15" s="133" t="s">
        <v>178</v>
      </c>
      <c r="Y15" s="133">
        <v>1052</v>
      </c>
      <c r="Z15" s="134">
        <v>0</v>
      </c>
      <c r="AA15" s="134">
        <v>1052</v>
      </c>
      <c r="AB15" s="134">
        <v>0</v>
      </c>
      <c r="AC15" s="134">
        <v>0</v>
      </c>
      <c r="AD15" s="134">
        <v>0</v>
      </c>
      <c r="AE15" s="112"/>
    </row>
    <row r="16" spans="1:31" s="1" customFormat="1" ht="24.95" customHeight="1" x14ac:dyDescent="0.2">
      <c r="A16" s="462"/>
      <c r="B16" s="465"/>
      <c r="C16" s="462"/>
      <c r="D16" s="135" t="s">
        <v>19</v>
      </c>
      <c r="E16" s="132" t="s">
        <v>178</v>
      </c>
      <c r="F16" s="133" t="s">
        <v>178</v>
      </c>
      <c r="G16" s="133" t="s">
        <v>178</v>
      </c>
      <c r="H16" s="133" t="s">
        <v>178</v>
      </c>
      <c r="I16" s="133" t="s">
        <v>178</v>
      </c>
      <c r="J16" s="133">
        <v>5412</v>
      </c>
      <c r="K16" s="134">
        <v>876</v>
      </c>
      <c r="L16" s="134">
        <v>4536</v>
      </c>
      <c r="M16" s="134">
        <v>0</v>
      </c>
      <c r="N16" s="134">
        <v>0</v>
      </c>
      <c r="O16" s="142">
        <v>0</v>
      </c>
      <c r="P16" s="456"/>
      <c r="Q16" s="459"/>
      <c r="R16" s="468"/>
      <c r="S16" s="135" t="s">
        <v>19</v>
      </c>
      <c r="T16" s="132" t="s">
        <v>178</v>
      </c>
      <c r="U16" s="133" t="s">
        <v>178</v>
      </c>
      <c r="V16" s="133" t="s">
        <v>178</v>
      </c>
      <c r="W16" s="133" t="s">
        <v>178</v>
      </c>
      <c r="X16" s="133" t="s">
        <v>178</v>
      </c>
      <c r="Y16" s="133">
        <v>805</v>
      </c>
      <c r="Z16" s="134">
        <v>0</v>
      </c>
      <c r="AA16" s="134">
        <v>805</v>
      </c>
      <c r="AB16" s="134">
        <v>0</v>
      </c>
      <c r="AC16" s="134">
        <v>0</v>
      </c>
      <c r="AD16" s="134">
        <v>0</v>
      </c>
      <c r="AE16" s="112"/>
    </row>
    <row r="17" spans="1:31" s="1" customFormat="1" ht="24.95" customHeight="1" x14ac:dyDescent="0.2">
      <c r="A17" s="462"/>
      <c r="B17" s="465"/>
      <c r="C17" s="462"/>
      <c r="D17" s="135" t="s">
        <v>20</v>
      </c>
      <c r="E17" s="132" t="s">
        <v>178</v>
      </c>
      <c r="F17" s="133" t="s">
        <v>178</v>
      </c>
      <c r="G17" s="133" t="s">
        <v>178</v>
      </c>
      <c r="H17" s="133" t="s">
        <v>178</v>
      </c>
      <c r="I17" s="133" t="s">
        <v>178</v>
      </c>
      <c r="J17" s="133">
        <v>21796</v>
      </c>
      <c r="K17" s="134">
        <v>498</v>
      </c>
      <c r="L17" s="134">
        <v>21298</v>
      </c>
      <c r="M17" s="134">
        <v>0</v>
      </c>
      <c r="N17" s="134">
        <v>0</v>
      </c>
      <c r="O17" s="142">
        <v>0</v>
      </c>
      <c r="P17" s="456"/>
      <c r="Q17" s="459"/>
      <c r="R17" s="468"/>
      <c r="S17" s="135" t="s">
        <v>20</v>
      </c>
      <c r="T17" s="132" t="s">
        <v>178</v>
      </c>
      <c r="U17" s="133" t="s">
        <v>178</v>
      </c>
      <c r="V17" s="133" t="s">
        <v>178</v>
      </c>
      <c r="W17" s="133" t="s">
        <v>178</v>
      </c>
      <c r="X17" s="133" t="s">
        <v>178</v>
      </c>
      <c r="Y17" s="133">
        <v>1216</v>
      </c>
      <c r="Z17" s="134">
        <v>0</v>
      </c>
      <c r="AA17" s="134">
        <v>1216</v>
      </c>
      <c r="AB17" s="134">
        <v>0</v>
      </c>
      <c r="AC17" s="134">
        <v>0</v>
      </c>
      <c r="AD17" s="134">
        <v>0</v>
      </c>
      <c r="AE17" s="112"/>
    </row>
    <row r="18" spans="1:31" s="1" customFormat="1" ht="24.95" customHeight="1" x14ac:dyDescent="0.2">
      <c r="A18" s="462"/>
      <c r="B18" s="465"/>
      <c r="C18" s="462"/>
      <c r="D18" s="135" t="s">
        <v>21</v>
      </c>
      <c r="E18" s="132" t="s">
        <v>178</v>
      </c>
      <c r="F18" s="133" t="s">
        <v>178</v>
      </c>
      <c r="G18" s="133" t="s">
        <v>178</v>
      </c>
      <c r="H18" s="133" t="s">
        <v>178</v>
      </c>
      <c r="I18" s="133" t="s">
        <v>178</v>
      </c>
      <c r="J18" s="133">
        <v>7620</v>
      </c>
      <c r="K18" s="134">
        <v>1721</v>
      </c>
      <c r="L18" s="134">
        <v>5899</v>
      </c>
      <c r="M18" s="134">
        <v>0</v>
      </c>
      <c r="N18" s="134">
        <v>0</v>
      </c>
      <c r="O18" s="142">
        <v>0</v>
      </c>
      <c r="P18" s="456"/>
      <c r="Q18" s="459"/>
      <c r="R18" s="468"/>
      <c r="S18" s="135" t="s">
        <v>21</v>
      </c>
      <c r="T18" s="132" t="s">
        <v>178</v>
      </c>
      <c r="U18" s="133" t="s">
        <v>178</v>
      </c>
      <c r="V18" s="133" t="s">
        <v>178</v>
      </c>
      <c r="W18" s="133" t="s">
        <v>178</v>
      </c>
      <c r="X18" s="133" t="s">
        <v>178</v>
      </c>
      <c r="Y18" s="133">
        <v>798</v>
      </c>
      <c r="Z18" s="134">
        <v>0</v>
      </c>
      <c r="AA18" s="134">
        <v>798</v>
      </c>
      <c r="AB18" s="134">
        <v>0</v>
      </c>
      <c r="AC18" s="134">
        <v>0</v>
      </c>
      <c r="AD18" s="134">
        <v>0</v>
      </c>
      <c r="AE18" s="112"/>
    </row>
    <row r="19" spans="1:31" s="1" customFormat="1" ht="24.95" customHeight="1" x14ac:dyDescent="0.2">
      <c r="A19" s="462"/>
      <c r="B19" s="465"/>
      <c r="C19" s="462"/>
      <c r="D19" s="135" t="s">
        <v>22</v>
      </c>
      <c r="E19" s="132" t="s">
        <v>178</v>
      </c>
      <c r="F19" s="133" t="s">
        <v>178</v>
      </c>
      <c r="G19" s="133" t="s">
        <v>178</v>
      </c>
      <c r="H19" s="133" t="s">
        <v>178</v>
      </c>
      <c r="I19" s="133" t="s">
        <v>178</v>
      </c>
      <c r="J19" s="133">
        <v>4298</v>
      </c>
      <c r="K19" s="134">
        <v>458</v>
      </c>
      <c r="L19" s="134">
        <v>3840</v>
      </c>
      <c r="M19" s="134">
        <v>0</v>
      </c>
      <c r="N19" s="134">
        <v>0</v>
      </c>
      <c r="O19" s="142">
        <v>0</v>
      </c>
      <c r="P19" s="456"/>
      <c r="Q19" s="459"/>
      <c r="R19" s="468"/>
      <c r="S19" s="135" t="s">
        <v>22</v>
      </c>
      <c r="T19" s="132" t="s">
        <v>178</v>
      </c>
      <c r="U19" s="133" t="s">
        <v>178</v>
      </c>
      <c r="V19" s="133" t="s">
        <v>178</v>
      </c>
      <c r="W19" s="133" t="s">
        <v>178</v>
      </c>
      <c r="X19" s="133" t="s">
        <v>178</v>
      </c>
      <c r="Y19" s="133">
        <v>496</v>
      </c>
      <c r="Z19" s="134">
        <v>0</v>
      </c>
      <c r="AA19" s="134">
        <v>496</v>
      </c>
      <c r="AB19" s="134">
        <v>0</v>
      </c>
      <c r="AC19" s="134">
        <v>0</v>
      </c>
      <c r="AD19" s="134">
        <v>0</v>
      </c>
      <c r="AE19" s="112"/>
    </row>
    <row r="20" spans="1:31" s="1" customFormat="1" ht="24.95" customHeight="1" x14ac:dyDescent="0.2">
      <c r="A20" s="462"/>
      <c r="B20" s="465"/>
      <c r="C20" s="462"/>
      <c r="D20" s="135" t="s">
        <v>33</v>
      </c>
      <c r="E20" s="132" t="s">
        <v>178</v>
      </c>
      <c r="F20" s="133" t="s">
        <v>178</v>
      </c>
      <c r="G20" s="133" t="s">
        <v>178</v>
      </c>
      <c r="H20" s="133" t="s">
        <v>178</v>
      </c>
      <c r="I20" s="133" t="s">
        <v>178</v>
      </c>
      <c r="J20" s="133">
        <v>7968</v>
      </c>
      <c r="K20" s="134">
        <v>334</v>
      </c>
      <c r="L20" s="134">
        <v>7634</v>
      </c>
      <c r="M20" s="134">
        <v>0</v>
      </c>
      <c r="N20" s="134">
        <v>0</v>
      </c>
      <c r="O20" s="142">
        <v>0</v>
      </c>
      <c r="P20" s="456"/>
      <c r="Q20" s="459"/>
      <c r="R20" s="468"/>
      <c r="S20" s="135" t="s">
        <v>33</v>
      </c>
      <c r="T20" s="132" t="s">
        <v>178</v>
      </c>
      <c r="U20" s="133" t="s">
        <v>178</v>
      </c>
      <c r="V20" s="133" t="s">
        <v>178</v>
      </c>
      <c r="W20" s="133" t="s">
        <v>178</v>
      </c>
      <c r="X20" s="133" t="s">
        <v>178</v>
      </c>
      <c r="Y20" s="133">
        <v>787</v>
      </c>
      <c r="Z20" s="134">
        <v>0</v>
      </c>
      <c r="AA20" s="134">
        <v>787</v>
      </c>
      <c r="AB20" s="134">
        <v>0</v>
      </c>
      <c r="AC20" s="134">
        <v>0</v>
      </c>
      <c r="AD20" s="134">
        <v>0</v>
      </c>
      <c r="AE20" s="112"/>
    </row>
    <row r="21" spans="1:31" s="1" customFormat="1" ht="24.95" customHeight="1" x14ac:dyDescent="0.2">
      <c r="A21" s="462"/>
      <c r="B21" s="466"/>
      <c r="C21" s="467"/>
      <c r="D21" s="137" t="s">
        <v>24</v>
      </c>
      <c r="E21" s="143" t="s">
        <v>178</v>
      </c>
      <c r="F21" s="144" t="s">
        <v>178</v>
      </c>
      <c r="G21" s="144" t="s">
        <v>178</v>
      </c>
      <c r="H21" s="144" t="s">
        <v>178</v>
      </c>
      <c r="I21" s="144" t="s">
        <v>178</v>
      </c>
      <c r="J21" s="144">
        <v>7132</v>
      </c>
      <c r="K21" s="145">
        <v>843</v>
      </c>
      <c r="L21" s="145">
        <v>6289</v>
      </c>
      <c r="M21" s="145">
        <v>0</v>
      </c>
      <c r="N21" s="145">
        <v>0</v>
      </c>
      <c r="O21" s="146">
        <v>0</v>
      </c>
      <c r="P21" s="457"/>
      <c r="Q21" s="460"/>
      <c r="R21" s="469"/>
      <c r="S21" s="137" t="s">
        <v>24</v>
      </c>
      <c r="T21" s="132" t="s">
        <v>178</v>
      </c>
      <c r="U21" s="133" t="s">
        <v>178</v>
      </c>
      <c r="V21" s="133" t="s">
        <v>178</v>
      </c>
      <c r="W21" s="133" t="s">
        <v>178</v>
      </c>
      <c r="X21" s="133" t="s">
        <v>178</v>
      </c>
      <c r="Y21" s="133">
        <v>1103</v>
      </c>
      <c r="Z21" s="134">
        <v>0</v>
      </c>
      <c r="AA21" s="134">
        <v>1103</v>
      </c>
      <c r="AB21" s="134">
        <v>0</v>
      </c>
      <c r="AC21" s="134">
        <v>0</v>
      </c>
      <c r="AD21" s="134">
        <v>0</v>
      </c>
      <c r="AE21" s="112"/>
    </row>
    <row r="22" spans="1:31" s="1" customFormat="1" ht="24.95" customHeight="1" x14ac:dyDescent="0.2">
      <c r="A22" s="462"/>
      <c r="B22" s="464" t="s">
        <v>180</v>
      </c>
      <c r="C22" s="461"/>
      <c r="D22" s="131" t="s">
        <v>102</v>
      </c>
      <c r="E22" s="132" t="s">
        <v>178</v>
      </c>
      <c r="F22" s="133" t="s">
        <v>178</v>
      </c>
      <c r="G22" s="133" t="s">
        <v>178</v>
      </c>
      <c r="H22" s="133" t="s">
        <v>178</v>
      </c>
      <c r="I22" s="133" t="s">
        <v>178</v>
      </c>
      <c r="J22" s="134">
        <f t="shared" ref="J22:O22" si="5">SUM(J23:J29)</f>
        <v>37311</v>
      </c>
      <c r="K22" s="134">
        <f t="shared" si="5"/>
        <v>14285</v>
      </c>
      <c r="L22" s="134">
        <f t="shared" si="5"/>
        <v>23026</v>
      </c>
      <c r="M22" s="134">
        <f t="shared" si="5"/>
        <v>0</v>
      </c>
      <c r="N22" s="134">
        <f t="shared" si="5"/>
        <v>3</v>
      </c>
      <c r="O22" s="142">
        <f t="shared" si="5"/>
        <v>5</v>
      </c>
      <c r="P22" s="437" t="s">
        <v>181</v>
      </c>
      <c r="Q22" s="440" t="s">
        <v>182</v>
      </c>
      <c r="R22" s="441"/>
      <c r="S22" s="131" t="s">
        <v>102</v>
      </c>
      <c r="T22" s="147">
        <f t="shared" ref="T22:AD22" si="6">+SUM(T23:T29)</f>
        <v>0</v>
      </c>
      <c r="U22" s="140">
        <f t="shared" si="6"/>
        <v>0</v>
      </c>
      <c r="V22" s="140">
        <f t="shared" si="6"/>
        <v>0</v>
      </c>
      <c r="W22" s="140">
        <f t="shared" si="6"/>
        <v>0</v>
      </c>
      <c r="X22" s="139" t="s">
        <v>178</v>
      </c>
      <c r="Y22" s="140">
        <f t="shared" si="6"/>
        <v>124</v>
      </c>
      <c r="Z22" s="140">
        <f t="shared" si="6"/>
        <v>0</v>
      </c>
      <c r="AA22" s="140">
        <f t="shared" si="6"/>
        <v>107</v>
      </c>
      <c r="AB22" s="140">
        <f t="shared" si="6"/>
        <v>0</v>
      </c>
      <c r="AC22" s="140">
        <f t="shared" si="6"/>
        <v>8</v>
      </c>
      <c r="AD22" s="140">
        <f t="shared" si="6"/>
        <v>8</v>
      </c>
      <c r="AE22" s="112"/>
    </row>
    <row r="23" spans="1:31" s="1" customFormat="1" ht="24.95" customHeight="1" x14ac:dyDescent="0.2">
      <c r="A23" s="462"/>
      <c r="B23" s="465"/>
      <c r="C23" s="462"/>
      <c r="D23" s="135" t="s">
        <v>18</v>
      </c>
      <c r="E23" s="132" t="s">
        <v>178</v>
      </c>
      <c r="F23" s="133" t="s">
        <v>178</v>
      </c>
      <c r="G23" s="133" t="s">
        <v>178</v>
      </c>
      <c r="H23" s="133" t="s">
        <v>178</v>
      </c>
      <c r="I23" s="133" t="s">
        <v>178</v>
      </c>
      <c r="J23" s="133">
        <v>9520</v>
      </c>
      <c r="K23" s="134">
        <v>5376</v>
      </c>
      <c r="L23" s="134">
        <v>4144</v>
      </c>
      <c r="M23" s="134">
        <v>0</v>
      </c>
      <c r="N23" s="134">
        <v>2</v>
      </c>
      <c r="O23" s="142">
        <v>0</v>
      </c>
      <c r="P23" s="438"/>
      <c r="Q23" s="442"/>
      <c r="R23" s="443"/>
      <c r="S23" s="135" t="s">
        <v>18</v>
      </c>
      <c r="T23" s="148">
        <v>0</v>
      </c>
      <c r="U23" s="134">
        <v>0</v>
      </c>
      <c r="V23" s="134">
        <v>0</v>
      </c>
      <c r="W23" s="134">
        <v>0</v>
      </c>
      <c r="X23" s="133" t="s">
        <v>178</v>
      </c>
      <c r="Y23" s="134">
        <v>26</v>
      </c>
      <c r="Z23" s="134">
        <v>0</v>
      </c>
      <c r="AA23" s="134">
        <v>32</v>
      </c>
      <c r="AB23" s="134">
        <v>0</v>
      </c>
      <c r="AC23" s="134">
        <v>0</v>
      </c>
      <c r="AD23" s="134">
        <v>3</v>
      </c>
      <c r="AE23" s="112"/>
    </row>
    <row r="24" spans="1:31" s="1" customFormat="1" ht="24.95" customHeight="1" x14ac:dyDescent="0.2">
      <c r="A24" s="462"/>
      <c r="B24" s="465"/>
      <c r="C24" s="462"/>
      <c r="D24" s="135" t="s">
        <v>19</v>
      </c>
      <c r="E24" s="132" t="s">
        <v>178</v>
      </c>
      <c r="F24" s="133" t="s">
        <v>178</v>
      </c>
      <c r="G24" s="133" t="s">
        <v>178</v>
      </c>
      <c r="H24" s="133" t="s">
        <v>178</v>
      </c>
      <c r="I24" s="133" t="s">
        <v>178</v>
      </c>
      <c r="J24" s="133">
        <v>9403</v>
      </c>
      <c r="K24" s="134">
        <v>5214</v>
      </c>
      <c r="L24" s="134">
        <v>4189</v>
      </c>
      <c r="M24" s="134">
        <v>0</v>
      </c>
      <c r="N24" s="134">
        <v>1</v>
      </c>
      <c r="O24" s="142">
        <v>0</v>
      </c>
      <c r="P24" s="438"/>
      <c r="Q24" s="442"/>
      <c r="R24" s="443"/>
      <c r="S24" s="135" t="s">
        <v>19</v>
      </c>
      <c r="T24" s="148">
        <v>0</v>
      </c>
      <c r="U24" s="134">
        <v>0</v>
      </c>
      <c r="V24" s="134">
        <v>0</v>
      </c>
      <c r="W24" s="134">
        <v>0</v>
      </c>
      <c r="X24" s="133" t="s">
        <v>178</v>
      </c>
      <c r="Y24" s="134">
        <v>3</v>
      </c>
      <c r="Z24" s="134">
        <v>0</v>
      </c>
      <c r="AA24" s="134">
        <v>4</v>
      </c>
      <c r="AB24" s="134">
        <v>0</v>
      </c>
      <c r="AC24" s="134">
        <v>0</v>
      </c>
      <c r="AD24" s="134">
        <v>0</v>
      </c>
      <c r="AE24" s="112"/>
    </row>
    <row r="25" spans="1:31" s="1" customFormat="1" ht="24.95" customHeight="1" x14ac:dyDescent="0.2">
      <c r="A25" s="462"/>
      <c r="B25" s="465"/>
      <c r="C25" s="462"/>
      <c r="D25" s="135" t="s">
        <v>20</v>
      </c>
      <c r="E25" s="132" t="s">
        <v>178</v>
      </c>
      <c r="F25" s="133" t="s">
        <v>178</v>
      </c>
      <c r="G25" s="133" t="s">
        <v>178</v>
      </c>
      <c r="H25" s="133" t="s">
        <v>178</v>
      </c>
      <c r="I25" s="133" t="s">
        <v>178</v>
      </c>
      <c r="J25" s="133">
        <v>7447</v>
      </c>
      <c r="K25" s="134">
        <v>2829</v>
      </c>
      <c r="L25" s="134">
        <v>4618</v>
      </c>
      <c r="M25" s="134">
        <v>0</v>
      </c>
      <c r="N25" s="134">
        <v>0</v>
      </c>
      <c r="O25" s="142">
        <v>5</v>
      </c>
      <c r="P25" s="438"/>
      <c r="Q25" s="442"/>
      <c r="R25" s="443"/>
      <c r="S25" s="135" t="s">
        <v>20</v>
      </c>
      <c r="T25" s="132">
        <v>0</v>
      </c>
      <c r="U25" s="134">
        <v>0</v>
      </c>
      <c r="V25" s="134">
        <v>0</v>
      </c>
      <c r="W25" s="134">
        <v>0</v>
      </c>
      <c r="X25" s="133" t="s">
        <v>178</v>
      </c>
      <c r="Y25" s="134">
        <v>10</v>
      </c>
      <c r="Z25" s="134">
        <v>0</v>
      </c>
      <c r="AA25" s="134">
        <v>10</v>
      </c>
      <c r="AB25" s="134">
        <v>0</v>
      </c>
      <c r="AC25" s="134">
        <v>1</v>
      </c>
      <c r="AD25" s="134">
        <v>0</v>
      </c>
      <c r="AE25" s="112"/>
    </row>
    <row r="26" spans="1:31" s="1" customFormat="1" ht="24.95" customHeight="1" x14ac:dyDescent="0.2">
      <c r="A26" s="462"/>
      <c r="B26" s="465"/>
      <c r="C26" s="462"/>
      <c r="D26" s="135" t="s">
        <v>21</v>
      </c>
      <c r="E26" s="132" t="s">
        <v>178</v>
      </c>
      <c r="F26" s="133" t="s">
        <v>178</v>
      </c>
      <c r="G26" s="133" t="s">
        <v>178</v>
      </c>
      <c r="H26" s="133" t="s">
        <v>178</v>
      </c>
      <c r="I26" s="133" t="s">
        <v>178</v>
      </c>
      <c r="J26" s="133">
        <v>3166</v>
      </c>
      <c r="K26" s="134">
        <v>321</v>
      </c>
      <c r="L26" s="134">
        <v>2845</v>
      </c>
      <c r="M26" s="134">
        <v>0</v>
      </c>
      <c r="N26" s="134">
        <v>0</v>
      </c>
      <c r="O26" s="142">
        <v>0</v>
      </c>
      <c r="P26" s="438"/>
      <c r="Q26" s="442"/>
      <c r="R26" s="443"/>
      <c r="S26" s="135" t="s">
        <v>21</v>
      </c>
      <c r="T26" s="148">
        <v>0</v>
      </c>
      <c r="U26" s="134">
        <v>0</v>
      </c>
      <c r="V26" s="134">
        <v>0</v>
      </c>
      <c r="W26" s="134">
        <v>0</v>
      </c>
      <c r="X26" s="133" t="s">
        <v>178</v>
      </c>
      <c r="Y26" s="134">
        <v>20</v>
      </c>
      <c r="Z26" s="134">
        <v>0</v>
      </c>
      <c r="AA26" s="134">
        <v>21</v>
      </c>
      <c r="AB26" s="134">
        <v>0</v>
      </c>
      <c r="AC26" s="134">
        <v>1</v>
      </c>
      <c r="AD26" s="134">
        <v>0</v>
      </c>
      <c r="AE26" s="112"/>
    </row>
    <row r="27" spans="1:31" s="1" customFormat="1" ht="24.95" customHeight="1" x14ac:dyDescent="0.2">
      <c r="A27" s="462"/>
      <c r="B27" s="465"/>
      <c r="C27" s="462"/>
      <c r="D27" s="135" t="s">
        <v>22</v>
      </c>
      <c r="E27" s="132" t="s">
        <v>178</v>
      </c>
      <c r="F27" s="133" t="s">
        <v>178</v>
      </c>
      <c r="G27" s="133" t="s">
        <v>178</v>
      </c>
      <c r="H27" s="133" t="s">
        <v>178</v>
      </c>
      <c r="I27" s="133" t="s">
        <v>178</v>
      </c>
      <c r="J27" s="133">
        <v>3008</v>
      </c>
      <c r="K27" s="134">
        <v>33</v>
      </c>
      <c r="L27" s="134">
        <v>2975</v>
      </c>
      <c r="M27" s="134">
        <v>0</v>
      </c>
      <c r="N27" s="134">
        <v>0</v>
      </c>
      <c r="O27" s="142">
        <v>0</v>
      </c>
      <c r="P27" s="438"/>
      <c r="Q27" s="442"/>
      <c r="R27" s="443"/>
      <c r="S27" s="135" t="s">
        <v>22</v>
      </c>
      <c r="T27" s="148">
        <v>0</v>
      </c>
      <c r="U27" s="134">
        <v>0</v>
      </c>
      <c r="V27" s="134">
        <v>0</v>
      </c>
      <c r="W27" s="134">
        <v>0</v>
      </c>
      <c r="X27" s="133" t="s">
        <v>178</v>
      </c>
      <c r="Y27" s="134">
        <v>20</v>
      </c>
      <c r="Z27" s="134">
        <v>0</v>
      </c>
      <c r="AA27" s="134">
        <v>16</v>
      </c>
      <c r="AB27" s="134">
        <v>0</v>
      </c>
      <c r="AC27" s="134">
        <v>5</v>
      </c>
      <c r="AD27" s="134">
        <v>4</v>
      </c>
      <c r="AE27" s="112"/>
    </row>
    <row r="28" spans="1:31" s="1" customFormat="1" ht="24.95" customHeight="1" x14ac:dyDescent="0.2">
      <c r="A28" s="462"/>
      <c r="B28" s="465"/>
      <c r="C28" s="462"/>
      <c r="D28" s="135" t="s">
        <v>33</v>
      </c>
      <c r="E28" s="132" t="s">
        <v>178</v>
      </c>
      <c r="F28" s="133" t="s">
        <v>178</v>
      </c>
      <c r="G28" s="133" t="s">
        <v>178</v>
      </c>
      <c r="H28" s="133" t="s">
        <v>178</v>
      </c>
      <c r="I28" s="133" t="s">
        <v>178</v>
      </c>
      <c r="J28" s="133">
        <v>3324</v>
      </c>
      <c r="K28" s="134">
        <v>316</v>
      </c>
      <c r="L28" s="134">
        <v>3008</v>
      </c>
      <c r="M28" s="134">
        <v>0</v>
      </c>
      <c r="N28" s="134">
        <v>0</v>
      </c>
      <c r="O28" s="142">
        <v>0</v>
      </c>
      <c r="P28" s="438"/>
      <c r="Q28" s="442"/>
      <c r="R28" s="443"/>
      <c r="S28" s="135" t="s">
        <v>33</v>
      </c>
      <c r="T28" s="148">
        <v>0</v>
      </c>
      <c r="U28" s="134">
        <v>0</v>
      </c>
      <c r="V28" s="134">
        <v>0</v>
      </c>
      <c r="W28" s="134">
        <v>0</v>
      </c>
      <c r="X28" s="133" t="s">
        <v>178</v>
      </c>
      <c r="Y28" s="134">
        <v>22</v>
      </c>
      <c r="Z28" s="134">
        <v>0</v>
      </c>
      <c r="AA28" s="134">
        <v>12</v>
      </c>
      <c r="AB28" s="134">
        <v>0</v>
      </c>
      <c r="AC28" s="134">
        <v>1</v>
      </c>
      <c r="AD28" s="134">
        <v>0</v>
      </c>
      <c r="AE28" s="112"/>
    </row>
    <row r="29" spans="1:31" s="1" customFormat="1" ht="24.95" customHeight="1" x14ac:dyDescent="0.2">
      <c r="A29" s="462"/>
      <c r="B29" s="466"/>
      <c r="C29" s="467"/>
      <c r="D29" s="137" t="s">
        <v>24</v>
      </c>
      <c r="E29" s="132" t="s">
        <v>178</v>
      </c>
      <c r="F29" s="133" t="s">
        <v>178</v>
      </c>
      <c r="G29" s="133" t="s">
        <v>178</v>
      </c>
      <c r="H29" s="133" t="s">
        <v>178</v>
      </c>
      <c r="I29" s="133" t="s">
        <v>178</v>
      </c>
      <c r="J29" s="133">
        <v>1443</v>
      </c>
      <c r="K29" s="134">
        <v>196</v>
      </c>
      <c r="L29" s="134">
        <v>1247</v>
      </c>
      <c r="M29" s="134">
        <v>0</v>
      </c>
      <c r="N29" s="134">
        <v>0</v>
      </c>
      <c r="O29" s="142">
        <v>0</v>
      </c>
      <c r="P29" s="438"/>
      <c r="Q29" s="444"/>
      <c r="R29" s="445"/>
      <c r="S29" s="137" t="s">
        <v>24</v>
      </c>
      <c r="T29" s="149">
        <v>0</v>
      </c>
      <c r="U29" s="145">
        <v>0</v>
      </c>
      <c r="V29" s="145">
        <v>0</v>
      </c>
      <c r="W29" s="145">
        <v>0</v>
      </c>
      <c r="X29" s="133" t="s">
        <v>178</v>
      </c>
      <c r="Y29" s="145">
        <v>23</v>
      </c>
      <c r="Z29" s="145">
        <v>0</v>
      </c>
      <c r="AA29" s="145">
        <v>12</v>
      </c>
      <c r="AB29" s="145">
        <v>0</v>
      </c>
      <c r="AC29" s="145">
        <v>0</v>
      </c>
      <c r="AD29" s="145">
        <v>1</v>
      </c>
      <c r="AE29" s="112"/>
    </row>
    <row r="30" spans="1:31" s="1" customFormat="1" ht="24.95" customHeight="1" x14ac:dyDescent="0.2">
      <c r="A30" s="462"/>
      <c r="B30" s="446" t="s">
        <v>183</v>
      </c>
      <c r="C30" s="443"/>
      <c r="D30" s="135" t="s">
        <v>102</v>
      </c>
      <c r="E30" s="138" t="s">
        <v>178</v>
      </c>
      <c r="F30" s="139" t="s">
        <v>178</v>
      </c>
      <c r="G30" s="139" t="s">
        <v>178</v>
      </c>
      <c r="H30" s="139" t="s">
        <v>178</v>
      </c>
      <c r="I30" s="139" t="s">
        <v>178</v>
      </c>
      <c r="J30" s="140">
        <f t="shared" ref="J30:O30" si="7">+SUM(J31:J37)</f>
        <v>7965</v>
      </c>
      <c r="K30" s="140">
        <f t="shared" si="7"/>
        <v>659</v>
      </c>
      <c r="L30" s="140">
        <f t="shared" si="7"/>
        <v>7306</v>
      </c>
      <c r="M30" s="140">
        <f t="shared" si="7"/>
        <v>0</v>
      </c>
      <c r="N30" s="140">
        <f t="shared" si="7"/>
        <v>0</v>
      </c>
      <c r="O30" s="141">
        <f t="shared" si="7"/>
        <v>0</v>
      </c>
      <c r="P30" s="438"/>
      <c r="Q30" s="440" t="s">
        <v>118</v>
      </c>
      <c r="R30" s="441"/>
      <c r="S30" s="131" t="s">
        <v>102</v>
      </c>
      <c r="T30" s="148">
        <f t="shared" ref="T30:AD30" si="8">+SUM(T31:T37)</f>
        <v>0</v>
      </c>
      <c r="U30" s="134">
        <f t="shared" si="8"/>
        <v>0</v>
      </c>
      <c r="V30" s="134">
        <f t="shared" si="8"/>
        <v>0</v>
      </c>
      <c r="W30" s="134">
        <f t="shared" si="8"/>
        <v>0</v>
      </c>
      <c r="X30" s="139" t="s">
        <v>178</v>
      </c>
      <c r="Y30" s="134">
        <f t="shared" si="8"/>
        <v>884</v>
      </c>
      <c r="Z30" s="134">
        <f t="shared" si="8"/>
        <v>0</v>
      </c>
      <c r="AA30" s="134">
        <f t="shared" si="8"/>
        <v>513</v>
      </c>
      <c r="AB30" s="134">
        <f t="shared" si="8"/>
        <v>0</v>
      </c>
      <c r="AC30" s="134">
        <f t="shared" si="8"/>
        <v>11</v>
      </c>
      <c r="AD30" s="134">
        <f t="shared" si="8"/>
        <v>14</v>
      </c>
      <c r="AE30" s="112"/>
    </row>
    <row r="31" spans="1:31" s="1" customFormat="1" ht="24.95" customHeight="1" x14ac:dyDescent="0.2">
      <c r="A31" s="462"/>
      <c r="B31" s="442"/>
      <c r="C31" s="443"/>
      <c r="D31" s="135" t="s">
        <v>18</v>
      </c>
      <c r="E31" s="132" t="s">
        <v>178</v>
      </c>
      <c r="F31" s="133" t="s">
        <v>178</v>
      </c>
      <c r="G31" s="133" t="s">
        <v>178</v>
      </c>
      <c r="H31" s="133" t="s">
        <v>178</v>
      </c>
      <c r="I31" s="133" t="s">
        <v>178</v>
      </c>
      <c r="J31" s="133">
        <v>3123</v>
      </c>
      <c r="K31" s="134">
        <v>227</v>
      </c>
      <c r="L31" s="134">
        <v>2896</v>
      </c>
      <c r="M31" s="134">
        <v>0</v>
      </c>
      <c r="N31" s="134">
        <v>0</v>
      </c>
      <c r="O31" s="142">
        <v>0</v>
      </c>
      <c r="P31" s="438"/>
      <c r="Q31" s="442"/>
      <c r="R31" s="443"/>
      <c r="S31" s="135" t="s">
        <v>18</v>
      </c>
      <c r="T31" s="148">
        <v>0</v>
      </c>
      <c r="U31" s="134">
        <v>0</v>
      </c>
      <c r="V31" s="134">
        <v>0</v>
      </c>
      <c r="W31" s="134">
        <v>0</v>
      </c>
      <c r="X31" s="133" t="s">
        <v>178</v>
      </c>
      <c r="Y31" s="134">
        <v>113</v>
      </c>
      <c r="Z31" s="134">
        <v>0</v>
      </c>
      <c r="AA31" s="134">
        <v>117</v>
      </c>
      <c r="AB31" s="134">
        <v>0</v>
      </c>
      <c r="AC31" s="134">
        <v>4</v>
      </c>
      <c r="AD31" s="134">
        <v>2</v>
      </c>
      <c r="AE31" s="112"/>
    </row>
    <row r="32" spans="1:31" s="1" customFormat="1" ht="24.95" customHeight="1" x14ac:dyDescent="0.2">
      <c r="A32" s="462"/>
      <c r="B32" s="442"/>
      <c r="C32" s="443"/>
      <c r="D32" s="135" t="s">
        <v>19</v>
      </c>
      <c r="E32" s="132" t="s">
        <v>178</v>
      </c>
      <c r="F32" s="133" t="s">
        <v>178</v>
      </c>
      <c r="G32" s="133" t="s">
        <v>178</v>
      </c>
      <c r="H32" s="133" t="s">
        <v>178</v>
      </c>
      <c r="I32" s="133" t="s">
        <v>178</v>
      </c>
      <c r="J32" s="133">
        <v>250</v>
      </c>
      <c r="K32" s="134">
        <v>180</v>
      </c>
      <c r="L32" s="134">
        <v>70</v>
      </c>
      <c r="M32" s="134">
        <v>0</v>
      </c>
      <c r="N32" s="134">
        <v>0</v>
      </c>
      <c r="O32" s="142">
        <v>0</v>
      </c>
      <c r="P32" s="438"/>
      <c r="Q32" s="442"/>
      <c r="R32" s="443"/>
      <c r="S32" s="135" t="s">
        <v>19</v>
      </c>
      <c r="T32" s="148">
        <v>0</v>
      </c>
      <c r="U32" s="134">
        <v>0</v>
      </c>
      <c r="V32" s="134">
        <v>0</v>
      </c>
      <c r="W32" s="134">
        <v>0</v>
      </c>
      <c r="X32" s="133" t="s">
        <v>178</v>
      </c>
      <c r="Y32" s="134">
        <v>149</v>
      </c>
      <c r="Z32" s="134">
        <v>0</v>
      </c>
      <c r="AA32" s="134">
        <v>71</v>
      </c>
      <c r="AB32" s="134">
        <v>0</v>
      </c>
      <c r="AC32" s="134">
        <v>3</v>
      </c>
      <c r="AD32" s="134">
        <v>3</v>
      </c>
      <c r="AE32" s="112"/>
    </row>
    <row r="33" spans="1:31" s="1" customFormat="1" ht="24.95" customHeight="1" x14ac:dyDescent="0.2">
      <c r="A33" s="462"/>
      <c r="B33" s="442"/>
      <c r="C33" s="443"/>
      <c r="D33" s="135" t="s">
        <v>20</v>
      </c>
      <c r="E33" s="132" t="s">
        <v>178</v>
      </c>
      <c r="F33" s="133" t="s">
        <v>178</v>
      </c>
      <c r="G33" s="133" t="s">
        <v>178</v>
      </c>
      <c r="H33" s="133" t="s">
        <v>178</v>
      </c>
      <c r="I33" s="133" t="s">
        <v>178</v>
      </c>
      <c r="J33" s="133">
        <v>462</v>
      </c>
      <c r="K33" s="134">
        <v>0</v>
      </c>
      <c r="L33" s="134">
        <v>462</v>
      </c>
      <c r="M33" s="134">
        <v>0</v>
      </c>
      <c r="N33" s="134">
        <v>0</v>
      </c>
      <c r="O33" s="142">
        <v>0</v>
      </c>
      <c r="P33" s="438"/>
      <c r="Q33" s="442"/>
      <c r="R33" s="443"/>
      <c r="S33" s="135" t="s">
        <v>20</v>
      </c>
      <c r="T33" s="148">
        <v>0</v>
      </c>
      <c r="U33" s="134">
        <v>0</v>
      </c>
      <c r="V33" s="134">
        <v>0</v>
      </c>
      <c r="W33" s="134">
        <v>0</v>
      </c>
      <c r="X33" s="133" t="s">
        <v>178</v>
      </c>
      <c r="Y33" s="134">
        <v>95</v>
      </c>
      <c r="Z33" s="134">
        <v>0</v>
      </c>
      <c r="AA33" s="134">
        <v>52</v>
      </c>
      <c r="AB33" s="134">
        <v>0</v>
      </c>
      <c r="AC33" s="134">
        <v>0</v>
      </c>
      <c r="AD33" s="134">
        <v>0</v>
      </c>
      <c r="AE33" s="112"/>
    </row>
    <row r="34" spans="1:31" s="1" customFormat="1" ht="24.95" customHeight="1" x14ac:dyDescent="0.2">
      <c r="A34" s="462"/>
      <c r="B34" s="442"/>
      <c r="C34" s="443"/>
      <c r="D34" s="135" t="s">
        <v>21</v>
      </c>
      <c r="E34" s="132" t="s">
        <v>178</v>
      </c>
      <c r="F34" s="133" t="s">
        <v>178</v>
      </c>
      <c r="G34" s="133" t="s">
        <v>178</v>
      </c>
      <c r="H34" s="133" t="s">
        <v>178</v>
      </c>
      <c r="I34" s="133" t="s">
        <v>178</v>
      </c>
      <c r="J34" s="133">
        <v>362</v>
      </c>
      <c r="K34" s="134">
        <v>67</v>
      </c>
      <c r="L34" s="134">
        <v>295</v>
      </c>
      <c r="M34" s="134">
        <v>0</v>
      </c>
      <c r="N34" s="134">
        <v>0</v>
      </c>
      <c r="O34" s="142">
        <v>0</v>
      </c>
      <c r="P34" s="438"/>
      <c r="Q34" s="442"/>
      <c r="R34" s="443"/>
      <c r="S34" s="135" t="s">
        <v>21</v>
      </c>
      <c r="T34" s="148">
        <v>0</v>
      </c>
      <c r="U34" s="134">
        <v>0</v>
      </c>
      <c r="V34" s="134">
        <v>0</v>
      </c>
      <c r="W34" s="134">
        <v>0</v>
      </c>
      <c r="X34" s="133" t="s">
        <v>178</v>
      </c>
      <c r="Y34" s="134">
        <v>86</v>
      </c>
      <c r="Z34" s="134">
        <v>0</v>
      </c>
      <c r="AA34" s="134">
        <v>83</v>
      </c>
      <c r="AB34" s="134">
        <v>0</v>
      </c>
      <c r="AC34" s="134">
        <v>1</v>
      </c>
      <c r="AD34" s="134">
        <v>0</v>
      </c>
      <c r="AE34" s="112"/>
    </row>
    <row r="35" spans="1:31" s="1" customFormat="1" ht="24.95" customHeight="1" x14ac:dyDescent="0.2">
      <c r="A35" s="462"/>
      <c r="B35" s="442"/>
      <c r="C35" s="443"/>
      <c r="D35" s="135" t="s">
        <v>22</v>
      </c>
      <c r="E35" s="132" t="s">
        <v>178</v>
      </c>
      <c r="F35" s="133" t="s">
        <v>178</v>
      </c>
      <c r="G35" s="133" t="s">
        <v>178</v>
      </c>
      <c r="H35" s="133" t="s">
        <v>178</v>
      </c>
      <c r="I35" s="133" t="s">
        <v>178</v>
      </c>
      <c r="J35" s="133">
        <v>192</v>
      </c>
      <c r="K35" s="134">
        <v>0</v>
      </c>
      <c r="L35" s="134">
        <v>192</v>
      </c>
      <c r="M35" s="134">
        <v>0</v>
      </c>
      <c r="N35" s="134">
        <v>0</v>
      </c>
      <c r="O35" s="142">
        <v>0</v>
      </c>
      <c r="P35" s="438"/>
      <c r="Q35" s="442"/>
      <c r="R35" s="443"/>
      <c r="S35" s="135" t="s">
        <v>22</v>
      </c>
      <c r="T35" s="148">
        <v>0</v>
      </c>
      <c r="U35" s="134">
        <v>0</v>
      </c>
      <c r="V35" s="134">
        <v>0</v>
      </c>
      <c r="W35" s="134">
        <v>0</v>
      </c>
      <c r="X35" s="133" t="s">
        <v>178</v>
      </c>
      <c r="Y35" s="134">
        <v>42</v>
      </c>
      <c r="Z35" s="134">
        <v>0</v>
      </c>
      <c r="AA35" s="134">
        <v>33</v>
      </c>
      <c r="AB35" s="134">
        <v>0</v>
      </c>
      <c r="AC35" s="134">
        <v>0</v>
      </c>
      <c r="AD35" s="134">
        <v>5</v>
      </c>
      <c r="AE35" s="112"/>
    </row>
    <row r="36" spans="1:31" s="1" customFormat="1" ht="24.95" customHeight="1" x14ac:dyDescent="0.2">
      <c r="A36" s="462"/>
      <c r="B36" s="442"/>
      <c r="C36" s="443"/>
      <c r="D36" s="135" t="s">
        <v>33</v>
      </c>
      <c r="E36" s="132" t="s">
        <v>178</v>
      </c>
      <c r="F36" s="133" t="s">
        <v>178</v>
      </c>
      <c r="G36" s="133" t="s">
        <v>178</v>
      </c>
      <c r="H36" s="133" t="s">
        <v>178</v>
      </c>
      <c r="I36" s="133" t="s">
        <v>178</v>
      </c>
      <c r="J36" s="133">
        <v>1943</v>
      </c>
      <c r="K36" s="134">
        <v>0</v>
      </c>
      <c r="L36" s="134">
        <v>1943</v>
      </c>
      <c r="M36" s="134">
        <v>0</v>
      </c>
      <c r="N36" s="134">
        <v>0</v>
      </c>
      <c r="O36" s="142">
        <v>0</v>
      </c>
      <c r="P36" s="438"/>
      <c r="Q36" s="442"/>
      <c r="R36" s="443"/>
      <c r="S36" s="135" t="s">
        <v>33</v>
      </c>
      <c r="T36" s="148">
        <v>0</v>
      </c>
      <c r="U36" s="134">
        <v>0</v>
      </c>
      <c r="V36" s="134">
        <v>0</v>
      </c>
      <c r="W36" s="134">
        <v>0</v>
      </c>
      <c r="X36" s="133" t="s">
        <v>178</v>
      </c>
      <c r="Y36" s="134">
        <v>187</v>
      </c>
      <c r="Z36" s="134">
        <v>0</v>
      </c>
      <c r="AA36" s="134">
        <v>50</v>
      </c>
      <c r="AB36" s="134">
        <v>0</v>
      </c>
      <c r="AC36" s="134">
        <v>3</v>
      </c>
      <c r="AD36" s="134">
        <v>0</v>
      </c>
      <c r="AE36" s="112"/>
    </row>
    <row r="37" spans="1:31" s="1" customFormat="1" ht="24.95" customHeight="1" thickBot="1" x14ac:dyDescent="0.25">
      <c r="A37" s="463"/>
      <c r="B37" s="447"/>
      <c r="C37" s="448"/>
      <c r="D37" s="150" t="s">
        <v>24</v>
      </c>
      <c r="E37" s="151" t="s">
        <v>178</v>
      </c>
      <c r="F37" s="152" t="s">
        <v>178</v>
      </c>
      <c r="G37" s="152" t="s">
        <v>178</v>
      </c>
      <c r="H37" s="152" t="s">
        <v>178</v>
      </c>
      <c r="I37" s="152" t="s">
        <v>178</v>
      </c>
      <c r="J37" s="152">
        <v>1633</v>
      </c>
      <c r="K37" s="153">
        <v>185</v>
      </c>
      <c r="L37" s="153">
        <v>1448</v>
      </c>
      <c r="M37" s="153">
        <v>0</v>
      </c>
      <c r="N37" s="153">
        <v>0</v>
      </c>
      <c r="O37" s="154">
        <v>0</v>
      </c>
      <c r="P37" s="439"/>
      <c r="Q37" s="447"/>
      <c r="R37" s="448"/>
      <c r="S37" s="150" t="s">
        <v>24</v>
      </c>
      <c r="T37" s="155">
        <v>0</v>
      </c>
      <c r="U37" s="153">
        <v>0</v>
      </c>
      <c r="V37" s="153">
        <v>0</v>
      </c>
      <c r="W37" s="153">
        <v>0</v>
      </c>
      <c r="X37" s="152" t="s">
        <v>178</v>
      </c>
      <c r="Y37" s="153">
        <v>212</v>
      </c>
      <c r="Z37" s="153">
        <v>0</v>
      </c>
      <c r="AA37" s="153">
        <v>107</v>
      </c>
      <c r="AB37" s="153">
        <v>0</v>
      </c>
      <c r="AC37" s="153">
        <v>0</v>
      </c>
      <c r="AD37" s="153">
        <v>4</v>
      </c>
      <c r="AE37" s="112"/>
    </row>
    <row r="38" spans="1:31" ht="12.75" customHeight="1" x14ac:dyDescent="0.2">
      <c r="E38" s="112"/>
      <c r="F38" s="112"/>
      <c r="G38" s="112"/>
      <c r="H38" s="112"/>
      <c r="I38" s="112"/>
      <c r="J38" s="112"/>
      <c r="K38" s="112"/>
      <c r="L38" s="112"/>
      <c r="M38" s="112"/>
      <c r="N38" s="112"/>
      <c r="O38" s="112"/>
      <c r="P38" s="43"/>
      <c r="T38" s="112"/>
      <c r="U38" s="112"/>
      <c r="V38" s="112"/>
      <c r="W38" s="112"/>
      <c r="X38" s="112"/>
      <c r="Y38" s="112"/>
      <c r="Z38" s="112"/>
      <c r="AA38" s="112"/>
      <c r="AB38" s="112"/>
      <c r="AC38" s="112"/>
      <c r="AD38" s="112"/>
    </row>
    <row r="39" spans="1:31" ht="12.75" customHeight="1" x14ac:dyDescent="0.2">
      <c r="E39" s="112"/>
      <c r="F39" s="112"/>
      <c r="G39" s="112"/>
      <c r="H39" s="112"/>
      <c r="I39" s="112"/>
      <c r="J39" s="112"/>
      <c r="K39" s="112"/>
      <c r="L39" s="112"/>
      <c r="M39" s="112"/>
      <c r="N39" s="112"/>
      <c r="O39" s="112"/>
      <c r="T39" s="112"/>
      <c r="U39" s="112"/>
      <c r="V39" s="112"/>
      <c r="W39" s="112"/>
      <c r="X39" s="112"/>
      <c r="Y39" s="112"/>
      <c r="Z39" s="112"/>
      <c r="AA39" s="164" t="s">
        <v>37</v>
      </c>
      <c r="AB39" s="164"/>
      <c r="AC39" s="164"/>
      <c r="AD39" s="164"/>
    </row>
    <row r="40" spans="1:31" ht="12.75" customHeight="1" x14ac:dyDescent="0.2">
      <c r="E40" s="112"/>
      <c r="F40" s="112"/>
      <c r="G40" s="112"/>
      <c r="H40" s="112"/>
      <c r="I40" s="112"/>
      <c r="J40" s="112"/>
      <c r="K40" s="112"/>
      <c r="L40" s="112"/>
      <c r="M40" s="112"/>
      <c r="N40" s="112"/>
      <c r="O40" s="112"/>
      <c r="T40" s="112"/>
      <c r="U40" s="112"/>
      <c r="V40" s="112"/>
      <c r="W40" s="112"/>
      <c r="X40" s="112"/>
      <c r="Y40" s="112"/>
      <c r="Z40" s="112"/>
      <c r="AA40" s="112"/>
      <c r="AB40" s="112"/>
      <c r="AC40" s="112"/>
      <c r="AD40" s="112"/>
    </row>
    <row r="41" spans="1:31" ht="12.75" customHeight="1" x14ac:dyDescent="0.2">
      <c r="E41" s="112"/>
      <c r="F41" s="112"/>
      <c r="G41" s="112"/>
      <c r="H41" s="112"/>
      <c r="I41" s="112"/>
      <c r="J41" s="112"/>
      <c r="K41" s="112"/>
      <c r="L41" s="112"/>
      <c r="M41" s="112"/>
      <c r="N41" s="112"/>
      <c r="O41" s="112"/>
      <c r="T41" s="112"/>
      <c r="U41" s="112"/>
      <c r="V41" s="112"/>
      <c r="W41" s="112"/>
      <c r="X41" s="112"/>
      <c r="Y41" s="112"/>
      <c r="Z41" s="112"/>
      <c r="AA41" s="112"/>
      <c r="AB41" s="112"/>
      <c r="AC41" s="112"/>
      <c r="AD41" s="112"/>
    </row>
    <row r="42" spans="1:31" ht="12.75" customHeight="1" x14ac:dyDescent="0.2">
      <c r="E42" s="112"/>
      <c r="F42" s="112"/>
      <c r="G42" s="112"/>
      <c r="H42" s="112"/>
      <c r="I42" s="112"/>
      <c r="J42" s="112"/>
      <c r="K42" s="112"/>
      <c r="L42" s="112"/>
      <c r="M42" s="112"/>
      <c r="N42" s="112"/>
      <c r="O42" s="112"/>
      <c r="T42" s="112"/>
      <c r="U42" s="112"/>
      <c r="V42" s="112"/>
      <c r="W42" s="112"/>
      <c r="X42" s="112"/>
      <c r="Y42" s="112"/>
      <c r="Z42" s="112"/>
      <c r="AA42" s="112"/>
      <c r="AB42" s="112"/>
      <c r="AC42" s="112"/>
      <c r="AD42" s="112"/>
    </row>
    <row r="43" spans="1:31" ht="12.75" customHeight="1" x14ac:dyDescent="0.2">
      <c r="E43" s="112"/>
      <c r="F43" s="112"/>
      <c r="G43" s="112"/>
      <c r="H43" s="112"/>
      <c r="I43" s="112"/>
      <c r="J43" s="112"/>
      <c r="K43" s="112"/>
      <c r="L43" s="112"/>
      <c r="M43" s="112"/>
      <c r="N43" s="112"/>
      <c r="O43" s="112"/>
      <c r="T43" s="112"/>
      <c r="U43" s="112"/>
      <c r="V43" s="112"/>
      <c r="W43" s="112"/>
      <c r="X43" s="112"/>
      <c r="Y43" s="112"/>
      <c r="Z43" s="112"/>
      <c r="AA43" s="112"/>
      <c r="AB43" s="112"/>
      <c r="AC43" s="112"/>
      <c r="AD43" s="112"/>
    </row>
    <row r="44" spans="1:31" ht="12.75" customHeight="1" x14ac:dyDescent="0.2">
      <c r="E44" s="112"/>
      <c r="F44" s="112"/>
      <c r="G44" s="112"/>
      <c r="H44" s="112"/>
      <c r="I44" s="112"/>
      <c r="J44" s="112"/>
      <c r="K44" s="112"/>
      <c r="L44" s="112"/>
      <c r="M44" s="112"/>
      <c r="N44" s="112"/>
      <c r="O44" s="112"/>
      <c r="T44" s="112"/>
      <c r="U44" s="112"/>
      <c r="V44" s="112"/>
      <c r="W44" s="112"/>
      <c r="X44" s="112"/>
      <c r="Y44" s="112"/>
      <c r="Z44" s="112"/>
      <c r="AA44" s="112"/>
      <c r="AB44" s="112"/>
      <c r="AC44" s="112"/>
      <c r="AD44" s="112"/>
    </row>
    <row r="45" spans="1:31" ht="12.75" customHeight="1" x14ac:dyDescent="0.2">
      <c r="T45" s="112"/>
      <c r="U45" s="112"/>
      <c r="V45" s="112"/>
      <c r="W45" s="112"/>
      <c r="X45" s="112"/>
      <c r="Y45" s="112"/>
      <c r="Z45" s="112"/>
      <c r="AA45" s="112"/>
      <c r="AB45" s="112"/>
      <c r="AC45" s="112"/>
      <c r="AD45" s="112"/>
    </row>
    <row r="46" spans="1:31" ht="12.75" customHeight="1" x14ac:dyDescent="0.2">
      <c r="T46" s="112"/>
      <c r="U46" s="112"/>
      <c r="V46" s="112"/>
      <c r="W46" s="112"/>
      <c r="X46" s="112"/>
      <c r="Y46" s="112"/>
      <c r="Z46" s="112"/>
      <c r="AA46" s="449"/>
      <c r="AB46" s="449"/>
      <c r="AC46" s="449"/>
      <c r="AD46" s="449"/>
    </row>
    <row r="47" spans="1:31" ht="12.75" customHeight="1" x14ac:dyDescent="0.2">
      <c r="T47" s="112"/>
      <c r="U47" s="112"/>
      <c r="V47" s="112"/>
      <c r="W47" s="112"/>
      <c r="X47" s="112"/>
      <c r="Y47" s="112"/>
      <c r="Z47" s="112"/>
      <c r="AA47" s="112"/>
      <c r="AB47" s="112"/>
      <c r="AC47" s="112"/>
      <c r="AD47" s="112"/>
    </row>
    <row r="48" spans="1:31" ht="12.75" customHeight="1" x14ac:dyDescent="0.2">
      <c r="T48" s="112"/>
      <c r="U48" s="112"/>
      <c r="V48" s="112"/>
      <c r="W48" s="112"/>
      <c r="X48" s="112"/>
      <c r="Y48" s="112"/>
      <c r="Z48" s="112"/>
      <c r="AA48" s="112"/>
      <c r="AB48" s="112"/>
      <c r="AC48" s="112"/>
      <c r="AD48" s="112"/>
    </row>
    <row r="49" spans="20:30" ht="12.75" customHeight="1" x14ac:dyDescent="0.2">
      <c r="T49" s="112"/>
      <c r="U49" s="112"/>
      <c r="V49" s="112"/>
      <c r="W49" s="112"/>
      <c r="X49" s="112"/>
      <c r="Y49" s="112"/>
      <c r="Z49" s="112"/>
      <c r="AA49" s="112"/>
      <c r="AB49" s="112"/>
      <c r="AC49" s="112"/>
      <c r="AD49" s="112"/>
    </row>
    <row r="50" spans="20:30" ht="12.75" customHeight="1" x14ac:dyDescent="0.2">
      <c r="T50" s="112"/>
      <c r="U50" s="112"/>
      <c r="V50" s="112"/>
      <c r="W50" s="112"/>
      <c r="X50" s="112"/>
      <c r="Y50" s="112"/>
      <c r="Z50" s="112"/>
      <c r="AA50" s="112"/>
      <c r="AB50" s="112"/>
      <c r="AC50" s="112"/>
      <c r="AD50" s="112"/>
    </row>
    <row r="51" spans="20:30" ht="12.75" customHeight="1" x14ac:dyDescent="0.2">
      <c r="T51" s="112"/>
      <c r="U51" s="112"/>
      <c r="V51" s="112"/>
      <c r="W51" s="112"/>
      <c r="X51" s="112"/>
      <c r="Y51" s="112"/>
      <c r="Z51" s="112"/>
      <c r="AA51" s="112"/>
      <c r="AB51" s="112"/>
      <c r="AC51" s="112"/>
      <c r="AD51" s="112"/>
    </row>
    <row r="52" spans="20:30" ht="12.75" customHeight="1" x14ac:dyDescent="0.2">
      <c r="T52" s="112"/>
      <c r="U52" s="112"/>
      <c r="V52" s="112"/>
      <c r="W52" s="112"/>
      <c r="X52" s="112"/>
      <c r="Y52" s="112"/>
      <c r="Z52" s="112"/>
      <c r="AA52" s="112"/>
      <c r="AB52" s="112"/>
      <c r="AC52" s="112"/>
      <c r="AD52" s="112"/>
    </row>
    <row r="53" spans="20:30" ht="12.75" customHeight="1" x14ac:dyDescent="0.2">
      <c r="T53" s="112"/>
      <c r="U53" s="112"/>
      <c r="V53" s="112"/>
      <c r="W53" s="112"/>
      <c r="X53" s="112"/>
      <c r="Y53" s="112"/>
      <c r="Z53" s="112"/>
      <c r="AA53" s="112"/>
      <c r="AB53" s="112"/>
      <c r="AC53" s="112"/>
      <c r="AD53" s="112"/>
    </row>
    <row r="54" spans="20:30" ht="12.75" customHeight="1" x14ac:dyDescent="0.2">
      <c r="T54" s="112"/>
      <c r="U54" s="112"/>
      <c r="V54" s="112"/>
      <c r="W54" s="112"/>
      <c r="X54" s="112"/>
      <c r="Y54" s="112"/>
      <c r="Z54" s="112"/>
      <c r="AA54" s="112"/>
      <c r="AB54" s="112"/>
      <c r="AC54" s="112"/>
      <c r="AD54" s="112"/>
    </row>
    <row r="55" spans="20:30" ht="12.75" customHeight="1" x14ac:dyDescent="0.2">
      <c r="T55" s="112"/>
      <c r="U55" s="112"/>
      <c r="V55" s="112"/>
      <c r="W55" s="112"/>
      <c r="X55" s="112"/>
      <c r="Y55" s="112"/>
      <c r="Z55" s="112"/>
      <c r="AA55" s="112"/>
      <c r="AB55" s="112"/>
      <c r="AC55" s="112"/>
      <c r="AD55" s="112"/>
    </row>
    <row r="56" spans="20:30" ht="12.75" customHeight="1" x14ac:dyDescent="0.2">
      <c r="T56" s="112"/>
      <c r="U56" s="112"/>
      <c r="V56" s="112"/>
      <c r="W56" s="112"/>
      <c r="X56" s="112"/>
      <c r="Y56" s="112"/>
      <c r="Z56" s="112"/>
      <c r="AA56" s="112"/>
      <c r="AB56" s="112"/>
      <c r="AC56" s="112"/>
      <c r="AD56" s="112"/>
    </row>
    <row r="57" spans="20:30" ht="12.75" customHeight="1" x14ac:dyDescent="0.2"/>
    <row r="58" spans="20:30" ht="12.75" customHeight="1" x14ac:dyDescent="0.2"/>
    <row r="59" spans="20:30" ht="12.75" customHeight="1" x14ac:dyDescent="0.2"/>
    <row r="60" spans="20:30" ht="12.75" customHeight="1" x14ac:dyDescent="0.2"/>
    <row r="61" spans="20:30" ht="12.75" customHeight="1" x14ac:dyDescent="0.2"/>
    <row r="62" spans="20:30" ht="12.75" customHeight="1" x14ac:dyDescent="0.2"/>
    <row r="63" spans="20:30" ht="12.75" customHeight="1" x14ac:dyDescent="0.2"/>
    <row r="64" spans="20:3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4.25" customHeight="1" x14ac:dyDescent="0.2"/>
  </sheetData>
  <mergeCells count="43">
    <mergeCell ref="A1:M1"/>
    <mergeCell ref="N2:O2"/>
    <mergeCell ref="AC2:AD2"/>
    <mergeCell ref="E3:H3"/>
    <mergeCell ref="I3:I5"/>
    <mergeCell ref="J3:J5"/>
    <mergeCell ref="K3:K5"/>
    <mergeCell ref="L3:L5"/>
    <mergeCell ref="M3:M5"/>
    <mergeCell ref="N3:O3"/>
    <mergeCell ref="AC3:AD3"/>
    <mergeCell ref="E4:E5"/>
    <mergeCell ref="F4:F5"/>
    <mergeCell ref="G4:G5"/>
    <mergeCell ref="H4:H5"/>
    <mergeCell ref="N4:N5"/>
    <mergeCell ref="O4:O5"/>
    <mergeCell ref="T4:T5"/>
    <mergeCell ref="U4:U5"/>
    <mergeCell ref="V4:V5"/>
    <mergeCell ref="T3:W3"/>
    <mergeCell ref="X3:X5"/>
    <mergeCell ref="Y3:Y5"/>
    <mergeCell ref="Z3:Z5"/>
    <mergeCell ref="AA3:AA5"/>
    <mergeCell ref="AB3:AB5"/>
    <mergeCell ref="AA46:AD46"/>
    <mergeCell ref="AC4:AC5"/>
    <mergeCell ref="AD4:AD5"/>
    <mergeCell ref="A6:C13"/>
    <mergeCell ref="P6:P21"/>
    <mergeCell ref="Q6:Q21"/>
    <mergeCell ref="R6:R13"/>
    <mergeCell ref="A14:A37"/>
    <mergeCell ref="B14:C21"/>
    <mergeCell ref="R14:R21"/>
    <mergeCell ref="B22:C29"/>
    <mergeCell ref="W4:W5"/>
    <mergeCell ref="P22:P37"/>
    <mergeCell ref="Q22:R29"/>
    <mergeCell ref="B30:C37"/>
    <mergeCell ref="Q30:R37"/>
    <mergeCell ref="AA39:AD39"/>
  </mergeCells>
  <phoneticPr fontId="3"/>
  <printOptions horizontalCentered="1"/>
  <pageMargins left="0.39370078740157483" right="0.39370078740157483" top="0.59055118110236227" bottom="0.78740157480314965" header="0.51181102362204722" footer="0.39370078740157483"/>
  <pageSetup paperSize="9" scale="74" firstPageNumber="68" orientation="portrait" useFirstPageNumber="1" r:id="rId1"/>
  <headerFooter alignWithMargins="0"/>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60"/>
  <sheetViews>
    <sheetView tabSelected="1" view="pageBreakPreview" zoomScale="85" zoomScaleNormal="70" zoomScaleSheetLayoutView="85" workbookViewId="0">
      <selection activeCell="BT39" sqref="BT39:CA39"/>
    </sheetView>
  </sheetViews>
  <sheetFormatPr defaultRowHeight="17.25" x14ac:dyDescent="0.2"/>
  <cols>
    <col min="1" max="1" width="2.75" style="1" customWidth="1"/>
    <col min="2" max="2" width="6.875" style="1" customWidth="1"/>
    <col min="3" max="115" width="1" style="94" customWidth="1"/>
    <col min="116" max="116" width="2.375" style="94" customWidth="1"/>
    <col min="117" max="256" width="9" style="1"/>
    <col min="257" max="257" width="2.75" style="1" customWidth="1"/>
    <col min="258" max="258" width="6.875" style="1" customWidth="1"/>
    <col min="259" max="371" width="1" style="1" customWidth="1"/>
    <col min="372" max="372" width="2.375" style="1" customWidth="1"/>
    <col min="373" max="512" width="9" style="1"/>
    <col min="513" max="513" width="2.75" style="1" customWidth="1"/>
    <col min="514" max="514" width="6.875" style="1" customWidth="1"/>
    <col min="515" max="627" width="1" style="1" customWidth="1"/>
    <col min="628" max="628" width="2.375" style="1" customWidth="1"/>
    <col min="629" max="768" width="9" style="1"/>
    <col min="769" max="769" width="2.75" style="1" customWidth="1"/>
    <col min="770" max="770" width="6.875" style="1" customWidth="1"/>
    <col min="771" max="883" width="1" style="1" customWidth="1"/>
    <col min="884" max="884" width="2.375" style="1" customWidth="1"/>
    <col min="885" max="1024" width="9" style="1"/>
    <col min="1025" max="1025" width="2.75" style="1" customWidth="1"/>
    <col min="1026" max="1026" width="6.875" style="1" customWidth="1"/>
    <col min="1027" max="1139" width="1" style="1" customWidth="1"/>
    <col min="1140" max="1140" width="2.375" style="1" customWidth="1"/>
    <col min="1141" max="1280" width="9" style="1"/>
    <col min="1281" max="1281" width="2.75" style="1" customWidth="1"/>
    <col min="1282" max="1282" width="6.875" style="1" customWidth="1"/>
    <col min="1283" max="1395" width="1" style="1" customWidth="1"/>
    <col min="1396" max="1396" width="2.375" style="1" customWidth="1"/>
    <col min="1397" max="1536" width="9" style="1"/>
    <col min="1537" max="1537" width="2.75" style="1" customWidth="1"/>
    <col min="1538" max="1538" width="6.875" style="1" customWidth="1"/>
    <col min="1539" max="1651" width="1" style="1" customWidth="1"/>
    <col min="1652" max="1652" width="2.375" style="1" customWidth="1"/>
    <col min="1653" max="1792" width="9" style="1"/>
    <col min="1793" max="1793" width="2.75" style="1" customWidth="1"/>
    <col min="1794" max="1794" width="6.875" style="1" customWidth="1"/>
    <col min="1795" max="1907" width="1" style="1" customWidth="1"/>
    <col min="1908" max="1908" width="2.375" style="1" customWidth="1"/>
    <col min="1909" max="2048" width="9" style="1"/>
    <col min="2049" max="2049" width="2.75" style="1" customWidth="1"/>
    <col min="2050" max="2050" width="6.875" style="1" customWidth="1"/>
    <col min="2051" max="2163" width="1" style="1" customWidth="1"/>
    <col min="2164" max="2164" width="2.375" style="1" customWidth="1"/>
    <col min="2165" max="2304" width="9" style="1"/>
    <col min="2305" max="2305" width="2.75" style="1" customWidth="1"/>
    <col min="2306" max="2306" width="6.875" style="1" customWidth="1"/>
    <col min="2307" max="2419" width="1" style="1" customWidth="1"/>
    <col min="2420" max="2420" width="2.375" style="1" customWidth="1"/>
    <col min="2421" max="2560" width="9" style="1"/>
    <col min="2561" max="2561" width="2.75" style="1" customWidth="1"/>
    <col min="2562" max="2562" width="6.875" style="1" customWidth="1"/>
    <col min="2563" max="2675" width="1" style="1" customWidth="1"/>
    <col min="2676" max="2676" width="2.375" style="1" customWidth="1"/>
    <col min="2677" max="2816" width="9" style="1"/>
    <col min="2817" max="2817" width="2.75" style="1" customWidth="1"/>
    <col min="2818" max="2818" width="6.875" style="1" customWidth="1"/>
    <col min="2819" max="2931" width="1" style="1" customWidth="1"/>
    <col min="2932" max="2932" width="2.375" style="1" customWidth="1"/>
    <col min="2933" max="3072" width="9" style="1"/>
    <col min="3073" max="3073" width="2.75" style="1" customWidth="1"/>
    <col min="3074" max="3074" width="6.875" style="1" customWidth="1"/>
    <col min="3075" max="3187" width="1" style="1" customWidth="1"/>
    <col min="3188" max="3188" width="2.375" style="1" customWidth="1"/>
    <col min="3189" max="3328" width="9" style="1"/>
    <col min="3329" max="3329" width="2.75" style="1" customWidth="1"/>
    <col min="3330" max="3330" width="6.875" style="1" customWidth="1"/>
    <col min="3331" max="3443" width="1" style="1" customWidth="1"/>
    <col min="3444" max="3444" width="2.375" style="1" customWidth="1"/>
    <col min="3445" max="3584" width="9" style="1"/>
    <col min="3585" max="3585" width="2.75" style="1" customWidth="1"/>
    <col min="3586" max="3586" width="6.875" style="1" customWidth="1"/>
    <col min="3587" max="3699" width="1" style="1" customWidth="1"/>
    <col min="3700" max="3700" width="2.375" style="1" customWidth="1"/>
    <col min="3701" max="3840" width="9" style="1"/>
    <col min="3841" max="3841" width="2.75" style="1" customWidth="1"/>
    <col min="3842" max="3842" width="6.875" style="1" customWidth="1"/>
    <col min="3843" max="3955" width="1" style="1" customWidth="1"/>
    <col min="3956" max="3956" width="2.375" style="1" customWidth="1"/>
    <col min="3957" max="4096" width="9" style="1"/>
    <col min="4097" max="4097" width="2.75" style="1" customWidth="1"/>
    <col min="4098" max="4098" width="6.875" style="1" customWidth="1"/>
    <col min="4099" max="4211" width="1" style="1" customWidth="1"/>
    <col min="4212" max="4212" width="2.375" style="1" customWidth="1"/>
    <col min="4213" max="4352" width="9" style="1"/>
    <col min="4353" max="4353" width="2.75" style="1" customWidth="1"/>
    <col min="4354" max="4354" width="6.875" style="1" customWidth="1"/>
    <col min="4355" max="4467" width="1" style="1" customWidth="1"/>
    <col min="4468" max="4468" width="2.375" style="1" customWidth="1"/>
    <col min="4469" max="4608" width="9" style="1"/>
    <col min="4609" max="4609" width="2.75" style="1" customWidth="1"/>
    <col min="4610" max="4610" width="6.875" style="1" customWidth="1"/>
    <col min="4611" max="4723" width="1" style="1" customWidth="1"/>
    <col min="4724" max="4724" width="2.375" style="1" customWidth="1"/>
    <col min="4725" max="4864" width="9" style="1"/>
    <col min="4865" max="4865" width="2.75" style="1" customWidth="1"/>
    <col min="4866" max="4866" width="6.875" style="1" customWidth="1"/>
    <col min="4867" max="4979" width="1" style="1" customWidth="1"/>
    <col min="4980" max="4980" width="2.375" style="1" customWidth="1"/>
    <col min="4981" max="5120" width="9" style="1"/>
    <col min="5121" max="5121" width="2.75" style="1" customWidth="1"/>
    <col min="5122" max="5122" width="6.875" style="1" customWidth="1"/>
    <col min="5123" max="5235" width="1" style="1" customWidth="1"/>
    <col min="5236" max="5236" width="2.375" style="1" customWidth="1"/>
    <col min="5237" max="5376" width="9" style="1"/>
    <col min="5377" max="5377" width="2.75" style="1" customWidth="1"/>
    <col min="5378" max="5378" width="6.875" style="1" customWidth="1"/>
    <col min="5379" max="5491" width="1" style="1" customWidth="1"/>
    <col min="5492" max="5492" width="2.375" style="1" customWidth="1"/>
    <col min="5493" max="5632" width="9" style="1"/>
    <col min="5633" max="5633" width="2.75" style="1" customWidth="1"/>
    <col min="5634" max="5634" width="6.875" style="1" customWidth="1"/>
    <col min="5635" max="5747" width="1" style="1" customWidth="1"/>
    <col min="5748" max="5748" width="2.375" style="1" customWidth="1"/>
    <col min="5749" max="5888" width="9" style="1"/>
    <col min="5889" max="5889" width="2.75" style="1" customWidth="1"/>
    <col min="5890" max="5890" width="6.875" style="1" customWidth="1"/>
    <col min="5891" max="6003" width="1" style="1" customWidth="1"/>
    <col min="6004" max="6004" width="2.375" style="1" customWidth="1"/>
    <col min="6005" max="6144" width="9" style="1"/>
    <col min="6145" max="6145" width="2.75" style="1" customWidth="1"/>
    <col min="6146" max="6146" width="6.875" style="1" customWidth="1"/>
    <col min="6147" max="6259" width="1" style="1" customWidth="1"/>
    <col min="6260" max="6260" width="2.375" style="1" customWidth="1"/>
    <col min="6261" max="6400" width="9" style="1"/>
    <col min="6401" max="6401" width="2.75" style="1" customWidth="1"/>
    <col min="6402" max="6402" width="6.875" style="1" customWidth="1"/>
    <col min="6403" max="6515" width="1" style="1" customWidth="1"/>
    <col min="6516" max="6516" width="2.375" style="1" customWidth="1"/>
    <col min="6517" max="6656" width="9" style="1"/>
    <col min="6657" max="6657" width="2.75" style="1" customWidth="1"/>
    <col min="6658" max="6658" width="6.875" style="1" customWidth="1"/>
    <col min="6659" max="6771" width="1" style="1" customWidth="1"/>
    <col min="6772" max="6772" width="2.375" style="1" customWidth="1"/>
    <col min="6773" max="6912" width="9" style="1"/>
    <col min="6913" max="6913" width="2.75" style="1" customWidth="1"/>
    <col min="6914" max="6914" width="6.875" style="1" customWidth="1"/>
    <col min="6915" max="7027" width="1" style="1" customWidth="1"/>
    <col min="7028" max="7028" width="2.375" style="1" customWidth="1"/>
    <col min="7029" max="7168" width="9" style="1"/>
    <col min="7169" max="7169" width="2.75" style="1" customWidth="1"/>
    <col min="7170" max="7170" width="6.875" style="1" customWidth="1"/>
    <col min="7171" max="7283" width="1" style="1" customWidth="1"/>
    <col min="7284" max="7284" width="2.375" style="1" customWidth="1"/>
    <col min="7285" max="7424" width="9" style="1"/>
    <col min="7425" max="7425" width="2.75" style="1" customWidth="1"/>
    <col min="7426" max="7426" width="6.875" style="1" customWidth="1"/>
    <col min="7427" max="7539" width="1" style="1" customWidth="1"/>
    <col min="7540" max="7540" width="2.375" style="1" customWidth="1"/>
    <col min="7541" max="7680" width="9" style="1"/>
    <col min="7681" max="7681" width="2.75" style="1" customWidth="1"/>
    <col min="7682" max="7682" width="6.875" style="1" customWidth="1"/>
    <col min="7683" max="7795" width="1" style="1" customWidth="1"/>
    <col min="7796" max="7796" width="2.375" style="1" customWidth="1"/>
    <col min="7797" max="7936" width="9" style="1"/>
    <col min="7937" max="7937" width="2.75" style="1" customWidth="1"/>
    <col min="7938" max="7938" width="6.875" style="1" customWidth="1"/>
    <col min="7939" max="8051" width="1" style="1" customWidth="1"/>
    <col min="8052" max="8052" width="2.375" style="1" customWidth="1"/>
    <col min="8053" max="8192" width="9" style="1"/>
    <col min="8193" max="8193" width="2.75" style="1" customWidth="1"/>
    <col min="8194" max="8194" width="6.875" style="1" customWidth="1"/>
    <col min="8195" max="8307" width="1" style="1" customWidth="1"/>
    <col min="8308" max="8308" width="2.375" style="1" customWidth="1"/>
    <col min="8309" max="8448" width="9" style="1"/>
    <col min="8449" max="8449" width="2.75" style="1" customWidth="1"/>
    <col min="8450" max="8450" width="6.875" style="1" customWidth="1"/>
    <col min="8451" max="8563" width="1" style="1" customWidth="1"/>
    <col min="8564" max="8564" width="2.375" style="1" customWidth="1"/>
    <col min="8565" max="8704" width="9" style="1"/>
    <col min="8705" max="8705" width="2.75" style="1" customWidth="1"/>
    <col min="8706" max="8706" width="6.875" style="1" customWidth="1"/>
    <col min="8707" max="8819" width="1" style="1" customWidth="1"/>
    <col min="8820" max="8820" width="2.375" style="1" customWidth="1"/>
    <col min="8821" max="8960" width="9" style="1"/>
    <col min="8961" max="8961" width="2.75" style="1" customWidth="1"/>
    <col min="8962" max="8962" width="6.875" style="1" customWidth="1"/>
    <col min="8963" max="9075" width="1" style="1" customWidth="1"/>
    <col min="9076" max="9076" width="2.375" style="1" customWidth="1"/>
    <col min="9077" max="9216" width="9" style="1"/>
    <col min="9217" max="9217" width="2.75" style="1" customWidth="1"/>
    <col min="9218" max="9218" width="6.875" style="1" customWidth="1"/>
    <col min="9219" max="9331" width="1" style="1" customWidth="1"/>
    <col min="9332" max="9332" width="2.375" style="1" customWidth="1"/>
    <col min="9333" max="9472" width="9" style="1"/>
    <col min="9473" max="9473" width="2.75" style="1" customWidth="1"/>
    <col min="9474" max="9474" width="6.875" style="1" customWidth="1"/>
    <col min="9475" max="9587" width="1" style="1" customWidth="1"/>
    <col min="9588" max="9588" width="2.375" style="1" customWidth="1"/>
    <col min="9589" max="9728" width="9" style="1"/>
    <col min="9729" max="9729" width="2.75" style="1" customWidth="1"/>
    <col min="9730" max="9730" width="6.875" style="1" customWidth="1"/>
    <col min="9731" max="9843" width="1" style="1" customWidth="1"/>
    <col min="9844" max="9844" width="2.375" style="1" customWidth="1"/>
    <col min="9845" max="9984" width="9" style="1"/>
    <col min="9985" max="9985" width="2.75" style="1" customWidth="1"/>
    <col min="9986" max="9986" width="6.875" style="1" customWidth="1"/>
    <col min="9987" max="10099" width="1" style="1" customWidth="1"/>
    <col min="10100" max="10100" width="2.375" style="1" customWidth="1"/>
    <col min="10101" max="10240" width="9" style="1"/>
    <col min="10241" max="10241" width="2.75" style="1" customWidth="1"/>
    <col min="10242" max="10242" width="6.875" style="1" customWidth="1"/>
    <col min="10243" max="10355" width="1" style="1" customWidth="1"/>
    <col min="10356" max="10356" width="2.375" style="1" customWidth="1"/>
    <col min="10357" max="10496" width="9" style="1"/>
    <col min="10497" max="10497" width="2.75" style="1" customWidth="1"/>
    <col min="10498" max="10498" width="6.875" style="1" customWidth="1"/>
    <col min="10499" max="10611" width="1" style="1" customWidth="1"/>
    <col min="10612" max="10612" width="2.375" style="1" customWidth="1"/>
    <col min="10613" max="10752" width="9" style="1"/>
    <col min="10753" max="10753" width="2.75" style="1" customWidth="1"/>
    <col min="10754" max="10754" width="6.875" style="1" customWidth="1"/>
    <col min="10755" max="10867" width="1" style="1" customWidth="1"/>
    <col min="10868" max="10868" width="2.375" style="1" customWidth="1"/>
    <col min="10869" max="11008" width="9" style="1"/>
    <col min="11009" max="11009" width="2.75" style="1" customWidth="1"/>
    <col min="11010" max="11010" width="6.875" style="1" customWidth="1"/>
    <col min="11011" max="11123" width="1" style="1" customWidth="1"/>
    <col min="11124" max="11124" width="2.375" style="1" customWidth="1"/>
    <col min="11125" max="11264" width="9" style="1"/>
    <col min="11265" max="11265" width="2.75" style="1" customWidth="1"/>
    <col min="11266" max="11266" width="6.875" style="1" customWidth="1"/>
    <col min="11267" max="11379" width="1" style="1" customWidth="1"/>
    <col min="11380" max="11380" width="2.375" style="1" customWidth="1"/>
    <col min="11381" max="11520" width="9" style="1"/>
    <col min="11521" max="11521" width="2.75" style="1" customWidth="1"/>
    <col min="11522" max="11522" width="6.875" style="1" customWidth="1"/>
    <col min="11523" max="11635" width="1" style="1" customWidth="1"/>
    <col min="11636" max="11636" width="2.375" style="1" customWidth="1"/>
    <col min="11637" max="11776" width="9" style="1"/>
    <col min="11777" max="11777" width="2.75" style="1" customWidth="1"/>
    <col min="11778" max="11778" width="6.875" style="1" customWidth="1"/>
    <col min="11779" max="11891" width="1" style="1" customWidth="1"/>
    <col min="11892" max="11892" width="2.375" style="1" customWidth="1"/>
    <col min="11893" max="12032" width="9" style="1"/>
    <col min="12033" max="12033" width="2.75" style="1" customWidth="1"/>
    <col min="12034" max="12034" width="6.875" style="1" customWidth="1"/>
    <col min="12035" max="12147" width="1" style="1" customWidth="1"/>
    <col min="12148" max="12148" width="2.375" style="1" customWidth="1"/>
    <col min="12149" max="12288" width="9" style="1"/>
    <col min="12289" max="12289" width="2.75" style="1" customWidth="1"/>
    <col min="12290" max="12290" width="6.875" style="1" customWidth="1"/>
    <col min="12291" max="12403" width="1" style="1" customWidth="1"/>
    <col min="12404" max="12404" width="2.375" style="1" customWidth="1"/>
    <col min="12405" max="12544" width="9" style="1"/>
    <col min="12545" max="12545" width="2.75" style="1" customWidth="1"/>
    <col min="12546" max="12546" width="6.875" style="1" customWidth="1"/>
    <col min="12547" max="12659" width="1" style="1" customWidth="1"/>
    <col min="12660" max="12660" width="2.375" style="1" customWidth="1"/>
    <col min="12661" max="12800" width="9" style="1"/>
    <col min="12801" max="12801" width="2.75" style="1" customWidth="1"/>
    <col min="12802" max="12802" width="6.875" style="1" customWidth="1"/>
    <col min="12803" max="12915" width="1" style="1" customWidth="1"/>
    <col min="12916" max="12916" width="2.375" style="1" customWidth="1"/>
    <col min="12917" max="13056" width="9" style="1"/>
    <col min="13057" max="13057" width="2.75" style="1" customWidth="1"/>
    <col min="13058" max="13058" width="6.875" style="1" customWidth="1"/>
    <col min="13059" max="13171" width="1" style="1" customWidth="1"/>
    <col min="13172" max="13172" width="2.375" style="1" customWidth="1"/>
    <col min="13173" max="13312" width="9" style="1"/>
    <col min="13313" max="13313" width="2.75" style="1" customWidth="1"/>
    <col min="13314" max="13314" width="6.875" style="1" customWidth="1"/>
    <col min="13315" max="13427" width="1" style="1" customWidth="1"/>
    <col min="13428" max="13428" width="2.375" style="1" customWidth="1"/>
    <col min="13429" max="13568" width="9" style="1"/>
    <col min="13569" max="13569" width="2.75" style="1" customWidth="1"/>
    <col min="13570" max="13570" width="6.875" style="1" customWidth="1"/>
    <col min="13571" max="13683" width="1" style="1" customWidth="1"/>
    <col min="13684" max="13684" width="2.375" style="1" customWidth="1"/>
    <col min="13685" max="13824" width="9" style="1"/>
    <col min="13825" max="13825" width="2.75" style="1" customWidth="1"/>
    <col min="13826" max="13826" width="6.875" style="1" customWidth="1"/>
    <col min="13827" max="13939" width="1" style="1" customWidth="1"/>
    <col min="13940" max="13940" width="2.375" style="1" customWidth="1"/>
    <col min="13941" max="14080" width="9" style="1"/>
    <col min="14081" max="14081" width="2.75" style="1" customWidth="1"/>
    <col min="14082" max="14082" width="6.875" style="1" customWidth="1"/>
    <col min="14083" max="14195" width="1" style="1" customWidth="1"/>
    <col min="14196" max="14196" width="2.375" style="1" customWidth="1"/>
    <col min="14197" max="14336" width="9" style="1"/>
    <col min="14337" max="14337" width="2.75" style="1" customWidth="1"/>
    <col min="14338" max="14338" width="6.875" style="1" customWidth="1"/>
    <col min="14339" max="14451" width="1" style="1" customWidth="1"/>
    <col min="14452" max="14452" width="2.375" style="1" customWidth="1"/>
    <col min="14453" max="14592" width="9" style="1"/>
    <col min="14593" max="14593" width="2.75" style="1" customWidth="1"/>
    <col min="14594" max="14594" width="6.875" style="1" customWidth="1"/>
    <col min="14595" max="14707" width="1" style="1" customWidth="1"/>
    <col min="14708" max="14708" width="2.375" style="1" customWidth="1"/>
    <col min="14709" max="14848" width="9" style="1"/>
    <col min="14849" max="14849" width="2.75" style="1" customWidth="1"/>
    <col min="14850" max="14850" width="6.875" style="1" customWidth="1"/>
    <col min="14851" max="14963" width="1" style="1" customWidth="1"/>
    <col min="14964" max="14964" width="2.375" style="1" customWidth="1"/>
    <col min="14965" max="15104" width="9" style="1"/>
    <col min="15105" max="15105" width="2.75" style="1" customWidth="1"/>
    <col min="15106" max="15106" width="6.875" style="1" customWidth="1"/>
    <col min="15107" max="15219" width="1" style="1" customWidth="1"/>
    <col min="15220" max="15220" width="2.375" style="1" customWidth="1"/>
    <col min="15221" max="15360" width="9" style="1"/>
    <col min="15361" max="15361" width="2.75" style="1" customWidth="1"/>
    <col min="15362" max="15362" width="6.875" style="1" customWidth="1"/>
    <col min="15363" max="15475" width="1" style="1" customWidth="1"/>
    <col min="15476" max="15476" width="2.375" style="1" customWidth="1"/>
    <col min="15477" max="15616" width="9" style="1"/>
    <col min="15617" max="15617" width="2.75" style="1" customWidth="1"/>
    <col min="15618" max="15618" width="6.875" style="1" customWidth="1"/>
    <col min="15619" max="15731" width="1" style="1" customWidth="1"/>
    <col min="15732" max="15732" width="2.375" style="1" customWidth="1"/>
    <col min="15733" max="15872" width="9" style="1"/>
    <col min="15873" max="15873" width="2.75" style="1" customWidth="1"/>
    <col min="15874" max="15874" width="6.875" style="1" customWidth="1"/>
    <col min="15875" max="15987" width="1" style="1" customWidth="1"/>
    <col min="15988" max="15988" width="2.375" style="1" customWidth="1"/>
    <col min="15989" max="16128" width="9" style="1"/>
    <col min="16129" max="16129" width="2.75" style="1" customWidth="1"/>
    <col min="16130" max="16130" width="6.875" style="1" customWidth="1"/>
    <col min="16131" max="16243" width="1" style="1" customWidth="1"/>
    <col min="16244" max="16244" width="2.375" style="1" customWidth="1"/>
    <col min="16245" max="16384" width="9" style="1"/>
  </cols>
  <sheetData>
    <row r="1" spans="1:116" ht="22.5" customHeight="1" x14ac:dyDescent="0.2">
      <c r="A1" s="205" t="s">
        <v>184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205"/>
      <c r="CD1" s="205"/>
      <c r="CE1" s="205"/>
      <c r="CF1" s="205"/>
      <c r="CG1" s="205"/>
      <c r="CH1" s="205"/>
      <c r="CI1" s="205"/>
      <c r="CJ1" s="205"/>
      <c r="CK1" s="205"/>
      <c r="CL1" s="205"/>
      <c r="CM1" s="205"/>
      <c r="CN1" s="205"/>
      <c r="CO1" s="205"/>
      <c r="CP1" s="205"/>
      <c r="CQ1" s="205"/>
      <c r="CR1" s="205"/>
      <c r="CS1" s="205"/>
      <c r="CT1" s="205"/>
      <c r="CU1" s="205"/>
      <c r="CV1" s="205"/>
      <c r="CW1" s="205"/>
      <c r="CX1" s="205"/>
      <c r="CY1" s="205"/>
      <c r="CZ1" s="205"/>
      <c r="DA1" s="205"/>
      <c r="DB1" s="205"/>
      <c r="DC1" s="205"/>
      <c r="DD1" s="205"/>
      <c r="DE1" s="205"/>
      <c r="DF1" s="205"/>
      <c r="DG1" s="205"/>
      <c r="DH1" s="205"/>
      <c r="DI1" s="205"/>
      <c r="DJ1" s="205"/>
      <c r="DK1" s="205"/>
      <c r="DL1" s="205"/>
    </row>
    <row r="2" spans="1:116" ht="18" thickBot="1" x14ac:dyDescent="0.25">
      <c r="B2" s="4"/>
      <c r="CQ2" s="339" t="s">
        <v>4</v>
      </c>
      <c r="CR2" s="339"/>
      <c r="CS2" s="339"/>
      <c r="CT2" s="339"/>
      <c r="CU2" s="339"/>
      <c r="CV2" s="339"/>
      <c r="CW2" s="339"/>
      <c r="CX2" s="339"/>
      <c r="CY2" s="339"/>
      <c r="CZ2" s="339"/>
      <c r="DA2" s="339"/>
      <c r="DB2" s="339"/>
      <c r="DC2" s="339"/>
      <c r="DD2" s="339"/>
      <c r="DE2" s="339"/>
      <c r="DF2" s="339"/>
      <c r="DG2" s="339"/>
      <c r="DH2" s="339"/>
      <c r="DI2" s="339"/>
      <c r="DJ2" s="339"/>
      <c r="DK2" s="339"/>
      <c r="DL2" s="339"/>
    </row>
    <row r="3" spans="1:116" s="86" customFormat="1" ht="24" customHeight="1" x14ac:dyDescent="0.4">
      <c r="A3" s="157"/>
      <c r="B3" s="157"/>
      <c r="C3" s="158"/>
      <c r="D3" s="158"/>
      <c r="E3" s="158"/>
      <c r="F3" s="158"/>
      <c r="G3" s="158"/>
      <c r="H3" s="158"/>
      <c r="I3" s="158"/>
      <c r="J3" s="158"/>
      <c r="K3" s="158"/>
      <c r="L3" s="158"/>
      <c r="M3" s="158"/>
      <c r="N3" s="158"/>
      <c r="O3" s="158"/>
      <c r="P3" s="158"/>
      <c r="Q3" s="158"/>
      <c r="R3" s="158"/>
      <c r="S3" s="158"/>
      <c r="T3" s="158"/>
      <c r="U3" s="158"/>
      <c r="V3" s="158"/>
      <c r="W3" s="158"/>
      <c r="X3" s="158"/>
      <c r="Y3" s="158"/>
      <c r="Z3" s="158"/>
      <c r="AA3" s="182" t="s">
        <v>102</v>
      </c>
      <c r="AB3" s="182"/>
      <c r="AC3" s="182"/>
      <c r="AD3" s="182"/>
      <c r="AE3" s="182"/>
      <c r="AF3" s="182"/>
      <c r="AG3" s="182"/>
      <c r="AH3" s="182"/>
      <c r="AI3" s="182"/>
      <c r="AJ3" s="182"/>
      <c r="AK3" s="182"/>
      <c r="AL3" s="182"/>
      <c r="AM3" s="182"/>
      <c r="AN3" s="182" t="s">
        <v>18</v>
      </c>
      <c r="AO3" s="182"/>
      <c r="AP3" s="182"/>
      <c r="AQ3" s="182"/>
      <c r="AR3" s="182"/>
      <c r="AS3" s="182"/>
      <c r="AT3" s="182"/>
      <c r="AU3" s="182"/>
      <c r="AV3" s="182"/>
      <c r="AW3" s="182"/>
      <c r="AX3" s="182"/>
      <c r="AY3" s="182" t="s">
        <v>19</v>
      </c>
      <c r="AZ3" s="182"/>
      <c r="BA3" s="182"/>
      <c r="BB3" s="182"/>
      <c r="BC3" s="182"/>
      <c r="BD3" s="182"/>
      <c r="BE3" s="182"/>
      <c r="BF3" s="182"/>
      <c r="BG3" s="182"/>
      <c r="BH3" s="182"/>
      <c r="BI3" s="182"/>
      <c r="BJ3" s="182" t="s">
        <v>20</v>
      </c>
      <c r="BK3" s="182"/>
      <c r="BL3" s="182"/>
      <c r="BM3" s="182"/>
      <c r="BN3" s="182"/>
      <c r="BO3" s="182"/>
      <c r="BP3" s="182"/>
      <c r="BQ3" s="182"/>
      <c r="BR3" s="182"/>
      <c r="BS3" s="182"/>
      <c r="BT3" s="182"/>
      <c r="BU3" s="182" t="s">
        <v>21</v>
      </c>
      <c r="BV3" s="182"/>
      <c r="BW3" s="182"/>
      <c r="BX3" s="182"/>
      <c r="BY3" s="182"/>
      <c r="BZ3" s="182"/>
      <c r="CA3" s="182"/>
      <c r="CB3" s="182"/>
      <c r="CC3" s="182"/>
      <c r="CD3" s="182"/>
      <c r="CE3" s="182"/>
      <c r="CF3" s="182" t="s">
        <v>22</v>
      </c>
      <c r="CG3" s="182"/>
      <c r="CH3" s="182"/>
      <c r="CI3" s="182"/>
      <c r="CJ3" s="182"/>
      <c r="CK3" s="182"/>
      <c r="CL3" s="182"/>
      <c r="CM3" s="182"/>
      <c r="CN3" s="182"/>
      <c r="CO3" s="182"/>
      <c r="CP3" s="182"/>
      <c r="CQ3" s="182" t="s">
        <v>33</v>
      </c>
      <c r="CR3" s="182"/>
      <c r="CS3" s="182"/>
      <c r="CT3" s="182"/>
      <c r="CU3" s="182"/>
      <c r="CV3" s="182"/>
      <c r="CW3" s="182"/>
      <c r="CX3" s="182"/>
      <c r="CY3" s="182"/>
      <c r="CZ3" s="182"/>
      <c r="DA3" s="182"/>
      <c r="DB3" s="182" t="s">
        <v>24</v>
      </c>
      <c r="DC3" s="182"/>
      <c r="DD3" s="182"/>
      <c r="DE3" s="182"/>
      <c r="DF3" s="182"/>
      <c r="DG3" s="182"/>
      <c r="DH3" s="182"/>
      <c r="DI3" s="182"/>
      <c r="DJ3" s="182"/>
      <c r="DK3" s="182"/>
      <c r="DL3" s="183"/>
    </row>
    <row r="4" spans="1:116" ht="24" customHeight="1" x14ac:dyDescent="0.2">
      <c r="A4" s="159"/>
      <c r="B4" s="314" t="s">
        <v>185</v>
      </c>
      <c r="C4" s="184"/>
      <c r="D4" s="184"/>
      <c r="E4" s="184"/>
      <c r="F4" s="184"/>
      <c r="G4" s="184"/>
      <c r="H4" s="184"/>
      <c r="I4" s="184"/>
      <c r="J4" s="184"/>
      <c r="K4" s="184"/>
      <c r="L4" s="184"/>
      <c r="M4" s="184"/>
      <c r="N4" s="184"/>
      <c r="O4" s="184"/>
      <c r="P4" s="184"/>
      <c r="Q4" s="184"/>
      <c r="R4" s="184"/>
      <c r="S4" s="184"/>
      <c r="T4" s="184"/>
      <c r="U4" s="184"/>
      <c r="V4" s="184"/>
      <c r="W4" s="184"/>
      <c r="X4" s="184"/>
      <c r="Y4" s="184"/>
      <c r="Z4" s="184"/>
      <c r="AA4" s="518">
        <f>+SUM(AN4:DL4)</f>
        <v>2090</v>
      </c>
      <c r="AB4" s="519"/>
      <c r="AC4" s="519"/>
      <c r="AD4" s="519"/>
      <c r="AE4" s="519"/>
      <c r="AF4" s="519"/>
      <c r="AG4" s="519"/>
      <c r="AH4" s="519"/>
      <c r="AI4" s="519"/>
      <c r="AJ4" s="519"/>
      <c r="AK4" s="519"/>
      <c r="AL4" s="519"/>
      <c r="AM4" s="519"/>
      <c r="AN4" s="512">
        <f>+SUM(AN5:AX25)</f>
        <v>168</v>
      </c>
      <c r="AO4" s="512"/>
      <c r="AP4" s="512"/>
      <c r="AQ4" s="512"/>
      <c r="AR4" s="512"/>
      <c r="AS4" s="512"/>
      <c r="AT4" s="512"/>
      <c r="AU4" s="512"/>
      <c r="AV4" s="512"/>
      <c r="AW4" s="512"/>
      <c r="AX4" s="512"/>
      <c r="AY4" s="512">
        <f>+SUM(AY5:BI25)</f>
        <v>439</v>
      </c>
      <c r="AZ4" s="512"/>
      <c r="BA4" s="512"/>
      <c r="BB4" s="512"/>
      <c r="BC4" s="512"/>
      <c r="BD4" s="512"/>
      <c r="BE4" s="512"/>
      <c r="BF4" s="512"/>
      <c r="BG4" s="512"/>
      <c r="BH4" s="512"/>
      <c r="BI4" s="512"/>
      <c r="BJ4" s="512">
        <f>+SUM(BJ5:BT25)</f>
        <v>453</v>
      </c>
      <c r="BK4" s="512"/>
      <c r="BL4" s="512"/>
      <c r="BM4" s="512"/>
      <c r="BN4" s="512"/>
      <c r="BO4" s="512"/>
      <c r="BP4" s="512"/>
      <c r="BQ4" s="512"/>
      <c r="BR4" s="512"/>
      <c r="BS4" s="512"/>
      <c r="BT4" s="512"/>
      <c r="BU4" s="512">
        <f>+SUM(BU5:CE25)</f>
        <v>335</v>
      </c>
      <c r="BV4" s="512"/>
      <c r="BW4" s="512"/>
      <c r="BX4" s="512"/>
      <c r="BY4" s="512"/>
      <c r="BZ4" s="512"/>
      <c r="CA4" s="512"/>
      <c r="CB4" s="512"/>
      <c r="CC4" s="512"/>
      <c r="CD4" s="512"/>
      <c r="CE4" s="512"/>
      <c r="CF4" s="512">
        <f>+SUM(CF5:CP25)</f>
        <v>227</v>
      </c>
      <c r="CG4" s="512"/>
      <c r="CH4" s="512"/>
      <c r="CI4" s="512"/>
      <c r="CJ4" s="512"/>
      <c r="CK4" s="512"/>
      <c r="CL4" s="512"/>
      <c r="CM4" s="512"/>
      <c r="CN4" s="512"/>
      <c r="CO4" s="512"/>
      <c r="CP4" s="512"/>
      <c r="CQ4" s="512">
        <f>+SUM(CQ5:DA25)</f>
        <v>283</v>
      </c>
      <c r="CR4" s="512"/>
      <c r="CS4" s="512"/>
      <c r="CT4" s="512"/>
      <c r="CU4" s="512"/>
      <c r="CV4" s="512"/>
      <c r="CW4" s="512"/>
      <c r="CX4" s="512"/>
      <c r="CY4" s="512"/>
      <c r="CZ4" s="512"/>
      <c r="DA4" s="512"/>
      <c r="DB4" s="512">
        <f>+SUM(DB5:DL25)</f>
        <v>185</v>
      </c>
      <c r="DC4" s="512"/>
      <c r="DD4" s="512"/>
      <c r="DE4" s="512"/>
      <c r="DF4" s="512"/>
      <c r="DG4" s="512"/>
      <c r="DH4" s="512"/>
      <c r="DI4" s="512"/>
      <c r="DJ4" s="512"/>
      <c r="DK4" s="512"/>
      <c r="DL4" s="512"/>
    </row>
    <row r="5" spans="1:116" ht="24" customHeight="1" x14ac:dyDescent="0.2">
      <c r="A5" s="513" t="s">
        <v>186</v>
      </c>
      <c r="B5" s="514"/>
      <c r="C5" s="525" t="s">
        <v>187</v>
      </c>
      <c r="D5" s="525"/>
      <c r="E5" s="525"/>
      <c r="F5" s="525"/>
      <c r="G5" s="525"/>
      <c r="H5" s="525"/>
      <c r="I5" s="525"/>
      <c r="J5" s="525"/>
      <c r="K5" s="525"/>
      <c r="L5" s="525"/>
      <c r="M5" s="525"/>
      <c r="N5" s="525"/>
      <c r="O5" s="525"/>
      <c r="P5" s="525"/>
      <c r="Q5" s="525"/>
      <c r="R5" s="525"/>
      <c r="S5" s="525"/>
      <c r="T5" s="525"/>
      <c r="U5" s="525"/>
      <c r="V5" s="525"/>
      <c r="W5" s="525"/>
      <c r="X5" s="525"/>
      <c r="Y5" s="525"/>
      <c r="Z5" s="525"/>
      <c r="AA5" s="518">
        <f t="shared" ref="AA5:AA25" si="0">+SUM(AN5:DL5)</f>
        <v>309</v>
      </c>
      <c r="AB5" s="519"/>
      <c r="AC5" s="519"/>
      <c r="AD5" s="519"/>
      <c r="AE5" s="519"/>
      <c r="AF5" s="519"/>
      <c r="AG5" s="519"/>
      <c r="AH5" s="519"/>
      <c r="AI5" s="519"/>
      <c r="AJ5" s="519"/>
      <c r="AK5" s="519"/>
      <c r="AL5" s="519"/>
      <c r="AM5" s="519"/>
      <c r="AN5" s="512">
        <v>14</v>
      </c>
      <c r="AO5" s="512"/>
      <c r="AP5" s="512"/>
      <c r="AQ5" s="512"/>
      <c r="AR5" s="512"/>
      <c r="AS5" s="512"/>
      <c r="AT5" s="512"/>
      <c r="AU5" s="512"/>
      <c r="AV5" s="512"/>
      <c r="AW5" s="512"/>
      <c r="AX5" s="512"/>
      <c r="AY5" s="512">
        <v>164</v>
      </c>
      <c r="AZ5" s="512"/>
      <c r="BA5" s="512"/>
      <c r="BB5" s="512"/>
      <c r="BC5" s="512"/>
      <c r="BD5" s="512"/>
      <c r="BE5" s="512"/>
      <c r="BF5" s="512"/>
      <c r="BG5" s="512"/>
      <c r="BH5" s="512"/>
      <c r="BI5" s="512"/>
      <c r="BJ5" s="512">
        <v>109</v>
      </c>
      <c r="BK5" s="512"/>
      <c r="BL5" s="512"/>
      <c r="BM5" s="512"/>
      <c r="BN5" s="512"/>
      <c r="BO5" s="512"/>
      <c r="BP5" s="512"/>
      <c r="BQ5" s="512"/>
      <c r="BR5" s="512"/>
      <c r="BS5" s="512"/>
      <c r="BT5" s="512"/>
      <c r="BU5" s="512">
        <v>3</v>
      </c>
      <c r="BV5" s="512"/>
      <c r="BW5" s="512"/>
      <c r="BX5" s="512"/>
      <c r="BY5" s="512"/>
      <c r="BZ5" s="512"/>
      <c r="CA5" s="512"/>
      <c r="CB5" s="512"/>
      <c r="CC5" s="512"/>
      <c r="CD5" s="512"/>
      <c r="CE5" s="512"/>
      <c r="CF5" s="512">
        <v>3</v>
      </c>
      <c r="CG5" s="512"/>
      <c r="CH5" s="512"/>
      <c r="CI5" s="512"/>
      <c r="CJ5" s="512"/>
      <c r="CK5" s="512"/>
      <c r="CL5" s="512"/>
      <c r="CM5" s="512"/>
      <c r="CN5" s="512"/>
      <c r="CO5" s="512"/>
      <c r="CP5" s="512"/>
      <c r="CQ5" s="512">
        <v>6</v>
      </c>
      <c r="CR5" s="512"/>
      <c r="CS5" s="512"/>
      <c r="CT5" s="512"/>
      <c r="CU5" s="512"/>
      <c r="CV5" s="512"/>
      <c r="CW5" s="512"/>
      <c r="CX5" s="512"/>
      <c r="CY5" s="512"/>
      <c r="CZ5" s="512"/>
      <c r="DA5" s="512"/>
      <c r="DB5" s="512">
        <v>10</v>
      </c>
      <c r="DC5" s="512"/>
      <c r="DD5" s="512"/>
      <c r="DE5" s="512"/>
      <c r="DF5" s="512"/>
      <c r="DG5" s="512"/>
      <c r="DH5" s="512"/>
      <c r="DI5" s="512"/>
      <c r="DJ5" s="512"/>
      <c r="DK5" s="512"/>
      <c r="DL5" s="512"/>
    </row>
    <row r="6" spans="1:116" ht="24" customHeight="1" x14ac:dyDescent="0.2">
      <c r="A6" s="513"/>
      <c r="B6" s="514"/>
      <c r="C6" s="511" t="s">
        <v>188</v>
      </c>
      <c r="D6" s="511"/>
      <c r="E6" s="511"/>
      <c r="F6" s="511"/>
      <c r="G6" s="511"/>
      <c r="H6" s="511"/>
      <c r="I6" s="511"/>
      <c r="J6" s="511"/>
      <c r="K6" s="511"/>
      <c r="L6" s="511"/>
      <c r="M6" s="511"/>
      <c r="N6" s="511"/>
      <c r="O6" s="511"/>
      <c r="P6" s="511"/>
      <c r="Q6" s="511"/>
      <c r="R6" s="511"/>
      <c r="S6" s="511"/>
      <c r="T6" s="511"/>
      <c r="U6" s="511"/>
      <c r="V6" s="511"/>
      <c r="W6" s="511"/>
      <c r="X6" s="511"/>
      <c r="Y6" s="511"/>
      <c r="Z6" s="511"/>
      <c r="AA6" s="483">
        <f t="shared" si="0"/>
        <v>10</v>
      </c>
      <c r="AB6" s="340"/>
      <c r="AC6" s="340"/>
      <c r="AD6" s="340"/>
      <c r="AE6" s="340"/>
      <c r="AF6" s="340"/>
      <c r="AG6" s="340"/>
      <c r="AH6" s="340"/>
      <c r="AI6" s="340"/>
      <c r="AJ6" s="340"/>
      <c r="AK6" s="340"/>
      <c r="AL6" s="340"/>
      <c r="AM6" s="340"/>
      <c r="AN6" s="500">
        <v>0</v>
      </c>
      <c r="AO6" s="500"/>
      <c r="AP6" s="500"/>
      <c r="AQ6" s="500"/>
      <c r="AR6" s="500"/>
      <c r="AS6" s="500"/>
      <c r="AT6" s="500"/>
      <c r="AU6" s="500"/>
      <c r="AV6" s="500"/>
      <c r="AW6" s="500"/>
      <c r="AX6" s="500"/>
      <c r="AY6" s="500">
        <v>6</v>
      </c>
      <c r="AZ6" s="500"/>
      <c r="BA6" s="500"/>
      <c r="BB6" s="500"/>
      <c r="BC6" s="500"/>
      <c r="BD6" s="500"/>
      <c r="BE6" s="500"/>
      <c r="BF6" s="500"/>
      <c r="BG6" s="500"/>
      <c r="BH6" s="500"/>
      <c r="BI6" s="500"/>
      <c r="BJ6" s="500">
        <v>4</v>
      </c>
      <c r="BK6" s="500"/>
      <c r="BL6" s="500"/>
      <c r="BM6" s="500"/>
      <c r="BN6" s="500"/>
      <c r="BO6" s="500"/>
      <c r="BP6" s="500"/>
      <c r="BQ6" s="500"/>
      <c r="BR6" s="500"/>
      <c r="BS6" s="500"/>
      <c r="BT6" s="500"/>
      <c r="BU6" s="500">
        <v>0</v>
      </c>
      <c r="BV6" s="500"/>
      <c r="BW6" s="500"/>
      <c r="BX6" s="500"/>
      <c r="BY6" s="500"/>
      <c r="BZ6" s="500"/>
      <c r="CA6" s="500"/>
      <c r="CB6" s="500"/>
      <c r="CC6" s="500"/>
      <c r="CD6" s="500"/>
      <c r="CE6" s="500"/>
      <c r="CF6" s="500">
        <v>0</v>
      </c>
      <c r="CG6" s="500"/>
      <c r="CH6" s="500"/>
      <c r="CI6" s="500"/>
      <c r="CJ6" s="500"/>
      <c r="CK6" s="500"/>
      <c r="CL6" s="500"/>
      <c r="CM6" s="500"/>
      <c r="CN6" s="500"/>
      <c r="CO6" s="500"/>
      <c r="CP6" s="500"/>
      <c r="CQ6" s="500">
        <v>0</v>
      </c>
      <c r="CR6" s="500"/>
      <c r="CS6" s="500"/>
      <c r="CT6" s="500"/>
      <c r="CU6" s="500"/>
      <c r="CV6" s="500"/>
      <c r="CW6" s="500"/>
      <c r="CX6" s="500"/>
      <c r="CY6" s="500"/>
      <c r="CZ6" s="500"/>
      <c r="DA6" s="500"/>
      <c r="DB6" s="500">
        <v>0</v>
      </c>
      <c r="DC6" s="500"/>
      <c r="DD6" s="500"/>
      <c r="DE6" s="500"/>
      <c r="DF6" s="500"/>
      <c r="DG6" s="500"/>
      <c r="DH6" s="500"/>
      <c r="DI6" s="500"/>
      <c r="DJ6" s="500"/>
      <c r="DK6" s="500"/>
      <c r="DL6" s="500"/>
    </row>
    <row r="7" spans="1:116" ht="24" customHeight="1" x14ac:dyDescent="0.2">
      <c r="A7" s="513"/>
      <c r="B7" s="514"/>
      <c r="C7" s="511" t="s">
        <v>189</v>
      </c>
      <c r="D7" s="511"/>
      <c r="E7" s="511"/>
      <c r="F7" s="511"/>
      <c r="G7" s="511"/>
      <c r="H7" s="511"/>
      <c r="I7" s="511"/>
      <c r="J7" s="511"/>
      <c r="K7" s="511"/>
      <c r="L7" s="511"/>
      <c r="M7" s="511"/>
      <c r="N7" s="511"/>
      <c r="O7" s="511"/>
      <c r="P7" s="511"/>
      <c r="Q7" s="511"/>
      <c r="R7" s="511"/>
      <c r="S7" s="511"/>
      <c r="T7" s="511"/>
      <c r="U7" s="511"/>
      <c r="V7" s="511"/>
      <c r="W7" s="511"/>
      <c r="X7" s="511"/>
      <c r="Y7" s="511"/>
      <c r="Z7" s="511"/>
      <c r="AA7" s="483">
        <f t="shared" si="0"/>
        <v>103</v>
      </c>
      <c r="AB7" s="340"/>
      <c r="AC7" s="340"/>
      <c r="AD7" s="340"/>
      <c r="AE7" s="340"/>
      <c r="AF7" s="340"/>
      <c r="AG7" s="340"/>
      <c r="AH7" s="340"/>
      <c r="AI7" s="340"/>
      <c r="AJ7" s="340"/>
      <c r="AK7" s="340"/>
      <c r="AL7" s="340"/>
      <c r="AM7" s="340"/>
      <c r="AN7" s="500">
        <v>7</v>
      </c>
      <c r="AO7" s="500"/>
      <c r="AP7" s="500"/>
      <c r="AQ7" s="500"/>
      <c r="AR7" s="500"/>
      <c r="AS7" s="500"/>
      <c r="AT7" s="500"/>
      <c r="AU7" s="500"/>
      <c r="AV7" s="500"/>
      <c r="AW7" s="500"/>
      <c r="AX7" s="500"/>
      <c r="AY7" s="500">
        <v>59</v>
      </c>
      <c r="AZ7" s="500"/>
      <c r="BA7" s="500"/>
      <c r="BB7" s="500"/>
      <c r="BC7" s="500"/>
      <c r="BD7" s="500"/>
      <c r="BE7" s="500"/>
      <c r="BF7" s="500"/>
      <c r="BG7" s="500"/>
      <c r="BH7" s="500"/>
      <c r="BI7" s="500"/>
      <c r="BJ7" s="500">
        <v>12</v>
      </c>
      <c r="BK7" s="500"/>
      <c r="BL7" s="500"/>
      <c r="BM7" s="500"/>
      <c r="BN7" s="500"/>
      <c r="BO7" s="500"/>
      <c r="BP7" s="500"/>
      <c r="BQ7" s="500"/>
      <c r="BR7" s="500"/>
      <c r="BS7" s="500"/>
      <c r="BT7" s="500"/>
      <c r="BU7" s="500">
        <v>7</v>
      </c>
      <c r="BV7" s="500"/>
      <c r="BW7" s="500"/>
      <c r="BX7" s="500"/>
      <c r="BY7" s="500"/>
      <c r="BZ7" s="500"/>
      <c r="CA7" s="500"/>
      <c r="CB7" s="500"/>
      <c r="CC7" s="500"/>
      <c r="CD7" s="500"/>
      <c r="CE7" s="500"/>
      <c r="CF7" s="500">
        <v>10</v>
      </c>
      <c r="CG7" s="500"/>
      <c r="CH7" s="500"/>
      <c r="CI7" s="500"/>
      <c r="CJ7" s="500"/>
      <c r="CK7" s="500"/>
      <c r="CL7" s="500"/>
      <c r="CM7" s="500"/>
      <c r="CN7" s="500"/>
      <c r="CO7" s="500"/>
      <c r="CP7" s="500"/>
      <c r="CQ7" s="500">
        <v>5</v>
      </c>
      <c r="CR7" s="500"/>
      <c r="CS7" s="500"/>
      <c r="CT7" s="500"/>
      <c r="CU7" s="500"/>
      <c r="CV7" s="500"/>
      <c r="CW7" s="500"/>
      <c r="CX7" s="500"/>
      <c r="CY7" s="500"/>
      <c r="CZ7" s="500"/>
      <c r="DA7" s="500"/>
      <c r="DB7" s="500">
        <v>3</v>
      </c>
      <c r="DC7" s="500"/>
      <c r="DD7" s="500"/>
      <c r="DE7" s="500"/>
      <c r="DF7" s="500"/>
      <c r="DG7" s="500"/>
      <c r="DH7" s="500"/>
      <c r="DI7" s="500"/>
      <c r="DJ7" s="500"/>
      <c r="DK7" s="500"/>
      <c r="DL7" s="500"/>
    </row>
    <row r="8" spans="1:116" ht="24" customHeight="1" x14ac:dyDescent="0.2">
      <c r="A8" s="513"/>
      <c r="B8" s="514"/>
      <c r="C8" s="511" t="s">
        <v>190</v>
      </c>
      <c r="D8" s="511"/>
      <c r="E8" s="511"/>
      <c r="F8" s="511"/>
      <c r="G8" s="511"/>
      <c r="H8" s="511"/>
      <c r="I8" s="511"/>
      <c r="J8" s="511"/>
      <c r="K8" s="511"/>
      <c r="L8" s="511"/>
      <c r="M8" s="511"/>
      <c r="N8" s="511"/>
      <c r="O8" s="511"/>
      <c r="P8" s="511"/>
      <c r="Q8" s="511"/>
      <c r="R8" s="511"/>
      <c r="S8" s="511"/>
      <c r="T8" s="511"/>
      <c r="U8" s="511"/>
      <c r="V8" s="511"/>
      <c r="W8" s="511"/>
      <c r="X8" s="511"/>
      <c r="Y8" s="511"/>
      <c r="Z8" s="511"/>
      <c r="AA8" s="483">
        <f t="shared" si="0"/>
        <v>179</v>
      </c>
      <c r="AB8" s="340"/>
      <c r="AC8" s="340"/>
      <c r="AD8" s="340"/>
      <c r="AE8" s="340"/>
      <c r="AF8" s="340"/>
      <c r="AG8" s="340"/>
      <c r="AH8" s="340"/>
      <c r="AI8" s="340"/>
      <c r="AJ8" s="340"/>
      <c r="AK8" s="340"/>
      <c r="AL8" s="340"/>
      <c r="AM8" s="340"/>
      <c r="AN8" s="500">
        <v>28</v>
      </c>
      <c r="AO8" s="500"/>
      <c r="AP8" s="500"/>
      <c r="AQ8" s="500"/>
      <c r="AR8" s="500"/>
      <c r="AS8" s="500"/>
      <c r="AT8" s="500"/>
      <c r="AU8" s="500"/>
      <c r="AV8" s="500"/>
      <c r="AW8" s="500"/>
      <c r="AX8" s="500"/>
      <c r="AY8" s="500">
        <v>9</v>
      </c>
      <c r="AZ8" s="500"/>
      <c r="BA8" s="500"/>
      <c r="BB8" s="500"/>
      <c r="BC8" s="500"/>
      <c r="BD8" s="500"/>
      <c r="BE8" s="500"/>
      <c r="BF8" s="500"/>
      <c r="BG8" s="500"/>
      <c r="BH8" s="500"/>
      <c r="BI8" s="500"/>
      <c r="BJ8" s="500">
        <v>20</v>
      </c>
      <c r="BK8" s="500"/>
      <c r="BL8" s="500"/>
      <c r="BM8" s="500"/>
      <c r="BN8" s="500"/>
      <c r="BO8" s="500"/>
      <c r="BP8" s="500"/>
      <c r="BQ8" s="500"/>
      <c r="BR8" s="500"/>
      <c r="BS8" s="500"/>
      <c r="BT8" s="500"/>
      <c r="BU8" s="500">
        <v>24</v>
      </c>
      <c r="BV8" s="500"/>
      <c r="BW8" s="500"/>
      <c r="BX8" s="500"/>
      <c r="BY8" s="500"/>
      <c r="BZ8" s="500"/>
      <c r="CA8" s="500"/>
      <c r="CB8" s="500"/>
      <c r="CC8" s="500"/>
      <c r="CD8" s="500"/>
      <c r="CE8" s="500"/>
      <c r="CF8" s="500">
        <v>25</v>
      </c>
      <c r="CG8" s="500"/>
      <c r="CH8" s="500"/>
      <c r="CI8" s="500"/>
      <c r="CJ8" s="500"/>
      <c r="CK8" s="500"/>
      <c r="CL8" s="500"/>
      <c r="CM8" s="500"/>
      <c r="CN8" s="500"/>
      <c r="CO8" s="500"/>
      <c r="CP8" s="500"/>
      <c r="CQ8" s="500">
        <v>37</v>
      </c>
      <c r="CR8" s="500"/>
      <c r="CS8" s="500"/>
      <c r="CT8" s="500"/>
      <c r="CU8" s="500"/>
      <c r="CV8" s="500"/>
      <c r="CW8" s="500"/>
      <c r="CX8" s="500"/>
      <c r="CY8" s="500"/>
      <c r="CZ8" s="500"/>
      <c r="DA8" s="500"/>
      <c r="DB8" s="500">
        <v>36</v>
      </c>
      <c r="DC8" s="500"/>
      <c r="DD8" s="500"/>
      <c r="DE8" s="500"/>
      <c r="DF8" s="500"/>
      <c r="DG8" s="500"/>
      <c r="DH8" s="500"/>
      <c r="DI8" s="500"/>
      <c r="DJ8" s="500"/>
      <c r="DK8" s="500"/>
      <c r="DL8" s="500"/>
    </row>
    <row r="9" spans="1:116" ht="24" customHeight="1" x14ac:dyDescent="0.2">
      <c r="A9" s="513"/>
      <c r="B9" s="514"/>
      <c r="C9" s="511" t="s">
        <v>191</v>
      </c>
      <c r="D9" s="511"/>
      <c r="E9" s="511"/>
      <c r="F9" s="511"/>
      <c r="G9" s="511"/>
      <c r="H9" s="511"/>
      <c r="I9" s="511"/>
      <c r="J9" s="511"/>
      <c r="K9" s="511"/>
      <c r="L9" s="511"/>
      <c r="M9" s="511"/>
      <c r="N9" s="511"/>
      <c r="O9" s="511"/>
      <c r="P9" s="511"/>
      <c r="Q9" s="511"/>
      <c r="R9" s="511"/>
      <c r="S9" s="511"/>
      <c r="T9" s="511"/>
      <c r="U9" s="511"/>
      <c r="V9" s="511"/>
      <c r="W9" s="511"/>
      <c r="X9" s="511"/>
      <c r="Y9" s="511"/>
      <c r="Z9" s="511"/>
      <c r="AA9" s="483">
        <f t="shared" si="0"/>
        <v>755</v>
      </c>
      <c r="AB9" s="340"/>
      <c r="AC9" s="340"/>
      <c r="AD9" s="340"/>
      <c r="AE9" s="340"/>
      <c r="AF9" s="340"/>
      <c r="AG9" s="340"/>
      <c r="AH9" s="340"/>
      <c r="AI9" s="340"/>
      <c r="AJ9" s="340"/>
      <c r="AK9" s="340"/>
      <c r="AL9" s="340"/>
      <c r="AM9" s="340"/>
      <c r="AN9" s="500">
        <v>76</v>
      </c>
      <c r="AO9" s="500"/>
      <c r="AP9" s="500"/>
      <c r="AQ9" s="500"/>
      <c r="AR9" s="500"/>
      <c r="AS9" s="500"/>
      <c r="AT9" s="500"/>
      <c r="AU9" s="500"/>
      <c r="AV9" s="500"/>
      <c r="AW9" s="500"/>
      <c r="AX9" s="500"/>
      <c r="AY9" s="500">
        <v>76</v>
      </c>
      <c r="AZ9" s="500"/>
      <c r="BA9" s="500"/>
      <c r="BB9" s="500"/>
      <c r="BC9" s="500"/>
      <c r="BD9" s="500"/>
      <c r="BE9" s="500"/>
      <c r="BF9" s="500"/>
      <c r="BG9" s="500"/>
      <c r="BH9" s="500"/>
      <c r="BI9" s="500"/>
      <c r="BJ9" s="500">
        <v>221</v>
      </c>
      <c r="BK9" s="500"/>
      <c r="BL9" s="500"/>
      <c r="BM9" s="500"/>
      <c r="BN9" s="500"/>
      <c r="BO9" s="500"/>
      <c r="BP9" s="500"/>
      <c r="BQ9" s="500"/>
      <c r="BR9" s="500"/>
      <c r="BS9" s="500"/>
      <c r="BT9" s="500"/>
      <c r="BU9" s="500">
        <v>93</v>
      </c>
      <c r="BV9" s="500"/>
      <c r="BW9" s="500"/>
      <c r="BX9" s="500"/>
      <c r="BY9" s="500"/>
      <c r="BZ9" s="500"/>
      <c r="CA9" s="500"/>
      <c r="CB9" s="500"/>
      <c r="CC9" s="500"/>
      <c r="CD9" s="500"/>
      <c r="CE9" s="500"/>
      <c r="CF9" s="500">
        <v>54</v>
      </c>
      <c r="CG9" s="500"/>
      <c r="CH9" s="500"/>
      <c r="CI9" s="500"/>
      <c r="CJ9" s="500"/>
      <c r="CK9" s="500"/>
      <c r="CL9" s="500"/>
      <c r="CM9" s="500"/>
      <c r="CN9" s="500"/>
      <c r="CO9" s="500"/>
      <c r="CP9" s="500"/>
      <c r="CQ9" s="500">
        <v>152</v>
      </c>
      <c r="CR9" s="500"/>
      <c r="CS9" s="500"/>
      <c r="CT9" s="500"/>
      <c r="CU9" s="500"/>
      <c r="CV9" s="500"/>
      <c r="CW9" s="500"/>
      <c r="CX9" s="500"/>
      <c r="CY9" s="500"/>
      <c r="CZ9" s="500"/>
      <c r="DA9" s="500"/>
      <c r="DB9" s="500">
        <v>83</v>
      </c>
      <c r="DC9" s="500"/>
      <c r="DD9" s="500"/>
      <c r="DE9" s="500"/>
      <c r="DF9" s="500"/>
      <c r="DG9" s="500"/>
      <c r="DH9" s="500"/>
      <c r="DI9" s="500"/>
      <c r="DJ9" s="500"/>
      <c r="DK9" s="500"/>
      <c r="DL9" s="500"/>
    </row>
    <row r="10" spans="1:116" ht="24" customHeight="1" x14ac:dyDescent="0.2">
      <c r="A10" s="513"/>
      <c r="B10" s="514"/>
      <c r="C10" s="511" t="s">
        <v>192</v>
      </c>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483">
        <f>+SUM(AN10:DL10)</f>
        <v>98</v>
      </c>
      <c r="AB10" s="340"/>
      <c r="AC10" s="340"/>
      <c r="AD10" s="340"/>
      <c r="AE10" s="340"/>
      <c r="AF10" s="340"/>
      <c r="AG10" s="340"/>
      <c r="AH10" s="340"/>
      <c r="AI10" s="340"/>
      <c r="AJ10" s="340"/>
      <c r="AK10" s="340"/>
      <c r="AL10" s="340"/>
      <c r="AM10" s="340"/>
      <c r="AN10" s="500">
        <v>12</v>
      </c>
      <c r="AO10" s="500"/>
      <c r="AP10" s="500"/>
      <c r="AQ10" s="500"/>
      <c r="AR10" s="500"/>
      <c r="AS10" s="500"/>
      <c r="AT10" s="500"/>
      <c r="AU10" s="500"/>
      <c r="AV10" s="500"/>
      <c r="AW10" s="500"/>
      <c r="AX10" s="500"/>
      <c r="AY10" s="500">
        <v>9</v>
      </c>
      <c r="AZ10" s="500"/>
      <c r="BA10" s="500"/>
      <c r="BB10" s="500"/>
      <c r="BC10" s="500"/>
      <c r="BD10" s="500"/>
      <c r="BE10" s="500"/>
      <c r="BF10" s="500"/>
      <c r="BG10" s="500"/>
      <c r="BH10" s="500"/>
      <c r="BI10" s="500"/>
      <c r="BJ10" s="500">
        <v>17</v>
      </c>
      <c r="BK10" s="500"/>
      <c r="BL10" s="500"/>
      <c r="BM10" s="500"/>
      <c r="BN10" s="500"/>
      <c r="BO10" s="500"/>
      <c r="BP10" s="500"/>
      <c r="BQ10" s="500"/>
      <c r="BR10" s="500"/>
      <c r="BS10" s="500"/>
      <c r="BT10" s="500"/>
      <c r="BU10" s="500">
        <v>6</v>
      </c>
      <c r="BV10" s="500"/>
      <c r="BW10" s="500"/>
      <c r="BX10" s="500"/>
      <c r="BY10" s="500"/>
      <c r="BZ10" s="500"/>
      <c r="CA10" s="500"/>
      <c r="CB10" s="500"/>
      <c r="CC10" s="500"/>
      <c r="CD10" s="500"/>
      <c r="CE10" s="500"/>
      <c r="CF10" s="500">
        <v>20</v>
      </c>
      <c r="CG10" s="500"/>
      <c r="CH10" s="500"/>
      <c r="CI10" s="500"/>
      <c r="CJ10" s="500"/>
      <c r="CK10" s="500"/>
      <c r="CL10" s="500"/>
      <c r="CM10" s="500"/>
      <c r="CN10" s="500"/>
      <c r="CO10" s="500"/>
      <c r="CP10" s="500"/>
      <c r="CQ10" s="500">
        <v>12</v>
      </c>
      <c r="CR10" s="500"/>
      <c r="CS10" s="500"/>
      <c r="CT10" s="500"/>
      <c r="CU10" s="500"/>
      <c r="CV10" s="500"/>
      <c r="CW10" s="500"/>
      <c r="CX10" s="500"/>
      <c r="CY10" s="500"/>
      <c r="CZ10" s="500"/>
      <c r="DA10" s="500"/>
      <c r="DB10" s="500">
        <v>22</v>
      </c>
      <c r="DC10" s="500"/>
      <c r="DD10" s="500"/>
      <c r="DE10" s="500"/>
      <c r="DF10" s="500"/>
      <c r="DG10" s="500"/>
      <c r="DH10" s="500"/>
      <c r="DI10" s="500"/>
      <c r="DJ10" s="500"/>
      <c r="DK10" s="500"/>
      <c r="DL10" s="500"/>
    </row>
    <row r="11" spans="1:116" ht="24" customHeight="1" x14ac:dyDescent="0.2">
      <c r="A11" s="513"/>
      <c r="B11" s="514"/>
      <c r="C11" s="511" t="s">
        <v>193</v>
      </c>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09">
        <f>+SUM(AN11:DL11)</f>
        <v>4</v>
      </c>
      <c r="AB11" s="510"/>
      <c r="AC11" s="510"/>
      <c r="AD11" s="510"/>
      <c r="AE11" s="510"/>
      <c r="AF11" s="510"/>
      <c r="AG11" s="510"/>
      <c r="AH11" s="510"/>
      <c r="AI11" s="510"/>
      <c r="AJ11" s="510"/>
      <c r="AK11" s="510"/>
      <c r="AL11" s="510"/>
      <c r="AM11" s="510"/>
      <c r="AN11" s="503">
        <v>1</v>
      </c>
      <c r="AO11" s="503"/>
      <c r="AP11" s="503"/>
      <c r="AQ11" s="503"/>
      <c r="AR11" s="503"/>
      <c r="AS11" s="503"/>
      <c r="AT11" s="503"/>
      <c r="AU11" s="503"/>
      <c r="AV11" s="503"/>
      <c r="AW11" s="503"/>
      <c r="AX11" s="503"/>
      <c r="AY11" s="503">
        <v>3</v>
      </c>
      <c r="AZ11" s="503"/>
      <c r="BA11" s="503"/>
      <c r="BB11" s="503"/>
      <c r="BC11" s="503"/>
      <c r="BD11" s="503"/>
      <c r="BE11" s="503"/>
      <c r="BF11" s="503"/>
      <c r="BG11" s="503"/>
      <c r="BH11" s="503"/>
      <c r="BI11" s="503"/>
      <c r="BJ11" s="503">
        <v>0</v>
      </c>
      <c r="BK11" s="503"/>
      <c r="BL11" s="503"/>
      <c r="BM11" s="503"/>
      <c r="BN11" s="503"/>
      <c r="BO11" s="503"/>
      <c r="BP11" s="503"/>
      <c r="BQ11" s="503"/>
      <c r="BR11" s="503"/>
      <c r="BS11" s="503"/>
      <c r="BT11" s="503"/>
      <c r="BU11" s="503">
        <v>0</v>
      </c>
      <c r="BV11" s="503"/>
      <c r="BW11" s="503"/>
      <c r="BX11" s="503"/>
      <c r="BY11" s="503"/>
      <c r="BZ11" s="503"/>
      <c r="CA11" s="503"/>
      <c r="CB11" s="503"/>
      <c r="CC11" s="503"/>
      <c r="CD11" s="503"/>
      <c r="CE11" s="503"/>
      <c r="CF11" s="503">
        <v>0</v>
      </c>
      <c r="CG11" s="503"/>
      <c r="CH11" s="503"/>
      <c r="CI11" s="503"/>
      <c r="CJ11" s="503"/>
      <c r="CK11" s="503"/>
      <c r="CL11" s="503"/>
      <c r="CM11" s="503"/>
      <c r="CN11" s="503"/>
      <c r="CO11" s="503"/>
      <c r="CP11" s="503"/>
      <c r="CQ11" s="503">
        <v>0</v>
      </c>
      <c r="CR11" s="503"/>
      <c r="CS11" s="503"/>
      <c r="CT11" s="503"/>
      <c r="CU11" s="503"/>
      <c r="CV11" s="503"/>
      <c r="CW11" s="503"/>
      <c r="CX11" s="503"/>
      <c r="CY11" s="503"/>
      <c r="CZ11" s="503"/>
      <c r="DA11" s="503"/>
      <c r="DB11" s="503">
        <v>0</v>
      </c>
      <c r="DC11" s="503"/>
      <c r="DD11" s="503"/>
      <c r="DE11" s="503"/>
      <c r="DF11" s="503"/>
      <c r="DG11" s="503"/>
      <c r="DH11" s="503"/>
      <c r="DI11" s="503"/>
      <c r="DJ11" s="503"/>
      <c r="DK11" s="503"/>
      <c r="DL11" s="503"/>
    </row>
    <row r="12" spans="1:116" ht="24" customHeight="1" x14ac:dyDescent="0.2">
      <c r="A12" s="520" t="s">
        <v>194</v>
      </c>
      <c r="B12" s="521"/>
      <c r="C12" s="524" t="s">
        <v>195</v>
      </c>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340">
        <f t="shared" si="0"/>
        <v>0</v>
      </c>
      <c r="AB12" s="340"/>
      <c r="AC12" s="340"/>
      <c r="AD12" s="340"/>
      <c r="AE12" s="340"/>
      <c r="AF12" s="340"/>
      <c r="AG12" s="340"/>
      <c r="AH12" s="340"/>
      <c r="AI12" s="340"/>
      <c r="AJ12" s="340"/>
      <c r="AK12" s="340"/>
      <c r="AL12" s="340"/>
      <c r="AM12" s="340"/>
      <c r="AN12" s="500">
        <v>0</v>
      </c>
      <c r="AO12" s="500"/>
      <c r="AP12" s="500"/>
      <c r="AQ12" s="500"/>
      <c r="AR12" s="500"/>
      <c r="AS12" s="500"/>
      <c r="AT12" s="500"/>
      <c r="AU12" s="500"/>
      <c r="AV12" s="500"/>
      <c r="AW12" s="500"/>
      <c r="AX12" s="500"/>
      <c r="AY12" s="500">
        <v>0</v>
      </c>
      <c r="AZ12" s="500"/>
      <c r="BA12" s="500"/>
      <c r="BB12" s="500"/>
      <c r="BC12" s="500"/>
      <c r="BD12" s="500"/>
      <c r="BE12" s="500"/>
      <c r="BF12" s="500"/>
      <c r="BG12" s="500"/>
      <c r="BH12" s="500"/>
      <c r="BI12" s="500"/>
      <c r="BJ12" s="500">
        <v>0</v>
      </c>
      <c r="BK12" s="500"/>
      <c r="BL12" s="500"/>
      <c r="BM12" s="500"/>
      <c r="BN12" s="500"/>
      <c r="BO12" s="500"/>
      <c r="BP12" s="500"/>
      <c r="BQ12" s="500"/>
      <c r="BR12" s="500"/>
      <c r="BS12" s="500"/>
      <c r="BT12" s="500"/>
      <c r="BU12" s="500">
        <v>0</v>
      </c>
      <c r="BV12" s="500"/>
      <c r="BW12" s="500"/>
      <c r="BX12" s="500"/>
      <c r="BY12" s="500"/>
      <c r="BZ12" s="500"/>
      <c r="CA12" s="500"/>
      <c r="CB12" s="500"/>
      <c r="CC12" s="500"/>
      <c r="CD12" s="500"/>
      <c r="CE12" s="500"/>
      <c r="CF12" s="500">
        <v>0</v>
      </c>
      <c r="CG12" s="500"/>
      <c r="CH12" s="500"/>
      <c r="CI12" s="500"/>
      <c r="CJ12" s="500"/>
      <c r="CK12" s="500"/>
      <c r="CL12" s="500"/>
      <c r="CM12" s="500"/>
      <c r="CN12" s="500"/>
      <c r="CO12" s="500"/>
      <c r="CP12" s="500"/>
      <c r="CQ12" s="500">
        <v>0</v>
      </c>
      <c r="CR12" s="500"/>
      <c r="CS12" s="500"/>
      <c r="CT12" s="500"/>
      <c r="CU12" s="500"/>
      <c r="CV12" s="500"/>
      <c r="CW12" s="500"/>
      <c r="CX12" s="500"/>
      <c r="CY12" s="500"/>
      <c r="CZ12" s="500"/>
      <c r="DA12" s="500"/>
      <c r="DB12" s="500">
        <v>0</v>
      </c>
      <c r="DC12" s="500"/>
      <c r="DD12" s="500"/>
      <c r="DE12" s="500"/>
      <c r="DF12" s="500"/>
      <c r="DG12" s="500"/>
      <c r="DH12" s="500"/>
      <c r="DI12" s="500"/>
      <c r="DJ12" s="500"/>
      <c r="DK12" s="500"/>
      <c r="DL12" s="500"/>
    </row>
    <row r="13" spans="1:116" ht="24" customHeight="1" x14ac:dyDescent="0.2">
      <c r="A13" s="513"/>
      <c r="B13" s="514"/>
      <c r="C13" s="511" t="s">
        <v>196</v>
      </c>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340">
        <v>0</v>
      </c>
      <c r="AB13" s="340"/>
      <c r="AC13" s="340"/>
      <c r="AD13" s="340"/>
      <c r="AE13" s="340"/>
      <c r="AF13" s="340"/>
      <c r="AG13" s="340"/>
      <c r="AH13" s="340"/>
      <c r="AI13" s="340"/>
      <c r="AJ13" s="340"/>
      <c r="AK13" s="340"/>
      <c r="AL13" s="340"/>
      <c r="AM13" s="340"/>
      <c r="AN13" s="500">
        <v>0</v>
      </c>
      <c r="AO13" s="500"/>
      <c r="AP13" s="500"/>
      <c r="AQ13" s="500"/>
      <c r="AR13" s="500"/>
      <c r="AS13" s="500"/>
      <c r="AT13" s="500"/>
      <c r="AU13" s="500"/>
      <c r="AV13" s="500"/>
      <c r="AW13" s="500"/>
      <c r="AX13" s="500"/>
      <c r="AY13" s="500">
        <v>0</v>
      </c>
      <c r="AZ13" s="500"/>
      <c r="BA13" s="500"/>
      <c r="BB13" s="500"/>
      <c r="BC13" s="500"/>
      <c r="BD13" s="500"/>
      <c r="BE13" s="500"/>
      <c r="BF13" s="500"/>
      <c r="BG13" s="500"/>
      <c r="BH13" s="500"/>
      <c r="BI13" s="500"/>
      <c r="BJ13" s="500">
        <v>0</v>
      </c>
      <c r="BK13" s="500"/>
      <c r="BL13" s="500"/>
      <c r="BM13" s="500"/>
      <c r="BN13" s="500"/>
      <c r="BO13" s="500"/>
      <c r="BP13" s="500"/>
      <c r="BQ13" s="500"/>
      <c r="BR13" s="500"/>
      <c r="BS13" s="500"/>
      <c r="BT13" s="500"/>
      <c r="BU13" s="500">
        <v>0</v>
      </c>
      <c r="BV13" s="500"/>
      <c r="BW13" s="500"/>
      <c r="BX13" s="500"/>
      <c r="BY13" s="500"/>
      <c r="BZ13" s="500"/>
      <c r="CA13" s="500"/>
      <c r="CB13" s="500"/>
      <c r="CC13" s="500"/>
      <c r="CD13" s="500"/>
      <c r="CE13" s="500"/>
      <c r="CF13" s="500">
        <v>0</v>
      </c>
      <c r="CG13" s="500"/>
      <c r="CH13" s="500"/>
      <c r="CI13" s="500"/>
      <c r="CJ13" s="500"/>
      <c r="CK13" s="500"/>
      <c r="CL13" s="500"/>
      <c r="CM13" s="500"/>
      <c r="CN13" s="500"/>
      <c r="CO13" s="500"/>
      <c r="CP13" s="500"/>
      <c r="CQ13" s="500">
        <v>0</v>
      </c>
      <c r="CR13" s="500"/>
      <c r="CS13" s="500"/>
      <c r="CT13" s="500"/>
      <c r="CU13" s="500"/>
      <c r="CV13" s="500"/>
      <c r="CW13" s="500"/>
      <c r="CX13" s="500"/>
      <c r="CY13" s="500"/>
      <c r="CZ13" s="500"/>
      <c r="DA13" s="500"/>
      <c r="DB13" s="500">
        <v>0</v>
      </c>
      <c r="DC13" s="500"/>
      <c r="DD13" s="500"/>
      <c r="DE13" s="500"/>
      <c r="DF13" s="500"/>
      <c r="DG13" s="500"/>
      <c r="DH13" s="500"/>
      <c r="DI13" s="500"/>
      <c r="DJ13" s="500"/>
      <c r="DK13" s="500"/>
      <c r="DL13" s="500"/>
    </row>
    <row r="14" spans="1:116" ht="24" customHeight="1" x14ac:dyDescent="0.2">
      <c r="A14" s="513"/>
      <c r="B14" s="514"/>
      <c r="C14" s="511" t="s">
        <v>197</v>
      </c>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340">
        <f t="shared" si="0"/>
        <v>0</v>
      </c>
      <c r="AB14" s="340"/>
      <c r="AC14" s="340"/>
      <c r="AD14" s="340"/>
      <c r="AE14" s="340"/>
      <c r="AF14" s="340"/>
      <c r="AG14" s="340"/>
      <c r="AH14" s="340"/>
      <c r="AI14" s="340"/>
      <c r="AJ14" s="340"/>
      <c r="AK14" s="340"/>
      <c r="AL14" s="340"/>
      <c r="AM14" s="340"/>
      <c r="AN14" s="500">
        <v>0</v>
      </c>
      <c r="AO14" s="500"/>
      <c r="AP14" s="500"/>
      <c r="AQ14" s="500"/>
      <c r="AR14" s="500"/>
      <c r="AS14" s="500"/>
      <c r="AT14" s="500"/>
      <c r="AU14" s="500"/>
      <c r="AV14" s="500"/>
      <c r="AW14" s="500"/>
      <c r="AX14" s="500"/>
      <c r="AY14" s="500">
        <v>0</v>
      </c>
      <c r="AZ14" s="500"/>
      <c r="BA14" s="500"/>
      <c r="BB14" s="500"/>
      <c r="BC14" s="500"/>
      <c r="BD14" s="500"/>
      <c r="BE14" s="500"/>
      <c r="BF14" s="500"/>
      <c r="BG14" s="500"/>
      <c r="BH14" s="500"/>
      <c r="BI14" s="500"/>
      <c r="BJ14" s="500">
        <v>0</v>
      </c>
      <c r="BK14" s="500"/>
      <c r="BL14" s="500"/>
      <c r="BM14" s="500"/>
      <c r="BN14" s="500"/>
      <c r="BO14" s="500"/>
      <c r="BP14" s="500"/>
      <c r="BQ14" s="500"/>
      <c r="BR14" s="500"/>
      <c r="BS14" s="500"/>
      <c r="BT14" s="500"/>
      <c r="BU14" s="500">
        <v>0</v>
      </c>
      <c r="BV14" s="500"/>
      <c r="BW14" s="500"/>
      <c r="BX14" s="500"/>
      <c r="BY14" s="500"/>
      <c r="BZ14" s="500"/>
      <c r="CA14" s="500"/>
      <c r="CB14" s="500"/>
      <c r="CC14" s="500"/>
      <c r="CD14" s="500"/>
      <c r="CE14" s="500"/>
      <c r="CF14" s="500">
        <v>0</v>
      </c>
      <c r="CG14" s="500"/>
      <c r="CH14" s="500"/>
      <c r="CI14" s="500"/>
      <c r="CJ14" s="500"/>
      <c r="CK14" s="500"/>
      <c r="CL14" s="500"/>
      <c r="CM14" s="500"/>
      <c r="CN14" s="500"/>
      <c r="CO14" s="500"/>
      <c r="CP14" s="500"/>
      <c r="CQ14" s="500">
        <v>0</v>
      </c>
      <c r="CR14" s="500"/>
      <c r="CS14" s="500"/>
      <c r="CT14" s="500"/>
      <c r="CU14" s="500"/>
      <c r="CV14" s="500"/>
      <c r="CW14" s="500"/>
      <c r="CX14" s="500"/>
      <c r="CY14" s="500"/>
      <c r="CZ14" s="500"/>
      <c r="DA14" s="500"/>
      <c r="DB14" s="500">
        <v>0</v>
      </c>
      <c r="DC14" s="500"/>
      <c r="DD14" s="500"/>
      <c r="DE14" s="500"/>
      <c r="DF14" s="500"/>
      <c r="DG14" s="500"/>
      <c r="DH14" s="500"/>
      <c r="DI14" s="500"/>
      <c r="DJ14" s="500"/>
      <c r="DK14" s="500"/>
      <c r="DL14" s="500"/>
    </row>
    <row r="15" spans="1:116" ht="24" customHeight="1" x14ac:dyDescent="0.2">
      <c r="A15" s="513"/>
      <c r="B15" s="514"/>
      <c r="C15" s="511" t="s">
        <v>198</v>
      </c>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340">
        <f t="shared" si="0"/>
        <v>36</v>
      </c>
      <c r="AB15" s="340"/>
      <c r="AC15" s="340"/>
      <c r="AD15" s="340"/>
      <c r="AE15" s="340"/>
      <c r="AF15" s="340"/>
      <c r="AG15" s="340"/>
      <c r="AH15" s="340"/>
      <c r="AI15" s="340"/>
      <c r="AJ15" s="340"/>
      <c r="AK15" s="340"/>
      <c r="AL15" s="340"/>
      <c r="AM15" s="340"/>
      <c r="AN15" s="500">
        <v>0</v>
      </c>
      <c r="AO15" s="500"/>
      <c r="AP15" s="500"/>
      <c r="AQ15" s="500"/>
      <c r="AR15" s="500"/>
      <c r="AS15" s="500"/>
      <c r="AT15" s="500"/>
      <c r="AU15" s="500"/>
      <c r="AV15" s="500"/>
      <c r="AW15" s="500"/>
      <c r="AX15" s="500"/>
      <c r="AY15" s="500">
        <v>15</v>
      </c>
      <c r="AZ15" s="500"/>
      <c r="BA15" s="500"/>
      <c r="BB15" s="500"/>
      <c r="BC15" s="500"/>
      <c r="BD15" s="500"/>
      <c r="BE15" s="500"/>
      <c r="BF15" s="500"/>
      <c r="BG15" s="500"/>
      <c r="BH15" s="500"/>
      <c r="BI15" s="500"/>
      <c r="BJ15" s="500">
        <v>5</v>
      </c>
      <c r="BK15" s="500"/>
      <c r="BL15" s="500"/>
      <c r="BM15" s="500"/>
      <c r="BN15" s="500"/>
      <c r="BO15" s="500"/>
      <c r="BP15" s="500"/>
      <c r="BQ15" s="500"/>
      <c r="BR15" s="500"/>
      <c r="BS15" s="500"/>
      <c r="BT15" s="500"/>
      <c r="BU15" s="500">
        <v>5</v>
      </c>
      <c r="BV15" s="500"/>
      <c r="BW15" s="500"/>
      <c r="BX15" s="500"/>
      <c r="BY15" s="500"/>
      <c r="BZ15" s="500"/>
      <c r="CA15" s="500"/>
      <c r="CB15" s="500"/>
      <c r="CC15" s="500"/>
      <c r="CD15" s="500"/>
      <c r="CE15" s="500"/>
      <c r="CF15" s="500">
        <v>5</v>
      </c>
      <c r="CG15" s="500"/>
      <c r="CH15" s="500"/>
      <c r="CI15" s="500"/>
      <c r="CJ15" s="500"/>
      <c r="CK15" s="500"/>
      <c r="CL15" s="500"/>
      <c r="CM15" s="500"/>
      <c r="CN15" s="500"/>
      <c r="CO15" s="500"/>
      <c r="CP15" s="500"/>
      <c r="CQ15" s="500">
        <v>3</v>
      </c>
      <c r="CR15" s="500"/>
      <c r="CS15" s="500"/>
      <c r="CT15" s="500"/>
      <c r="CU15" s="500"/>
      <c r="CV15" s="500"/>
      <c r="CW15" s="500"/>
      <c r="CX15" s="500"/>
      <c r="CY15" s="500"/>
      <c r="CZ15" s="500"/>
      <c r="DA15" s="500"/>
      <c r="DB15" s="500">
        <v>3</v>
      </c>
      <c r="DC15" s="500"/>
      <c r="DD15" s="500"/>
      <c r="DE15" s="500"/>
      <c r="DF15" s="500"/>
      <c r="DG15" s="500"/>
      <c r="DH15" s="500"/>
      <c r="DI15" s="500"/>
      <c r="DJ15" s="500"/>
      <c r="DK15" s="500"/>
      <c r="DL15" s="500"/>
    </row>
    <row r="16" spans="1:116" ht="24" customHeight="1" x14ac:dyDescent="0.2">
      <c r="A16" s="513"/>
      <c r="B16" s="514"/>
      <c r="C16" s="511" t="s">
        <v>199</v>
      </c>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340">
        <f t="shared" si="0"/>
        <v>96</v>
      </c>
      <c r="AB16" s="340"/>
      <c r="AC16" s="340"/>
      <c r="AD16" s="340"/>
      <c r="AE16" s="340"/>
      <c r="AF16" s="340"/>
      <c r="AG16" s="340"/>
      <c r="AH16" s="340"/>
      <c r="AI16" s="340"/>
      <c r="AJ16" s="340"/>
      <c r="AK16" s="340"/>
      <c r="AL16" s="340"/>
      <c r="AM16" s="340"/>
      <c r="AN16" s="500">
        <v>4</v>
      </c>
      <c r="AO16" s="500"/>
      <c r="AP16" s="500"/>
      <c r="AQ16" s="500"/>
      <c r="AR16" s="500"/>
      <c r="AS16" s="500"/>
      <c r="AT16" s="500"/>
      <c r="AU16" s="500"/>
      <c r="AV16" s="500"/>
      <c r="AW16" s="500"/>
      <c r="AX16" s="500"/>
      <c r="AY16" s="500">
        <v>28</v>
      </c>
      <c r="AZ16" s="500"/>
      <c r="BA16" s="500"/>
      <c r="BB16" s="500"/>
      <c r="BC16" s="500"/>
      <c r="BD16" s="500"/>
      <c r="BE16" s="500"/>
      <c r="BF16" s="500"/>
      <c r="BG16" s="500"/>
      <c r="BH16" s="500"/>
      <c r="BI16" s="500"/>
      <c r="BJ16" s="500">
        <v>19</v>
      </c>
      <c r="BK16" s="500"/>
      <c r="BL16" s="500"/>
      <c r="BM16" s="500"/>
      <c r="BN16" s="500"/>
      <c r="BO16" s="500"/>
      <c r="BP16" s="500"/>
      <c r="BQ16" s="500"/>
      <c r="BR16" s="500"/>
      <c r="BS16" s="500"/>
      <c r="BT16" s="500"/>
      <c r="BU16" s="500">
        <v>11</v>
      </c>
      <c r="BV16" s="500"/>
      <c r="BW16" s="500"/>
      <c r="BX16" s="500"/>
      <c r="BY16" s="500"/>
      <c r="BZ16" s="500"/>
      <c r="CA16" s="500"/>
      <c r="CB16" s="500"/>
      <c r="CC16" s="500"/>
      <c r="CD16" s="500"/>
      <c r="CE16" s="500"/>
      <c r="CF16" s="500">
        <v>21</v>
      </c>
      <c r="CG16" s="500"/>
      <c r="CH16" s="500"/>
      <c r="CI16" s="500"/>
      <c r="CJ16" s="500"/>
      <c r="CK16" s="500"/>
      <c r="CL16" s="500"/>
      <c r="CM16" s="500"/>
      <c r="CN16" s="500"/>
      <c r="CO16" s="500"/>
      <c r="CP16" s="500"/>
      <c r="CQ16" s="500">
        <v>9</v>
      </c>
      <c r="CR16" s="500"/>
      <c r="CS16" s="500"/>
      <c r="CT16" s="500"/>
      <c r="CU16" s="500"/>
      <c r="CV16" s="500"/>
      <c r="CW16" s="500"/>
      <c r="CX16" s="500"/>
      <c r="CY16" s="500"/>
      <c r="CZ16" s="500"/>
      <c r="DA16" s="500"/>
      <c r="DB16" s="500">
        <v>4</v>
      </c>
      <c r="DC16" s="500"/>
      <c r="DD16" s="500"/>
      <c r="DE16" s="500"/>
      <c r="DF16" s="500"/>
      <c r="DG16" s="500"/>
      <c r="DH16" s="500"/>
      <c r="DI16" s="500"/>
      <c r="DJ16" s="500"/>
      <c r="DK16" s="500"/>
      <c r="DL16" s="500"/>
    </row>
    <row r="17" spans="1:117" ht="24" customHeight="1" x14ac:dyDescent="0.2">
      <c r="A17" s="513"/>
      <c r="B17" s="514"/>
      <c r="C17" s="511" t="s">
        <v>200</v>
      </c>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340">
        <f t="shared" si="0"/>
        <v>80</v>
      </c>
      <c r="AB17" s="340"/>
      <c r="AC17" s="340"/>
      <c r="AD17" s="340"/>
      <c r="AE17" s="340"/>
      <c r="AF17" s="340"/>
      <c r="AG17" s="340"/>
      <c r="AH17" s="340"/>
      <c r="AI17" s="340"/>
      <c r="AJ17" s="340"/>
      <c r="AK17" s="340"/>
      <c r="AL17" s="340"/>
      <c r="AM17" s="340"/>
      <c r="AN17" s="500">
        <v>1</v>
      </c>
      <c r="AO17" s="500"/>
      <c r="AP17" s="500"/>
      <c r="AQ17" s="500"/>
      <c r="AR17" s="500"/>
      <c r="AS17" s="500"/>
      <c r="AT17" s="500"/>
      <c r="AU17" s="500"/>
      <c r="AV17" s="500"/>
      <c r="AW17" s="500"/>
      <c r="AX17" s="500"/>
      <c r="AY17" s="500">
        <v>34</v>
      </c>
      <c r="AZ17" s="500"/>
      <c r="BA17" s="500"/>
      <c r="BB17" s="500"/>
      <c r="BC17" s="500"/>
      <c r="BD17" s="500"/>
      <c r="BE17" s="500"/>
      <c r="BF17" s="500"/>
      <c r="BG17" s="500"/>
      <c r="BH17" s="500"/>
      <c r="BI17" s="500"/>
      <c r="BJ17" s="500">
        <v>3</v>
      </c>
      <c r="BK17" s="500"/>
      <c r="BL17" s="500"/>
      <c r="BM17" s="500"/>
      <c r="BN17" s="500"/>
      <c r="BO17" s="500"/>
      <c r="BP17" s="500"/>
      <c r="BQ17" s="500"/>
      <c r="BR17" s="500"/>
      <c r="BS17" s="500"/>
      <c r="BT17" s="500"/>
      <c r="BU17" s="500">
        <v>21</v>
      </c>
      <c r="BV17" s="500"/>
      <c r="BW17" s="500"/>
      <c r="BX17" s="500"/>
      <c r="BY17" s="500"/>
      <c r="BZ17" s="500"/>
      <c r="CA17" s="500"/>
      <c r="CB17" s="500"/>
      <c r="CC17" s="500"/>
      <c r="CD17" s="500"/>
      <c r="CE17" s="500"/>
      <c r="CF17" s="500">
        <v>10</v>
      </c>
      <c r="CG17" s="500"/>
      <c r="CH17" s="500"/>
      <c r="CI17" s="500"/>
      <c r="CJ17" s="500"/>
      <c r="CK17" s="500"/>
      <c r="CL17" s="500"/>
      <c r="CM17" s="500"/>
      <c r="CN17" s="500"/>
      <c r="CO17" s="500"/>
      <c r="CP17" s="500"/>
      <c r="CQ17" s="500">
        <v>11</v>
      </c>
      <c r="CR17" s="500"/>
      <c r="CS17" s="500"/>
      <c r="CT17" s="500"/>
      <c r="CU17" s="500"/>
      <c r="CV17" s="500"/>
      <c r="CW17" s="500"/>
      <c r="CX17" s="500"/>
      <c r="CY17" s="500"/>
      <c r="CZ17" s="500"/>
      <c r="DA17" s="500"/>
      <c r="DB17" s="500">
        <v>0</v>
      </c>
      <c r="DC17" s="500"/>
      <c r="DD17" s="500"/>
      <c r="DE17" s="500"/>
      <c r="DF17" s="500"/>
      <c r="DG17" s="500"/>
      <c r="DH17" s="500"/>
      <c r="DI17" s="500"/>
      <c r="DJ17" s="500"/>
      <c r="DK17" s="500"/>
      <c r="DL17" s="500"/>
    </row>
    <row r="18" spans="1:117" ht="24" customHeight="1" x14ac:dyDescent="0.2">
      <c r="A18" s="522"/>
      <c r="B18" s="523"/>
      <c r="C18" s="511" t="s">
        <v>201</v>
      </c>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340">
        <f t="shared" si="0"/>
        <v>15</v>
      </c>
      <c r="AB18" s="340"/>
      <c r="AC18" s="340"/>
      <c r="AD18" s="340"/>
      <c r="AE18" s="340"/>
      <c r="AF18" s="340"/>
      <c r="AG18" s="340"/>
      <c r="AH18" s="340"/>
      <c r="AI18" s="340"/>
      <c r="AJ18" s="340"/>
      <c r="AK18" s="340"/>
      <c r="AL18" s="340"/>
      <c r="AM18" s="340"/>
      <c r="AN18" s="500">
        <v>0</v>
      </c>
      <c r="AO18" s="500"/>
      <c r="AP18" s="500"/>
      <c r="AQ18" s="500"/>
      <c r="AR18" s="500"/>
      <c r="AS18" s="500"/>
      <c r="AT18" s="500"/>
      <c r="AU18" s="500"/>
      <c r="AV18" s="500"/>
      <c r="AW18" s="500"/>
      <c r="AX18" s="500"/>
      <c r="AY18" s="500">
        <v>0</v>
      </c>
      <c r="AZ18" s="500"/>
      <c r="BA18" s="500"/>
      <c r="BB18" s="500"/>
      <c r="BC18" s="500"/>
      <c r="BD18" s="500"/>
      <c r="BE18" s="500"/>
      <c r="BF18" s="500"/>
      <c r="BG18" s="500"/>
      <c r="BH18" s="500"/>
      <c r="BI18" s="500"/>
      <c r="BJ18" s="500">
        <v>1</v>
      </c>
      <c r="BK18" s="500"/>
      <c r="BL18" s="500"/>
      <c r="BM18" s="500"/>
      <c r="BN18" s="500"/>
      <c r="BO18" s="500"/>
      <c r="BP18" s="500"/>
      <c r="BQ18" s="500"/>
      <c r="BR18" s="500"/>
      <c r="BS18" s="500"/>
      <c r="BT18" s="500"/>
      <c r="BU18" s="500">
        <v>8</v>
      </c>
      <c r="BV18" s="500"/>
      <c r="BW18" s="500"/>
      <c r="BX18" s="500"/>
      <c r="BY18" s="500"/>
      <c r="BZ18" s="500"/>
      <c r="CA18" s="500"/>
      <c r="CB18" s="500"/>
      <c r="CC18" s="500"/>
      <c r="CD18" s="500"/>
      <c r="CE18" s="500"/>
      <c r="CF18" s="500">
        <v>5</v>
      </c>
      <c r="CG18" s="500"/>
      <c r="CH18" s="500"/>
      <c r="CI18" s="500"/>
      <c r="CJ18" s="500"/>
      <c r="CK18" s="500"/>
      <c r="CL18" s="500"/>
      <c r="CM18" s="500"/>
      <c r="CN18" s="500"/>
      <c r="CO18" s="500"/>
      <c r="CP18" s="500"/>
      <c r="CQ18" s="500">
        <v>1</v>
      </c>
      <c r="CR18" s="500"/>
      <c r="CS18" s="500"/>
      <c r="CT18" s="500"/>
      <c r="CU18" s="500"/>
      <c r="CV18" s="500"/>
      <c r="CW18" s="500"/>
      <c r="CX18" s="500"/>
      <c r="CY18" s="500"/>
      <c r="CZ18" s="500"/>
      <c r="DA18" s="500"/>
      <c r="DB18" s="500">
        <v>0</v>
      </c>
      <c r="DC18" s="500"/>
      <c r="DD18" s="500"/>
      <c r="DE18" s="500"/>
      <c r="DF18" s="500"/>
      <c r="DG18" s="500"/>
      <c r="DH18" s="500"/>
      <c r="DI18" s="500"/>
      <c r="DJ18" s="500"/>
      <c r="DK18" s="500"/>
      <c r="DL18" s="500"/>
    </row>
    <row r="19" spans="1:117" ht="24" customHeight="1" x14ac:dyDescent="0.2">
      <c r="A19" s="513" t="s">
        <v>202</v>
      </c>
      <c r="B19" s="514"/>
      <c r="C19" s="515" t="s">
        <v>203</v>
      </c>
      <c r="D19" s="516"/>
      <c r="E19" s="516"/>
      <c r="F19" s="516"/>
      <c r="G19" s="516"/>
      <c r="H19" s="516"/>
      <c r="I19" s="516"/>
      <c r="J19" s="516"/>
      <c r="K19" s="516"/>
      <c r="L19" s="516"/>
      <c r="M19" s="516"/>
      <c r="N19" s="516"/>
      <c r="O19" s="516"/>
      <c r="P19" s="516"/>
      <c r="Q19" s="516"/>
      <c r="R19" s="516"/>
      <c r="S19" s="516"/>
      <c r="T19" s="516"/>
      <c r="U19" s="516"/>
      <c r="V19" s="516"/>
      <c r="W19" s="516"/>
      <c r="X19" s="516"/>
      <c r="Y19" s="516"/>
      <c r="Z19" s="517"/>
      <c r="AA19" s="518">
        <f t="shared" si="0"/>
        <v>1</v>
      </c>
      <c r="AB19" s="519"/>
      <c r="AC19" s="519"/>
      <c r="AD19" s="519"/>
      <c r="AE19" s="519"/>
      <c r="AF19" s="519"/>
      <c r="AG19" s="519"/>
      <c r="AH19" s="519"/>
      <c r="AI19" s="519"/>
      <c r="AJ19" s="519"/>
      <c r="AK19" s="519"/>
      <c r="AL19" s="519"/>
      <c r="AM19" s="519"/>
      <c r="AN19" s="512">
        <v>1</v>
      </c>
      <c r="AO19" s="512"/>
      <c r="AP19" s="512"/>
      <c r="AQ19" s="512"/>
      <c r="AR19" s="512"/>
      <c r="AS19" s="512"/>
      <c r="AT19" s="512"/>
      <c r="AU19" s="512"/>
      <c r="AV19" s="512"/>
      <c r="AW19" s="512"/>
      <c r="AX19" s="512"/>
      <c r="AY19" s="512">
        <v>0</v>
      </c>
      <c r="AZ19" s="512"/>
      <c r="BA19" s="512"/>
      <c r="BB19" s="512"/>
      <c r="BC19" s="512"/>
      <c r="BD19" s="512"/>
      <c r="BE19" s="512"/>
      <c r="BF19" s="512"/>
      <c r="BG19" s="512"/>
      <c r="BH19" s="512"/>
      <c r="BI19" s="512"/>
      <c r="BJ19" s="512">
        <v>0</v>
      </c>
      <c r="BK19" s="512"/>
      <c r="BL19" s="512"/>
      <c r="BM19" s="512"/>
      <c r="BN19" s="512"/>
      <c r="BO19" s="512"/>
      <c r="BP19" s="512"/>
      <c r="BQ19" s="512"/>
      <c r="BR19" s="512"/>
      <c r="BS19" s="512"/>
      <c r="BT19" s="512"/>
      <c r="BU19" s="512">
        <v>0</v>
      </c>
      <c r="BV19" s="512"/>
      <c r="BW19" s="512"/>
      <c r="BX19" s="512"/>
      <c r="BY19" s="512"/>
      <c r="BZ19" s="512"/>
      <c r="CA19" s="512"/>
      <c r="CB19" s="512"/>
      <c r="CC19" s="512"/>
      <c r="CD19" s="512"/>
      <c r="CE19" s="512"/>
      <c r="CF19" s="512">
        <v>0</v>
      </c>
      <c r="CG19" s="512"/>
      <c r="CH19" s="512"/>
      <c r="CI19" s="512"/>
      <c r="CJ19" s="512"/>
      <c r="CK19" s="512"/>
      <c r="CL19" s="512"/>
      <c r="CM19" s="512"/>
      <c r="CN19" s="512"/>
      <c r="CO19" s="512"/>
      <c r="CP19" s="512"/>
      <c r="CQ19" s="512">
        <v>0</v>
      </c>
      <c r="CR19" s="512"/>
      <c r="CS19" s="512"/>
      <c r="CT19" s="512"/>
      <c r="CU19" s="512"/>
      <c r="CV19" s="512"/>
      <c r="CW19" s="512"/>
      <c r="CX19" s="512"/>
      <c r="CY19" s="512"/>
      <c r="CZ19" s="512"/>
      <c r="DA19" s="512"/>
      <c r="DB19" s="512">
        <v>0</v>
      </c>
      <c r="DC19" s="512"/>
      <c r="DD19" s="512"/>
      <c r="DE19" s="512"/>
      <c r="DF19" s="512"/>
      <c r="DG19" s="512"/>
      <c r="DH19" s="512"/>
      <c r="DI19" s="512"/>
      <c r="DJ19" s="512"/>
      <c r="DK19" s="512"/>
      <c r="DL19" s="512"/>
    </row>
    <row r="20" spans="1:117" ht="24" customHeight="1" x14ac:dyDescent="0.2">
      <c r="A20" s="513"/>
      <c r="B20" s="514"/>
      <c r="C20" s="511" t="s">
        <v>204</v>
      </c>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483">
        <f t="shared" si="0"/>
        <v>11</v>
      </c>
      <c r="AB20" s="340"/>
      <c r="AC20" s="340"/>
      <c r="AD20" s="340"/>
      <c r="AE20" s="340"/>
      <c r="AF20" s="340"/>
      <c r="AG20" s="340"/>
      <c r="AH20" s="340"/>
      <c r="AI20" s="340"/>
      <c r="AJ20" s="340"/>
      <c r="AK20" s="340"/>
      <c r="AL20" s="340"/>
      <c r="AM20" s="340"/>
      <c r="AN20" s="500">
        <v>2</v>
      </c>
      <c r="AO20" s="500"/>
      <c r="AP20" s="500"/>
      <c r="AQ20" s="500"/>
      <c r="AR20" s="500"/>
      <c r="AS20" s="500"/>
      <c r="AT20" s="500"/>
      <c r="AU20" s="500"/>
      <c r="AV20" s="500"/>
      <c r="AW20" s="500"/>
      <c r="AX20" s="500"/>
      <c r="AY20" s="500">
        <v>1</v>
      </c>
      <c r="AZ20" s="500"/>
      <c r="BA20" s="500"/>
      <c r="BB20" s="500"/>
      <c r="BC20" s="500"/>
      <c r="BD20" s="500"/>
      <c r="BE20" s="500"/>
      <c r="BF20" s="500"/>
      <c r="BG20" s="500"/>
      <c r="BH20" s="500"/>
      <c r="BI20" s="500"/>
      <c r="BJ20" s="500">
        <v>1</v>
      </c>
      <c r="BK20" s="500"/>
      <c r="BL20" s="500"/>
      <c r="BM20" s="500"/>
      <c r="BN20" s="500"/>
      <c r="BO20" s="500"/>
      <c r="BP20" s="500"/>
      <c r="BQ20" s="500"/>
      <c r="BR20" s="500"/>
      <c r="BS20" s="500"/>
      <c r="BT20" s="500"/>
      <c r="BU20" s="500">
        <v>0</v>
      </c>
      <c r="BV20" s="500"/>
      <c r="BW20" s="500"/>
      <c r="BX20" s="500"/>
      <c r="BY20" s="500"/>
      <c r="BZ20" s="500"/>
      <c r="CA20" s="500"/>
      <c r="CB20" s="500"/>
      <c r="CC20" s="500"/>
      <c r="CD20" s="500"/>
      <c r="CE20" s="500"/>
      <c r="CF20" s="500">
        <v>2</v>
      </c>
      <c r="CG20" s="500"/>
      <c r="CH20" s="500"/>
      <c r="CI20" s="500"/>
      <c r="CJ20" s="500"/>
      <c r="CK20" s="500"/>
      <c r="CL20" s="500"/>
      <c r="CM20" s="500"/>
      <c r="CN20" s="500"/>
      <c r="CO20" s="500"/>
      <c r="CP20" s="500"/>
      <c r="CQ20" s="500">
        <v>1</v>
      </c>
      <c r="CR20" s="500"/>
      <c r="CS20" s="500"/>
      <c r="CT20" s="500"/>
      <c r="CU20" s="500"/>
      <c r="CV20" s="500"/>
      <c r="CW20" s="500"/>
      <c r="CX20" s="500"/>
      <c r="CY20" s="500"/>
      <c r="CZ20" s="500"/>
      <c r="DA20" s="500"/>
      <c r="DB20" s="500">
        <v>4</v>
      </c>
      <c r="DC20" s="500"/>
      <c r="DD20" s="500"/>
      <c r="DE20" s="500"/>
      <c r="DF20" s="500"/>
      <c r="DG20" s="500"/>
      <c r="DH20" s="500"/>
      <c r="DI20" s="500"/>
      <c r="DJ20" s="500"/>
      <c r="DK20" s="500"/>
      <c r="DL20" s="500"/>
    </row>
    <row r="21" spans="1:117" ht="24" customHeight="1" x14ac:dyDescent="0.2">
      <c r="A21" s="513"/>
      <c r="B21" s="514"/>
      <c r="C21" s="511" t="s">
        <v>205</v>
      </c>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483">
        <f t="shared" si="0"/>
        <v>0</v>
      </c>
      <c r="AB21" s="340"/>
      <c r="AC21" s="340"/>
      <c r="AD21" s="340"/>
      <c r="AE21" s="340"/>
      <c r="AF21" s="340"/>
      <c r="AG21" s="340"/>
      <c r="AH21" s="340"/>
      <c r="AI21" s="340"/>
      <c r="AJ21" s="340"/>
      <c r="AK21" s="340"/>
      <c r="AL21" s="340"/>
      <c r="AM21" s="340"/>
      <c r="AN21" s="500">
        <v>0</v>
      </c>
      <c r="AO21" s="500"/>
      <c r="AP21" s="500"/>
      <c r="AQ21" s="500"/>
      <c r="AR21" s="500"/>
      <c r="AS21" s="500"/>
      <c r="AT21" s="500"/>
      <c r="AU21" s="500"/>
      <c r="AV21" s="500"/>
      <c r="AW21" s="500"/>
      <c r="AX21" s="500"/>
      <c r="AY21" s="500">
        <v>0</v>
      </c>
      <c r="AZ21" s="500"/>
      <c r="BA21" s="500"/>
      <c r="BB21" s="500"/>
      <c r="BC21" s="500"/>
      <c r="BD21" s="500"/>
      <c r="BE21" s="500"/>
      <c r="BF21" s="500"/>
      <c r="BG21" s="500"/>
      <c r="BH21" s="500"/>
      <c r="BI21" s="500"/>
      <c r="BJ21" s="500">
        <v>0</v>
      </c>
      <c r="BK21" s="500"/>
      <c r="BL21" s="500"/>
      <c r="BM21" s="500"/>
      <c r="BN21" s="500"/>
      <c r="BO21" s="500"/>
      <c r="BP21" s="500"/>
      <c r="BQ21" s="500"/>
      <c r="BR21" s="500"/>
      <c r="BS21" s="500"/>
      <c r="BT21" s="500"/>
      <c r="BU21" s="500">
        <v>0</v>
      </c>
      <c r="BV21" s="500"/>
      <c r="BW21" s="500"/>
      <c r="BX21" s="500"/>
      <c r="BY21" s="500"/>
      <c r="BZ21" s="500"/>
      <c r="CA21" s="500"/>
      <c r="CB21" s="500"/>
      <c r="CC21" s="500"/>
      <c r="CD21" s="500"/>
      <c r="CE21" s="500"/>
      <c r="CF21" s="500">
        <v>0</v>
      </c>
      <c r="CG21" s="500"/>
      <c r="CH21" s="500"/>
      <c r="CI21" s="500"/>
      <c r="CJ21" s="500"/>
      <c r="CK21" s="500"/>
      <c r="CL21" s="500"/>
      <c r="CM21" s="500"/>
      <c r="CN21" s="500"/>
      <c r="CO21" s="500"/>
      <c r="CP21" s="500"/>
      <c r="CQ21" s="500">
        <v>0</v>
      </c>
      <c r="CR21" s="500"/>
      <c r="CS21" s="500"/>
      <c r="CT21" s="500"/>
      <c r="CU21" s="500"/>
      <c r="CV21" s="500"/>
      <c r="CW21" s="500"/>
      <c r="CX21" s="500"/>
      <c r="CY21" s="500"/>
      <c r="CZ21" s="500"/>
      <c r="DA21" s="500"/>
      <c r="DB21" s="500">
        <v>0</v>
      </c>
      <c r="DC21" s="500"/>
      <c r="DD21" s="500"/>
      <c r="DE21" s="500"/>
      <c r="DF21" s="500"/>
      <c r="DG21" s="500"/>
      <c r="DH21" s="500"/>
      <c r="DI21" s="500"/>
      <c r="DJ21" s="500"/>
      <c r="DK21" s="500"/>
      <c r="DL21" s="500"/>
      <c r="DM21" s="1" t="s">
        <v>140</v>
      </c>
    </row>
    <row r="22" spans="1:117" ht="24" customHeight="1" x14ac:dyDescent="0.2">
      <c r="A22" s="513"/>
      <c r="B22" s="514"/>
      <c r="C22" s="511" t="s">
        <v>206</v>
      </c>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483">
        <f t="shared" si="0"/>
        <v>76</v>
      </c>
      <c r="AB22" s="340"/>
      <c r="AC22" s="340"/>
      <c r="AD22" s="340"/>
      <c r="AE22" s="340"/>
      <c r="AF22" s="340"/>
      <c r="AG22" s="340"/>
      <c r="AH22" s="340"/>
      <c r="AI22" s="340"/>
      <c r="AJ22" s="340"/>
      <c r="AK22" s="340"/>
      <c r="AL22" s="340"/>
      <c r="AM22" s="340"/>
      <c r="AN22" s="500">
        <v>4</v>
      </c>
      <c r="AO22" s="500"/>
      <c r="AP22" s="500"/>
      <c r="AQ22" s="500"/>
      <c r="AR22" s="500"/>
      <c r="AS22" s="500"/>
      <c r="AT22" s="500"/>
      <c r="AU22" s="500"/>
      <c r="AV22" s="500"/>
      <c r="AW22" s="500"/>
      <c r="AX22" s="500"/>
      <c r="AY22" s="500">
        <v>2</v>
      </c>
      <c r="AZ22" s="500"/>
      <c r="BA22" s="500"/>
      <c r="BB22" s="500"/>
      <c r="BC22" s="500"/>
      <c r="BD22" s="500"/>
      <c r="BE22" s="500"/>
      <c r="BF22" s="500"/>
      <c r="BG22" s="500"/>
      <c r="BH22" s="500"/>
      <c r="BI22" s="500"/>
      <c r="BJ22" s="500">
        <v>3</v>
      </c>
      <c r="BK22" s="500"/>
      <c r="BL22" s="500"/>
      <c r="BM22" s="500"/>
      <c r="BN22" s="500"/>
      <c r="BO22" s="500"/>
      <c r="BP22" s="500"/>
      <c r="BQ22" s="500"/>
      <c r="BR22" s="500"/>
      <c r="BS22" s="500"/>
      <c r="BT22" s="500"/>
      <c r="BU22" s="500">
        <v>50</v>
      </c>
      <c r="BV22" s="500"/>
      <c r="BW22" s="500"/>
      <c r="BX22" s="500"/>
      <c r="BY22" s="500"/>
      <c r="BZ22" s="500"/>
      <c r="CA22" s="500"/>
      <c r="CB22" s="500"/>
      <c r="CC22" s="500"/>
      <c r="CD22" s="500"/>
      <c r="CE22" s="500"/>
      <c r="CF22" s="500">
        <v>6</v>
      </c>
      <c r="CG22" s="500"/>
      <c r="CH22" s="500"/>
      <c r="CI22" s="500"/>
      <c r="CJ22" s="500"/>
      <c r="CK22" s="500"/>
      <c r="CL22" s="500"/>
      <c r="CM22" s="500"/>
      <c r="CN22" s="500"/>
      <c r="CO22" s="500"/>
      <c r="CP22" s="500"/>
      <c r="CQ22" s="500">
        <v>10</v>
      </c>
      <c r="CR22" s="500"/>
      <c r="CS22" s="500"/>
      <c r="CT22" s="500"/>
      <c r="CU22" s="500"/>
      <c r="CV22" s="500"/>
      <c r="CW22" s="500"/>
      <c r="CX22" s="500"/>
      <c r="CY22" s="500"/>
      <c r="CZ22" s="500"/>
      <c r="DA22" s="500"/>
      <c r="DB22" s="500">
        <v>1</v>
      </c>
      <c r="DC22" s="500"/>
      <c r="DD22" s="500"/>
      <c r="DE22" s="500"/>
      <c r="DF22" s="500"/>
      <c r="DG22" s="500"/>
      <c r="DH22" s="500"/>
      <c r="DI22" s="500"/>
      <c r="DJ22" s="500"/>
      <c r="DK22" s="500"/>
      <c r="DL22" s="500"/>
    </row>
    <row r="23" spans="1:117" ht="24" customHeight="1" x14ac:dyDescent="0.2">
      <c r="A23" s="513"/>
      <c r="B23" s="514"/>
      <c r="C23" s="511" t="s">
        <v>207</v>
      </c>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483">
        <f t="shared" si="0"/>
        <v>80</v>
      </c>
      <c r="AB23" s="340"/>
      <c r="AC23" s="340"/>
      <c r="AD23" s="340"/>
      <c r="AE23" s="340"/>
      <c r="AF23" s="340"/>
      <c r="AG23" s="340"/>
      <c r="AH23" s="340"/>
      <c r="AI23" s="340"/>
      <c r="AJ23" s="340"/>
      <c r="AK23" s="340"/>
      <c r="AL23" s="340"/>
      <c r="AM23" s="340"/>
      <c r="AN23" s="500">
        <v>2</v>
      </c>
      <c r="AO23" s="500"/>
      <c r="AP23" s="500"/>
      <c r="AQ23" s="500"/>
      <c r="AR23" s="500"/>
      <c r="AS23" s="500"/>
      <c r="AT23" s="500"/>
      <c r="AU23" s="500"/>
      <c r="AV23" s="500"/>
      <c r="AW23" s="500"/>
      <c r="AX23" s="500"/>
      <c r="AY23" s="500">
        <v>17</v>
      </c>
      <c r="AZ23" s="500"/>
      <c r="BA23" s="500"/>
      <c r="BB23" s="500"/>
      <c r="BC23" s="500"/>
      <c r="BD23" s="500"/>
      <c r="BE23" s="500"/>
      <c r="BF23" s="500"/>
      <c r="BG23" s="500"/>
      <c r="BH23" s="500"/>
      <c r="BI23" s="500"/>
      <c r="BJ23" s="500">
        <v>16</v>
      </c>
      <c r="BK23" s="500"/>
      <c r="BL23" s="500"/>
      <c r="BM23" s="500"/>
      <c r="BN23" s="500"/>
      <c r="BO23" s="500"/>
      <c r="BP23" s="500"/>
      <c r="BQ23" s="500"/>
      <c r="BR23" s="500"/>
      <c r="BS23" s="500"/>
      <c r="BT23" s="500"/>
      <c r="BU23" s="500">
        <v>7</v>
      </c>
      <c r="BV23" s="500"/>
      <c r="BW23" s="500"/>
      <c r="BX23" s="500"/>
      <c r="BY23" s="500"/>
      <c r="BZ23" s="500"/>
      <c r="CA23" s="500"/>
      <c r="CB23" s="500"/>
      <c r="CC23" s="500"/>
      <c r="CD23" s="500"/>
      <c r="CE23" s="500"/>
      <c r="CF23" s="500">
        <v>26</v>
      </c>
      <c r="CG23" s="500"/>
      <c r="CH23" s="500"/>
      <c r="CI23" s="500"/>
      <c r="CJ23" s="500"/>
      <c r="CK23" s="500"/>
      <c r="CL23" s="500"/>
      <c r="CM23" s="500"/>
      <c r="CN23" s="500"/>
      <c r="CO23" s="500"/>
      <c r="CP23" s="500"/>
      <c r="CQ23" s="500">
        <v>11</v>
      </c>
      <c r="CR23" s="500"/>
      <c r="CS23" s="500"/>
      <c r="CT23" s="500"/>
      <c r="CU23" s="500"/>
      <c r="CV23" s="500"/>
      <c r="CW23" s="500"/>
      <c r="CX23" s="500"/>
      <c r="CY23" s="500"/>
      <c r="CZ23" s="500"/>
      <c r="DA23" s="500"/>
      <c r="DB23" s="500">
        <v>1</v>
      </c>
      <c r="DC23" s="500"/>
      <c r="DD23" s="500"/>
      <c r="DE23" s="500"/>
      <c r="DF23" s="500"/>
      <c r="DG23" s="500"/>
      <c r="DH23" s="500"/>
      <c r="DI23" s="500"/>
      <c r="DJ23" s="500"/>
      <c r="DK23" s="500"/>
      <c r="DL23" s="500"/>
    </row>
    <row r="24" spans="1:117" ht="24" customHeight="1" x14ac:dyDescent="0.2">
      <c r="A24" s="513"/>
      <c r="B24" s="514"/>
      <c r="C24" s="508" t="s">
        <v>208</v>
      </c>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9">
        <f t="shared" si="0"/>
        <v>55</v>
      </c>
      <c r="AB24" s="510"/>
      <c r="AC24" s="510"/>
      <c r="AD24" s="510"/>
      <c r="AE24" s="510"/>
      <c r="AF24" s="510"/>
      <c r="AG24" s="510"/>
      <c r="AH24" s="510"/>
      <c r="AI24" s="510"/>
      <c r="AJ24" s="510"/>
      <c r="AK24" s="510"/>
      <c r="AL24" s="510"/>
      <c r="AM24" s="510"/>
      <c r="AN24" s="503">
        <v>12</v>
      </c>
      <c r="AO24" s="503"/>
      <c r="AP24" s="503"/>
      <c r="AQ24" s="503"/>
      <c r="AR24" s="503"/>
      <c r="AS24" s="503"/>
      <c r="AT24" s="503"/>
      <c r="AU24" s="503"/>
      <c r="AV24" s="503"/>
      <c r="AW24" s="503"/>
      <c r="AX24" s="503"/>
      <c r="AY24" s="503">
        <v>11</v>
      </c>
      <c r="AZ24" s="503"/>
      <c r="BA24" s="503"/>
      <c r="BB24" s="503"/>
      <c r="BC24" s="503"/>
      <c r="BD24" s="503"/>
      <c r="BE24" s="503"/>
      <c r="BF24" s="503"/>
      <c r="BG24" s="503"/>
      <c r="BH24" s="503"/>
      <c r="BI24" s="503"/>
      <c r="BJ24" s="503">
        <v>5</v>
      </c>
      <c r="BK24" s="503"/>
      <c r="BL24" s="503"/>
      <c r="BM24" s="503"/>
      <c r="BN24" s="503"/>
      <c r="BO24" s="503"/>
      <c r="BP24" s="503"/>
      <c r="BQ24" s="503"/>
      <c r="BR24" s="503"/>
      <c r="BS24" s="503"/>
      <c r="BT24" s="503"/>
      <c r="BU24" s="503">
        <v>9</v>
      </c>
      <c r="BV24" s="503"/>
      <c r="BW24" s="503"/>
      <c r="BX24" s="503"/>
      <c r="BY24" s="503"/>
      <c r="BZ24" s="503"/>
      <c r="CA24" s="503"/>
      <c r="CB24" s="503"/>
      <c r="CC24" s="503"/>
      <c r="CD24" s="503"/>
      <c r="CE24" s="503"/>
      <c r="CF24" s="503">
        <v>5</v>
      </c>
      <c r="CG24" s="503"/>
      <c r="CH24" s="503"/>
      <c r="CI24" s="503"/>
      <c r="CJ24" s="503"/>
      <c r="CK24" s="503"/>
      <c r="CL24" s="503"/>
      <c r="CM24" s="503"/>
      <c r="CN24" s="503"/>
      <c r="CO24" s="503"/>
      <c r="CP24" s="503"/>
      <c r="CQ24" s="503">
        <v>6</v>
      </c>
      <c r="CR24" s="503"/>
      <c r="CS24" s="503"/>
      <c r="CT24" s="503"/>
      <c r="CU24" s="503"/>
      <c r="CV24" s="503"/>
      <c r="CW24" s="503"/>
      <c r="CX24" s="503"/>
      <c r="CY24" s="503"/>
      <c r="CZ24" s="503"/>
      <c r="DA24" s="503"/>
      <c r="DB24" s="503">
        <v>7</v>
      </c>
      <c r="DC24" s="503"/>
      <c r="DD24" s="503"/>
      <c r="DE24" s="503"/>
      <c r="DF24" s="503"/>
      <c r="DG24" s="503"/>
      <c r="DH24" s="503"/>
      <c r="DI24" s="503"/>
      <c r="DJ24" s="503"/>
      <c r="DK24" s="503"/>
      <c r="DL24" s="503"/>
    </row>
    <row r="25" spans="1:117" ht="24" customHeight="1" thickBot="1" x14ac:dyDescent="0.25">
      <c r="A25" s="504" t="s">
        <v>11</v>
      </c>
      <c r="B25" s="504"/>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5"/>
      <c r="AA25" s="506">
        <f t="shared" si="0"/>
        <v>182</v>
      </c>
      <c r="AB25" s="506"/>
      <c r="AC25" s="506"/>
      <c r="AD25" s="506"/>
      <c r="AE25" s="506"/>
      <c r="AF25" s="506"/>
      <c r="AG25" s="506"/>
      <c r="AH25" s="506"/>
      <c r="AI25" s="506"/>
      <c r="AJ25" s="506"/>
      <c r="AK25" s="506"/>
      <c r="AL25" s="506"/>
      <c r="AM25" s="506"/>
      <c r="AN25" s="507">
        <v>4</v>
      </c>
      <c r="AO25" s="507"/>
      <c r="AP25" s="507"/>
      <c r="AQ25" s="507"/>
      <c r="AR25" s="507"/>
      <c r="AS25" s="507"/>
      <c r="AT25" s="507"/>
      <c r="AU25" s="507"/>
      <c r="AV25" s="507"/>
      <c r="AW25" s="507"/>
      <c r="AX25" s="507"/>
      <c r="AY25" s="507">
        <v>5</v>
      </c>
      <c r="AZ25" s="507"/>
      <c r="BA25" s="507"/>
      <c r="BB25" s="507"/>
      <c r="BC25" s="507"/>
      <c r="BD25" s="507"/>
      <c r="BE25" s="507"/>
      <c r="BF25" s="507"/>
      <c r="BG25" s="507"/>
      <c r="BH25" s="507"/>
      <c r="BI25" s="507"/>
      <c r="BJ25" s="507">
        <v>17</v>
      </c>
      <c r="BK25" s="507"/>
      <c r="BL25" s="507"/>
      <c r="BM25" s="507"/>
      <c r="BN25" s="507"/>
      <c r="BO25" s="507"/>
      <c r="BP25" s="507"/>
      <c r="BQ25" s="507"/>
      <c r="BR25" s="507"/>
      <c r="BS25" s="507"/>
      <c r="BT25" s="507"/>
      <c r="BU25" s="507">
        <v>91</v>
      </c>
      <c r="BV25" s="507"/>
      <c r="BW25" s="507"/>
      <c r="BX25" s="507"/>
      <c r="BY25" s="507"/>
      <c r="BZ25" s="507"/>
      <c r="CA25" s="507"/>
      <c r="CB25" s="507"/>
      <c r="CC25" s="507"/>
      <c r="CD25" s="507"/>
      <c r="CE25" s="507"/>
      <c r="CF25" s="507">
        <v>35</v>
      </c>
      <c r="CG25" s="507"/>
      <c r="CH25" s="507"/>
      <c r="CI25" s="507"/>
      <c r="CJ25" s="507"/>
      <c r="CK25" s="507"/>
      <c r="CL25" s="507"/>
      <c r="CM25" s="507"/>
      <c r="CN25" s="507"/>
      <c r="CO25" s="507"/>
      <c r="CP25" s="507"/>
      <c r="CQ25" s="500">
        <v>19</v>
      </c>
      <c r="CR25" s="500"/>
      <c r="CS25" s="500"/>
      <c r="CT25" s="500"/>
      <c r="CU25" s="500"/>
      <c r="CV25" s="500"/>
      <c r="CW25" s="500"/>
      <c r="CX25" s="500"/>
      <c r="CY25" s="500"/>
      <c r="CZ25" s="500"/>
      <c r="DA25" s="500"/>
      <c r="DB25" s="500">
        <v>11</v>
      </c>
      <c r="DC25" s="500"/>
      <c r="DD25" s="500"/>
      <c r="DE25" s="500"/>
      <c r="DF25" s="500"/>
      <c r="DG25" s="500"/>
      <c r="DH25" s="500"/>
      <c r="DI25" s="500"/>
      <c r="DJ25" s="500"/>
      <c r="DK25" s="500"/>
      <c r="DL25" s="500"/>
    </row>
    <row r="26" spans="1:117" ht="9.9499999999999993" customHeight="1" x14ac:dyDescent="0.2">
      <c r="CQ26" s="501"/>
      <c r="CR26" s="501"/>
      <c r="CS26" s="501"/>
      <c r="CT26" s="501"/>
      <c r="CU26" s="501"/>
      <c r="CV26" s="501"/>
      <c r="CW26" s="501"/>
      <c r="CX26" s="501"/>
      <c r="CY26" s="501"/>
      <c r="CZ26" s="501"/>
      <c r="DA26" s="501"/>
      <c r="DB26" s="501"/>
      <c r="DC26" s="501"/>
      <c r="DD26" s="501"/>
      <c r="DE26" s="501"/>
      <c r="DF26" s="501"/>
      <c r="DG26" s="501"/>
      <c r="DH26" s="501"/>
      <c r="DI26" s="501"/>
      <c r="DJ26" s="501"/>
      <c r="DK26" s="501"/>
      <c r="DL26" s="501"/>
    </row>
    <row r="27" spans="1:117" s="2" customFormat="1" ht="22.5" customHeight="1" x14ac:dyDescent="0.2">
      <c r="A27" s="205" t="s">
        <v>209</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row>
    <row r="28" spans="1:117" s="2" customFormat="1" ht="22.5" customHeight="1" x14ac:dyDescent="0.2">
      <c r="A28" s="205" t="s">
        <v>210</v>
      </c>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row>
    <row r="29" spans="1:117" ht="18" thickBot="1" x14ac:dyDescent="0.25">
      <c r="CR29" s="339" t="s">
        <v>4</v>
      </c>
      <c r="CS29" s="339"/>
      <c r="CT29" s="339"/>
      <c r="CU29" s="339"/>
      <c r="CV29" s="339"/>
      <c r="CW29" s="339"/>
      <c r="CX29" s="339"/>
      <c r="CY29" s="339"/>
      <c r="CZ29" s="339"/>
      <c r="DA29" s="339"/>
      <c r="DB29" s="339"/>
      <c r="DC29" s="339"/>
      <c r="DD29" s="339"/>
      <c r="DE29" s="339"/>
      <c r="DF29" s="339"/>
      <c r="DG29" s="339"/>
      <c r="DH29" s="339"/>
      <c r="DI29" s="339"/>
      <c r="DJ29" s="339"/>
      <c r="DK29" s="339"/>
      <c r="DL29" s="339"/>
      <c r="DM29" s="160"/>
    </row>
    <row r="30" spans="1:117" ht="32.25" customHeight="1" x14ac:dyDescent="0.2">
      <c r="A30" s="26"/>
      <c r="B30" s="26"/>
      <c r="C30" s="183" t="s">
        <v>211</v>
      </c>
      <c r="D30" s="192"/>
      <c r="E30" s="192"/>
      <c r="F30" s="192"/>
      <c r="G30" s="192"/>
      <c r="H30" s="192"/>
      <c r="I30" s="192"/>
      <c r="J30" s="192"/>
      <c r="K30" s="192"/>
      <c r="L30" s="192"/>
      <c r="M30" s="192"/>
      <c r="N30" s="192"/>
      <c r="O30" s="192"/>
      <c r="P30" s="192"/>
      <c r="Q30" s="192"/>
      <c r="R30" s="192"/>
      <c r="S30" s="192"/>
      <c r="T30" s="192"/>
      <c r="U30" s="192"/>
      <c r="V30" s="192"/>
      <c r="W30" s="192"/>
      <c r="X30" s="192"/>
      <c r="Y30" s="192"/>
      <c r="Z30" s="502" t="s">
        <v>212</v>
      </c>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502" t="s">
        <v>213</v>
      </c>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83" t="s">
        <v>214</v>
      </c>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83" t="s">
        <v>56</v>
      </c>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61"/>
    </row>
    <row r="31" spans="1:117" ht="9.1999999999999993" customHeight="1" x14ac:dyDescent="0.2">
      <c r="A31" s="4"/>
      <c r="B31" s="4"/>
      <c r="C31" s="495" t="s">
        <v>215</v>
      </c>
      <c r="D31" s="487"/>
      <c r="E31" s="487"/>
      <c r="F31" s="487"/>
      <c r="G31" s="487"/>
      <c r="H31" s="487"/>
      <c r="I31" s="487"/>
      <c r="J31" s="487"/>
      <c r="K31" s="496" t="s">
        <v>216</v>
      </c>
      <c r="L31" s="497"/>
      <c r="M31" s="497"/>
      <c r="N31" s="497"/>
      <c r="O31" s="497"/>
      <c r="P31" s="497"/>
      <c r="Q31" s="497"/>
      <c r="R31" s="498"/>
      <c r="S31" s="499"/>
      <c r="T31" s="497"/>
      <c r="U31" s="497"/>
      <c r="V31" s="497"/>
      <c r="W31" s="497"/>
      <c r="X31" s="497"/>
      <c r="Y31" s="497"/>
      <c r="Z31" s="495" t="s">
        <v>215</v>
      </c>
      <c r="AA31" s="487"/>
      <c r="AB31" s="487"/>
      <c r="AC31" s="487"/>
      <c r="AD31" s="487"/>
      <c r="AE31" s="487"/>
      <c r="AF31" s="487"/>
      <c r="AG31" s="487"/>
      <c r="AH31" s="496" t="s">
        <v>216</v>
      </c>
      <c r="AI31" s="497"/>
      <c r="AJ31" s="497"/>
      <c r="AK31" s="497"/>
      <c r="AL31" s="497"/>
      <c r="AM31" s="497"/>
      <c r="AN31" s="497"/>
      <c r="AO31" s="498"/>
      <c r="AP31" s="499"/>
      <c r="AQ31" s="497"/>
      <c r="AR31" s="497"/>
      <c r="AS31" s="497"/>
      <c r="AT31" s="497"/>
      <c r="AU31" s="497"/>
      <c r="AV31" s="497"/>
      <c r="AW31" s="495" t="s">
        <v>215</v>
      </c>
      <c r="AX31" s="487"/>
      <c r="AY31" s="487"/>
      <c r="AZ31" s="487"/>
      <c r="BA31" s="487"/>
      <c r="BB31" s="487"/>
      <c r="BC31" s="487"/>
      <c r="BD31" s="487"/>
      <c r="BE31" s="496" t="s">
        <v>216</v>
      </c>
      <c r="BF31" s="497"/>
      <c r="BG31" s="497"/>
      <c r="BH31" s="497"/>
      <c r="BI31" s="497"/>
      <c r="BJ31" s="497"/>
      <c r="BK31" s="497"/>
      <c r="BL31" s="498"/>
      <c r="BM31" s="499"/>
      <c r="BN31" s="497"/>
      <c r="BO31" s="497"/>
      <c r="BP31" s="497"/>
      <c r="BQ31" s="497"/>
      <c r="BR31" s="497"/>
      <c r="BS31" s="497"/>
      <c r="BT31" s="495" t="s">
        <v>215</v>
      </c>
      <c r="BU31" s="487"/>
      <c r="BV31" s="487"/>
      <c r="BW31" s="487"/>
      <c r="BX31" s="487"/>
      <c r="BY31" s="487"/>
      <c r="BZ31" s="487"/>
      <c r="CA31" s="487"/>
      <c r="CB31" s="496" t="s">
        <v>216</v>
      </c>
      <c r="CC31" s="497"/>
      <c r="CD31" s="497"/>
      <c r="CE31" s="497"/>
      <c r="CF31" s="497"/>
      <c r="CG31" s="497"/>
      <c r="CH31" s="497"/>
      <c r="CI31" s="498"/>
      <c r="CJ31" s="499"/>
      <c r="CK31" s="497"/>
      <c r="CL31" s="497"/>
      <c r="CM31" s="497"/>
      <c r="CN31" s="497"/>
      <c r="CO31" s="497"/>
      <c r="CP31" s="497"/>
      <c r="CQ31" s="495" t="s">
        <v>215</v>
      </c>
      <c r="CR31" s="487"/>
      <c r="CS31" s="487"/>
      <c r="CT31" s="487"/>
      <c r="CU31" s="487"/>
      <c r="CV31" s="487"/>
      <c r="CW31" s="487"/>
      <c r="CX31" s="487"/>
      <c r="CY31" s="496" t="s">
        <v>216</v>
      </c>
      <c r="CZ31" s="497"/>
      <c r="DA31" s="497"/>
      <c r="DB31" s="497"/>
      <c r="DC31" s="497"/>
      <c r="DD31" s="497"/>
      <c r="DE31" s="498"/>
      <c r="DF31" s="499"/>
      <c r="DG31" s="497"/>
      <c r="DH31" s="497"/>
      <c r="DI31" s="497"/>
      <c r="DJ31" s="497"/>
      <c r="DK31" s="497"/>
      <c r="DL31" s="497"/>
    </row>
    <row r="32" spans="1:117" ht="45.2" customHeight="1" x14ac:dyDescent="0.2">
      <c r="A32" s="4"/>
      <c r="B32" s="4"/>
      <c r="C32" s="487"/>
      <c r="D32" s="487"/>
      <c r="E32" s="487"/>
      <c r="F32" s="487"/>
      <c r="G32" s="487"/>
      <c r="H32" s="487"/>
      <c r="I32" s="487"/>
      <c r="J32" s="487"/>
      <c r="K32" s="497"/>
      <c r="L32" s="497"/>
      <c r="M32" s="497"/>
      <c r="N32" s="497"/>
      <c r="O32" s="497"/>
      <c r="P32" s="497"/>
      <c r="Q32" s="497"/>
      <c r="R32" s="497"/>
      <c r="S32" s="496" t="s">
        <v>217</v>
      </c>
      <c r="T32" s="497"/>
      <c r="U32" s="497"/>
      <c r="V32" s="497"/>
      <c r="W32" s="497"/>
      <c r="X32" s="497"/>
      <c r="Y32" s="497"/>
      <c r="Z32" s="487"/>
      <c r="AA32" s="487"/>
      <c r="AB32" s="487"/>
      <c r="AC32" s="487"/>
      <c r="AD32" s="487"/>
      <c r="AE32" s="487"/>
      <c r="AF32" s="487"/>
      <c r="AG32" s="487"/>
      <c r="AH32" s="497"/>
      <c r="AI32" s="497"/>
      <c r="AJ32" s="497"/>
      <c r="AK32" s="497"/>
      <c r="AL32" s="497"/>
      <c r="AM32" s="497"/>
      <c r="AN32" s="497"/>
      <c r="AO32" s="497"/>
      <c r="AP32" s="496" t="s">
        <v>217</v>
      </c>
      <c r="AQ32" s="497"/>
      <c r="AR32" s="497"/>
      <c r="AS32" s="497"/>
      <c r="AT32" s="497"/>
      <c r="AU32" s="497"/>
      <c r="AV32" s="497"/>
      <c r="AW32" s="487"/>
      <c r="AX32" s="487"/>
      <c r="AY32" s="487"/>
      <c r="AZ32" s="487"/>
      <c r="BA32" s="487"/>
      <c r="BB32" s="487"/>
      <c r="BC32" s="487"/>
      <c r="BD32" s="487"/>
      <c r="BE32" s="497"/>
      <c r="BF32" s="497"/>
      <c r="BG32" s="497"/>
      <c r="BH32" s="497"/>
      <c r="BI32" s="497"/>
      <c r="BJ32" s="497"/>
      <c r="BK32" s="497"/>
      <c r="BL32" s="497"/>
      <c r="BM32" s="496" t="s">
        <v>217</v>
      </c>
      <c r="BN32" s="497"/>
      <c r="BO32" s="497"/>
      <c r="BP32" s="497"/>
      <c r="BQ32" s="497"/>
      <c r="BR32" s="497"/>
      <c r="BS32" s="497"/>
      <c r="BT32" s="487"/>
      <c r="BU32" s="487"/>
      <c r="BV32" s="487"/>
      <c r="BW32" s="487"/>
      <c r="BX32" s="487"/>
      <c r="BY32" s="487"/>
      <c r="BZ32" s="487"/>
      <c r="CA32" s="487"/>
      <c r="CB32" s="497"/>
      <c r="CC32" s="497"/>
      <c r="CD32" s="497"/>
      <c r="CE32" s="497"/>
      <c r="CF32" s="497"/>
      <c r="CG32" s="497"/>
      <c r="CH32" s="497"/>
      <c r="CI32" s="497"/>
      <c r="CJ32" s="496" t="s">
        <v>217</v>
      </c>
      <c r="CK32" s="497"/>
      <c r="CL32" s="497"/>
      <c r="CM32" s="497"/>
      <c r="CN32" s="497"/>
      <c r="CO32" s="497"/>
      <c r="CP32" s="497"/>
      <c r="CQ32" s="487"/>
      <c r="CR32" s="487"/>
      <c r="CS32" s="487"/>
      <c r="CT32" s="487"/>
      <c r="CU32" s="487"/>
      <c r="CV32" s="487"/>
      <c r="CW32" s="487"/>
      <c r="CX32" s="487"/>
      <c r="CY32" s="497"/>
      <c r="CZ32" s="497"/>
      <c r="DA32" s="497"/>
      <c r="DB32" s="497"/>
      <c r="DC32" s="497"/>
      <c r="DD32" s="497"/>
      <c r="DE32" s="497"/>
      <c r="DF32" s="496" t="s">
        <v>217</v>
      </c>
      <c r="DG32" s="497"/>
      <c r="DH32" s="497"/>
      <c r="DI32" s="497"/>
      <c r="DJ32" s="497"/>
      <c r="DK32" s="497"/>
      <c r="DL32" s="497"/>
    </row>
    <row r="33" spans="1:123" ht="7.5" customHeight="1" x14ac:dyDescent="0.2">
      <c r="A33" s="101"/>
      <c r="B33" s="97"/>
    </row>
    <row r="34" spans="1:123" ht="22.5" customHeight="1" x14ac:dyDescent="0.2">
      <c r="A34" s="346" t="s">
        <v>102</v>
      </c>
      <c r="B34" s="347"/>
      <c r="C34" s="485">
        <f>SUM(C35:J41)</f>
        <v>1</v>
      </c>
      <c r="D34" s="484"/>
      <c r="E34" s="484"/>
      <c r="F34" s="484"/>
      <c r="G34" s="484"/>
      <c r="H34" s="484"/>
      <c r="I34" s="484"/>
      <c r="J34" s="484"/>
      <c r="K34" s="493">
        <f>SUM(K35:R41)</f>
        <v>17</v>
      </c>
      <c r="L34" s="493"/>
      <c r="M34" s="493"/>
      <c r="N34" s="493"/>
      <c r="O34" s="493"/>
      <c r="P34" s="493"/>
      <c r="Q34" s="493"/>
      <c r="R34" s="493"/>
      <c r="S34" s="493">
        <f>SUM(S35:Y41)</f>
        <v>0</v>
      </c>
      <c r="T34" s="493"/>
      <c r="U34" s="493"/>
      <c r="V34" s="493"/>
      <c r="W34" s="493"/>
      <c r="X34" s="493"/>
      <c r="Y34" s="493"/>
      <c r="Z34" s="493">
        <f>SUM(Z35:AG41)</f>
        <v>0</v>
      </c>
      <c r="AA34" s="493"/>
      <c r="AB34" s="493"/>
      <c r="AC34" s="493"/>
      <c r="AD34" s="493"/>
      <c r="AE34" s="493"/>
      <c r="AF34" s="493"/>
      <c r="AG34" s="493"/>
      <c r="AH34" s="493">
        <f>SUM(AH35:AO41)</f>
        <v>0</v>
      </c>
      <c r="AI34" s="493"/>
      <c r="AJ34" s="493"/>
      <c r="AK34" s="493"/>
      <c r="AL34" s="493"/>
      <c r="AM34" s="493"/>
      <c r="AN34" s="493"/>
      <c r="AO34" s="493"/>
      <c r="AP34" s="493">
        <f>SUM(AP35:AV41)</f>
        <v>0</v>
      </c>
      <c r="AQ34" s="493"/>
      <c r="AR34" s="493"/>
      <c r="AS34" s="493"/>
      <c r="AT34" s="493"/>
      <c r="AU34" s="493"/>
      <c r="AV34" s="493"/>
      <c r="AW34" s="493">
        <f>SUM(AW35:BD41)</f>
        <v>38</v>
      </c>
      <c r="AX34" s="493"/>
      <c r="AY34" s="493"/>
      <c r="AZ34" s="493"/>
      <c r="BA34" s="493"/>
      <c r="BB34" s="493"/>
      <c r="BC34" s="493"/>
      <c r="BD34" s="493"/>
      <c r="BE34" s="493">
        <f>SUM(BE35:BL41)</f>
        <v>243</v>
      </c>
      <c r="BF34" s="493"/>
      <c r="BG34" s="493"/>
      <c r="BH34" s="493"/>
      <c r="BI34" s="493"/>
      <c r="BJ34" s="493"/>
      <c r="BK34" s="493"/>
      <c r="BL34" s="493"/>
      <c r="BM34" s="493">
        <f>SUM(BM35:BS41)</f>
        <v>65</v>
      </c>
      <c r="BN34" s="493"/>
      <c r="BO34" s="493"/>
      <c r="BP34" s="493"/>
      <c r="BQ34" s="493"/>
      <c r="BR34" s="493"/>
      <c r="BS34" s="493"/>
      <c r="BT34" s="493">
        <f>SUM(BT35:CA41)</f>
        <v>47</v>
      </c>
      <c r="BU34" s="493"/>
      <c r="BV34" s="493"/>
      <c r="BW34" s="493"/>
      <c r="BX34" s="493"/>
      <c r="BY34" s="493"/>
      <c r="BZ34" s="493"/>
      <c r="CA34" s="493"/>
      <c r="CB34" s="493">
        <f>SUM(CB35:CI41)</f>
        <v>378</v>
      </c>
      <c r="CC34" s="493"/>
      <c r="CD34" s="493"/>
      <c r="CE34" s="493"/>
      <c r="CF34" s="493"/>
      <c r="CG34" s="493"/>
      <c r="CH34" s="493"/>
      <c r="CI34" s="493"/>
      <c r="CJ34" s="493">
        <f>SUM(CJ35:CP41)</f>
        <v>134</v>
      </c>
      <c r="CK34" s="493"/>
      <c r="CL34" s="493"/>
      <c r="CM34" s="493"/>
      <c r="CN34" s="493"/>
      <c r="CO34" s="493"/>
      <c r="CP34" s="493"/>
      <c r="CQ34" s="493">
        <f>SUM(CQ35:CX41)</f>
        <v>378</v>
      </c>
      <c r="CR34" s="493"/>
      <c r="CS34" s="493"/>
      <c r="CT34" s="493"/>
      <c r="CU34" s="493"/>
      <c r="CV34" s="493"/>
      <c r="CW34" s="493"/>
      <c r="CX34" s="493"/>
      <c r="CY34" s="494">
        <f>SUM(CY35:DF41)</f>
        <v>1186</v>
      </c>
      <c r="CZ34" s="494"/>
      <c r="DA34" s="494"/>
      <c r="DB34" s="494"/>
      <c r="DC34" s="494"/>
      <c r="DD34" s="494"/>
      <c r="DE34" s="494"/>
      <c r="DF34" s="494"/>
      <c r="DG34" s="494">
        <f>SUM(DG35:DL41)</f>
        <v>298</v>
      </c>
      <c r="DH34" s="494"/>
      <c r="DI34" s="494"/>
      <c r="DJ34" s="494"/>
      <c r="DK34" s="494"/>
      <c r="DL34" s="494"/>
      <c r="DM34" s="493">
        <f>SUM(DM35:DS41)</f>
        <v>0</v>
      </c>
      <c r="DN34" s="493"/>
      <c r="DO34" s="493"/>
      <c r="DP34" s="493"/>
      <c r="DQ34" s="493"/>
      <c r="DR34" s="493"/>
      <c r="DS34" s="493"/>
    </row>
    <row r="35" spans="1:123" ht="22.5" customHeight="1" x14ac:dyDescent="0.2">
      <c r="A35" s="341" t="s">
        <v>18</v>
      </c>
      <c r="B35" s="342"/>
      <c r="C35" s="483">
        <v>0</v>
      </c>
      <c r="D35" s="482"/>
      <c r="E35" s="482"/>
      <c r="F35" s="482"/>
      <c r="G35" s="482"/>
      <c r="H35" s="482"/>
      <c r="I35" s="482"/>
      <c r="J35" s="482"/>
      <c r="K35" s="340">
        <v>0</v>
      </c>
      <c r="L35" s="340"/>
      <c r="M35" s="340"/>
      <c r="N35" s="340"/>
      <c r="O35" s="340"/>
      <c r="P35" s="340"/>
      <c r="Q35" s="340"/>
      <c r="R35" s="340"/>
      <c r="S35" s="340">
        <v>0</v>
      </c>
      <c r="T35" s="340"/>
      <c r="U35" s="340"/>
      <c r="V35" s="340"/>
      <c r="W35" s="340"/>
      <c r="X35" s="340"/>
      <c r="Y35" s="340"/>
      <c r="Z35" s="340">
        <v>0</v>
      </c>
      <c r="AA35" s="340"/>
      <c r="AB35" s="340"/>
      <c r="AC35" s="340"/>
      <c r="AD35" s="340"/>
      <c r="AE35" s="340"/>
      <c r="AF35" s="340"/>
      <c r="AG35" s="340"/>
      <c r="AH35" s="340">
        <v>0</v>
      </c>
      <c r="AI35" s="340"/>
      <c r="AJ35" s="340"/>
      <c r="AK35" s="340"/>
      <c r="AL35" s="340"/>
      <c r="AM35" s="340"/>
      <c r="AN35" s="340"/>
      <c r="AO35" s="340"/>
      <c r="AP35" s="340">
        <v>0</v>
      </c>
      <c r="AQ35" s="340"/>
      <c r="AR35" s="340"/>
      <c r="AS35" s="340"/>
      <c r="AT35" s="340"/>
      <c r="AU35" s="340"/>
      <c r="AV35" s="340"/>
      <c r="AW35" s="340">
        <v>0</v>
      </c>
      <c r="AX35" s="340"/>
      <c r="AY35" s="340"/>
      <c r="AZ35" s="340"/>
      <c r="BA35" s="340"/>
      <c r="BB35" s="340"/>
      <c r="BC35" s="340"/>
      <c r="BD35" s="340"/>
      <c r="BE35" s="340">
        <v>0</v>
      </c>
      <c r="BF35" s="340"/>
      <c r="BG35" s="340"/>
      <c r="BH35" s="340"/>
      <c r="BI35" s="340"/>
      <c r="BJ35" s="340"/>
      <c r="BK35" s="340"/>
      <c r="BL35" s="340"/>
      <c r="BM35" s="340">
        <v>0</v>
      </c>
      <c r="BN35" s="340"/>
      <c r="BO35" s="340"/>
      <c r="BP35" s="340"/>
      <c r="BQ35" s="340"/>
      <c r="BR35" s="340"/>
      <c r="BS35" s="340"/>
      <c r="BT35" s="340">
        <v>9</v>
      </c>
      <c r="BU35" s="340"/>
      <c r="BV35" s="340"/>
      <c r="BW35" s="340"/>
      <c r="BX35" s="340"/>
      <c r="BY35" s="340"/>
      <c r="BZ35" s="340"/>
      <c r="CA35" s="340"/>
      <c r="CB35" s="340">
        <v>115</v>
      </c>
      <c r="CC35" s="340"/>
      <c r="CD35" s="340"/>
      <c r="CE35" s="340"/>
      <c r="CF35" s="340"/>
      <c r="CG35" s="340"/>
      <c r="CH35" s="340"/>
      <c r="CI35" s="340"/>
      <c r="CJ35" s="340">
        <v>6</v>
      </c>
      <c r="CK35" s="340"/>
      <c r="CL35" s="340"/>
      <c r="CM35" s="340"/>
      <c r="CN35" s="340"/>
      <c r="CO35" s="340"/>
      <c r="CP35" s="340"/>
      <c r="CQ35" s="340">
        <v>130</v>
      </c>
      <c r="CR35" s="340"/>
      <c r="CS35" s="340"/>
      <c r="CT35" s="340"/>
      <c r="CU35" s="340"/>
      <c r="CV35" s="340"/>
      <c r="CW35" s="340"/>
      <c r="CX35" s="340"/>
      <c r="CY35" s="340">
        <v>130</v>
      </c>
      <c r="CZ35" s="340"/>
      <c r="DA35" s="340"/>
      <c r="DB35" s="340"/>
      <c r="DC35" s="340"/>
      <c r="DD35" s="340"/>
      <c r="DE35" s="340"/>
      <c r="DF35" s="340"/>
      <c r="DG35" s="340">
        <v>1</v>
      </c>
      <c r="DH35" s="340"/>
      <c r="DI35" s="340"/>
      <c r="DJ35" s="340"/>
      <c r="DK35" s="340"/>
      <c r="DL35" s="340"/>
    </row>
    <row r="36" spans="1:123" ht="22.5" customHeight="1" x14ac:dyDescent="0.2">
      <c r="A36" s="341" t="s">
        <v>19</v>
      </c>
      <c r="B36" s="342"/>
      <c r="C36" s="483">
        <v>0</v>
      </c>
      <c r="D36" s="482"/>
      <c r="E36" s="482"/>
      <c r="F36" s="482"/>
      <c r="G36" s="482"/>
      <c r="H36" s="482"/>
      <c r="I36" s="482"/>
      <c r="J36" s="482"/>
      <c r="K36" s="340">
        <v>0</v>
      </c>
      <c r="L36" s="340"/>
      <c r="M36" s="340"/>
      <c r="N36" s="340"/>
      <c r="O36" s="340"/>
      <c r="P36" s="340"/>
      <c r="Q36" s="340"/>
      <c r="R36" s="340"/>
      <c r="S36" s="340">
        <v>0</v>
      </c>
      <c r="T36" s="340"/>
      <c r="U36" s="340"/>
      <c r="V36" s="340"/>
      <c r="W36" s="340"/>
      <c r="X36" s="340"/>
      <c r="Y36" s="340"/>
      <c r="Z36" s="340">
        <v>0</v>
      </c>
      <c r="AA36" s="340"/>
      <c r="AB36" s="340"/>
      <c r="AC36" s="340"/>
      <c r="AD36" s="340"/>
      <c r="AE36" s="340"/>
      <c r="AF36" s="340"/>
      <c r="AG36" s="340"/>
      <c r="AH36" s="340">
        <v>0</v>
      </c>
      <c r="AI36" s="340"/>
      <c r="AJ36" s="340"/>
      <c r="AK36" s="340"/>
      <c r="AL36" s="340"/>
      <c r="AM36" s="340"/>
      <c r="AN36" s="340"/>
      <c r="AO36" s="340"/>
      <c r="AP36" s="340">
        <v>0</v>
      </c>
      <c r="AQ36" s="340"/>
      <c r="AR36" s="340"/>
      <c r="AS36" s="340"/>
      <c r="AT36" s="340"/>
      <c r="AU36" s="340"/>
      <c r="AV36" s="340"/>
      <c r="AW36" s="340">
        <v>0</v>
      </c>
      <c r="AX36" s="340"/>
      <c r="AY36" s="340"/>
      <c r="AZ36" s="340"/>
      <c r="BA36" s="340"/>
      <c r="BB36" s="340"/>
      <c r="BC36" s="340"/>
      <c r="BD36" s="340"/>
      <c r="BE36" s="340">
        <v>0</v>
      </c>
      <c r="BF36" s="340"/>
      <c r="BG36" s="340"/>
      <c r="BH36" s="340"/>
      <c r="BI36" s="340"/>
      <c r="BJ36" s="340"/>
      <c r="BK36" s="340"/>
      <c r="BL36" s="340"/>
      <c r="BM36" s="340">
        <v>0</v>
      </c>
      <c r="BN36" s="340"/>
      <c r="BO36" s="340"/>
      <c r="BP36" s="340"/>
      <c r="BQ36" s="340"/>
      <c r="BR36" s="340"/>
      <c r="BS36" s="340"/>
      <c r="BT36" s="340">
        <v>1</v>
      </c>
      <c r="BU36" s="340"/>
      <c r="BV36" s="340"/>
      <c r="BW36" s="340"/>
      <c r="BX36" s="340"/>
      <c r="BY36" s="340"/>
      <c r="BZ36" s="340"/>
      <c r="CA36" s="340"/>
      <c r="CB36" s="340">
        <v>32</v>
      </c>
      <c r="CC36" s="340"/>
      <c r="CD36" s="340"/>
      <c r="CE36" s="340"/>
      <c r="CF36" s="340"/>
      <c r="CG36" s="340"/>
      <c r="CH36" s="340"/>
      <c r="CI36" s="340"/>
      <c r="CJ36" s="340">
        <v>26</v>
      </c>
      <c r="CK36" s="340"/>
      <c r="CL36" s="340"/>
      <c r="CM36" s="340"/>
      <c r="CN36" s="340"/>
      <c r="CO36" s="340"/>
      <c r="CP36" s="340"/>
      <c r="CQ36" s="340">
        <v>66</v>
      </c>
      <c r="CR36" s="340"/>
      <c r="CS36" s="340"/>
      <c r="CT36" s="340"/>
      <c r="CU36" s="340"/>
      <c r="CV36" s="340"/>
      <c r="CW36" s="340"/>
      <c r="CX36" s="340"/>
      <c r="CY36" s="340">
        <v>311</v>
      </c>
      <c r="CZ36" s="340"/>
      <c r="DA36" s="340"/>
      <c r="DB36" s="340"/>
      <c r="DC36" s="340"/>
      <c r="DD36" s="340"/>
      <c r="DE36" s="340"/>
      <c r="DF36" s="340"/>
      <c r="DG36" s="340">
        <v>81</v>
      </c>
      <c r="DH36" s="340"/>
      <c r="DI36" s="340"/>
      <c r="DJ36" s="340"/>
      <c r="DK36" s="340"/>
      <c r="DL36" s="340"/>
    </row>
    <row r="37" spans="1:123" ht="22.5" customHeight="1" x14ac:dyDescent="0.2">
      <c r="A37" s="341" t="s">
        <v>20</v>
      </c>
      <c r="B37" s="342"/>
      <c r="C37" s="483">
        <v>0</v>
      </c>
      <c r="D37" s="482"/>
      <c r="E37" s="482"/>
      <c r="F37" s="482"/>
      <c r="G37" s="482"/>
      <c r="H37" s="482"/>
      <c r="I37" s="482"/>
      <c r="J37" s="482"/>
      <c r="K37" s="340">
        <v>0</v>
      </c>
      <c r="L37" s="340"/>
      <c r="M37" s="340"/>
      <c r="N37" s="340"/>
      <c r="O37" s="340"/>
      <c r="P37" s="340"/>
      <c r="Q37" s="340"/>
      <c r="R37" s="340"/>
      <c r="S37" s="340">
        <v>0</v>
      </c>
      <c r="T37" s="340"/>
      <c r="U37" s="340"/>
      <c r="V37" s="340"/>
      <c r="W37" s="340"/>
      <c r="X37" s="340"/>
      <c r="Y37" s="340"/>
      <c r="Z37" s="340">
        <v>0</v>
      </c>
      <c r="AA37" s="340"/>
      <c r="AB37" s="340"/>
      <c r="AC37" s="340"/>
      <c r="AD37" s="340"/>
      <c r="AE37" s="340"/>
      <c r="AF37" s="340"/>
      <c r="AG37" s="340"/>
      <c r="AH37" s="340">
        <v>0</v>
      </c>
      <c r="AI37" s="340"/>
      <c r="AJ37" s="340"/>
      <c r="AK37" s="340"/>
      <c r="AL37" s="340"/>
      <c r="AM37" s="340"/>
      <c r="AN37" s="340"/>
      <c r="AO37" s="340"/>
      <c r="AP37" s="340">
        <v>0</v>
      </c>
      <c r="AQ37" s="340"/>
      <c r="AR37" s="340"/>
      <c r="AS37" s="340"/>
      <c r="AT37" s="340"/>
      <c r="AU37" s="340"/>
      <c r="AV37" s="340"/>
      <c r="AW37" s="340">
        <v>0</v>
      </c>
      <c r="AX37" s="340"/>
      <c r="AY37" s="340"/>
      <c r="AZ37" s="340"/>
      <c r="BA37" s="340"/>
      <c r="BB37" s="340"/>
      <c r="BC37" s="340"/>
      <c r="BD37" s="340"/>
      <c r="BE37" s="340">
        <v>0</v>
      </c>
      <c r="BF37" s="340"/>
      <c r="BG37" s="340"/>
      <c r="BH37" s="340"/>
      <c r="BI37" s="340"/>
      <c r="BJ37" s="340"/>
      <c r="BK37" s="340"/>
      <c r="BL37" s="340"/>
      <c r="BM37" s="340">
        <v>0</v>
      </c>
      <c r="BN37" s="340"/>
      <c r="BO37" s="340"/>
      <c r="BP37" s="340"/>
      <c r="BQ37" s="340"/>
      <c r="BR37" s="340"/>
      <c r="BS37" s="340"/>
      <c r="BT37" s="340">
        <v>32</v>
      </c>
      <c r="BU37" s="340"/>
      <c r="BV37" s="340"/>
      <c r="BW37" s="340"/>
      <c r="BX37" s="340"/>
      <c r="BY37" s="340"/>
      <c r="BZ37" s="340"/>
      <c r="CA37" s="340"/>
      <c r="CB37" s="340">
        <v>179</v>
      </c>
      <c r="CC37" s="340"/>
      <c r="CD37" s="340"/>
      <c r="CE37" s="340"/>
      <c r="CF37" s="340"/>
      <c r="CG37" s="340"/>
      <c r="CH37" s="340"/>
      <c r="CI37" s="340"/>
      <c r="CJ37" s="340">
        <v>86</v>
      </c>
      <c r="CK37" s="340"/>
      <c r="CL37" s="340"/>
      <c r="CM37" s="340"/>
      <c r="CN37" s="340"/>
      <c r="CO37" s="340"/>
      <c r="CP37" s="340"/>
      <c r="CQ37" s="340">
        <v>8</v>
      </c>
      <c r="CR37" s="340"/>
      <c r="CS37" s="340"/>
      <c r="CT37" s="340"/>
      <c r="CU37" s="340"/>
      <c r="CV37" s="340"/>
      <c r="CW37" s="340"/>
      <c r="CX37" s="340"/>
      <c r="CY37" s="340">
        <v>21</v>
      </c>
      <c r="CZ37" s="340"/>
      <c r="DA37" s="340"/>
      <c r="DB37" s="340"/>
      <c r="DC37" s="340"/>
      <c r="DD37" s="340"/>
      <c r="DE37" s="340"/>
      <c r="DF37" s="340"/>
      <c r="DG37" s="340">
        <v>6</v>
      </c>
      <c r="DH37" s="340"/>
      <c r="DI37" s="340"/>
      <c r="DJ37" s="340"/>
      <c r="DK37" s="340"/>
      <c r="DL37" s="340"/>
    </row>
    <row r="38" spans="1:123" ht="22.5" customHeight="1" x14ac:dyDescent="0.2">
      <c r="A38" s="341" t="s">
        <v>21</v>
      </c>
      <c r="B38" s="342"/>
      <c r="C38" s="483">
        <v>0</v>
      </c>
      <c r="D38" s="482"/>
      <c r="E38" s="482"/>
      <c r="F38" s="482"/>
      <c r="G38" s="482"/>
      <c r="H38" s="482"/>
      <c r="I38" s="482"/>
      <c r="J38" s="482"/>
      <c r="K38" s="340">
        <v>0</v>
      </c>
      <c r="L38" s="340"/>
      <c r="M38" s="340"/>
      <c r="N38" s="340"/>
      <c r="O38" s="340"/>
      <c r="P38" s="340"/>
      <c r="Q38" s="340"/>
      <c r="R38" s="340"/>
      <c r="S38" s="340">
        <v>0</v>
      </c>
      <c r="T38" s="340"/>
      <c r="U38" s="340"/>
      <c r="V38" s="340"/>
      <c r="W38" s="340"/>
      <c r="X38" s="340"/>
      <c r="Y38" s="340"/>
      <c r="Z38" s="340">
        <v>0</v>
      </c>
      <c r="AA38" s="340"/>
      <c r="AB38" s="340"/>
      <c r="AC38" s="340"/>
      <c r="AD38" s="340"/>
      <c r="AE38" s="340"/>
      <c r="AF38" s="340"/>
      <c r="AG38" s="340"/>
      <c r="AH38" s="340">
        <v>0</v>
      </c>
      <c r="AI38" s="340"/>
      <c r="AJ38" s="340"/>
      <c r="AK38" s="340"/>
      <c r="AL38" s="340"/>
      <c r="AM38" s="340"/>
      <c r="AN38" s="340"/>
      <c r="AO38" s="340"/>
      <c r="AP38" s="340">
        <v>0</v>
      </c>
      <c r="AQ38" s="340"/>
      <c r="AR38" s="340"/>
      <c r="AS38" s="340"/>
      <c r="AT38" s="340"/>
      <c r="AU38" s="340"/>
      <c r="AV38" s="340"/>
      <c r="AW38" s="340">
        <v>0</v>
      </c>
      <c r="AX38" s="340"/>
      <c r="AY38" s="340"/>
      <c r="AZ38" s="340"/>
      <c r="BA38" s="340"/>
      <c r="BB38" s="340"/>
      <c r="BC38" s="340"/>
      <c r="BD38" s="340"/>
      <c r="BE38" s="340">
        <v>0</v>
      </c>
      <c r="BF38" s="340"/>
      <c r="BG38" s="340"/>
      <c r="BH38" s="340"/>
      <c r="BI38" s="340"/>
      <c r="BJ38" s="340"/>
      <c r="BK38" s="340"/>
      <c r="BL38" s="340"/>
      <c r="BM38" s="340">
        <v>0</v>
      </c>
      <c r="BN38" s="340"/>
      <c r="BO38" s="340"/>
      <c r="BP38" s="340"/>
      <c r="BQ38" s="340"/>
      <c r="BR38" s="340"/>
      <c r="BS38" s="340"/>
      <c r="BT38" s="340">
        <v>1</v>
      </c>
      <c r="BU38" s="340"/>
      <c r="BV38" s="340"/>
      <c r="BW38" s="340"/>
      <c r="BX38" s="340"/>
      <c r="BY38" s="340"/>
      <c r="BZ38" s="340"/>
      <c r="CA38" s="340"/>
      <c r="CB38" s="340">
        <v>6</v>
      </c>
      <c r="CC38" s="340"/>
      <c r="CD38" s="340"/>
      <c r="CE38" s="340"/>
      <c r="CF38" s="340"/>
      <c r="CG38" s="340"/>
      <c r="CH38" s="340"/>
      <c r="CI38" s="340"/>
      <c r="CJ38" s="340">
        <v>0</v>
      </c>
      <c r="CK38" s="340"/>
      <c r="CL38" s="340"/>
      <c r="CM38" s="340"/>
      <c r="CN38" s="340"/>
      <c r="CO38" s="340"/>
      <c r="CP38" s="340"/>
      <c r="CQ38" s="340">
        <v>126</v>
      </c>
      <c r="CR38" s="340"/>
      <c r="CS38" s="340"/>
      <c r="CT38" s="340"/>
      <c r="CU38" s="340"/>
      <c r="CV38" s="340"/>
      <c r="CW38" s="340"/>
      <c r="CX38" s="340"/>
      <c r="CY38" s="340">
        <v>585</v>
      </c>
      <c r="CZ38" s="340"/>
      <c r="DA38" s="340"/>
      <c r="DB38" s="340"/>
      <c r="DC38" s="340"/>
      <c r="DD38" s="340"/>
      <c r="DE38" s="340"/>
      <c r="DF38" s="340"/>
      <c r="DG38" s="340">
        <v>119</v>
      </c>
      <c r="DH38" s="340"/>
      <c r="DI38" s="340"/>
      <c r="DJ38" s="340"/>
      <c r="DK38" s="340"/>
      <c r="DL38" s="340"/>
    </row>
    <row r="39" spans="1:123" ht="22.5" customHeight="1" x14ac:dyDescent="0.2">
      <c r="A39" s="341" t="s">
        <v>22</v>
      </c>
      <c r="B39" s="342"/>
      <c r="C39" s="483">
        <v>0</v>
      </c>
      <c r="D39" s="482"/>
      <c r="E39" s="482"/>
      <c r="F39" s="482"/>
      <c r="G39" s="482"/>
      <c r="H39" s="482"/>
      <c r="I39" s="482"/>
      <c r="J39" s="482"/>
      <c r="K39" s="340">
        <v>0</v>
      </c>
      <c r="L39" s="340"/>
      <c r="M39" s="340"/>
      <c r="N39" s="340"/>
      <c r="O39" s="340"/>
      <c r="P39" s="340"/>
      <c r="Q39" s="340"/>
      <c r="R39" s="340"/>
      <c r="S39" s="340">
        <v>0</v>
      </c>
      <c r="T39" s="340"/>
      <c r="U39" s="340"/>
      <c r="V39" s="340"/>
      <c r="W39" s="340"/>
      <c r="X39" s="340"/>
      <c r="Y39" s="340"/>
      <c r="Z39" s="340">
        <v>0</v>
      </c>
      <c r="AA39" s="340"/>
      <c r="AB39" s="340"/>
      <c r="AC39" s="340"/>
      <c r="AD39" s="340"/>
      <c r="AE39" s="340"/>
      <c r="AF39" s="340"/>
      <c r="AG39" s="340"/>
      <c r="AH39" s="340">
        <v>0</v>
      </c>
      <c r="AI39" s="340"/>
      <c r="AJ39" s="340"/>
      <c r="AK39" s="340"/>
      <c r="AL39" s="340"/>
      <c r="AM39" s="340"/>
      <c r="AN39" s="340"/>
      <c r="AO39" s="340"/>
      <c r="AP39" s="340">
        <v>0</v>
      </c>
      <c r="AQ39" s="340"/>
      <c r="AR39" s="340"/>
      <c r="AS39" s="340"/>
      <c r="AT39" s="340"/>
      <c r="AU39" s="340"/>
      <c r="AV39" s="340"/>
      <c r="AW39" s="340">
        <v>38</v>
      </c>
      <c r="AX39" s="340"/>
      <c r="AY39" s="340"/>
      <c r="AZ39" s="340"/>
      <c r="BA39" s="340"/>
      <c r="BB39" s="340"/>
      <c r="BC39" s="340"/>
      <c r="BD39" s="340"/>
      <c r="BE39" s="340">
        <v>243</v>
      </c>
      <c r="BF39" s="340"/>
      <c r="BG39" s="340"/>
      <c r="BH39" s="340"/>
      <c r="BI39" s="340"/>
      <c r="BJ39" s="340"/>
      <c r="BK39" s="340"/>
      <c r="BL39" s="340"/>
      <c r="BM39" s="340">
        <v>65</v>
      </c>
      <c r="BN39" s="340"/>
      <c r="BO39" s="340"/>
      <c r="BP39" s="340"/>
      <c r="BQ39" s="340"/>
      <c r="BR39" s="340"/>
      <c r="BS39" s="340"/>
      <c r="BT39" s="340">
        <v>0</v>
      </c>
      <c r="BU39" s="340"/>
      <c r="BV39" s="340"/>
      <c r="BW39" s="340"/>
      <c r="BX39" s="340"/>
      <c r="BY39" s="340"/>
      <c r="BZ39" s="340"/>
      <c r="CA39" s="340"/>
      <c r="CB39" s="340">
        <v>0</v>
      </c>
      <c r="CC39" s="340"/>
      <c r="CD39" s="340"/>
      <c r="CE39" s="340"/>
      <c r="CF39" s="340"/>
      <c r="CG39" s="340"/>
      <c r="CH39" s="340"/>
      <c r="CI39" s="340"/>
      <c r="CJ39" s="340">
        <v>0</v>
      </c>
      <c r="CK39" s="340"/>
      <c r="CL39" s="340"/>
      <c r="CM39" s="340"/>
      <c r="CN39" s="340"/>
      <c r="CO39" s="340"/>
      <c r="CP39" s="340"/>
      <c r="CQ39" s="340">
        <v>1</v>
      </c>
      <c r="CR39" s="340"/>
      <c r="CS39" s="340"/>
      <c r="CT39" s="340"/>
      <c r="CU39" s="340"/>
      <c r="CV39" s="340"/>
      <c r="CW39" s="340"/>
      <c r="CX39" s="340"/>
      <c r="CY39" s="340">
        <v>9</v>
      </c>
      <c r="CZ39" s="340"/>
      <c r="DA39" s="340"/>
      <c r="DB39" s="340"/>
      <c r="DC39" s="340"/>
      <c r="DD39" s="340"/>
      <c r="DE39" s="340"/>
      <c r="DF39" s="340"/>
      <c r="DG39" s="340">
        <v>5</v>
      </c>
      <c r="DH39" s="340"/>
      <c r="DI39" s="340"/>
      <c r="DJ39" s="340"/>
      <c r="DK39" s="340"/>
      <c r="DL39" s="340"/>
    </row>
    <row r="40" spans="1:123" ht="22.5" customHeight="1" x14ac:dyDescent="0.2">
      <c r="A40" s="341" t="s">
        <v>33</v>
      </c>
      <c r="B40" s="342"/>
      <c r="C40" s="483">
        <v>0</v>
      </c>
      <c r="D40" s="482"/>
      <c r="E40" s="482"/>
      <c r="F40" s="482"/>
      <c r="G40" s="482"/>
      <c r="H40" s="482"/>
      <c r="I40" s="482"/>
      <c r="J40" s="482"/>
      <c r="K40" s="340">
        <v>0</v>
      </c>
      <c r="L40" s="340"/>
      <c r="M40" s="340"/>
      <c r="N40" s="340"/>
      <c r="O40" s="340"/>
      <c r="P40" s="340"/>
      <c r="Q40" s="340"/>
      <c r="R40" s="340"/>
      <c r="S40" s="340">
        <v>0</v>
      </c>
      <c r="T40" s="340"/>
      <c r="U40" s="340"/>
      <c r="V40" s="340"/>
      <c r="W40" s="340"/>
      <c r="X40" s="340"/>
      <c r="Y40" s="340"/>
      <c r="Z40" s="340">
        <v>0</v>
      </c>
      <c r="AA40" s="340"/>
      <c r="AB40" s="340"/>
      <c r="AC40" s="340"/>
      <c r="AD40" s="340"/>
      <c r="AE40" s="340"/>
      <c r="AF40" s="340"/>
      <c r="AG40" s="340"/>
      <c r="AH40" s="340">
        <v>0</v>
      </c>
      <c r="AI40" s="340"/>
      <c r="AJ40" s="340"/>
      <c r="AK40" s="340"/>
      <c r="AL40" s="340"/>
      <c r="AM40" s="340"/>
      <c r="AN40" s="340"/>
      <c r="AO40" s="340"/>
      <c r="AP40" s="340">
        <v>0</v>
      </c>
      <c r="AQ40" s="340"/>
      <c r="AR40" s="340"/>
      <c r="AS40" s="340"/>
      <c r="AT40" s="340"/>
      <c r="AU40" s="340"/>
      <c r="AV40" s="340"/>
      <c r="AW40" s="340">
        <v>0</v>
      </c>
      <c r="AX40" s="340"/>
      <c r="AY40" s="340"/>
      <c r="AZ40" s="340"/>
      <c r="BA40" s="340"/>
      <c r="BB40" s="340"/>
      <c r="BC40" s="340"/>
      <c r="BD40" s="340"/>
      <c r="BE40" s="340">
        <v>0</v>
      </c>
      <c r="BF40" s="340"/>
      <c r="BG40" s="340"/>
      <c r="BH40" s="340"/>
      <c r="BI40" s="340"/>
      <c r="BJ40" s="340"/>
      <c r="BK40" s="340"/>
      <c r="BL40" s="340"/>
      <c r="BM40" s="340">
        <v>0</v>
      </c>
      <c r="BN40" s="340"/>
      <c r="BO40" s="340"/>
      <c r="BP40" s="340"/>
      <c r="BQ40" s="340"/>
      <c r="BR40" s="340"/>
      <c r="BS40" s="340"/>
      <c r="BT40" s="340">
        <v>4</v>
      </c>
      <c r="BU40" s="340"/>
      <c r="BV40" s="340"/>
      <c r="BW40" s="340"/>
      <c r="BX40" s="340"/>
      <c r="BY40" s="340"/>
      <c r="BZ40" s="340"/>
      <c r="CA40" s="340"/>
      <c r="CB40" s="340">
        <v>46</v>
      </c>
      <c r="CC40" s="340"/>
      <c r="CD40" s="340"/>
      <c r="CE40" s="340"/>
      <c r="CF40" s="340"/>
      <c r="CG40" s="340"/>
      <c r="CH40" s="340"/>
      <c r="CI40" s="340"/>
      <c r="CJ40" s="340">
        <v>16</v>
      </c>
      <c r="CK40" s="340"/>
      <c r="CL40" s="340"/>
      <c r="CM40" s="340"/>
      <c r="CN40" s="340"/>
      <c r="CO40" s="340"/>
      <c r="CP40" s="340"/>
      <c r="CQ40" s="340">
        <v>1</v>
      </c>
      <c r="CR40" s="340"/>
      <c r="CS40" s="340"/>
      <c r="CT40" s="340"/>
      <c r="CU40" s="340"/>
      <c r="CV40" s="340"/>
      <c r="CW40" s="340"/>
      <c r="CX40" s="340"/>
      <c r="CY40" s="340">
        <v>17</v>
      </c>
      <c r="CZ40" s="340"/>
      <c r="DA40" s="340"/>
      <c r="DB40" s="340"/>
      <c r="DC40" s="340"/>
      <c r="DD40" s="340"/>
      <c r="DE40" s="340"/>
      <c r="DF40" s="340"/>
      <c r="DG40" s="340">
        <v>0</v>
      </c>
      <c r="DH40" s="340"/>
      <c r="DI40" s="340"/>
      <c r="DJ40" s="340"/>
      <c r="DK40" s="340"/>
      <c r="DL40" s="340"/>
    </row>
    <row r="41" spans="1:123" ht="22.5" customHeight="1" x14ac:dyDescent="0.2">
      <c r="A41" s="341" t="s">
        <v>24</v>
      </c>
      <c r="B41" s="342"/>
      <c r="C41" s="483">
        <v>1</v>
      </c>
      <c r="D41" s="340"/>
      <c r="E41" s="340"/>
      <c r="F41" s="340"/>
      <c r="G41" s="340"/>
      <c r="H41" s="340"/>
      <c r="I41" s="340"/>
      <c r="J41" s="340"/>
      <c r="K41" s="340">
        <v>17</v>
      </c>
      <c r="L41" s="340"/>
      <c r="M41" s="340"/>
      <c r="N41" s="340"/>
      <c r="O41" s="340"/>
      <c r="P41" s="340"/>
      <c r="Q41" s="340"/>
      <c r="R41" s="340"/>
      <c r="S41" s="340">
        <v>0</v>
      </c>
      <c r="T41" s="340"/>
      <c r="U41" s="340"/>
      <c r="V41" s="340"/>
      <c r="W41" s="340"/>
      <c r="X41" s="340"/>
      <c r="Y41" s="340"/>
      <c r="Z41" s="340">
        <v>0</v>
      </c>
      <c r="AA41" s="340"/>
      <c r="AB41" s="340"/>
      <c r="AC41" s="340"/>
      <c r="AD41" s="340"/>
      <c r="AE41" s="340"/>
      <c r="AF41" s="340"/>
      <c r="AG41" s="340"/>
      <c r="AH41" s="340">
        <v>0</v>
      </c>
      <c r="AI41" s="340"/>
      <c r="AJ41" s="340"/>
      <c r="AK41" s="340"/>
      <c r="AL41" s="340"/>
      <c r="AM41" s="340"/>
      <c r="AN41" s="340"/>
      <c r="AO41" s="340"/>
      <c r="AP41" s="340">
        <v>0</v>
      </c>
      <c r="AQ41" s="340"/>
      <c r="AR41" s="340"/>
      <c r="AS41" s="340"/>
      <c r="AT41" s="340"/>
      <c r="AU41" s="340"/>
      <c r="AV41" s="340"/>
      <c r="AW41" s="340">
        <v>0</v>
      </c>
      <c r="AX41" s="340"/>
      <c r="AY41" s="340"/>
      <c r="AZ41" s="340"/>
      <c r="BA41" s="340"/>
      <c r="BB41" s="340"/>
      <c r="BC41" s="340"/>
      <c r="BD41" s="340"/>
      <c r="BE41" s="340">
        <v>0</v>
      </c>
      <c r="BF41" s="340"/>
      <c r="BG41" s="340"/>
      <c r="BH41" s="340"/>
      <c r="BI41" s="340"/>
      <c r="BJ41" s="340"/>
      <c r="BK41" s="340"/>
      <c r="BL41" s="340"/>
      <c r="BM41" s="340">
        <v>0</v>
      </c>
      <c r="BN41" s="340"/>
      <c r="BO41" s="340"/>
      <c r="BP41" s="340"/>
      <c r="BQ41" s="340"/>
      <c r="BR41" s="340"/>
      <c r="BS41" s="340"/>
      <c r="BT41" s="340">
        <v>0</v>
      </c>
      <c r="BU41" s="340"/>
      <c r="BV41" s="340"/>
      <c r="BW41" s="340"/>
      <c r="BX41" s="340"/>
      <c r="BY41" s="340"/>
      <c r="BZ41" s="340"/>
      <c r="CA41" s="340"/>
      <c r="CB41" s="340">
        <v>0</v>
      </c>
      <c r="CC41" s="340"/>
      <c r="CD41" s="340"/>
      <c r="CE41" s="340"/>
      <c r="CF41" s="340"/>
      <c r="CG41" s="340"/>
      <c r="CH41" s="340"/>
      <c r="CI41" s="340"/>
      <c r="CJ41" s="340">
        <v>0</v>
      </c>
      <c r="CK41" s="340"/>
      <c r="CL41" s="340"/>
      <c r="CM41" s="340"/>
      <c r="CN41" s="340"/>
      <c r="CO41" s="340"/>
      <c r="CP41" s="340"/>
      <c r="CQ41" s="340">
        <v>46</v>
      </c>
      <c r="CR41" s="340"/>
      <c r="CS41" s="340"/>
      <c r="CT41" s="340"/>
      <c r="CU41" s="340"/>
      <c r="CV41" s="340"/>
      <c r="CW41" s="340"/>
      <c r="CX41" s="340"/>
      <c r="CY41" s="340">
        <v>113</v>
      </c>
      <c r="CZ41" s="340"/>
      <c r="DA41" s="340"/>
      <c r="DB41" s="340"/>
      <c r="DC41" s="340"/>
      <c r="DD41" s="340"/>
      <c r="DE41" s="340"/>
      <c r="DF41" s="340"/>
      <c r="DG41" s="340">
        <v>86</v>
      </c>
      <c r="DH41" s="340"/>
      <c r="DI41" s="340"/>
      <c r="DJ41" s="340"/>
      <c r="DK41" s="340"/>
      <c r="DL41" s="340"/>
    </row>
    <row r="42" spans="1:123" ht="8.25" customHeight="1" thickBot="1" x14ac:dyDescent="0.25">
      <c r="A42" s="3"/>
      <c r="B42" s="106"/>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v>16</v>
      </c>
      <c r="CZ42" s="162"/>
      <c r="DA42" s="162"/>
      <c r="DB42" s="162"/>
      <c r="DC42" s="162"/>
      <c r="DD42" s="162"/>
      <c r="DE42" s="162"/>
      <c r="DF42" s="162"/>
      <c r="DG42" s="162"/>
      <c r="DH42" s="162"/>
      <c r="DI42" s="162"/>
      <c r="DJ42" s="162"/>
      <c r="DK42" s="162"/>
      <c r="DL42" s="162"/>
    </row>
    <row r="44" spans="1:123" s="2" customFormat="1" ht="22.5" customHeight="1" x14ac:dyDescent="0.2">
      <c r="A44" s="205" t="s">
        <v>218</v>
      </c>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row>
    <row r="45" spans="1:123" ht="18" thickBot="1" x14ac:dyDescent="0.25">
      <c r="CP45" s="160"/>
      <c r="CQ45" s="339" t="s">
        <v>4</v>
      </c>
      <c r="CR45" s="339"/>
      <c r="CS45" s="339"/>
      <c r="CT45" s="339"/>
      <c r="CU45" s="339"/>
      <c r="CV45" s="339"/>
      <c r="CW45" s="339"/>
      <c r="CX45" s="339"/>
      <c r="CY45" s="339"/>
      <c r="CZ45" s="339"/>
      <c r="DA45" s="339"/>
      <c r="DB45" s="339"/>
      <c r="DC45" s="339"/>
      <c r="DD45" s="339"/>
      <c r="DE45" s="339"/>
      <c r="DF45" s="339"/>
      <c r="DG45" s="339"/>
      <c r="DH45" s="339"/>
      <c r="DI45" s="339"/>
      <c r="DJ45" s="339"/>
      <c r="DK45" s="339"/>
      <c r="DL45" s="339"/>
    </row>
    <row r="46" spans="1:123" ht="21.95" customHeight="1" x14ac:dyDescent="0.2">
      <c r="A46" s="26"/>
      <c r="B46" s="27"/>
      <c r="C46" s="486" t="s">
        <v>219</v>
      </c>
      <c r="D46" s="486"/>
      <c r="E46" s="486"/>
      <c r="F46" s="486"/>
      <c r="G46" s="486"/>
      <c r="H46" s="486"/>
      <c r="I46" s="486"/>
      <c r="J46" s="486"/>
      <c r="K46" s="486"/>
      <c r="L46" s="486"/>
      <c r="M46" s="486"/>
      <c r="N46" s="486"/>
      <c r="O46" s="486"/>
      <c r="P46" s="486"/>
      <c r="Q46" s="486"/>
      <c r="R46" s="486"/>
      <c r="S46" s="486"/>
      <c r="T46" s="486"/>
      <c r="U46" s="486"/>
      <c r="V46" s="486"/>
      <c r="W46" s="486"/>
      <c r="X46" s="486"/>
      <c r="Y46" s="486" t="s">
        <v>220</v>
      </c>
      <c r="Z46" s="486"/>
      <c r="AA46" s="486"/>
      <c r="AB46" s="486"/>
      <c r="AC46" s="486"/>
      <c r="AD46" s="486"/>
      <c r="AE46" s="486"/>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6"/>
      <c r="BH46" s="486"/>
      <c r="BI46" s="486"/>
      <c r="BJ46" s="486"/>
      <c r="BK46" s="486"/>
      <c r="BL46" s="486"/>
      <c r="BM46" s="486"/>
      <c r="BN46" s="486"/>
      <c r="BO46" s="486"/>
      <c r="BP46" s="486"/>
      <c r="BQ46" s="486"/>
      <c r="BR46" s="486"/>
      <c r="BS46" s="486"/>
      <c r="BT46" s="486"/>
      <c r="BU46" s="486"/>
      <c r="BV46" s="486"/>
      <c r="BW46" s="486"/>
      <c r="BX46" s="486"/>
      <c r="BY46" s="486"/>
      <c r="BZ46" s="486"/>
      <c r="CA46" s="486"/>
      <c r="CB46" s="486"/>
      <c r="CC46" s="486"/>
      <c r="CD46" s="486"/>
      <c r="CE46" s="486"/>
      <c r="CF46" s="486"/>
      <c r="CG46" s="486"/>
      <c r="CH46" s="486"/>
      <c r="CI46" s="486"/>
      <c r="CJ46" s="486"/>
      <c r="CK46" s="486"/>
      <c r="CL46" s="486"/>
      <c r="CM46" s="486"/>
      <c r="CN46" s="486"/>
      <c r="CO46" s="486"/>
      <c r="CP46" s="486"/>
      <c r="CQ46" s="486"/>
      <c r="CR46" s="486"/>
      <c r="CS46" s="486"/>
      <c r="CT46" s="486"/>
      <c r="CU46" s="486"/>
      <c r="CV46" s="488"/>
      <c r="CW46" s="488"/>
      <c r="CX46" s="488"/>
      <c r="CY46" s="488"/>
      <c r="CZ46" s="488"/>
      <c r="DA46" s="488"/>
      <c r="DB46" s="488"/>
      <c r="DC46" s="488"/>
      <c r="DD46" s="488"/>
      <c r="DE46" s="488"/>
      <c r="DF46" s="488"/>
      <c r="DG46" s="488"/>
      <c r="DH46" s="488"/>
      <c r="DI46" s="488"/>
      <c r="DJ46" s="489"/>
      <c r="DK46" s="115"/>
      <c r="DL46" s="115"/>
    </row>
    <row r="47" spans="1:123" ht="21.95" customHeight="1" x14ac:dyDescent="0.2">
      <c r="A47" s="4"/>
      <c r="B47" s="6"/>
      <c r="C47" s="487"/>
      <c r="D47" s="487"/>
      <c r="E47" s="487"/>
      <c r="F47" s="487"/>
      <c r="G47" s="487"/>
      <c r="H47" s="487"/>
      <c r="I47" s="487"/>
      <c r="J47" s="487"/>
      <c r="K47" s="487"/>
      <c r="L47" s="487"/>
      <c r="M47" s="487"/>
      <c r="N47" s="487"/>
      <c r="O47" s="487"/>
      <c r="P47" s="487"/>
      <c r="Q47" s="487"/>
      <c r="R47" s="487"/>
      <c r="S47" s="487"/>
      <c r="T47" s="487"/>
      <c r="U47" s="487"/>
      <c r="V47" s="487"/>
      <c r="W47" s="487"/>
      <c r="X47" s="487"/>
      <c r="Y47" s="487" t="s">
        <v>221</v>
      </c>
      <c r="Z47" s="487"/>
      <c r="AA47" s="487"/>
      <c r="AB47" s="487"/>
      <c r="AC47" s="487"/>
      <c r="AD47" s="487"/>
      <c r="AE47" s="487"/>
      <c r="AF47" s="487"/>
      <c r="AG47" s="487"/>
      <c r="AH47" s="487"/>
      <c r="AI47" s="487"/>
      <c r="AJ47" s="487"/>
      <c r="AK47" s="487"/>
      <c r="AL47" s="487"/>
      <c r="AM47" s="487"/>
      <c r="AN47" s="490" t="s">
        <v>222</v>
      </c>
      <c r="AO47" s="491"/>
      <c r="AP47" s="491"/>
      <c r="AQ47" s="491"/>
      <c r="AR47" s="491"/>
      <c r="AS47" s="491"/>
      <c r="AT47" s="491"/>
      <c r="AU47" s="491"/>
      <c r="AV47" s="491"/>
      <c r="AW47" s="491"/>
      <c r="AX47" s="491"/>
      <c r="AY47" s="491"/>
      <c r="AZ47" s="491"/>
      <c r="BA47" s="491"/>
      <c r="BB47" s="491"/>
      <c r="BC47" s="490" t="s">
        <v>223</v>
      </c>
      <c r="BD47" s="491"/>
      <c r="BE47" s="491"/>
      <c r="BF47" s="491"/>
      <c r="BG47" s="491"/>
      <c r="BH47" s="491"/>
      <c r="BI47" s="491"/>
      <c r="BJ47" s="491"/>
      <c r="BK47" s="491"/>
      <c r="BL47" s="491"/>
      <c r="BM47" s="491"/>
      <c r="BN47" s="491"/>
      <c r="BO47" s="491"/>
      <c r="BP47" s="491"/>
      <c r="BQ47" s="491"/>
      <c r="BR47" s="490" t="s">
        <v>224</v>
      </c>
      <c r="BS47" s="491"/>
      <c r="BT47" s="491"/>
      <c r="BU47" s="491"/>
      <c r="BV47" s="491"/>
      <c r="BW47" s="491"/>
      <c r="BX47" s="491"/>
      <c r="BY47" s="491"/>
      <c r="BZ47" s="491"/>
      <c r="CA47" s="491"/>
      <c r="CB47" s="491"/>
      <c r="CC47" s="491"/>
      <c r="CD47" s="491"/>
      <c r="CE47" s="491"/>
      <c r="CF47" s="491"/>
      <c r="CG47" s="490" t="s">
        <v>225</v>
      </c>
      <c r="CH47" s="491"/>
      <c r="CI47" s="491"/>
      <c r="CJ47" s="491"/>
      <c r="CK47" s="491"/>
      <c r="CL47" s="491"/>
      <c r="CM47" s="491"/>
      <c r="CN47" s="491"/>
      <c r="CO47" s="491"/>
      <c r="CP47" s="491"/>
      <c r="CQ47" s="491"/>
      <c r="CR47" s="491"/>
      <c r="CS47" s="491"/>
      <c r="CT47" s="491"/>
      <c r="CU47" s="491"/>
      <c r="CV47" s="487" t="s">
        <v>56</v>
      </c>
      <c r="CW47" s="487"/>
      <c r="CX47" s="487"/>
      <c r="CY47" s="487"/>
      <c r="CZ47" s="487"/>
      <c r="DA47" s="487"/>
      <c r="DB47" s="487"/>
      <c r="DC47" s="487"/>
      <c r="DD47" s="487"/>
      <c r="DE47" s="487"/>
      <c r="DF47" s="487"/>
      <c r="DG47" s="487"/>
      <c r="DH47" s="487"/>
      <c r="DI47" s="487"/>
      <c r="DJ47" s="492"/>
      <c r="DK47" s="163"/>
      <c r="DL47" s="163"/>
    </row>
    <row r="48" spans="1:123" ht="21.95" customHeight="1" x14ac:dyDescent="0.2">
      <c r="A48" s="29"/>
      <c r="B48" s="7"/>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91"/>
      <c r="AO48" s="491"/>
      <c r="AP48" s="491"/>
      <c r="AQ48" s="491"/>
      <c r="AR48" s="491"/>
      <c r="AS48" s="491"/>
      <c r="AT48" s="491"/>
      <c r="AU48" s="491"/>
      <c r="AV48" s="491"/>
      <c r="AW48" s="491"/>
      <c r="AX48" s="491"/>
      <c r="AY48" s="491"/>
      <c r="AZ48" s="491"/>
      <c r="BA48" s="491"/>
      <c r="BB48" s="491"/>
      <c r="BC48" s="491"/>
      <c r="BD48" s="491"/>
      <c r="BE48" s="491"/>
      <c r="BF48" s="491"/>
      <c r="BG48" s="491"/>
      <c r="BH48" s="491"/>
      <c r="BI48" s="491"/>
      <c r="BJ48" s="491"/>
      <c r="BK48" s="491"/>
      <c r="BL48" s="491"/>
      <c r="BM48" s="491"/>
      <c r="BN48" s="491"/>
      <c r="BO48" s="491"/>
      <c r="BP48" s="491"/>
      <c r="BQ48" s="491"/>
      <c r="BR48" s="491"/>
      <c r="BS48" s="491"/>
      <c r="BT48" s="491"/>
      <c r="BU48" s="491"/>
      <c r="BV48" s="491"/>
      <c r="BW48" s="491"/>
      <c r="BX48" s="491"/>
      <c r="BY48" s="491"/>
      <c r="BZ48" s="491"/>
      <c r="CA48" s="491"/>
      <c r="CB48" s="491"/>
      <c r="CC48" s="491"/>
      <c r="CD48" s="491"/>
      <c r="CE48" s="491"/>
      <c r="CF48" s="491"/>
      <c r="CG48" s="491"/>
      <c r="CH48" s="491"/>
      <c r="CI48" s="491"/>
      <c r="CJ48" s="491"/>
      <c r="CK48" s="491"/>
      <c r="CL48" s="491"/>
      <c r="CM48" s="491"/>
      <c r="CN48" s="491"/>
      <c r="CO48" s="491"/>
      <c r="CP48" s="491"/>
      <c r="CQ48" s="491"/>
      <c r="CR48" s="491"/>
      <c r="CS48" s="491"/>
      <c r="CT48" s="491"/>
      <c r="CU48" s="491"/>
      <c r="CV48" s="487"/>
      <c r="CW48" s="487"/>
      <c r="CX48" s="487"/>
      <c r="CY48" s="487"/>
      <c r="CZ48" s="487"/>
      <c r="DA48" s="487"/>
      <c r="DB48" s="487"/>
      <c r="DC48" s="487"/>
      <c r="DD48" s="487"/>
      <c r="DE48" s="487"/>
      <c r="DF48" s="487"/>
      <c r="DG48" s="487"/>
      <c r="DH48" s="487"/>
      <c r="DI48" s="487"/>
      <c r="DJ48" s="492"/>
      <c r="DK48" s="122"/>
      <c r="DL48" s="122"/>
    </row>
    <row r="49" spans="1:116" ht="8.25" customHeight="1" x14ac:dyDescent="0.2">
      <c r="A49" s="4"/>
      <c r="B49" s="6"/>
    </row>
    <row r="50" spans="1:116" ht="22.5" customHeight="1" x14ac:dyDescent="0.2">
      <c r="A50" s="346" t="s">
        <v>102</v>
      </c>
      <c r="B50" s="347"/>
      <c r="C50" s="485">
        <f>SUM(C51:X57)</f>
        <v>200</v>
      </c>
      <c r="D50" s="484"/>
      <c r="E50" s="484"/>
      <c r="F50" s="484"/>
      <c r="G50" s="484"/>
      <c r="H50" s="484"/>
      <c r="I50" s="484"/>
      <c r="J50" s="484"/>
      <c r="K50" s="484"/>
      <c r="L50" s="484"/>
      <c r="M50" s="484"/>
      <c r="N50" s="484"/>
      <c r="O50" s="484"/>
      <c r="P50" s="484"/>
      <c r="Q50" s="484"/>
      <c r="R50" s="484"/>
      <c r="S50" s="484"/>
      <c r="T50" s="484"/>
      <c r="U50" s="484"/>
      <c r="V50" s="484"/>
      <c r="W50" s="484"/>
      <c r="X50" s="484"/>
      <c r="Y50" s="484">
        <f>SUM(Y51:AM57)</f>
        <v>372</v>
      </c>
      <c r="Z50" s="484"/>
      <c r="AA50" s="484"/>
      <c r="AB50" s="484"/>
      <c r="AC50" s="484"/>
      <c r="AD50" s="484"/>
      <c r="AE50" s="484"/>
      <c r="AF50" s="484"/>
      <c r="AG50" s="484"/>
      <c r="AH50" s="484"/>
      <c r="AI50" s="484"/>
      <c r="AJ50" s="484"/>
      <c r="AK50" s="484"/>
      <c r="AL50" s="484"/>
      <c r="AM50" s="484"/>
      <c r="AN50" s="484">
        <f>SUM(AN51:BB57)</f>
        <v>83</v>
      </c>
      <c r="AO50" s="484"/>
      <c r="AP50" s="484"/>
      <c r="AQ50" s="484"/>
      <c r="AR50" s="484"/>
      <c r="AS50" s="484"/>
      <c r="AT50" s="484"/>
      <c r="AU50" s="484"/>
      <c r="AV50" s="484"/>
      <c r="AW50" s="484"/>
      <c r="AX50" s="484"/>
      <c r="AY50" s="484"/>
      <c r="AZ50" s="484"/>
      <c r="BA50" s="484"/>
      <c r="BB50" s="484"/>
      <c r="BC50" s="484">
        <f>SUM(BC51:BQ57)</f>
        <v>73</v>
      </c>
      <c r="BD50" s="484"/>
      <c r="BE50" s="484"/>
      <c r="BF50" s="484"/>
      <c r="BG50" s="484"/>
      <c r="BH50" s="484"/>
      <c r="BI50" s="484"/>
      <c r="BJ50" s="484"/>
      <c r="BK50" s="484"/>
      <c r="BL50" s="484"/>
      <c r="BM50" s="484"/>
      <c r="BN50" s="484"/>
      <c r="BO50" s="484"/>
      <c r="BP50" s="484"/>
      <c r="BQ50" s="484"/>
      <c r="BR50" s="484">
        <f>SUM(BR51:CF57)</f>
        <v>40</v>
      </c>
      <c r="BS50" s="484"/>
      <c r="BT50" s="484"/>
      <c r="BU50" s="484"/>
      <c r="BV50" s="484"/>
      <c r="BW50" s="484"/>
      <c r="BX50" s="484"/>
      <c r="BY50" s="484"/>
      <c r="BZ50" s="484"/>
      <c r="CA50" s="484"/>
      <c r="CB50" s="484"/>
      <c r="CC50" s="484"/>
      <c r="CD50" s="484"/>
      <c r="CE50" s="484"/>
      <c r="CF50" s="484"/>
      <c r="CG50" s="484">
        <f>SUM(CG51:CU57)</f>
        <v>63</v>
      </c>
      <c r="CH50" s="484"/>
      <c r="CI50" s="484"/>
      <c r="CJ50" s="484"/>
      <c r="CK50" s="484"/>
      <c r="CL50" s="484"/>
      <c r="CM50" s="484"/>
      <c r="CN50" s="484"/>
      <c r="CO50" s="484"/>
      <c r="CP50" s="484"/>
      <c r="CQ50" s="484"/>
      <c r="CR50" s="484"/>
      <c r="CS50" s="484"/>
      <c r="CT50" s="484"/>
      <c r="CU50" s="484"/>
      <c r="CV50" s="484">
        <f>SUM(CV51:DJ57)</f>
        <v>113</v>
      </c>
      <c r="CW50" s="484"/>
      <c r="CX50" s="484"/>
      <c r="CY50" s="484"/>
      <c r="CZ50" s="484"/>
      <c r="DA50" s="484"/>
      <c r="DB50" s="484"/>
      <c r="DC50" s="484"/>
      <c r="DD50" s="484"/>
      <c r="DE50" s="484"/>
      <c r="DF50" s="484"/>
      <c r="DG50" s="484"/>
      <c r="DH50" s="484"/>
      <c r="DI50" s="484"/>
      <c r="DJ50" s="484"/>
    </row>
    <row r="51" spans="1:116" ht="22.5" customHeight="1" x14ac:dyDescent="0.2">
      <c r="A51" s="341" t="s">
        <v>18</v>
      </c>
      <c r="B51" s="342"/>
      <c r="C51" s="483">
        <v>25</v>
      </c>
      <c r="D51" s="482"/>
      <c r="E51" s="482"/>
      <c r="F51" s="482"/>
      <c r="G51" s="482"/>
      <c r="H51" s="482"/>
      <c r="I51" s="482"/>
      <c r="J51" s="482"/>
      <c r="K51" s="482"/>
      <c r="L51" s="482"/>
      <c r="M51" s="482"/>
      <c r="N51" s="482"/>
      <c r="O51" s="482"/>
      <c r="P51" s="482"/>
      <c r="Q51" s="482"/>
      <c r="R51" s="482"/>
      <c r="S51" s="482"/>
      <c r="T51" s="482"/>
      <c r="U51" s="482"/>
      <c r="V51" s="482"/>
      <c r="W51" s="482"/>
      <c r="X51" s="482"/>
      <c r="Y51" s="482">
        <f>SUM(AN51:DJ51)</f>
        <v>48</v>
      </c>
      <c r="Z51" s="482"/>
      <c r="AA51" s="482"/>
      <c r="AB51" s="482"/>
      <c r="AC51" s="482"/>
      <c r="AD51" s="482"/>
      <c r="AE51" s="482"/>
      <c r="AF51" s="482"/>
      <c r="AG51" s="482"/>
      <c r="AH51" s="482"/>
      <c r="AI51" s="482"/>
      <c r="AJ51" s="482"/>
      <c r="AK51" s="482"/>
      <c r="AL51" s="482"/>
      <c r="AM51" s="482"/>
      <c r="AN51" s="482">
        <v>13</v>
      </c>
      <c r="AO51" s="482"/>
      <c r="AP51" s="482"/>
      <c r="AQ51" s="482"/>
      <c r="AR51" s="482"/>
      <c r="AS51" s="482"/>
      <c r="AT51" s="482"/>
      <c r="AU51" s="482"/>
      <c r="AV51" s="482"/>
      <c r="AW51" s="482"/>
      <c r="AX51" s="482"/>
      <c r="AY51" s="482"/>
      <c r="AZ51" s="482"/>
      <c r="BA51" s="482"/>
      <c r="BB51" s="482"/>
      <c r="BC51" s="482">
        <v>11</v>
      </c>
      <c r="BD51" s="482"/>
      <c r="BE51" s="482"/>
      <c r="BF51" s="482"/>
      <c r="BG51" s="482"/>
      <c r="BH51" s="482"/>
      <c r="BI51" s="482"/>
      <c r="BJ51" s="482"/>
      <c r="BK51" s="482"/>
      <c r="BL51" s="482"/>
      <c r="BM51" s="482"/>
      <c r="BN51" s="482"/>
      <c r="BO51" s="482"/>
      <c r="BP51" s="482"/>
      <c r="BQ51" s="482"/>
      <c r="BR51" s="482">
        <v>12</v>
      </c>
      <c r="BS51" s="482"/>
      <c r="BT51" s="482"/>
      <c r="BU51" s="482"/>
      <c r="BV51" s="482"/>
      <c r="BW51" s="482"/>
      <c r="BX51" s="482"/>
      <c r="BY51" s="482"/>
      <c r="BZ51" s="482"/>
      <c r="CA51" s="482"/>
      <c r="CB51" s="482"/>
      <c r="CC51" s="482"/>
      <c r="CD51" s="482"/>
      <c r="CE51" s="482"/>
      <c r="CF51" s="482"/>
      <c r="CG51" s="482">
        <v>4</v>
      </c>
      <c r="CH51" s="482"/>
      <c r="CI51" s="482"/>
      <c r="CJ51" s="482"/>
      <c r="CK51" s="482"/>
      <c r="CL51" s="482"/>
      <c r="CM51" s="482"/>
      <c r="CN51" s="482"/>
      <c r="CO51" s="482"/>
      <c r="CP51" s="482"/>
      <c r="CQ51" s="482"/>
      <c r="CR51" s="482"/>
      <c r="CS51" s="482"/>
      <c r="CT51" s="482"/>
      <c r="CU51" s="482"/>
      <c r="CV51" s="482">
        <v>8</v>
      </c>
      <c r="CW51" s="482"/>
      <c r="CX51" s="482"/>
      <c r="CY51" s="482"/>
      <c r="CZ51" s="482"/>
      <c r="DA51" s="482"/>
      <c r="DB51" s="482"/>
      <c r="DC51" s="482"/>
      <c r="DD51" s="482"/>
      <c r="DE51" s="482"/>
      <c r="DF51" s="482"/>
      <c r="DG51" s="482"/>
      <c r="DH51" s="482"/>
      <c r="DI51" s="482"/>
      <c r="DJ51" s="482"/>
    </row>
    <row r="52" spans="1:116" ht="22.5" customHeight="1" x14ac:dyDescent="0.2">
      <c r="A52" s="341" t="s">
        <v>19</v>
      </c>
      <c r="B52" s="342"/>
      <c r="C52" s="483">
        <v>23</v>
      </c>
      <c r="D52" s="482"/>
      <c r="E52" s="482"/>
      <c r="F52" s="482"/>
      <c r="G52" s="482"/>
      <c r="H52" s="482"/>
      <c r="I52" s="482"/>
      <c r="J52" s="482"/>
      <c r="K52" s="482"/>
      <c r="L52" s="482"/>
      <c r="M52" s="482"/>
      <c r="N52" s="482"/>
      <c r="O52" s="482"/>
      <c r="P52" s="482"/>
      <c r="Q52" s="482"/>
      <c r="R52" s="482"/>
      <c r="S52" s="482"/>
      <c r="T52" s="482"/>
      <c r="U52" s="482"/>
      <c r="V52" s="482"/>
      <c r="W52" s="482"/>
      <c r="X52" s="482"/>
      <c r="Y52" s="482">
        <f t="shared" ref="Y52:Y57" si="1">SUM(AN52:DJ52)</f>
        <v>77</v>
      </c>
      <c r="Z52" s="482"/>
      <c r="AA52" s="482"/>
      <c r="AB52" s="482"/>
      <c r="AC52" s="482"/>
      <c r="AD52" s="482"/>
      <c r="AE52" s="482"/>
      <c r="AF52" s="482"/>
      <c r="AG52" s="482"/>
      <c r="AH52" s="482"/>
      <c r="AI52" s="482"/>
      <c r="AJ52" s="482"/>
      <c r="AK52" s="482"/>
      <c r="AL52" s="482"/>
      <c r="AM52" s="482"/>
      <c r="AN52" s="482">
        <v>14</v>
      </c>
      <c r="AO52" s="482"/>
      <c r="AP52" s="482"/>
      <c r="AQ52" s="482"/>
      <c r="AR52" s="482"/>
      <c r="AS52" s="482"/>
      <c r="AT52" s="482"/>
      <c r="AU52" s="482"/>
      <c r="AV52" s="482"/>
      <c r="AW52" s="482"/>
      <c r="AX52" s="482"/>
      <c r="AY52" s="482"/>
      <c r="AZ52" s="482"/>
      <c r="BA52" s="482"/>
      <c r="BB52" s="482"/>
      <c r="BC52" s="482">
        <v>23</v>
      </c>
      <c r="BD52" s="482"/>
      <c r="BE52" s="482"/>
      <c r="BF52" s="482"/>
      <c r="BG52" s="482"/>
      <c r="BH52" s="482"/>
      <c r="BI52" s="482"/>
      <c r="BJ52" s="482"/>
      <c r="BK52" s="482"/>
      <c r="BL52" s="482"/>
      <c r="BM52" s="482"/>
      <c r="BN52" s="482"/>
      <c r="BO52" s="482"/>
      <c r="BP52" s="482"/>
      <c r="BQ52" s="482"/>
      <c r="BR52" s="482">
        <v>12</v>
      </c>
      <c r="BS52" s="482"/>
      <c r="BT52" s="482"/>
      <c r="BU52" s="482"/>
      <c r="BV52" s="482"/>
      <c r="BW52" s="482"/>
      <c r="BX52" s="482"/>
      <c r="BY52" s="482"/>
      <c r="BZ52" s="482"/>
      <c r="CA52" s="482"/>
      <c r="CB52" s="482"/>
      <c r="CC52" s="482"/>
      <c r="CD52" s="482"/>
      <c r="CE52" s="482"/>
      <c r="CF52" s="482"/>
      <c r="CG52" s="482">
        <v>14</v>
      </c>
      <c r="CH52" s="482"/>
      <c r="CI52" s="482"/>
      <c r="CJ52" s="482"/>
      <c r="CK52" s="482"/>
      <c r="CL52" s="482"/>
      <c r="CM52" s="482"/>
      <c r="CN52" s="482"/>
      <c r="CO52" s="482"/>
      <c r="CP52" s="482"/>
      <c r="CQ52" s="482"/>
      <c r="CR52" s="482"/>
      <c r="CS52" s="482"/>
      <c r="CT52" s="482"/>
      <c r="CU52" s="482"/>
      <c r="CV52" s="482">
        <v>14</v>
      </c>
      <c r="CW52" s="482"/>
      <c r="CX52" s="482"/>
      <c r="CY52" s="482"/>
      <c r="CZ52" s="482"/>
      <c r="DA52" s="482"/>
      <c r="DB52" s="482"/>
      <c r="DC52" s="482"/>
      <c r="DD52" s="482"/>
      <c r="DE52" s="482"/>
      <c r="DF52" s="482"/>
      <c r="DG52" s="482"/>
      <c r="DH52" s="482"/>
      <c r="DI52" s="482"/>
      <c r="DJ52" s="482"/>
    </row>
    <row r="53" spans="1:116" ht="22.5" customHeight="1" x14ac:dyDescent="0.2">
      <c r="A53" s="341" t="s">
        <v>20</v>
      </c>
      <c r="B53" s="342"/>
      <c r="C53" s="483">
        <v>27</v>
      </c>
      <c r="D53" s="482"/>
      <c r="E53" s="482"/>
      <c r="F53" s="482"/>
      <c r="G53" s="482"/>
      <c r="H53" s="482"/>
      <c r="I53" s="482"/>
      <c r="J53" s="482"/>
      <c r="K53" s="482"/>
      <c r="L53" s="482"/>
      <c r="M53" s="482"/>
      <c r="N53" s="482"/>
      <c r="O53" s="482"/>
      <c r="P53" s="482"/>
      <c r="Q53" s="482"/>
      <c r="R53" s="482"/>
      <c r="S53" s="482"/>
      <c r="T53" s="482"/>
      <c r="U53" s="482"/>
      <c r="V53" s="482"/>
      <c r="W53" s="482"/>
      <c r="X53" s="482"/>
      <c r="Y53" s="482">
        <f t="shared" si="1"/>
        <v>61</v>
      </c>
      <c r="Z53" s="482"/>
      <c r="AA53" s="482"/>
      <c r="AB53" s="482"/>
      <c r="AC53" s="482"/>
      <c r="AD53" s="482"/>
      <c r="AE53" s="482"/>
      <c r="AF53" s="482"/>
      <c r="AG53" s="482"/>
      <c r="AH53" s="482"/>
      <c r="AI53" s="482"/>
      <c r="AJ53" s="482"/>
      <c r="AK53" s="482"/>
      <c r="AL53" s="482"/>
      <c r="AM53" s="482"/>
      <c r="AN53" s="482">
        <v>9</v>
      </c>
      <c r="AO53" s="482"/>
      <c r="AP53" s="482"/>
      <c r="AQ53" s="482"/>
      <c r="AR53" s="482"/>
      <c r="AS53" s="482"/>
      <c r="AT53" s="482"/>
      <c r="AU53" s="482"/>
      <c r="AV53" s="482"/>
      <c r="AW53" s="482"/>
      <c r="AX53" s="482"/>
      <c r="AY53" s="482"/>
      <c r="AZ53" s="482"/>
      <c r="BA53" s="482"/>
      <c r="BB53" s="482"/>
      <c r="BC53" s="482">
        <v>9</v>
      </c>
      <c r="BD53" s="482"/>
      <c r="BE53" s="482"/>
      <c r="BF53" s="482"/>
      <c r="BG53" s="482"/>
      <c r="BH53" s="482"/>
      <c r="BI53" s="482"/>
      <c r="BJ53" s="482"/>
      <c r="BK53" s="482"/>
      <c r="BL53" s="482"/>
      <c r="BM53" s="482"/>
      <c r="BN53" s="482"/>
      <c r="BO53" s="482"/>
      <c r="BP53" s="482"/>
      <c r="BQ53" s="482"/>
      <c r="BR53" s="482">
        <v>7</v>
      </c>
      <c r="BS53" s="482"/>
      <c r="BT53" s="482"/>
      <c r="BU53" s="482"/>
      <c r="BV53" s="482"/>
      <c r="BW53" s="482"/>
      <c r="BX53" s="482"/>
      <c r="BY53" s="482"/>
      <c r="BZ53" s="482"/>
      <c r="CA53" s="482"/>
      <c r="CB53" s="482"/>
      <c r="CC53" s="482"/>
      <c r="CD53" s="482"/>
      <c r="CE53" s="482"/>
      <c r="CF53" s="482"/>
      <c r="CG53" s="482">
        <v>17</v>
      </c>
      <c r="CH53" s="482"/>
      <c r="CI53" s="482"/>
      <c r="CJ53" s="482"/>
      <c r="CK53" s="482"/>
      <c r="CL53" s="482"/>
      <c r="CM53" s="482"/>
      <c r="CN53" s="482"/>
      <c r="CO53" s="482"/>
      <c r="CP53" s="482"/>
      <c r="CQ53" s="482"/>
      <c r="CR53" s="482"/>
      <c r="CS53" s="482"/>
      <c r="CT53" s="482"/>
      <c r="CU53" s="482"/>
      <c r="CV53" s="482">
        <v>19</v>
      </c>
      <c r="CW53" s="482"/>
      <c r="CX53" s="482"/>
      <c r="CY53" s="482"/>
      <c r="CZ53" s="482"/>
      <c r="DA53" s="482"/>
      <c r="DB53" s="482"/>
      <c r="DC53" s="482"/>
      <c r="DD53" s="482"/>
      <c r="DE53" s="482"/>
      <c r="DF53" s="482"/>
      <c r="DG53" s="482"/>
      <c r="DH53" s="482"/>
      <c r="DI53" s="482"/>
      <c r="DJ53" s="482"/>
    </row>
    <row r="54" spans="1:116" ht="22.5" customHeight="1" x14ac:dyDescent="0.2">
      <c r="A54" s="341" t="s">
        <v>21</v>
      </c>
      <c r="B54" s="342"/>
      <c r="C54" s="483">
        <v>29</v>
      </c>
      <c r="D54" s="482"/>
      <c r="E54" s="482"/>
      <c r="F54" s="482"/>
      <c r="G54" s="482"/>
      <c r="H54" s="482"/>
      <c r="I54" s="482"/>
      <c r="J54" s="482"/>
      <c r="K54" s="482"/>
      <c r="L54" s="482"/>
      <c r="M54" s="482"/>
      <c r="N54" s="482"/>
      <c r="O54" s="482"/>
      <c r="P54" s="482"/>
      <c r="Q54" s="482"/>
      <c r="R54" s="482"/>
      <c r="S54" s="482"/>
      <c r="T54" s="482"/>
      <c r="U54" s="482"/>
      <c r="V54" s="482"/>
      <c r="W54" s="482"/>
      <c r="X54" s="482"/>
      <c r="Y54" s="482">
        <f t="shared" si="1"/>
        <v>39</v>
      </c>
      <c r="Z54" s="482"/>
      <c r="AA54" s="482"/>
      <c r="AB54" s="482"/>
      <c r="AC54" s="482"/>
      <c r="AD54" s="482"/>
      <c r="AE54" s="482"/>
      <c r="AF54" s="482"/>
      <c r="AG54" s="482"/>
      <c r="AH54" s="482"/>
      <c r="AI54" s="482"/>
      <c r="AJ54" s="482"/>
      <c r="AK54" s="482"/>
      <c r="AL54" s="482"/>
      <c r="AM54" s="482"/>
      <c r="AN54" s="482">
        <v>8</v>
      </c>
      <c r="AO54" s="482"/>
      <c r="AP54" s="482"/>
      <c r="AQ54" s="482"/>
      <c r="AR54" s="482"/>
      <c r="AS54" s="482"/>
      <c r="AT54" s="482"/>
      <c r="AU54" s="482"/>
      <c r="AV54" s="482"/>
      <c r="AW54" s="482"/>
      <c r="AX54" s="482"/>
      <c r="AY54" s="482"/>
      <c r="AZ54" s="482"/>
      <c r="BA54" s="482"/>
      <c r="BB54" s="482"/>
      <c r="BC54" s="482">
        <v>7</v>
      </c>
      <c r="BD54" s="482"/>
      <c r="BE54" s="482"/>
      <c r="BF54" s="482"/>
      <c r="BG54" s="482"/>
      <c r="BH54" s="482"/>
      <c r="BI54" s="482"/>
      <c r="BJ54" s="482"/>
      <c r="BK54" s="482"/>
      <c r="BL54" s="482"/>
      <c r="BM54" s="482"/>
      <c r="BN54" s="482"/>
      <c r="BO54" s="482"/>
      <c r="BP54" s="482"/>
      <c r="BQ54" s="482"/>
      <c r="BR54" s="482">
        <v>0</v>
      </c>
      <c r="BS54" s="482"/>
      <c r="BT54" s="482"/>
      <c r="BU54" s="482"/>
      <c r="BV54" s="482"/>
      <c r="BW54" s="482"/>
      <c r="BX54" s="482"/>
      <c r="BY54" s="482"/>
      <c r="BZ54" s="482"/>
      <c r="CA54" s="482"/>
      <c r="CB54" s="482"/>
      <c r="CC54" s="482"/>
      <c r="CD54" s="482"/>
      <c r="CE54" s="482"/>
      <c r="CF54" s="482"/>
      <c r="CG54" s="482">
        <v>1</v>
      </c>
      <c r="CH54" s="482"/>
      <c r="CI54" s="482"/>
      <c r="CJ54" s="482"/>
      <c r="CK54" s="482"/>
      <c r="CL54" s="482"/>
      <c r="CM54" s="482"/>
      <c r="CN54" s="482"/>
      <c r="CO54" s="482"/>
      <c r="CP54" s="482"/>
      <c r="CQ54" s="482"/>
      <c r="CR54" s="482"/>
      <c r="CS54" s="482"/>
      <c r="CT54" s="482"/>
      <c r="CU54" s="482"/>
      <c r="CV54" s="482">
        <v>23</v>
      </c>
      <c r="CW54" s="482"/>
      <c r="CX54" s="482"/>
      <c r="CY54" s="482"/>
      <c r="CZ54" s="482"/>
      <c r="DA54" s="482"/>
      <c r="DB54" s="482"/>
      <c r="DC54" s="482"/>
      <c r="DD54" s="482"/>
      <c r="DE54" s="482"/>
      <c r="DF54" s="482"/>
      <c r="DG54" s="482"/>
      <c r="DH54" s="482"/>
      <c r="DI54" s="482"/>
      <c r="DJ54" s="482"/>
    </row>
    <row r="55" spans="1:116" ht="22.5" customHeight="1" x14ac:dyDescent="0.2">
      <c r="A55" s="341" t="s">
        <v>22</v>
      </c>
      <c r="B55" s="342"/>
      <c r="C55" s="483">
        <v>11</v>
      </c>
      <c r="D55" s="482"/>
      <c r="E55" s="482"/>
      <c r="F55" s="482"/>
      <c r="G55" s="482"/>
      <c r="H55" s="482"/>
      <c r="I55" s="482"/>
      <c r="J55" s="482"/>
      <c r="K55" s="482"/>
      <c r="L55" s="482"/>
      <c r="M55" s="482"/>
      <c r="N55" s="482"/>
      <c r="O55" s="482"/>
      <c r="P55" s="482"/>
      <c r="Q55" s="482"/>
      <c r="R55" s="482"/>
      <c r="S55" s="482"/>
      <c r="T55" s="482"/>
      <c r="U55" s="482"/>
      <c r="V55" s="482"/>
      <c r="W55" s="482"/>
      <c r="X55" s="482"/>
      <c r="Y55" s="482">
        <f t="shared" si="1"/>
        <v>21</v>
      </c>
      <c r="Z55" s="482"/>
      <c r="AA55" s="482"/>
      <c r="AB55" s="482"/>
      <c r="AC55" s="482"/>
      <c r="AD55" s="482"/>
      <c r="AE55" s="482"/>
      <c r="AF55" s="482"/>
      <c r="AG55" s="482"/>
      <c r="AH55" s="482"/>
      <c r="AI55" s="482"/>
      <c r="AJ55" s="482"/>
      <c r="AK55" s="482"/>
      <c r="AL55" s="482"/>
      <c r="AM55" s="482"/>
      <c r="AN55" s="482">
        <v>11</v>
      </c>
      <c r="AO55" s="482"/>
      <c r="AP55" s="482"/>
      <c r="AQ55" s="482"/>
      <c r="AR55" s="482"/>
      <c r="AS55" s="482"/>
      <c r="AT55" s="482"/>
      <c r="AU55" s="482"/>
      <c r="AV55" s="482"/>
      <c r="AW55" s="482"/>
      <c r="AX55" s="482"/>
      <c r="AY55" s="482"/>
      <c r="AZ55" s="482"/>
      <c r="BA55" s="482"/>
      <c r="BB55" s="482"/>
      <c r="BC55" s="482">
        <v>0</v>
      </c>
      <c r="BD55" s="482"/>
      <c r="BE55" s="482"/>
      <c r="BF55" s="482"/>
      <c r="BG55" s="482"/>
      <c r="BH55" s="482"/>
      <c r="BI55" s="482"/>
      <c r="BJ55" s="482"/>
      <c r="BK55" s="482"/>
      <c r="BL55" s="482"/>
      <c r="BM55" s="482"/>
      <c r="BN55" s="482"/>
      <c r="BO55" s="482"/>
      <c r="BP55" s="482"/>
      <c r="BQ55" s="482"/>
      <c r="BR55" s="482">
        <v>0</v>
      </c>
      <c r="BS55" s="482"/>
      <c r="BT55" s="482"/>
      <c r="BU55" s="482"/>
      <c r="BV55" s="482"/>
      <c r="BW55" s="482"/>
      <c r="BX55" s="482"/>
      <c r="BY55" s="482"/>
      <c r="BZ55" s="482"/>
      <c r="CA55" s="482"/>
      <c r="CB55" s="482"/>
      <c r="CC55" s="482"/>
      <c r="CD55" s="482"/>
      <c r="CE55" s="482"/>
      <c r="CF55" s="482"/>
      <c r="CG55" s="482">
        <v>2</v>
      </c>
      <c r="CH55" s="482"/>
      <c r="CI55" s="482"/>
      <c r="CJ55" s="482"/>
      <c r="CK55" s="482"/>
      <c r="CL55" s="482"/>
      <c r="CM55" s="482"/>
      <c r="CN55" s="482"/>
      <c r="CO55" s="482"/>
      <c r="CP55" s="482"/>
      <c r="CQ55" s="482"/>
      <c r="CR55" s="482"/>
      <c r="CS55" s="482"/>
      <c r="CT55" s="482"/>
      <c r="CU55" s="482"/>
      <c r="CV55" s="482">
        <v>8</v>
      </c>
      <c r="CW55" s="482"/>
      <c r="CX55" s="482"/>
      <c r="CY55" s="482"/>
      <c r="CZ55" s="482"/>
      <c r="DA55" s="482"/>
      <c r="DB55" s="482"/>
      <c r="DC55" s="482"/>
      <c r="DD55" s="482"/>
      <c r="DE55" s="482"/>
      <c r="DF55" s="482"/>
      <c r="DG55" s="482"/>
      <c r="DH55" s="482"/>
      <c r="DI55" s="482"/>
      <c r="DJ55" s="482"/>
    </row>
    <row r="56" spans="1:116" ht="22.5" customHeight="1" x14ac:dyDescent="0.2">
      <c r="A56" s="341" t="s">
        <v>33</v>
      </c>
      <c r="B56" s="342"/>
      <c r="C56" s="483">
        <v>45</v>
      </c>
      <c r="D56" s="482"/>
      <c r="E56" s="482"/>
      <c r="F56" s="482"/>
      <c r="G56" s="482"/>
      <c r="H56" s="482"/>
      <c r="I56" s="482"/>
      <c r="J56" s="482"/>
      <c r="K56" s="482"/>
      <c r="L56" s="482"/>
      <c r="M56" s="482"/>
      <c r="N56" s="482"/>
      <c r="O56" s="482"/>
      <c r="P56" s="482"/>
      <c r="Q56" s="482"/>
      <c r="R56" s="482"/>
      <c r="S56" s="482"/>
      <c r="T56" s="482"/>
      <c r="U56" s="482"/>
      <c r="V56" s="482"/>
      <c r="W56" s="482"/>
      <c r="X56" s="482"/>
      <c r="Y56" s="482">
        <f t="shared" si="1"/>
        <v>56</v>
      </c>
      <c r="Z56" s="482"/>
      <c r="AA56" s="482"/>
      <c r="AB56" s="482"/>
      <c r="AC56" s="482"/>
      <c r="AD56" s="482"/>
      <c r="AE56" s="482"/>
      <c r="AF56" s="482"/>
      <c r="AG56" s="482"/>
      <c r="AH56" s="482"/>
      <c r="AI56" s="482"/>
      <c r="AJ56" s="482"/>
      <c r="AK56" s="482"/>
      <c r="AL56" s="482"/>
      <c r="AM56" s="482"/>
      <c r="AN56" s="482">
        <v>11</v>
      </c>
      <c r="AO56" s="482"/>
      <c r="AP56" s="482"/>
      <c r="AQ56" s="482"/>
      <c r="AR56" s="482"/>
      <c r="AS56" s="482"/>
      <c r="AT56" s="482"/>
      <c r="AU56" s="482"/>
      <c r="AV56" s="482"/>
      <c r="AW56" s="482"/>
      <c r="AX56" s="482"/>
      <c r="AY56" s="482"/>
      <c r="AZ56" s="482"/>
      <c r="BA56" s="482"/>
      <c r="BB56" s="482"/>
      <c r="BC56" s="482">
        <v>4</v>
      </c>
      <c r="BD56" s="482"/>
      <c r="BE56" s="482"/>
      <c r="BF56" s="482"/>
      <c r="BG56" s="482"/>
      <c r="BH56" s="482"/>
      <c r="BI56" s="482"/>
      <c r="BJ56" s="482"/>
      <c r="BK56" s="482"/>
      <c r="BL56" s="482"/>
      <c r="BM56" s="482"/>
      <c r="BN56" s="482"/>
      <c r="BO56" s="482"/>
      <c r="BP56" s="482"/>
      <c r="BQ56" s="482"/>
      <c r="BR56" s="482">
        <v>1</v>
      </c>
      <c r="BS56" s="482"/>
      <c r="BT56" s="482"/>
      <c r="BU56" s="482"/>
      <c r="BV56" s="482"/>
      <c r="BW56" s="482"/>
      <c r="BX56" s="482"/>
      <c r="BY56" s="482"/>
      <c r="BZ56" s="482"/>
      <c r="CA56" s="482"/>
      <c r="CB56" s="482"/>
      <c r="CC56" s="482"/>
      <c r="CD56" s="482"/>
      <c r="CE56" s="482"/>
      <c r="CF56" s="482"/>
      <c r="CG56" s="482">
        <v>17</v>
      </c>
      <c r="CH56" s="482"/>
      <c r="CI56" s="482"/>
      <c r="CJ56" s="482"/>
      <c r="CK56" s="482"/>
      <c r="CL56" s="482"/>
      <c r="CM56" s="482"/>
      <c r="CN56" s="482"/>
      <c r="CO56" s="482"/>
      <c r="CP56" s="482"/>
      <c r="CQ56" s="482"/>
      <c r="CR56" s="482"/>
      <c r="CS56" s="482"/>
      <c r="CT56" s="482"/>
      <c r="CU56" s="482"/>
      <c r="CV56" s="482">
        <v>23</v>
      </c>
      <c r="CW56" s="482"/>
      <c r="CX56" s="482"/>
      <c r="CY56" s="482"/>
      <c r="CZ56" s="482"/>
      <c r="DA56" s="482"/>
      <c r="DB56" s="482"/>
      <c r="DC56" s="482"/>
      <c r="DD56" s="482"/>
      <c r="DE56" s="482"/>
      <c r="DF56" s="482"/>
      <c r="DG56" s="482"/>
      <c r="DH56" s="482"/>
      <c r="DI56" s="482"/>
      <c r="DJ56" s="482"/>
    </row>
    <row r="57" spans="1:116" ht="22.5" customHeight="1" x14ac:dyDescent="0.2">
      <c r="A57" s="341" t="s">
        <v>24</v>
      </c>
      <c r="B57" s="342"/>
      <c r="C57" s="483">
        <v>40</v>
      </c>
      <c r="D57" s="340"/>
      <c r="E57" s="340"/>
      <c r="F57" s="340"/>
      <c r="G57" s="340"/>
      <c r="H57" s="340"/>
      <c r="I57" s="340"/>
      <c r="J57" s="340"/>
      <c r="K57" s="340"/>
      <c r="L57" s="340"/>
      <c r="M57" s="340"/>
      <c r="N57" s="340"/>
      <c r="O57" s="340"/>
      <c r="P57" s="340"/>
      <c r="Q57" s="340"/>
      <c r="R57" s="340"/>
      <c r="S57" s="340"/>
      <c r="T57" s="340"/>
      <c r="U57" s="340"/>
      <c r="V57" s="340"/>
      <c r="W57" s="340"/>
      <c r="X57" s="340"/>
      <c r="Y57" s="340">
        <f t="shared" si="1"/>
        <v>70</v>
      </c>
      <c r="Z57" s="340"/>
      <c r="AA57" s="340"/>
      <c r="AB57" s="340"/>
      <c r="AC57" s="340"/>
      <c r="AD57" s="340"/>
      <c r="AE57" s="340"/>
      <c r="AF57" s="340"/>
      <c r="AG57" s="340"/>
      <c r="AH57" s="340"/>
      <c r="AI57" s="340"/>
      <c r="AJ57" s="340"/>
      <c r="AK57" s="340"/>
      <c r="AL57" s="340"/>
      <c r="AM57" s="340"/>
      <c r="AN57" s="340">
        <v>17</v>
      </c>
      <c r="AO57" s="340"/>
      <c r="AP57" s="340"/>
      <c r="AQ57" s="340"/>
      <c r="AR57" s="340"/>
      <c r="AS57" s="340"/>
      <c r="AT57" s="340"/>
      <c r="AU57" s="340"/>
      <c r="AV57" s="340"/>
      <c r="AW57" s="340"/>
      <c r="AX57" s="340"/>
      <c r="AY57" s="340"/>
      <c r="AZ57" s="340"/>
      <c r="BA57" s="340"/>
      <c r="BB57" s="340"/>
      <c r="BC57" s="340">
        <v>19</v>
      </c>
      <c r="BD57" s="340"/>
      <c r="BE57" s="340"/>
      <c r="BF57" s="340"/>
      <c r="BG57" s="340"/>
      <c r="BH57" s="340"/>
      <c r="BI57" s="340"/>
      <c r="BJ57" s="340"/>
      <c r="BK57" s="340"/>
      <c r="BL57" s="340"/>
      <c r="BM57" s="340"/>
      <c r="BN57" s="340"/>
      <c r="BO57" s="340"/>
      <c r="BP57" s="340"/>
      <c r="BQ57" s="340"/>
      <c r="BR57" s="340">
        <v>8</v>
      </c>
      <c r="BS57" s="340"/>
      <c r="BT57" s="340"/>
      <c r="BU57" s="340"/>
      <c r="BV57" s="340"/>
      <c r="BW57" s="340"/>
      <c r="BX57" s="340"/>
      <c r="BY57" s="340"/>
      <c r="BZ57" s="340"/>
      <c r="CA57" s="340"/>
      <c r="CB57" s="340"/>
      <c r="CC57" s="340"/>
      <c r="CD57" s="340"/>
      <c r="CE57" s="340"/>
      <c r="CF57" s="340"/>
      <c r="CG57" s="340">
        <v>8</v>
      </c>
      <c r="CH57" s="340"/>
      <c r="CI57" s="340"/>
      <c r="CJ57" s="340"/>
      <c r="CK57" s="340"/>
      <c r="CL57" s="340"/>
      <c r="CM57" s="340"/>
      <c r="CN57" s="340"/>
      <c r="CO57" s="340"/>
      <c r="CP57" s="340"/>
      <c r="CQ57" s="340"/>
      <c r="CR57" s="340"/>
      <c r="CS57" s="340"/>
      <c r="CT57" s="340"/>
      <c r="CU57" s="340"/>
      <c r="CV57" s="340">
        <v>18</v>
      </c>
      <c r="CW57" s="340"/>
      <c r="CX57" s="340"/>
      <c r="CY57" s="340"/>
      <c r="CZ57" s="340"/>
      <c r="DA57" s="340"/>
      <c r="DB57" s="340"/>
      <c r="DC57" s="340"/>
      <c r="DD57" s="340"/>
      <c r="DE57" s="340"/>
      <c r="DF57" s="340"/>
      <c r="DG57" s="340"/>
      <c r="DH57" s="340"/>
      <c r="DI57" s="340"/>
      <c r="DJ57" s="340"/>
      <c r="DK57" s="119"/>
      <c r="DL57" s="119"/>
    </row>
    <row r="58" spans="1:116" ht="8.25" customHeight="1" thickBot="1" x14ac:dyDescent="0.25">
      <c r="A58" s="3"/>
      <c r="B58" s="106"/>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c r="CR58" s="162"/>
      <c r="CS58" s="162"/>
      <c r="CT58" s="162"/>
      <c r="CU58" s="162"/>
      <c r="CV58" s="162"/>
      <c r="CW58" s="162"/>
      <c r="CX58" s="162"/>
      <c r="CY58" s="162"/>
      <c r="CZ58" s="162"/>
      <c r="DA58" s="162"/>
      <c r="DB58" s="162"/>
      <c r="DC58" s="162"/>
      <c r="DD58" s="162"/>
      <c r="DE58" s="162"/>
      <c r="DF58" s="162"/>
      <c r="DG58" s="162"/>
      <c r="DH58" s="162"/>
      <c r="DI58" s="162"/>
      <c r="DJ58" s="162"/>
      <c r="DK58" s="162"/>
      <c r="DL58" s="162"/>
    </row>
    <row r="60" spans="1:116" x14ac:dyDescent="0.2">
      <c r="CH60" s="481" t="s">
        <v>226</v>
      </c>
      <c r="CI60" s="481"/>
      <c r="CJ60" s="481"/>
      <c r="CK60" s="481"/>
      <c r="CL60" s="481"/>
      <c r="CM60" s="481"/>
      <c r="CN60" s="481"/>
      <c r="CO60" s="481"/>
      <c r="CP60" s="481"/>
      <c r="CQ60" s="481"/>
      <c r="CR60" s="481"/>
      <c r="CS60" s="481"/>
      <c r="CT60" s="481"/>
      <c r="CU60" s="481"/>
      <c r="CV60" s="481"/>
      <c r="CW60" s="481"/>
      <c r="CX60" s="481"/>
      <c r="CY60" s="481"/>
      <c r="CZ60" s="481"/>
      <c r="DA60" s="481"/>
      <c r="DB60" s="481"/>
      <c r="DC60" s="481"/>
      <c r="DD60" s="481"/>
      <c r="DE60" s="481"/>
      <c r="DF60" s="481"/>
      <c r="DG60" s="481"/>
      <c r="DH60" s="481"/>
      <c r="DI60" s="481"/>
      <c r="DJ60" s="481"/>
      <c r="DK60" s="481"/>
      <c r="DL60" s="481"/>
    </row>
  </sheetData>
  <mergeCells count="444">
    <mergeCell ref="A1:DL1"/>
    <mergeCell ref="CQ2:DL2"/>
    <mergeCell ref="AA3:AM3"/>
    <mergeCell ref="AN3:AX3"/>
    <mergeCell ref="AY3:BI3"/>
    <mergeCell ref="BJ3:BT3"/>
    <mergeCell ref="BU3:CE3"/>
    <mergeCell ref="CF3:CP3"/>
    <mergeCell ref="CQ3:DA3"/>
    <mergeCell ref="DB3:DL3"/>
    <mergeCell ref="CF4:CP4"/>
    <mergeCell ref="CQ4:DA4"/>
    <mergeCell ref="DB4:DL4"/>
    <mergeCell ref="A5:B11"/>
    <mergeCell ref="C5:Z5"/>
    <mergeCell ref="AA5:AM5"/>
    <mergeCell ref="AN5:AX5"/>
    <mergeCell ref="AY5:BI5"/>
    <mergeCell ref="BJ5:BT5"/>
    <mergeCell ref="BU5:CE5"/>
    <mergeCell ref="B4:Z4"/>
    <mergeCell ref="AA4:AM4"/>
    <mergeCell ref="AN4:AX4"/>
    <mergeCell ref="AY4:BI4"/>
    <mergeCell ref="BJ4:BT4"/>
    <mergeCell ref="BU4:CE4"/>
    <mergeCell ref="CF5:CP5"/>
    <mergeCell ref="CQ5:DA5"/>
    <mergeCell ref="DB5:DL5"/>
    <mergeCell ref="C6:Z6"/>
    <mergeCell ref="AA6:AM6"/>
    <mergeCell ref="AN6:AX6"/>
    <mergeCell ref="AY6:BI6"/>
    <mergeCell ref="BJ6:BT6"/>
    <mergeCell ref="BU6:CE6"/>
    <mergeCell ref="CF6:CP6"/>
    <mergeCell ref="CQ6:DA6"/>
    <mergeCell ref="DB6:DL6"/>
    <mergeCell ref="C7:Z7"/>
    <mergeCell ref="AA7:AM7"/>
    <mergeCell ref="AN7:AX7"/>
    <mergeCell ref="AY7:BI7"/>
    <mergeCell ref="BJ7:BT7"/>
    <mergeCell ref="BU7:CE7"/>
    <mergeCell ref="CF7:CP7"/>
    <mergeCell ref="CQ7:DA7"/>
    <mergeCell ref="DB7:DL7"/>
    <mergeCell ref="C8:Z8"/>
    <mergeCell ref="AA8:AM8"/>
    <mergeCell ref="AN8:AX8"/>
    <mergeCell ref="AY8:BI8"/>
    <mergeCell ref="BJ8:BT8"/>
    <mergeCell ref="BU8:CE8"/>
    <mergeCell ref="CF8:CP8"/>
    <mergeCell ref="CQ8:DA8"/>
    <mergeCell ref="DB8:DL8"/>
    <mergeCell ref="CF9:CP9"/>
    <mergeCell ref="CQ9:DA9"/>
    <mergeCell ref="DB9:DL9"/>
    <mergeCell ref="C10:Z10"/>
    <mergeCell ref="AA10:AM10"/>
    <mergeCell ref="AN10:AX10"/>
    <mergeCell ref="AY10:BI10"/>
    <mergeCell ref="BJ10:BT10"/>
    <mergeCell ref="BU10:CE10"/>
    <mergeCell ref="CF10:CP10"/>
    <mergeCell ref="C9:Z9"/>
    <mergeCell ref="AA9:AM9"/>
    <mergeCell ref="AN9:AX9"/>
    <mergeCell ref="AY9:BI9"/>
    <mergeCell ref="BJ9:BT9"/>
    <mergeCell ref="BU9:CE9"/>
    <mergeCell ref="CQ10:DA10"/>
    <mergeCell ref="DB10:DL10"/>
    <mergeCell ref="C11:Z11"/>
    <mergeCell ref="AA11:AM11"/>
    <mergeCell ref="AN11:AX11"/>
    <mergeCell ref="AY11:BI11"/>
    <mergeCell ref="BJ11:BT11"/>
    <mergeCell ref="BU11:CE11"/>
    <mergeCell ref="CF11:CP11"/>
    <mergeCell ref="CQ11:DA11"/>
    <mergeCell ref="DB11:DL11"/>
    <mergeCell ref="A12:B18"/>
    <mergeCell ref="C12:Z12"/>
    <mergeCell ref="AA12:AM12"/>
    <mergeCell ref="AN12:AX12"/>
    <mergeCell ref="AY12:BI12"/>
    <mergeCell ref="BJ12:BT12"/>
    <mergeCell ref="BU12:CE12"/>
    <mergeCell ref="CF12:CP12"/>
    <mergeCell ref="CQ12:DA12"/>
    <mergeCell ref="DB12:DL12"/>
    <mergeCell ref="C13:Z13"/>
    <mergeCell ref="AA13:AM13"/>
    <mergeCell ref="AN13:AX13"/>
    <mergeCell ref="AY13:BI13"/>
    <mergeCell ref="BJ13:BT13"/>
    <mergeCell ref="BU13:CE13"/>
    <mergeCell ref="CF13:CP13"/>
    <mergeCell ref="CQ13:DA13"/>
    <mergeCell ref="DB13:DL13"/>
    <mergeCell ref="CF14:CP14"/>
    <mergeCell ref="CQ14:DA14"/>
    <mergeCell ref="DB14:DL14"/>
    <mergeCell ref="C15:Z15"/>
    <mergeCell ref="AA15:AM15"/>
    <mergeCell ref="AN15:AX15"/>
    <mergeCell ref="AY15:BI15"/>
    <mergeCell ref="BJ15:BT15"/>
    <mergeCell ref="BU15:CE15"/>
    <mergeCell ref="CF15:CP15"/>
    <mergeCell ref="C14:Z14"/>
    <mergeCell ref="AA14:AM14"/>
    <mergeCell ref="AN14:AX14"/>
    <mergeCell ref="AY14:BI14"/>
    <mergeCell ref="BJ14:BT14"/>
    <mergeCell ref="BU14:CE14"/>
    <mergeCell ref="CQ15:DA15"/>
    <mergeCell ref="DB15:DL15"/>
    <mergeCell ref="C16:Z16"/>
    <mergeCell ref="AA16:AM16"/>
    <mergeCell ref="AN16:AX16"/>
    <mergeCell ref="AY16:BI16"/>
    <mergeCell ref="BJ16:BT16"/>
    <mergeCell ref="BU16:CE16"/>
    <mergeCell ref="CF16:CP16"/>
    <mergeCell ref="CQ16:DA16"/>
    <mergeCell ref="DB16:DL16"/>
    <mergeCell ref="C17:Z17"/>
    <mergeCell ref="AA17:AM17"/>
    <mergeCell ref="AN17:AX17"/>
    <mergeCell ref="AY17:BI17"/>
    <mergeCell ref="BJ17:BT17"/>
    <mergeCell ref="BU17:CE17"/>
    <mergeCell ref="CF17:CP17"/>
    <mergeCell ref="CQ17:DA17"/>
    <mergeCell ref="DB17:DL17"/>
    <mergeCell ref="CF18:CP18"/>
    <mergeCell ref="CQ18:DA18"/>
    <mergeCell ref="DB18:DL18"/>
    <mergeCell ref="A19:B24"/>
    <mergeCell ref="C19:Z19"/>
    <mergeCell ref="AA19:AM19"/>
    <mergeCell ref="AN19:AX19"/>
    <mergeCell ref="AY19:BI19"/>
    <mergeCell ref="BJ19:BT19"/>
    <mergeCell ref="BU19:CE19"/>
    <mergeCell ref="C18:Z18"/>
    <mergeCell ref="AA18:AM18"/>
    <mergeCell ref="AN18:AX18"/>
    <mergeCell ref="AY18:BI18"/>
    <mergeCell ref="BJ18:BT18"/>
    <mergeCell ref="BU18:CE18"/>
    <mergeCell ref="CF19:CP19"/>
    <mergeCell ref="CQ19:DA19"/>
    <mergeCell ref="DB19:DL19"/>
    <mergeCell ref="C20:Z20"/>
    <mergeCell ref="AA20:AM20"/>
    <mergeCell ref="AN20:AX20"/>
    <mergeCell ref="AY20:BI20"/>
    <mergeCell ref="BJ20:BT20"/>
    <mergeCell ref="BU20:CE20"/>
    <mergeCell ref="CF20:CP20"/>
    <mergeCell ref="CQ20:DA20"/>
    <mergeCell ref="DB20:DL20"/>
    <mergeCell ref="C21:Z21"/>
    <mergeCell ref="AA21:AM21"/>
    <mergeCell ref="AN21:AX21"/>
    <mergeCell ref="AY21:BI21"/>
    <mergeCell ref="BJ21:BT21"/>
    <mergeCell ref="BU21:CE21"/>
    <mergeCell ref="CF21:CP21"/>
    <mergeCell ref="CQ21:DA21"/>
    <mergeCell ref="DB21:DL21"/>
    <mergeCell ref="C22:Z22"/>
    <mergeCell ref="AA22:AM22"/>
    <mergeCell ref="AN22:AX22"/>
    <mergeCell ref="AY22:BI22"/>
    <mergeCell ref="BJ22:BT22"/>
    <mergeCell ref="BU22:CE22"/>
    <mergeCell ref="CF22:CP22"/>
    <mergeCell ref="CQ22:DA22"/>
    <mergeCell ref="DB22:DL22"/>
    <mergeCell ref="CF23:CP23"/>
    <mergeCell ref="CQ23:DA23"/>
    <mergeCell ref="DB23:DL23"/>
    <mergeCell ref="C24:Z24"/>
    <mergeCell ref="AA24:AM24"/>
    <mergeCell ref="AN24:AX24"/>
    <mergeCell ref="AY24:BI24"/>
    <mergeCell ref="BJ24:BT24"/>
    <mergeCell ref="BU24:CE24"/>
    <mergeCell ref="CF24:CP24"/>
    <mergeCell ref="C23:Z23"/>
    <mergeCell ref="AA23:AM23"/>
    <mergeCell ref="AN23:AX23"/>
    <mergeCell ref="AY23:BI23"/>
    <mergeCell ref="BJ23:BT23"/>
    <mergeCell ref="BU23:CE23"/>
    <mergeCell ref="CQ24:DA24"/>
    <mergeCell ref="DB24:DL24"/>
    <mergeCell ref="A25:Z25"/>
    <mergeCell ref="AA25:AM25"/>
    <mergeCell ref="AN25:AX25"/>
    <mergeCell ref="AY25:BI25"/>
    <mergeCell ref="BJ25:BT25"/>
    <mergeCell ref="BU25:CE25"/>
    <mergeCell ref="CF25:CP25"/>
    <mergeCell ref="CQ25:DA25"/>
    <mergeCell ref="C31:J32"/>
    <mergeCell ref="K31:R32"/>
    <mergeCell ref="S31:Y31"/>
    <mergeCell ref="Z31:AG32"/>
    <mergeCell ref="AH31:AO32"/>
    <mergeCell ref="AP31:AV31"/>
    <mergeCell ref="DB25:DL25"/>
    <mergeCell ref="CQ26:DL26"/>
    <mergeCell ref="A27:DL27"/>
    <mergeCell ref="A28:DL28"/>
    <mergeCell ref="CR29:DL29"/>
    <mergeCell ref="C30:Y30"/>
    <mergeCell ref="Z30:AV30"/>
    <mergeCell ref="AW30:BS30"/>
    <mergeCell ref="BT30:CP30"/>
    <mergeCell ref="CQ30:DL30"/>
    <mergeCell ref="CQ31:CX32"/>
    <mergeCell ref="CY31:DE32"/>
    <mergeCell ref="DF31:DL31"/>
    <mergeCell ref="S32:Y32"/>
    <mergeCell ref="AP32:AV32"/>
    <mergeCell ref="BM32:BS32"/>
    <mergeCell ref="CJ32:CP32"/>
    <mergeCell ref="DF32:DL32"/>
    <mergeCell ref="AW31:BD32"/>
    <mergeCell ref="BE31:BL32"/>
    <mergeCell ref="BM31:BS31"/>
    <mergeCell ref="BT31:CA32"/>
    <mergeCell ref="CB31:CI32"/>
    <mergeCell ref="CJ31:CP31"/>
    <mergeCell ref="CJ34:CP34"/>
    <mergeCell ref="CQ34:CX34"/>
    <mergeCell ref="CY34:DF34"/>
    <mergeCell ref="DG34:DL34"/>
    <mergeCell ref="DM34:DS34"/>
    <mergeCell ref="A35:B35"/>
    <mergeCell ref="C35:J35"/>
    <mergeCell ref="K35:R35"/>
    <mergeCell ref="S35:Y35"/>
    <mergeCell ref="Z35:AG35"/>
    <mergeCell ref="AP34:AV34"/>
    <mergeCell ref="AW34:BD34"/>
    <mergeCell ref="BE34:BL34"/>
    <mergeCell ref="BM34:BS34"/>
    <mergeCell ref="BT34:CA34"/>
    <mergeCell ref="CB34:CI34"/>
    <mergeCell ref="A34:B34"/>
    <mergeCell ref="C34:J34"/>
    <mergeCell ref="K34:R34"/>
    <mergeCell ref="S34:Y34"/>
    <mergeCell ref="Z34:AG34"/>
    <mergeCell ref="AH34:AO34"/>
    <mergeCell ref="CB35:CI35"/>
    <mergeCell ref="CJ35:CP35"/>
    <mergeCell ref="CQ35:CX35"/>
    <mergeCell ref="CY35:DF35"/>
    <mergeCell ref="DG35:DL35"/>
    <mergeCell ref="A36:B36"/>
    <mergeCell ref="C36:J36"/>
    <mergeCell ref="K36:R36"/>
    <mergeCell ref="S36:Y36"/>
    <mergeCell ref="Z36:AG36"/>
    <mergeCell ref="AH35:AO35"/>
    <mergeCell ref="AP35:AV35"/>
    <mergeCell ref="AW35:BD35"/>
    <mergeCell ref="BE35:BL35"/>
    <mergeCell ref="BM35:BS35"/>
    <mergeCell ref="BT35:CA35"/>
    <mergeCell ref="CB36:CI36"/>
    <mergeCell ref="CJ36:CP36"/>
    <mergeCell ref="CQ36:CX36"/>
    <mergeCell ref="CY36:DF36"/>
    <mergeCell ref="DG36:DL36"/>
    <mergeCell ref="A37:B37"/>
    <mergeCell ref="C37:J37"/>
    <mergeCell ref="K37:R37"/>
    <mergeCell ref="S37:Y37"/>
    <mergeCell ref="Z37:AG37"/>
    <mergeCell ref="AH36:AO36"/>
    <mergeCell ref="AP36:AV36"/>
    <mergeCell ref="AW36:BD36"/>
    <mergeCell ref="BE36:BL36"/>
    <mergeCell ref="BM36:BS36"/>
    <mergeCell ref="BT36:CA36"/>
    <mergeCell ref="CB37:CI37"/>
    <mergeCell ref="CJ37:CP37"/>
    <mergeCell ref="CQ37:CX37"/>
    <mergeCell ref="CY37:DF37"/>
    <mergeCell ref="DG37:DL37"/>
    <mergeCell ref="A38:B38"/>
    <mergeCell ref="C38:J38"/>
    <mergeCell ref="K38:R38"/>
    <mergeCell ref="S38:Y38"/>
    <mergeCell ref="Z38:AG38"/>
    <mergeCell ref="AH37:AO37"/>
    <mergeCell ref="AP37:AV37"/>
    <mergeCell ref="AW37:BD37"/>
    <mergeCell ref="BE37:BL37"/>
    <mergeCell ref="BM37:BS37"/>
    <mergeCell ref="BT37:CA37"/>
    <mergeCell ref="CB38:CI38"/>
    <mergeCell ref="CJ38:CP38"/>
    <mergeCell ref="CQ38:CX38"/>
    <mergeCell ref="CY38:DF38"/>
    <mergeCell ref="DG38:DL38"/>
    <mergeCell ref="A39:B39"/>
    <mergeCell ref="C39:J39"/>
    <mergeCell ref="K39:R39"/>
    <mergeCell ref="S39:Y39"/>
    <mergeCell ref="Z39:AG39"/>
    <mergeCell ref="AH38:AO38"/>
    <mergeCell ref="AP38:AV38"/>
    <mergeCell ref="AW38:BD38"/>
    <mergeCell ref="BE38:BL38"/>
    <mergeCell ref="BM38:BS38"/>
    <mergeCell ref="BT38:CA38"/>
    <mergeCell ref="CB39:CI39"/>
    <mergeCell ref="CJ39:CP39"/>
    <mergeCell ref="CQ39:CX39"/>
    <mergeCell ref="CY39:DF39"/>
    <mergeCell ref="DG39:DL39"/>
    <mergeCell ref="A40:B40"/>
    <mergeCell ref="C40:J40"/>
    <mergeCell ref="K40:R40"/>
    <mergeCell ref="S40:Y40"/>
    <mergeCell ref="Z40:AG40"/>
    <mergeCell ref="AH39:AO39"/>
    <mergeCell ref="AP39:AV39"/>
    <mergeCell ref="AW39:BD39"/>
    <mergeCell ref="BE39:BL39"/>
    <mergeCell ref="BM39:BS39"/>
    <mergeCell ref="BT39:CA39"/>
    <mergeCell ref="CB40:CI40"/>
    <mergeCell ref="CJ40:CP40"/>
    <mergeCell ref="CQ40:CX40"/>
    <mergeCell ref="CY40:DF40"/>
    <mergeCell ref="DG40:DL40"/>
    <mergeCell ref="A41:B41"/>
    <mergeCell ref="C41:J41"/>
    <mergeCell ref="K41:R41"/>
    <mergeCell ref="S41:Y41"/>
    <mergeCell ref="Z41:AG41"/>
    <mergeCell ref="AH40:AO40"/>
    <mergeCell ref="AP40:AV40"/>
    <mergeCell ref="AW40:BD40"/>
    <mergeCell ref="BE40:BL40"/>
    <mergeCell ref="BM40:BS40"/>
    <mergeCell ref="BT40:CA40"/>
    <mergeCell ref="CB41:CI41"/>
    <mergeCell ref="CJ41:CP41"/>
    <mergeCell ref="CQ41:CX41"/>
    <mergeCell ref="CY41:DF41"/>
    <mergeCell ref="DG41:DL41"/>
    <mergeCell ref="A44:DL44"/>
    <mergeCell ref="AH41:AO41"/>
    <mergeCell ref="AP41:AV41"/>
    <mergeCell ref="AW41:BD41"/>
    <mergeCell ref="BE41:BL41"/>
    <mergeCell ref="BM41:BS41"/>
    <mergeCell ref="BT41:CA41"/>
    <mergeCell ref="CQ45:DL45"/>
    <mergeCell ref="C46:X48"/>
    <mergeCell ref="Y46:DJ46"/>
    <mergeCell ref="Y47:AM48"/>
    <mergeCell ref="AN47:BB48"/>
    <mergeCell ref="BC47:BQ48"/>
    <mergeCell ref="BR47:CF48"/>
    <mergeCell ref="CG47:CU48"/>
    <mergeCell ref="CV47:DJ48"/>
    <mergeCell ref="CG50:CU50"/>
    <mergeCell ref="CV50:DJ50"/>
    <mergeCell ref="A51:B51"/>
    <mergeCell ref="C51:X51"/>
    <mergeCell ref="Y51:AM51"/>
    <mergeCell ref="AN51:BB51"/>
    <mergeCell ref="BC51:BQ51"/>
    <mergeCell ref="BR51:CF51"/>
    <mergeCell ref="CG51:CU51"/>
    <mergeCell ref="CV51:DJ51"/>
    <mergeCell ref="A50:B50"/>
    <mergeCell ref="C50:X50"/>
    <mergeCell ref="Y50:AM50"/>
    <mergeCell ref="AN50:BB50"/>
    <mergeCell ref="BC50:BQ50"/>
    <mergeCell ref="BR50:CF50"/>
    <mergeCell ref="CG52:CU52"/>
    <mergeCell ref="CV52:DJ52"/>
    <mergeCell ref="A53:B53"/>
    <mergeCell ref="C53:X53"/>
    <mergeCell ref="Y53:AM53"/>
    <mergeCell ref="AN53:BB53"/>
    <mergeCell ref="BC53:BQ53"/>
    <mergeCell ref="BR53:CF53"/>
    <mergeCell ref="CG53:CU53"/>
    <mergeCell ref="CV53:DJ53"/>
    <mergeCell ref="A52:B52"/>
    <mergeCell ref="C52:X52"/>
    <mergeCell ref="Y52:AM52"/>
    <mergeCell ref="AN52:BB52"/>
    <mergeCell ref="BC52:BQ52"/>
    <mergeCell ref="BR52:CF52"/>
    <mergeCell ref="CG54:CU54"/>
    <mergeCell ref="CV54:DJ54"/>
    <mergeCell ref="A55:B55"/>
    <mergeCell ref="C55:X55"/>
    <mergeCell ref="Y55:AM55"/>
    <mergeCell ref="AN55:BB55"/>
    <mergeCell ref="BC55:BQ55"/>
    <mergeCell ref="BR55:CF55"/>
    <mergeCell ref="CG55:CU55"/>
    <mergeCell ref="CV55:DJ55"/>
    <mergeCell ref="A54:B54"/>
    <mergeCell ref="C54:X54"/>
    <mergeCell ref="Y54:AM54"/>
    <mergeCell ref="AN54:BB54"/>
    <mergeCell ref="BC54:BQ54"/>
    <mergeCell ref="BR54:CF54"/>
    <mergeCell ref="CH60:DL60"/>
    <mergeCell ref="CG56:CU56"/>
    <mergeCell ref="CV56:DJ56"/>
    <mergeCell ref="A57:B57"/>
    <mergeCell ref="C57:X57"/>
    <mergeCell ref="Y57:AM57"/>
    <mergeCell ref="AN57:BB57"/>
    <mergeCell ref="BC57:BQ57"/>
    <mergeCell ref="BR57:CF57"/>
    <mergeCell ref="CG57:CU57"/>
    <mergeCell ref="CV57:DJ57"/>
    <mergeCell ref="A56:B56"/>
    <mergeCell ref="C56:X56"/>
    <mergeCell ref="Y56:AM56"/>
    <mergeCell ref="AN56:BB56"/>
    <mergeCell ref="BC56:BQ56"/>
    <mergeCell ref="BR56:CF56"/>
  </mergeCells>
  <phoneticPr fontId="3"/>
  <printOptions horizontalCentered="1"/>
  <pageMargins left="0.39370078740157483" right="0.39370078740157483" top="0.59055118110236227" bottom="0.78740157480314965" header="0.51181102362204722" footer="0.39370078740157483"/>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55</vt:lpstr>
      <vt:lpstr>56</vt:lpstr>
      <vt:lpstr>57</vt:lpstr>
      <vt:lpstr>58</vt:lpstr>
      <vt:lpstr>59</vt:lpstr>
      <vt:lpstr>60,61</vt:lpstr>
      <vt:lpstr>62</vt:lpstr>
      <vt:lpstr>'56'!Print_Area</vt:lpstr>
      <vt:lpstr>'57'!Print_Area</vt:lpstr>
      <vt:lpstr>'58'!Print_Area</vt:lpstr>
      <vt:lpstr>'59'!Print_Area</vt:lpstr>
      <vt:lpstr>'62'!Print_Area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2022-04-12T01:13:56Z</dcterms:modified>
</cp:coreProperties>
</file>