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7"/>
  </bookViews>
  <sheets>
    <sheet name="87" sheetId="2" r:id="rId1"/>
    <sheet name="88" sheetId="3" r:id="rId2"/>
    <sheet name="89" sheetId="4" r:id="rId3"/>
    <sheet name="90" sheetId="5" r:id="rId4"/>
    <sheet name="91" sheetId="6" r:id="rId5"/>
    <sheet name="92" sheetId="7" r:id="rId6"/>
    <sheet name="93～97" sheetId="8" r:id="rId7"/>
    <sheet name="98" sheetId="9" r:id="rId8"/>
  </sheets>
  <definedNames>
    <definedName name="_xlnm.Print_Area" localSheetId="1">'88'!$A$1:$K$58</definedName>
    <definedName name="_xlnm.Print_Area" localSheetId="3">'90'!$A$1:$L$31</definedName>
    <definedName name="_xlnm.Print_Area" localSheetId="6">'93～97'!$A$1:$N$340</definedName>
    <definedName name="_xlnm.Print_Titles" localSheetId="6">'93～97'!$1:$2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9" l="1"/>
  <c r="G29" i="9"/>
  <c r="F29" i="9"/>
  <c r="E29" i="9"/>
  <c r="D29" i="9"/>
  <c r="C29" i="9"/>
  <c r="H26" i="9"/>
  <c r="E16" i="9"/>
  <c r="F8" i="9"/>
  <c r="E8" i="9"/>
  <c r="D8" i="9"/>
  <c r="C8" i="9"/>
  <c r="D336" i="8"/>
  <c r="D335" i="8"/>
  <c r="D334" i="8"/>
  <c r="D333" i="8"/>
  <c r="D332" i="8"/>
  <c r="D331" i="8"/>
  <c r="D330" i="8"/>
  <c r="D329" i="8"/>
  <c r="D328" i="8"/>
  <c r="D327" i="8"/>
  <c r="D326" i="8"/>
  <c r="D325" i="8"/>
  <c r="D324" i="8"/>
  <c r="D323" i="8"/>
  <c r="D322" i="8"/>
  <c r="D321" i="8"/>
  <c r="D320" i="8"/>
  <c r="D319" i="8"/>
  <c r="D318" i="8"/>
  <c r="D317" i="8"/>
  <c r="D316" i="8"/>
  <c r="D315" i="8"/>
  <c r="D314" i="8"/>
  <c r="D313" i="8"/>
  <c r="D312" i="8"/>
  <c r="D311" i="8"/>
  <c r="D310" i="8"/>
  <c r="D309" i="8"/>
  <c r="D308" i="8"/>
  <c r="D307" i="8"/>
  <c r="D306" i="8"/>
  <c r="D305" i="8"/>
  <c r="D304" i="8"/>
  <c r="D303" i="8"/>
  <c r="D302" i="8"/>
  <c r="D301" i="8"/>
  <c r="D300" i="8"/>
  <c r="D299" i="8"/>
  <c r="D298" i="8"/>
  <c r="D297" i="8"/>
  <c r="D296" i="8"/>
  <c r="D295" i="8"/>
  <c r="D294" i="8"/>
  <c r="D293" i="8"/>
  <c r="D292" i="8"/>
  <c r="D291" i="8"/>
  <c r="D290" i="8"/>
  <c r="D289" i="8"/>
  <c r="D288" i="8"/>
  <c r="D287" i="8"/>
  <c r="D286" i="8"/>
  <c r="D285" i="8"/>
  <c r="D284" i="8"/>
  <c r="D283" i="8"/>
  <c r="D282" i="8"/>
  <c r="D281" i="8"/>
  <c r="D280" i="8"/>
  <c r="D279" i="8"/>
  <c r="D278" i="8"/>
  <c r="D277" i="8"/>
  <c r="D276" i="8"/>
  <c r="D275" i="8"/>
  <c r="D274" i="8"/>
  <c r="D273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56" i="8"/>
  <c r="D255" i="8"/>
  <c r="D254" i="8"/>
  <c r="D253" i="8"/>
  <c r="D252" i="8"/>
  <c r="D251" i="8"/>
  <c r="D250" i="8"/>
  <c r="D249" i="8"/>
  <c r="D248" i="8"/>
  <c r="D247" i="8"/>
  <c r="D246" i="8"/>
  <c r="D245" i="8"/>
  <c r="D244" i="8"/>
  <c r="D243" i="8"/>
  <c r="D242" i="8"/>
  <c r="D241" i="8"/>
  <c r="D240" i="8"/>
  <c r="D239" i="8"/>
  <c r="D238" i="8"/>
  <c r="D237" i="8"/>
  <c r="D236" i="8"/>
  <c r="D235" i="8"/>
  <c r="D234" i="8"/>
  <c r="D233" i="8"/>
  <c r="D232" i="8"/>
  <c r="D231" i="8"/>
  <c r="D230" i="8"/>
  <c r="D229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M3" i="8"/>
  <c r="L3" i="8"/>
  <c r="K3" i="8"/>
  <c r="J3" i="8"/>
  <c r="I3" i="8"/>
  <c r="H3" i="8"/>
  <c r="G3" i="8"/>
  <c r="F3" i="8"/>
  <c r="E3" i="8"/>
  <c r="D3" i="8" s="1"/>
  <c r="V31" i="7"/>
  <c r="V20" i="7"/>
  <c r="V25" i="7" s="1"/>
  <c r="G18" i="7"/>
  <c r="G17" i="7"/>
  <c r="V15" i="7"/>
  <c r="V11" i="7"/>
  <c r="J9" i="7"/>
  <c r="J8" i="7"/>
  <c r="J7" i="7"/>
  <c r="J6" i="7"/>
  <c r="J5" i="7"/>
  <c r="J4" i="7"/>
  <c r="X28" i="6"/>
  <c r="AA4" i="6"/>
  <c r="Y4" i="6"/>
  <c r="W4" i="6"/>
  <c r="U4" i="6"/>
  <c r="S4" i="6"/>
  <c r="Q4" i="6"/>
  <c r="O4" i="6"/>
  <c r="M4" i="6"/>
  <c r="K4" i="6"/>
  <c r="I4" i="6"/>
  <c r="G4" i="6"/>
  <c r="C4" i="6"/>
  <c r="C30" i="5"/>
  <c r="C29" i="5"/>
  <c r="C28" i="5"/>
  <c r="C27" i="5"/>
  <c r="C26" i="5"/>
  <c r="C25" i="5"/>
  <c r="C24" i="5"/>
  <c r="L23" i="5"/>
  <c r="K23" i="5"/>
  <c r="J23" i="5"/>
  <c r="I23" i="5"/>
  <c r="H23" i="5"/>
  <c r="G23" i="5"/>
  <c r="F23" i="5"/>
  <c r="E23" i="5"/>
  <c r="D23" i="5"/>
  <c r="C23" i="5" s="1"/>
  <c r="K20" i="5"/>
  <c r="K4" i="5"/>
  <c r="J4" i="5"/>
  <c r="I4" i="5"/>
  <c r="H4" i="5"/>
  <c r="G4" i="5"/>
  <c r="F4" i="5"/>
  <c r="D4" i="5"/>
  <c r="O4" i="4"/>
  <c r="N4" i="4"/>
  <c r="M4" i="4"/>
  <c r="K4" i="4"/>
  <c r="J4" i="4"/>
  <c r="I4" i="4"/>
  <c r="H4" i="4"/>
  <c r="G4" i="4"/>
  <c r="F4" i="4"/>
  <c r="E4" i="4"/>
  <c r="D4" i="4"/>
  <c r="C4" i="4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G11" i="2"/>
  <c r="F11" i="2"/>
  <c r="E11" i="2"/>
  <c r="D11" i="2"/>
  <c r="C11" i="2"/>
  <c r="B11" i="2"/>
</calcChain>
</file>

<file path=xl/sharedStrings.xml><?xml version="1.0" encoding="utf-8"?>
<sst xmlns="http://schemas.openxmlformats.org/spreadsheetml/2006/main" count="1145" uniqueCount="1010">
  <si>
    <t>第６章　衛生行政報告例</t>
    <rPh sb="0" eb="1">
      <t>ダイ</t>
    </rPh>
    <rPh sb="2" eb="3">
      <t>ショウ</t>
    </rPh>
    <rPh sb="4" eb="6">
      <t>エイセイ</t>
    </rPh>
    <rPh sb="6" eb="8">
      <t>ギョウセイ</t>
    </rPh>
    <rPh sb="8" eb="11">
      <t>ホウコクレイ</t>
    </rPh>
    <phoneticPr fontId="4"/>
  </si>
  <si>
    <r>
      <t xml:space="preserve">  この報告は、衛生行政報告例（届出統計）として都道府県、指定都市における衛生・社会福祉関係業務について掲載されているもののうち、本市衛生関係の平成24</t>
    </r>
    <r>
      <rPr>
        <sz val="14"/>
        <rFont val="ＭＳ 明朝"/>
        <family val="1"/>
        <charset val="128"/>
      </rPr>
      <t xml:space="preserve">年度分をとりまとめたものである。平成11年度までは厚生省報告例としていたが、地方分権の推進により地方自治法が改正されたことに伴い、名称変更されたものである。
　衛生行政報告例（衛生関係）は、公衆衛生・環境衛生・医務・薬務行政の実績を把握するものであり、第４章に掲載している「地域保健・健康増進事業報告」とともに衛生行政の科学的・合理的な運営の基礎資料を得るものである。
　なお、この報告中、精神保健の項目については、第３編第３章６〕「精神保健」欄に掲載し、就業保健師・助産師・看護師・准看護師数及び就業あん摩マッサージ指圧師・はり師・きゅう師・柔道整復師数並びに就業歯科衛生士・歯科技工士数については、第２編第５章「医療施設・医療従事者」欄に掲載した。
</t>
    </r>
    <rPh sb="52" eb="54">
      <t>ケイサイ</t>
    </rPh>
    <rPh sb="138" eb="139">
      <t>トモナ</t>
    </rPh>
    <rPh sb="218" eb="220">
      <t>ケンコウ</t>
    </rPh>
    <rPh sb="220" eb="222">
      <t>ゾウシン</t>
    </rPh>
    <phoneticPr fontId="4"/>
  </si>
  <si>
    <t>1．保健環境研究所における衛生検査件数、依頼経路別</t>
    <phoneticPr fontId="4"/>
  </si>
  <si>
    <t>令和２年度</t>
    <rPh sb="0" eb="2">
      <t>レイワ</t>
    </rPh>
    <rPh sb="3" eb="5">
      <t>ネンド</t>
    </rPh>
    <phoneticPr fontId="4"/>
  </si>
  <si>
    <t>総数</t>
  </si>
  <si>
    <t>依頼によるもの</t>
  </si>
  <si>
    <t>依頼によらないもの</t>
    <rPh sb="0" eb="2">
      <t>イライ</t>
    </rPh>
    <phoneticPr fontId="4"/>
  </si>
  <si>
    <t>住民</t>
  </si>
  <si>
    <t>保健所</t>
    <rPh sb="0" eb="3">
      <t>ホケンジョ</t>
    </rPh>
    <phoneticPr fontId="4"/>
  </si>
  <si>
    <t>保健所以外
の行政機関</t>
    <rPh sb="0" eb="3">
      <t>ホケンジョ</t>
    </rPh>
    <phoneticPr fontId="4"/>
  </si>
  <si>
    <t>その他
(医療機関、
学校、事業所)</t>
    <rPh sb="15" eb="16">
      <t>ギョウ</t>
    </rPh>
    <phoneticPr fontId="4"/>
  </si>
  <si>
    <t>結核</t>
  </si>
  <si>
    <t>性病</t>
  </si>
  <si>
    <t>ウイルス・リケッチア等検査</t>
  </si>
  <si>
    <t>病原微生物の動物試験</t>
  </si>
  <si>
    <t>原虫・寄生虫等</t>
  </si>
  <si>
    <t>食中毒</t>
  </si>
  <si>
    <t>臨床検査</t>
  </si>
  <si>
    <t>食品等検査</t>
  </si>
  <si>
    <t>(上記以外）細菌検査</t>
    <rPh sb="1" eb="3">
      <t>ジョウキ</t>
    </rPh>
    <rPh sb="3" eb="5">
      <t>イガイ</t>
    </rPh>
    <phoneticPr fontId="4"/>
  </si>
  <si>
    <t>医薬品・家庭用品等検査</t>
  </si>
  <si>
    <t>栄養関係検査</t>
  </si>
  <si>
    <t>水道等水質検査</t>
  </si>
  <si>
    <t>廃棄物関係検査</t>
  </si>
  <si>
    <t>環境・公害関係検査</t>
  </si>
  <si>
    <t>放射能</t>
  </si>
  <si>
    <t>温泉（鉱泉）泉質検査</t>
  </si>
  <si>
    <t>その他</t>
  </si>
  <si>
    <t>２．保健環境研究所における衛生検査件数、検査の種類別</t>
    <rPh sb="20" eb="22">
      <t>ケンサ</t>
    </rPh>
    <rPh sb="23" eb="26">
      <t>シュルイベツ</t>
    </rPh>
    <phoneticPr fontId="4"/>
  </si>
  <si>
    <t>検査の種類</t>
  </si>
  <si>
    <t>件数</t>
  </si>
  <si>
    <t>分離・同定・検出</t>
    <rPh sb="3" eb="4">
      <t>ドウ</t>
    </rPh>
    <phoneticPr fontId="4"/>
  </si>
  <si>
    <t>医薬品</t>
  </si>
  <si>
    <t>核酸検査</t>
    <rPh sb="0" eb="2">
      <t>カクサン</t>
    </rPh>
    <rPh sb="2" eb="4">
      <t>ケンサ</t>
    </rPh>
    <phoneticPr fontId="4"/>
  </si>
  <si>
    <t>医薬部外品</t>
  </si>
  <si>
    <t>化学療法剤に対する耐性検査</t>
  </si>
  <si>
    <t>化粧品</t>
  </si>
  <si>
    <t>梅毒</t>
  </si>
  <si>
    <t>医療機器</t>
    <rPh sb="2" eb="4">
      <t>キキ</t>
    </rPh>
    <phoneticPr fontId="4"/>
  </si>
  <si>
    <t>毒劇物</t>
  </si>
  <si>
    <t>分離
・
同定
・
検出</t>
    <rPh sb="5" eb="6">
      <t>ドウ</t>
    </rPh>
    <phoneticPr fontId="4"/>
  </si>
  <si>
    <t>ウイルス</t>
  </si>
  <si>
    <t>家庭用品</t>
    <rPh sb="2" eb="4">
      <t>ヨウヒン</t>
    </rPh>
    <phoneticPr fontId="4"/>
  </si>
  <si>
    <t>リケッチア</t>
  </si>
  <si>
    <t>クラジミア・マイコプラズマ</t>
  </si>
  <si>
    <t>水道原水</t>
  </si>
  <si>
    <t>細菌学的検査</t>
  </si>
  <si>
    <t>抗体検査</t>
  </si>
  <si>
    <t>理化学的検査</t>
  </si>
  <si>
    <t>生物学的検査</t>
  </si>
  <si>
    <t>飲用水</t>
  </si>
  <si>
    <t>原虫</t>
  </si>
  <si>
    <t>寄生虫</t>
  </si>
  <si>
    <t>利用水等
（ﾌﾟｰﾙ水等を含む）</t>
    <phoneticPr fontId="4"/>
  </si>
  <si>
    <t>　</t>
    <phoneticPr fontId="4"/>
  </si>
  <si>
    <t>そ族・節足動物</t>
  </si>
  <si>
    <t>真菌・その他</t>
  </si>
  <si>
    <t>一般廃棄物</t>
  </si>
  <si>
    <t>病原微生物検査</t>
  </si>
  <si>
    <t>細菌</t>
  </si>
  <si>
    <t>産業廃棄物</t>
  </si>
  <si>
    <t>血液検査（血液一般検査）</t>
  </si>
  <si>
    <t>大気検査</t>
    <rPh sb="2" eb="4">
      <t>ケンサ</t>
    </rPh>
    <phoneticPr fontId="4"/>
  </si>
  <si>
    <r>
      <t>ＳＯ</t>
    </r>
    <r>
      <rPr>
        <sz val="9"/>
        <rFont val="ＭＳ 明朝"/>
        <family val="1"/>
        <charset val="128"/>
      </rPr>
      <t>2</t>
    </r>
    <r>
      <rPr>
        <sz val="14"/>
        <rFont val="ＭＳ 明朝"/>
        <family val="1"/>
        <charset val="128"/>
      </rPr>
      <t>・ＮＯ</t>
    </r>
    <r>
      <rPr>
        <sz val="9"/>
        <rFont val="ＭＳ 明朝"/>
        <family val="1"/>
        <charset val="128"/>
      </rPr>
      <t>2</t>
    </r>
    <r>
      <rPr>
        <sz val="14"/>
        <rFont val="ＭＳ 明朝"/>
        <family val="1"/>
        <charset val="128"/>
      </rPr>
      <t>・ＯＸ等</t>
    </r>
    <phoneticPr fontId="4"/>
  </si>
  <si>
    <t>血清等
検査</t>
    <rPh sb="0" eb="2">
      <t>ケッセイ</t>
    </rPh>
    <rPh sb="2" eb="3">
      <t>トウ</t>
    </rPh>
    <rPh sb="4" eb="6">
      <t>ケンサ</t>
    </rPh>
    <phoneticPr fontId="4"/>
  </si>
  <si>
    <t>エイズ（ＨＩＶ）検査</t>
  </si>
  <si>
    <t>浮遊粒子状物質</t>
  </si>
  <si>
    <t>ＨＢｓ抗原、抗体検査</t>
  </si>
  <si>
    <t>降下煤塵</t>
    <rPh sb="2" eb="3">
      <t>スス</t>
    </rPh>
    <phoneticPr fontId="4"/>
  </si>
  <si>
    <t>有害化学物質・重金属等</t>
  </si>
  <si>
    <t>生化学
検査</t>
    <phoneticPr fontId="4"/>
  </si>
  <si>
    <t>先天性代謝異常検査</t>
  </si>
  <si>
    <t>酸性雨</t>
  </si>
  <si>
    <t>その他</t>
    <rPh sb="2" eb="3">
      <t>タ</t>
    </rPh>
    <phoneticPr fontId="4"/>
  </si>
  <si>
    <t>尿検査</t>
  </si>
  <si>
    <t>尿一般</t>
  </si>
  <si>
    <t>水質検査</t>
  </si>
  <si>
    <t>公共用水域</t>
  </si>
  <si>
    <t>神経芽細胞腫</t>
  </si>
  <si>
    <t>工場・事業場排水</t>
  </si>
  <si>
    <t>浄化槽放流水</t>
  </si>
  <si>
    <t>アレルギー検査（抗原検査・抗体検査）</t>
  </si>
  <si>
    <t>騒音・振動</t>
  </si>
  <si>
    <t>食品等
検査</t>
    <phoneticPr fontId="4"/>
  </si>
  <si>
    <t>微生物学的検査</t>
    <rPh sb="0" eb="3">
      <t>ビセイブツ</t>
    </rPh>
    <phoneticPr fontId="4"/>
  </si>
  <si>
    <t>悪臭検査</t>
  </si>
  <si>
    <t>理化学的検査（残留農薬・食品添加物等）</t>
  </si>
  <si>
    <t>土壌・底質検査</t>
  </si>
  <si>
    <t>環境生物検査</t>
  </si>
  <si>
    <t>藻類・プランクトン・魚介類</t>
  </si>
  <si>
    <t>細菌検査
(上記以外）</t>
    <rPh sb="6" eb="8">
      <t>ジョウキ</t>
    </rPh>
    <rPh sb="8" eb="10">
      <t>イガイ</t>
    </rPh>
    <phoneticPr fontId="4"/>
  </si>
  <si>
    <t>一般室内環境</t>
  </si>
  <si>
    <t>環境試料（雨水・空気・土壌等）</t>
  </si>
  <si>
    <t>食品</t>
  </si>
  <si>
    <t>３．許可を要する食品関係営業施設数、営業の種類別</t>
    <phoneticPr fontId="4"/>
  </si>
  <si>
    <r>
      <t xml:space="preserve">営　業
施設数
</t>
    </r>
    <r>
      <rPr>
        <sz val="8"/>
        <rFont val="ＭＳ 明朝"/>
        <family val="1"/>
        <charset val="128"/>
      </rPr>
      <t>(年度末現在)</t>
    </r>
    <phoneticPr fontId="4"/>
  </si>
  <si>
    <t>営業許可施設数
(年度中）</t>
    <rPh sb="9" eb="11">
      <t>ネンド</t>
    </rPh>
    <rPh sb="11" eb="12">
      <t>チュウ</t>
    </rPh>
    <phoneticPr fontId="4"/>
  </si>
  <si>
    <r>
      <t xml:space="preserve">廃　業
施設数
</t>
    </r>
    <r>
      <rPr>
        <sz val="9"/>
        <rFont val="ＭＳ 明朝"/>
        <family val="1"/>
        <charset val="128"/>
      </rPr>
      <t>(年度中)</t>
    </r>
    <rPh sb="9" eb="11">
      <t>ネンド</t>
    </rPh>
    <rPh sb="11" eb="12">
      <t>チュウ</t>
    </rPh>
    <phoneticPr fontId="4"/>
  </si>
  <si>
    <t>処分件数（年度中）</t>
    <rPh sb="5" eb="7">
      <t>ネンド</t>
    </rPh>
    <rPh sb="7" eb="8">
      <t>チュウ</t>
    </rPh>
    <phoneticPr fontId="4"/>
  </si>
  <si>
    <t>告発件数
（年度中）</t>
    <rPh sb="6" eb="8">
      <t>ネンド</t>
    </rPh>
    <rPh sb="8" eb="9">
      <t>チュウ</t>
    </rPh>
    <phoneticPr fontId="4"/>
  </si>
  <si>
    <t>調査・監視
指導施設数
（年度中）</t>
    <rPh sb="4" eb="5">
      <t>シ</t>
    </rPh>
    <rPh sb="13" eb="15">
      <t>ネンド</t>
    </rPh>
    <rPh sb="15" eb="16">
      <t>チュウ</t>
    </rPh>
    <phoneticPr fontId="4"/>
  </si>
  <si>
    <t>継続</t>
  </si>
  <si>
    <t>新規</t>
  </si>
  <si>
    <t>営業許可取消命令</t>
  </si>
  <si>
    <t>営業禁止命令</t>
  </si>
  <si>
    <t>営業停止命令</t>
  </si>
  <si>
    <t>改善命令</t>
  </si>
  <si>
    <t>物品廃棄命令</t>
  </si>
  <si>
    <t>無許可営業</t>
  </si>
  <si>
    <t>飲食店営業</t>
  </si>
  <si>
    <t>一般食堂・レストラン等</t>
  </si>
  <si>
    <t>仕出し屋・弁当屋</t>
  </si>
  <si>
    <t>旅館</t>
  </si>
  <si>
    <t>菓子（パンを含む。）製造業</t>
  </si>
  <si>
    <t>乳処理業</t>
  </si>
  <si>
    <t>特別牛乳さく取処理業</t>
  </si>
  <si>
    <t>乳製品製造業</t>
  </si>
  <si>
    <t>集乳業</t>
  </si>
  <si>
    <t>魚介類販売業</t>
  </si>
  <si>
    <t>魚介類せり売り営業</t>
  </si>
  <si>
    <t>魚肉ねり製品製造業</t>
  </si>
  <si>
    <t>食品の冷凍又は冷蔵業</t>
  </si>
  <si>
    <t>かん詰又はびん詰食品製造業
（上記及び下記以外）</t>
    <rPh sb="3" eb="4">
      <t>マタ</t>
    </rPh>
    <rPh sb="17" eb="18">
      <t>オヨ</t>
    </rPh>
    <phoneticPr fontId="4"/>
  </si>
  <si>
    <t>喫茶店営業</t>
  </si>
  <si>
    <t>（再掲）自　動　販　売　機</t>
    <rPh sb="1" eb="3">
      <t>サイケイ</t>
    </rPh>
    <rPh sb="4" eb="5">
      <t>ジ</t>
    </rPh>
    <rPh sb="6" eb="7">
      <t>ドウ</t>
    </rPh>
    <rPh sb="8" eb="9">
      <t>ハン</t>
    </rPh>
    <rPh sb="10" eb="11">
      <t>バイ</t>
    </rPh>
    <rPh sb="12" eb="13">
      <t>キ</t>
    </rPh>
    <phoneticPr fontId="4"/>
  </si>
  <si>
    <t>あん類製造業</t>
  </si>
  <si>
    <t>アイスクリーム類製造業</t>
  </si>
  <si>
    <t>乳類販売業</t>
  </si>
  <si>
    <t>食肉処理業</t>
  </si>
  <si>
    <t>食肉販売業</t>
  </si>
  <si>
    <t>食肉製品製造業</t>
  </si>
  <si>
    <t>乳酸菌飲料製造業</t>
  </si>
  <si>
    <t>食用油脂製造業</t>
  </si>
  <si>
    <t>マーガリン又はショートニング製造業</t>
  </si>
  <si>
    <t>みそ製造業</t>
  </si>
  <si>
    <t>醤油製造業</t>
  </si>
  <si>
    <t>ソース類製造業</t>
  </si>
  <si>
    <t>酒類製造業</t>
  </si>
  <si>
    <t>豆腐製造業</t>
  </si>
  <si>
    <t>納豆製造業</t>
  </si>
  <si>
    <t>めん類製造業</t>
  </si>
  <si>
    <t>そうざい製造業</t>
  </si>
  <si>
    <t>添加物（食品衛生法第１１条第１項の規定により規格が定められたものに限る。）製造業</t>
    <phoneticPr fontId="4"/>
  </si>
  <si>
    <t>食品の放射線照射業</t>
  </si>
  <si>
    <t>清涼飲料水製造業</t>
  </si>
  <si>
    <t>氷雪製造業</t>
  </si>
  <si>
    <t>氷雪販売業</t>
  </si>
  <si>
    <t>「衛生行政報告例」</t>
    <rPh sb="1" eb="3">
      <t>エイセイ</t>
    </rPh>
    <rPh sb="3" eb="5">
      <t>ギョウセイ</t>
    </rPh>
    <rPh sb="5" eb="8">
      <t>ホウコクレイ</t>
    </rPh>
    <phoneticPr fontId="4"/>
  </si>
  <si>
    <t>４．許可を要しない食品関係営業施設数、営業の種類別</t>
    <phoneticPr fontId="4"/>
  </si>
  <si>
    <t>令和２年度</t>
    <rPh sb="0" eb="2">
      <t>レイワ</t>
    </rPh>
    <phoneticPr fontId="4"/>
  </si>
  <si>
    <t>営業施設数</t>
  </si>
  <si>
    <t>処分件数(年度中)</t>
    <phoneticPr fontId="4"/>
  </si>
  <si>
    <t>告発件数</t>
  </si>
  <si>
    <t>監視指導
施設数</t>
    <phoneticPr fontId="4"/>
  </si>
  <si>
    <t>(年度末現在)</t>
  </si>
  <si>
    <t>営業禁
止命令</t>
    <phoneticPr fontId="4"/>
  </si>
  <si>
    <t>営業停
止命令</t>
    <phoneticPr fontId="4"/>
  </si>
  <si>
    <t>物品廃
棄命令</t>
    <phoneticPr fontId="4"/>
  </si>
  <si>
    <t>(年度中)</t>
  </si>
  <si>
    <t>給食施設</t>
  </si>
  <si>
    <t>学校</t>
  </si>
  <si>
    <t>病院・診療所</t>
  </si>
  <si>
    <t>事業所</t>
  </si>
  <si>
    <t>乳さく取業</t>
  </si>
  <si>
    <t>食品製造業</t>
  </si>
  <si>
    <t>野菜果物販売所</t>
  </si>
  <si>
    <t>そうざい販売業</t>
  </si>
  <si>
    <t>菓子(パンを含む。)販売業</t>
    <phoneticPr fontId="4"/>
  </si>
  <si>
    <t>食品販売業(上記以外)</t>
    <phoneticPr fontId="4"/>
  </si>
  <si>
    <t>添加物(法第11条第１項の規定により規格が定められたものを除く。)の製造業</t>
    <phoneticPr fontId="4"/>
  </si>
  <si>
    <t>添加物の販売業</t>
  </si>
  <si>
    <t>氷雪採取業</t>
  </si>
  <si>
    <t>器具･容器包装､おもちゃの製造業又は販売業</t>
    <rPh sb="15" eb="16">
      <t>ギョウ</t>
    </rPh>
    <phoneticPr fontId="4"/>
  </si>
  <si>
    <t>５．食品衛生管理者数、資格・業種別</t>
    <phoneticPr fontId="4"/>
  </si>
  <si>
    <t>医師
・
歯科
医師</t>
    <phoneticPr fontId="4"/>
  </si>
  <si>
    <t>薬剤師</t>
    <phoneticPr fontId="4"/>
  </si>
  <si>
    <t>獣医師</t>
  </si>
  <si>
    <t>大学・旧制大学又は旧制専門学校で
下記の課程を修めて卒業した者</t>
    <rPh sb="0" eb="2">
      <t>ダイガク</t>
    </rPh>
    <rPh sb="3" eb="5">
      <t>キュウセイ</t>
    </rPh>
    <rPh sb="5" eb="7">
      <t>ダイガク</t>
    </rPh>
    <rPh sb="7" eb="8">
      <t>マタ</t>
    </rPh>
    <rPh sb="9" eb="11">
      <t>キュウセイ</t>
    </rPh>
    <rPh sb="11" eb="13">
      <t>センモン</t>
    </rPh>
    <rPh sb="13" eb="15">
      <t>ガッコウ</t>
    </rPh>
    <rPh sb="17" eb="19">
      <t>カキ</t>
    </rPh>
    <rPh sb="20" eb="22">
      <t>カテイ</t>
    </rPh>
    <rPh sb="23" eb="24">
      <t>オサ</t>
    </rPh>
    <rPh sb="26" eb="28">
      <t>ソツギョウ</t>
    </rPh>
    <rPh sb="30" eb="31">
      <t>モノ</t>
    </rPh>
    <phoneticPr fontId="4"/>
  </si>
  <si>
    <t>登録養成施設を修了した者</t>
    <rPh sb="0" eb="2">
      <t>トウロク</t>
    </rPh>
    <phoneticPr fontId="4"/>
  </si>
  <si>
    <t>登録講習会を修了した者</t>
    <rPh sb="0" eb="2">
      <t>トウロク</t>
    </rPh>
    <phoneticPr fontId="4"/>
  </si>
  <si>
    <t>医学・歯学・
薬学・獣医学</t>
    <rPh sb="0" eb="2">
      <t>イガク</t>
    </rPh>
    <rPh sb="3" eb="5">
      <t>シガク</t>
    </rPh>
    <rPh sb="7" eb="9">
      <t>ヤクガク</t>
    </rPh>
    <rPh sb="10" eb="13">
      <t>ジュウイガク</t>
    </rPh>
    <phoneticPr fontId="4"/>
  </si>
  <si>
    <t>畜産学</t>
  </si>
  <si>
    <t>水産学</t>
  </si>
  <si>
    <t>農芸
化学</t>
    <phoneticPr fontId="4"/>
  </si>
  <si>
    <t>全粉乳(その容量が1,400
グラム以下であるかんに
収められるものに限る。)、
加糖粉乳又は調製粉乳の
製造業又は加工業</t>
    <rPh sb="49" eb="51">
      <t>フンニュウ</t>
    </rPh>
    <phoneticPr fontId="4"/>
  </si>
  <si>
    <t>食肉製品(ハム・ソーセージ・ベーコンその他これらに類するものをいう。)の製造業又は加工業</t>
    <phoneticPr fontId="4"/>
  </si>
  <si>
    <t>魚肉ハム又は
魚肉ソーセージの
製造業又は加工業</t>
    <phoneticPr fontId="4"/>
  </si>
  <si>
    <t>食用油脂(脱色又は脱臭
の過程を経て製造される
ものに限る。)の製造業
又は加工業</t>
    <phoneticPr fontId="4"/>
  </si>
  <si>
    <t>マーガリン又はショートニング
製造業又は加工業</t>
    <phoneticPr fontId="4"/>
  </si>
  <si>
    <t>添加物(法第11条第1項の規定により規格が定められているものに限る。)
の製造業又は加工業</t>
    <phoneticPr fontId="4"/>
  </si>
  <si>
    <t>６．食品等の収去試験検体数、食品等の種類別</t>
    <phoneticPr fontId="4"/>
  </si>
  <si>
    <t>収去したもの
(実数)</t>
    <rPh sb="0" eb="1">
      <t>オサム</t>
    </rPh>
    <phoneticPr fontId="4"/>
  </si>
  <si>
    <t>試験した場所</t>
  </si>
  <si>
    <t>不良検体数</t>
  </si>
  <si>
    <t>不良理由(延数)</t>
  </si>
  <si>
    <t>暫定的規制値の定められているものの試験した収去検体数
(実数)</t>
    <rPh sb="5" eb="6">
      <t>アタイ</t>
    </rPh>
    <phoneticPr fontId="4"/>
  </si>
  <si>
    <t>保健所</t>
  </si>
  <si>
    <t>地方衛生研究所</t>
  </si>
  <si>
    <t>大腸菌群</t>
  </si>
  <si>
    <t>異物</t>
  </si>
  <si>
    <t>添加物使用基準</t>
  </si>
  <si>
    <t>法定外添加物</t>
  </si>
  <si>
    <t>残留農薬基準</t>
  </si>
  <si>
    <t>残留動物用
医薬品</t>
    <rPh sb="0" eb="2">
      <t>ザンリュウ</t>
    </rPh>
    <rPh sb="2" eb="5">
      <t>ドウブツヨウ</t>
    </rPh>
    <rPh sb="6" eb="9">
      <t>イヤクヒン</t>
    </rPh>
    <phoneticPr fontId="4"/>
  </si>
  <si>
    <t>魚介類</t>
  </si>
  <si>
    <t>無加熱摂取冷凍食品</t>
  </si>
  <si>
    <t>凍結直前に加熱された
加熱後摂取冷凍食品</t>
    <phoneticPr fontId="4"/>
  </si>
  <si>
    <t>凍結直前未加熱の加熱後
摂取冷凍食品</t>
    <phoneticPr fontId="4"/>
  </si>
  <si>
    <t>生食用冷凍鮮魚介類</t>
  </si>
  <si>
    <t>魚介類加工品
(かん詰・びん詰を除く。)</t>
    <phoneticPr fontId="4"/>
  </si>
  <si>
    <t>肉卵類及びその加工品
(かん詰・びん詰を除く。)</t>
    <phoneticPr fontId="4"/>
  </si>
  <si>
    <t>乳製品</t>
  </si>
  <si>
    <t>乳類加工品(ｱｲｽｸﾘｰﾑ類を
除き、ﾏｰｶﾞﾘﾝを含む。)</t>
    <phoneticPr fontId="4"/>
  </si>
  <si>
    <t>ｱｲｽｸﾘｰﾑ類・氷菓</t>
    <phoneticPr fontId="4"/>
  </si>
  <si>
    <t>穀類及びその加工品
(かん詰・びん詰を除く。)</t>
    <phoneticPr fontId="4"/>
  </si>
  <si>
    <t>.</t>
    <phoneticPr fontId="4"/>
  </si>
  <si>
    <t>野菜類・果物及び
その加工品(かん
詰・びん詰を除く。)</t>
    <phoneticPr fontId="4"/>
  </si>
  <si>
    <t>菓子類</t>
  </si>
  <si>
    <t>清涼飲料水</t>
  </si>
  <si>
    <t>酒精飲料</t>
  </si>
  <si>
    <t>氷雪</t>
  </si>
  <si>
    <t>水</t>
  </si>
  <si>
    <t>かん詰・びん詰食品</t>
  </si>
  <si>
    <t>その他の食品</t>
  </si>
  <si>
    <t>添加物及びその製剤</t>
  </si>
  <si>
    <t>器具及び容器包装</t>
  </si>
  <si>
    <t>おもちゃ</t>
  </si>
  <si>
    <t>７．乳の収去試験検体数、乳の種類別</t>
    <phoneticPr fontId="4"/>
  </si>
  <si>
    <t>収去した
もの
（実数）</t>
    <rPh sb="10" eb="11">
      <t>スウ</t>
    </rPh>
    <phoneticPr fontId="4"/>
  </si>
  <si>
    <t>乳及び乳製品の成分規格の定めのある事項に関する検査</t>
    <phoneticPr fontId="4"/>
  </si>
  <si>
    <t>乳及び
乳製品の
成分規格
の定めの
ない事項
に関する
検査件数</t>
    <phoneticPr fontId="4"/>
  </si>
  <si>
    <t>不　適
検体数</t>
    <phoneticPr fontId="4"/>
  </si>
  <si>
    <t>不　適　理　由　（延数）</t>
  </si>
  <si>
    <t>無脂乳
固形分</t>
    <phoneticPr fontId="4"/>
  </si>
  <si>
    <t>乳脂肪</t>
  </si>
  <si>
    <t>比重</t>
  </si>
  <si>
    <t>酸度</t>
  </si>
  <si>
    <t>細菌数</t>
  </si>
  <si>
    <t>残留動物用医薬品</t>
    <rPh sb="0" eb="2">
      <t>ザンリュウ</t>
    </rPh>
    <rPh sb="2" eb="5">
      <t>ドウブツヨウ</t>
    </rPh>
    <rPh sb="5" eb="8">
      <t>イヤクヒン</t>
    </rPh>
    <phoneticPr fontId="4"/>
  </si>
  <si>
    <t>生乳</t>
  </si>
  <si>
    <t>牛乳</t>
  </si>
  <si>
    <t>低脂肪牛乳</t>
    <rPh sb="0" eb="3">
      <t>テイシボウ</t>
    </rPh>
    <rPh sb="3" eb="4">
      <t>ギュウ</t>
    </rPh>
    <phoneticPr fontId="4"/>
  </si>
  <si>
    <r>
      <t xml:space="preserve">加工乳
</t>
    </r>
    <r>
      <rPr>
        <sz val="8"/>
        <rFont val="ＭＳ 明朝"/>
        <family val="1"/>
        <charset val="128"/>
      </rPr>
      <t>（乳脂肪分3％以上）</t>
    </r>
    <phoneticPr fontId="4"/>
  </si>
  <si>
    <r>
      <t xml:space="preserve">加工乳
</t>
    </r>
    <r>
      <rPr>
        <sz val="8"/>
        <rFont val="ＭＳ 明朝"/>
        <family val="1"/>
        <charset val="128"/>
      </rPr>
      <t>（乳脂肪分3％未満）</t>
    </r>
    <phoneticPr fontId="4"/>
  </si>
  <si>
    <t>その他の乳</t>
  </si>
  <si>
    <t>８．乳処理量、乳の種類別</t>
    <phoneticPr fontId="4"/>
  </si>
  <si>
    <t>無殺菌乳
（ｷﾛﾘｯﾄﾙ）</t>
    <phoneticPr fontId="4"/>
  </si>
  <si>
    <t>殺菌乳（キロリットル）</t>
    <phoneticPr fontId="4"/>
  </si>
  <si>
    <t>63℃～65℃</t>
    <phoneticPr fontId="4"/>
  </si>
  <si>
    <t>75℃以上</t>
    <phoneticPr fontId="4"/>
  </si>
  <si>
    <t>瞬間</t>
  </si>
  <si>
    <t>特別牛乳</t>
  </si>
  <si>
    <t>・</t>
  </si>
  <si>
    <t>低脂肪牛乳</t>
    <rPh sb="0" eb="3">
      <t>テイシボウ</t>
    </rPh>
    <rPh sb="3" eb="4">
      <t>ウシ</t>
    </rPh>
    <phoneticPr fontId="4"/>
  </si>
  <si>
    <t>-</t>
  </si>
  <si>
    <t>加工乳（乳脂肪分３％以上）</t>
  </si>
  <si>
    <t>加工乳（乳脂肪分３％未満）</t>
  </si>
  <si>
    <t>９．墓地、火葬場及び納骨堂数</t>
    <phoneticPr fontId="4"/>
  </si>
  <si>
    <t>墓地</t>
  </si>
  <si>
    <t>火葬場</t>
  </si>
  <si>
    <t>納骨堂</t>
  </si>
  <si>
    <t>１０．埋葬及び火葬の死体・死胎数</t>
    <phoneticPr fontId="4"/>
  </si>
  <si>
    <t>埋葬</t>
  </si>
  <si>
    <t>火葬</t>
  </si>
  <si>
    <t>死体</t>
  </si>
  <si>
    <t>死胎</t>
  </si>
  <si>
    <t>１１．興行場数、施設の種類別</t>
    <phoneticPr fontId="4"/>
  </si>
  <si>
    <t>常設の興行場数（年度末現在）</t>
  </si>
  <si>
    <t>営業許可件数（年度中）</t>
  </si>
  <si>
    <t>営業廃止件数（年度中）</t>
  </si>
  <si>
    <t>処分件数（年度中）</t>
  </si>
  <si>
    <t>映画館</t>
  </si>
  <si>
    <t>スポーツ施設</t>
  </si>
  <si>
    <t>常設の興行場</t>
  </si>
  <si>
    <t>仮設の興行場</t>
  </si>
  <si>
    <t>営業許可
取消</t>
    <phoneticPr fontId="4"/>
  </si>
  <si>
    <t>営業停止</t>
  </si>
  <si>
    <t>１２．ホテル・旅館営業の施設数・客室数及び簡易宿所・下宿営業の施設数　　</t>
    <phoneticPr fontId="4"/>
  </si>
  <si>
    <t>ホテル営業・旅館営業
（年度末現在）</t>
    <phoneticPr fontId="4"/>
  </si>
  <si>
    <r>
      <t xml:space="preserve">簡易宿所
</t>
    </r>
    <r>
      <rPr>
        <sz val="10"/>
        <rFont val="ＭＳ 明朝"/>
        <family val="1"/>
        <charset val="128"/>
      </rPr>
      <t>営業施設数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(年度末現在)</t>
    </r>
    <phoneticPr fontId="4"/>
  </si>
  <si>
    <r>
      <t xml:space="preserve">下宿営業
施設数
</t>
    </r>
    <r>
      <rPr>
        <sz val="9"/>
        <rFont val="ＭＳ 明朝"/>
        <family val="1"/>
        <charset val="128"/>
      </rPr>
      <t>(年度末現在)</t>
    </r>
    <phoneticPr fontId="4"/>
  </si>
  <si>
    <r>
      <t xml:space="preserve">営業許可
件数
</t>
    </r>
    <r>
      <rPr>
        <sz val="9"/>
        <rFont val="ＭＳ 明朝"/>
        <family val="1"/>
        <charset val="128"/>
      </rPr>
      <t>（年度中）</t>
    </r>
    <phoneticPr fontId="4"/>
  </si>
  <si>
    <r>
      <t xml:space="preserve">営業廃止
件数
</t>
    </r>
    <r>
      <rPr>
        <sz val="9"/>
        <rFont val="ＭＳ 明朝"/>
        <family val="1"/>
        <charset val="128"/>
      </rPr>
      <t>（年度中）</t>
    </r>
    <phoneticPr fontId="4"/>
  </si>
  <si>
    <t>営業許可</t>
  </si>
  <si>
    <t>営業
停止</t>
    <phoneticPr fontId="4"/>
  </si>
  <si>
    <t>施設数</t>
  </si>
  <si>
    <t>客室数</t>
  </si>
  <si>
    <t xml:space="preserve"> </t>
    <phoneticPr fontId="4"/>
  </si>
  <si>
    <t>１３．公衆浴場数</t>
    <phoneticPr fontId="4"/>
  </si>
  <si>
    <t>公　　衆　　浴　　場　　（年度末現在）</t>
  </si>
  <si>
    <r>
      <t xml:space="preserve">営業許可
件数
</t>
    </r>
    <r>
      <rPr>
        <sz val="10"/>
        <rFont val="ＭＳ 明朝"/>
        <family val="1"/>
        <charset val="128"/>
      </rPr>
      <t>（年度中）</t>
    </r>
    <phoneticPr fontId="4"/>
  </si>
  <si>
    <r>
      <t xml:space="preserve">営業廃止
件数
</t>
    </r>
    <r>
      <rPr>
        <sz val="10"/>
        <rFont val="ＭＳ 明朝"/>
        <family val="1"/>
        <charset val="128"/>
      </rPr>
      <t>（年度中）</t>
    </r>
    <rPh sb="2" eb="3">
      <t>ハイ</t>
    </rPh>
    <rPh sb="3" eb="4">
      <t>ドメ</t>
    </rPh>
    <rPh sb="5" eb="7">
      <t>ケンスウ</t>
    </rPh>
    <phoneticPr fontId="4"/>
  </si>
  <si>
    <t>公　営</t>
    <phoneticPr fontId="4"/>
  </si>
  <si>
    <t>私　営</t>
    <phoneticPr fontId="4"/>
  </si>
  <si>
    <t>一般公衆浴場</t>
    <rPh sb="0" eb="2">
      <t>イッパン</t>
    </rPh>
    <rPh sb="2" eb="4">
      <t>コウシュウ</t>
    </rPh>
    <rPh sb="4" eb="6">
      <t>ヨクジョウ</t>
    </rPh>
    <phoneticPr fontId="4"/>
  </si>
  <si>
    <t>個室付
浴場</t>
    <phoneticPr fontId="4"/>
  </si>
  <si>
    <t>ヘルス
センター</t>
    <phoneticPr fontId="4"/>
  </si>
  <si>
    <t>サウナ
風呂</t>
    <phoneticPr fontId="4"/>
  </si>
  <si>
    <t>スポーツ施設</t>
    <rPh sb="4" eb="6">
      <t>シセツ</t>
    </rPh>
    <phoneticPr fontId="4"/>
  </si>
  <si>
    <t>その他</t>
    <phoneticPr fontId="4"/>
  </si>
  <si>
    <r>
      <t>１４</t>
    </r>
    <r>
      <rPr>
        <b/>
        <sz val="16"/>
        <rFont val="ＭＳ 明朝"/>
        <family val="1"/>
        <charset val="128"/>
      </rPr>
      <t>　特定医療費（指定難病）受給者証所持者数</t>
    </r>
    <rPh sb="3" eb="5">
      <t>トクテイ</t>
    </rPh>
    <rPh sb="5" eb="8">
      <t>イリョウヒ</t>
    </rPh>
    <rPh sb="9" eb="11">
      <t>シテイ</t>
    </rPh>
    <rPh sb="11" eb="13">
      <t>ナンビョウ</t>
    </rPh>
    <rPh sb="14" eb="17">
      <t>ジュキュウシャ</t>
    </rPh>
    <rPh sb="17" eb="18">
      <t>ショウ</t>
    </rPh>
    <rPh sb="18" eb="21">
      <t>ショジシャ</t>
    </rPh>
    <rPh sb="21" eb="22">
      <t>スウ</t>
    </rPh>
    <phoneticPr fontId="4"/>
  </si>
  <si>
    <t>合計</t>
    <rPh sb="0" eb="2">
      <t>ゴウケイ</t>
    </rPh>
    <phoneticPr fontId="4"/>
  </si>
  <si>
    <t>0～9歳</t>
  </si>
  <si>
    <t>10～19歳</t>
  </si>
  <si>
    <t>20～29歳</t>
  </si>
  <si>
    <t>30～39歳</t>
  </si>
  <si>
    <t>40～49歳</t>
  </si>
  <si>
    <t>50～59歳</t>
  </si>
  <si>
    <t>60～69歳</t>
  </si>
  <si>
    <t>70～74歳</t>
    <phoneticPr fontId="16"/>
  </si>
  <si>
    <t>75歳以上</t>
    <phoneticPr fontId="16"/>
  </si>
  <si>
    <t>総数</t>
    <rPh sb="0" eb="2">
      <t>ソウスウ</t>
    </rPh>
    <phoneticPr fontId="4"/>
  </si>
  <si>
    <t>球脊髄性筋萎縮症</t>
  </si>
  <si>
    <t>(01)</t>
  </si>
  <si>
    <t>筋萎縮性側索硬化症</t>
    <phoneticPr fontId="16"/>
  </si>
  <si>
    <t>(02)</t>
  </si>
  <si>
    <t>脊髄性筋萎縮症</t>
  </si>
  <si>
    <t>(03)</t>
  </si>
  <si>
    <t>原発性側索硬化症</t>
  </si>
  <si>
    <t>(04)</t>
  </si>
  <si>
    <t>進行性核上性麻痺</t>
  </si>
  <si>
    <t>(05)</t>
  </si>
  <si>
    <t>パーキンソン病</t>
  </si>
  <si>
    <t>(06)</t>
  </si>
  <si>
    <t>大脳皮質基底核変性症</t>
  </si>
  <si>
    <t>(07)</t>
  </si>
  <si>
    <t>ハンチントン病</t>
  </si>
  <si>
    <t>(08)</t>
  </si>
  <si>
    <t>神経有棘赤血球症</t>
  </si>
  <si>
    <t>(09)</t>
  </si>
  <si>
    <t>シャルコー・マリー・トゥース病</t>
  </si>
  <si>
    <t>(10)</t>
  </si>
  <si>
    <t>重症筋無力症</t>
  </si>
  <si>
    <t>(11)</t>
  </si>
  <si>
    <t>先天性筋無力症候群</t>
  </si>
  <si>
    <t>(12)</t>
  </si>
  <si>
    <t>多発性硬化症／ 視神経脊髄炎</t>
  </si>
  <si>
    <t>(13)</t>
  </si>
  <si>
    <t>慢性炎症性脱髄性多発神経炎／
多巣性運動ニューロパチー</t>
    <phoneticPr fontId="16"/>
  </si>
  <si>
    <t>(14)</t>
  </si>
  <si>
    <t>封入体筋炎</t>
  </si>
  <si>
    <t>(15)</t>
  </si>
  <si>
    <t>クロウ・深瀬症候群</t>
  </si>
  <si>
    <t>(16)</t>
  </si>
  <si>
    <t>多系統萎縮症</t>
  </si>
  <si>
    <t>(17)</t>
  </si>
  <si>
    <t>脊髄小脳変性症( 多系統萎縮症を除く。)</t>
  </si>
  <si>
    <t>(18)</t>
  </si>
  <si>
    <t>ライソゾーム病</t>
  </si>
  <si>
    <t>(19)</t>
  </si>
  <si>
    <t>副腎白質ジストロフィー</t>
  </si>
  <si>
    <t>(20)</t>
  </si>
  <si>
    <t>ミトコンドリア病</t>
  </si>
  <si>
    <t>(21)</t>
  </si>
  <si>
    <t>もやもや病</t>
  </si>
  <si>
    <t>(22)</t>
  </si>
  <si>
    <t>プリオン病</t>
  </si>
  <si>
    <t>(23)</t>
  </si>
  <si>
    <t>亜急性硬化性全脳炎</t>
  </si>
  <si>
    <t>(24)</t>
  </si>
  <si>
    <t>進行性多巣性白質脳症</t>
  </si>
  <si>
    <t>(25)</t>
  </si>
  <si>
    <t>HTLV-1 関連脊髄症</t>
  </si>
  <si>
    <t>(26)</t>
  </si>
  <si>
    <t>特発性基底核石灰化症</t>
  </si>
  <si>
    <t>(27)</t>
  </si>
  <si>
    <t>全身性アミロイドーシス</t>
  </si>
  <si>
    <t>(28)</t>
  </si>
  <si>
    <t>ウルリッヒ病</t>
  </si>
  <si>
    <t>(29)</t>
  </si>
  <si>
    <t>遠位型ミオパチー</t>
  </si>
  <si>
    <t>(30)</t>
  </si>
  <si>
    <t>ベスレムミオパチー</t>
  </si>
  <si>
    <t>(31)</t>
  </si>
  <si>
    <t>自己貪食空胞性ミオパチー</t>
  </si>
  <si>
    <t>(32)</t>
  </si>
  <si>
    <t>シュワルツ・ヤンペル症候群</t>
  </si>
  <si>
    <t>(33)</t>
  </si>
  <si>
    <t>神経線維腫症</t>
  </si>
  <si>
    <t>(34)</t>
  </si>
  <si>
    <t>天疱瘡</t>
  </si>
  <si>
    <t>(35)</t>
  </si>
  <si>
    <t>表皮水疱症</t>
  </si>
  <si>
    <t>(36)</t>
  </si>
  <si>
    <t>膿疱性乾癬（ 汎発型）</t>
  </si>
  <si>
    <t>(37)</t>
  </si>
  <si>
    <t>スティーヴンス・ジョンソン症候群</t>
  </si>
  <si>
    <t>(38)</t>
  </si>
  <si>
    <t>中毒性表皮壊死症</t>
  </si>
  <si>
    <t>(39)</t>
  </si>
  <si>
    <t>高安動脈炎</t>
  </si>
  <si>
    <t>(40)</t>
  </si>
  <si>
    <t>巨細胞性動脈炎</t>
  </si>
  <si>
    <t>(41)</t>
  </si>
  <si>
    <t>結節性多発動脈炎</t>
  </si>
  <si>
    <t>(42)</t>
  </si>
  <si>
    <t>顕微鏡的多発血管炎</t>
  </si>
  <si>
    <t>(43)</t>
  </si>
  <si>
    <t>多発血管炎性肉芽腫症</t>
  </si>
  <si>
    <t>(44)</t>
  </si>
  <si>
    <t>好酸球性多発血管炎性肉芽腫症</t>
  </si>
  <si>
    <t>(45)</t>
  </si>
  <si>
    <t>悪性関節リウマチ</t>
  </si>
  <si>
    <t>(46)</t>
  </si>
  <si>
    <t>バージャー病</t>
  </si>
  <si>
    <t>(47)</t>
  </si>
  <si>
    <t>原発性抗リン脂質抗体症候群</t>
  </si>
  <si>
    <t>(48)</t>
  </si>
  <si>
    <t>全身性エリテマトーデス</t>
  </si>
  <si>
    <t>(49)</t>
  </si>
  <si>
    <t>皮膚筋炎／ 多発性筋炎</t>
  </si>
  <si>
    <t>(50)</t>
  </si>
  <si>
    <t>全身性強皮症</t>
  </si>
  <si>
    <t>(51)</t>
  </si>
  <si>
    <t>混合性結合組織病</t>
  </si>
  <si>
    <t>(52)</t>
  </si>
  <si>
    <t>シェーグレン症候群</t>
  </si>
  <si>
    <t>(53)</t>
  </si>
  <si>
    <t>成人スチル病</t>
  </si>
  <si>
    <t>(54)</t>
  </si>
  <si>
    <t>再発性多発軟骨炎</t>
  </si>
  <si>
    <t>(55)</t>
  </si>
  <si>
    <t>ベーチェット病</t>
  </si>
  <si>
    <t>(56)</t>
  </si>
  <si>
    <t>特発性拡張型心筋症</t>
  </si>
  <si>
    <t>(57)</t>
  </si>
  <si>
    <t>肥大型心筋症</t>
  </si>
  <si>
    <t>(58)</t>
  </si>
  <si>
    <t>拘束型心筋症</t>
  </si>
  <si>
    <t>(59)</t>
  </si>
  <si>
    <t>再生不良性貧血</t>
  </si>
  <si>
    <t>(60)</t>
  </si>
  <si>
    <t>自己免疫性溶血性貧血</t>
  </si>
  <si>
    <t>(61)</t>
  </si>
  <si>
    <t>発作性夜間ヘモグロビン尿症</t>
  </si>
  <si>
    <t>(62)</t>
  </si>
  <si>
    <t>特発性血小板減少性紫斑病</t>
  </si>
  <si>
    <t>(63)</t>
  </si>
  <si>
    <t>血栓性血小板減少性紫斑病</t>
  </si>
  <si>
    <t>(64)</t>
  </si>
  <si>
    <t>原発性免疫不全症候群</t>
  </si>
  <si>
    <t>(65)</t>
  </si>
  <si>
    <t>Ig Ａ 腎症</t>
  </si>
  <si>
    <t>(66)</t>
  </si>
  <si>
    <t>多発性嚢胞腎</t>
  </si>
  <si>
    <t>(67)</t>
  </si>
  <si>
    <t>黄色靱帯骨化症</t>
  </si>
  <si>
    <t>(68)</t>
  </si>
  <si>
    <t>後縦靱帯骨化症</t>
  </si>
  <si>
    <t>(69)</t>
  </si>
  <si>
    <t>広範脊柱管狭窄症</t>
  </si>
  <si>
    <t>(70)</t>
  </si>
  <si>
    <t>特発性大腿骨頭壊死症</t>
  </si>
  <si>
    <t>(71)</t>
  </si>
  <si>
    <t>下垂体性ADH 分泌異常症</t>
  </si>
  <si>
    <t>(72)</t>
  </si>
  <si>
    <t>下垂体性TSH 分泌亢進症</t>
  </si>
  <si>
    <t>(73)</t>
  </si>
  <si>
    <t>下垂体性PRL 分泌亢進症</t>
  </si>
  <si>
    <t>(74)</t>
  </si>
  <si>
    <t>クッシング病</t>
  </si>
  <si>
    <t>(75)</t>
  </si>
  <si>
    <t>下垂体性ゴナドトロピン分泌亢進症</t>
  </si>
  <si>
    <t>(76)</t>
  </si>
  <si>
    <t>下垂体性成長ホルモン分泌亢進症</t>
  </si>
  <si>
    <t>(77)</t>
  </si>
  <si>
    <t>下垂体前葉機能低下症</t>
  </si>
  <si>
    <t>(78)</t>
  </si>
  <si>
    <t>家族性高コレステロール血症（ ホモ接合体）</t>
  </si>
  <si>
    <t>(79)</t>
  </si>
  <si>
    <t>甲状腺ホルモン不応症</t>
  </si>
  <si>
    <t>(80)</t>
  </si>
  <si>
    <t>先天性副腎皮質酵素欠損症</t>
  </si>
  <si>
    <t>(81)</t>
  </si>
  <si>
    <t>先天性副腎低形成症</t>
  </si>
  <si>
    <t>(82)</t>
  </si>
  <si>
    <t>アジソン病</t>
  </si>
  <si>
    <t>(83)</t>
  </si>
  <si>
    <t>サルコイドーシス</t>
  </si>
  <si>
    <t>(84)</t>
  </si>
  <si>
    <t>特発性間質性肺炎</t>
  </si>
  <si>
    <t>(85)</t>
  </si>
  <si>
    <t>肺動脈性肺高血圧症</t>
  </si>
  <si>
    <t>(86)</t>
  </si>
  <si>
    <t>肺静脈閉塞症／ 肺毛細血管腫症</t>
  </si>
  <si>
    <t>(87)</t>
  </si>
  <si>
    <t>慢性血栓塞栓性肺高血圧症</t>
  </si>
  <si>
    <t>(88)</t>
  </si>
  <si>
    <t>リンパ脈管筋腫症</t>
  </si>
  <si>
    <t>(89)</t>
  </si>
  <si>
    <t>網膜色素変性症</t>
  </si>
  <si>
    <t>(90)</t>
  </si>
  <si>
    <t>バッド・キアリ症候群</t>
  </si>
  <si>
    <t>(91)</t>
  </si>
  <si>
    <t>特発性門脈圧亢進症</t>
  </si>
  <si>
    <t>(92)</t>
  </si>
  <si>
    <t>原発性胆汁性胆管炎</t>
    <rPh sb="6" eb="7">
      <t>タン</t>
    </rPh>
    <rPh sb="7" eb="8">
      <t>カン</t>
    </rPh>
    <rPh sb="8" eb="9">
      <t>エン</t>
    </rPh>
    <phoneticPr fontId="16"/>
  </si>
  <si>
    <t>(93)</t>
  </si>
  <si>
    <t>原発性硬化性胆管炎</t>
  </si>
  <si>
    <t>(94)</t>
  </si>
  <si>
    <t>自己免疫性肝炎</t>
  </si>
  <si>
    <t>(95)</t>
  </si>
  <si>
    <t>クローン病</t>
  </si>
  <si>
    <t>(96)</t>
  </si>
  <si>
    <t>潰瘍性大腸炎</t>
  </si>
  <si>
    <t>(97)</t>
  </si>
  <si>
    <t>好酸球性消化管疾患</t>
  </si>
  <si>
    <t>(98)</t>
  </si>
  <si>
    <t>慢性特発性偽性腸閉塞症</t>
  </si>
  <si>
    <t>(99)</t>
  </si>
  <si>
    <t>巨大膀胱短小結腸腸管蠕動不全症</t>
  </si>
  <si>
    <t>(100)</t>
  </si>
  <si>
    <t>腸管神経節細胞僅少症</t>
  </si>
  <si>
    <t>(101)</t>
  </si>
  <si>
    <t>ルビンシュタイン・テイビ症候群</t>
  </si>
  <si>
    <t>(102)</t>
  </si>
  <si>
    <t>CFC 症候群</t>
  </si>
  <si>
    <t>(103)</t>
  </si>
  <si>
    <t>コステロ症候群</t>
  </si>
  <si>
    <t>(104)</t>
  </si>
  <si>
    <t>チャージ症候群</t>
  </si>
  <si>
    <t>(105)</t>
  </si>
  <si>
    <t>クリオピリン関連周期熱症候群</t>
  </si>
  <si>
    <t>(106)</t>
  </si>
  <si>
    <t>若年性特発性関節炎</t>
    <phoneticPr fontId="16"/>
  </si>
  <si>
    <t>(107)</t>
  </si>
  <si>
    <t>TNF 受容体関連周期性症候群</t>
  </si>
  <si>
    <t>(108)</t>
  </si>
  <si>
    <t>非典型溶血性尿毒症症候群</t>
  </si>
  <si>
    <t>(109)</t>
  </si>
  <si>
    <t>ブラウ症候群</t>
  </si>
  <si>
    <t>(110)</t>
  </si>
  <si>
    <t>先天性ミオパチー</t>
  </si>
  <si>
    <t>(111)</t>
  </si>
  <si>
    <t>マリネスコ・シェーグレン症候群</t>
  </si>
  <si>
    <t>(112)</t>
  </si>
  <si>
    <t>筋ジストロフィー</t>
  </si>
  <si>
    <t>(113)</t>
  </si>
  <si>
    <t>非ジストロフィー性ミオトニー症候群</t>
  </si>
  <si>
    <t>(114)</t>
  </si>
  <si>
    <t>遺伝性周期性四肢麻痺</t>
  </si>
  <si>
    <t>(115)</t>
  </si>
  <si>
    <t>アトピー性脊髄炎</t>
  </si>
  <si>
    <t>(116)</t>
  </si>
  <si>
    <t>脊髄空洞症</t>
  </si>
  <si>
    <t>(117)</t>
  </si>
  <si>
    <t>脊髄髄膜瘤</t>
  </si>
  <si>
    <t>(118)</t>
  </si>
  <si>
    <t>アイザックス症候群</t>
  </si>
  <si>
    <t>(119)</t>
  </si>
  <si>
    <t>遺伝性ジストニア</t>
  </si>
  <si>
    <t>(120)</t>
  </si>
  <si>
    <t>神経フェリチン症</t>
  </si>
  <si>
    <t>(121)</t>
  </si>
  <si>
    <t>脳表ヘモジデリン沈着症</t>
  </si>
  <si>
    <t>(122)</t>
  </si>
  <si>
    <t>禿頭と変形性脊椎症を伴う
常染色体劣性白質脳症</t>
    <phoneticPr fontId="4"/>
  </si>
  <si>
    <t>(123)</t>
  </si>
  <si>
    <t>皮質下梗塞と白質脳症を伴う
常染色体優性脳動脈症</t>
    <phoneticPr fontId="4"/>
  </si>
  <si>
    <t>(124)</t>
  </si>
  <si>
    <t>神経軸索スフェロイド形成を伴う
遺伝性びまん性白質脳症</t>
    <phoneticPr fontId="4"/>
  </si>
  <si>
    <t>(125)</t>
  </si>
  <si>
    <t>ペリー症候群</t>
  </si>
  <si>
    <t>(126)</t>
  </si>
  <si>
    <t>前頭側頭葉変性症</t>
  </si>
  <si>
    <t>(127)</t>
  </si>
  <si>
    <t>ビッカースタッフ脳幹脳炎</t>
  </si>
  <si>
    <t>(128)</t>
  </si>
  <si>
    <t>痙攣重積型（ 二相性） 急性脳症</t>
  </si>
  <si>
    <t>(129)</t>
  </si>
  <si>
    <t>先天性無痛無汗症</t>
  </si>
  <si>
    <t>(130)</t>
  </si>
  <si>
    <t>アレキサンダー病</t>
  </si>
  <si>
    <t>(131)</t>
  </si>
  <si>
    <t>先天性核上性球麻痺</t>
  </si>
  <si>
    <t>(132)</t>
  </si>
  <si>
    <t>メビウス症候群</t>
  </si>
  <si>
    <t>(133)</t>
  </si>
  <si>
    <t>中隔視神経形成異常症/ ドモルシア症候群</t>
  </si>
  <si>
    <t>(134)</t>
  </si>
  <si>
    <t>アイカルディ症候群</t>
  </si>
  <si>
    <t>(135)</t>
  </si>
  <si>
    <t>片側巨脳症</t>
  </si>
  <si>
    <t>(136)</t>
  </si>
  <si>
    <t>限局性皮質異形成</t>
  </si>
  <si>
    <t>(137)</t>
  </si>
  <si>
    <t>神経細胞移動異常症</t>
  </si>
  <si>
    <t>(138)</t>
  </si>
  <si>
    <t>先天性大脳白質形成不全症</t>
  </si>
  <si>
    <t>(139)</t>
  </si>
  <si>
    <t>ドラベ症候群</t>
  </si>
  <si>
    <t>(140)</t>
  </si>
  <si>
    <t>海馬硬化を伴う内側側頭葉てんかん</t>
  </si>
  <si>
    <t>(141)</t>
  </si>
  <si>
    <t>ミオクロニー欠神てんかん</t>
  </si>
  <si>
    <t>(142)</t>
  </si>
  <si>
    <t>ミオクロニー脱力発作を伴うてんかん</t>
  </si>
  <si>
    <t>(143)</t>
  </si>
  <si>
    <t>レノックス・ガストー症候群</t>
  </si>
  <si>
    <t>(144)</t>
  </si>
  <si>
    <t>ウエスト症候群</t>
  </si>
  <si>
    <t>(145)</t>
  </si>
  <si>
    <t>大田原症候群</t>
  </si>
  <si>
    <t>(146)</t>
  </si>
  <si>
    <t>早期ミオクロニー脳症</t>
  </si>
  <si>
    <t>(147)</t>
  </si>
  <si>
    <t>遊走性焦点発作を伴う乳児てんかん</t>
  </si>
  <si>
    <t>(148)</t>
  </si>
  <si>
    <t>片側痙攣・片麻痺・てんかん症候群</t>
  </si>
  <si>
    <t>(149)</t>
  </si>
  <si>
    <t>環状20 番染色体症候群</t>
  </si>
  <si>
    <t>(150)</t>
  </si>
  <si>
    <t>ラスムッセン脳炎</t>
  </si>
  <si>
    <t>(151)</t>
  </si>
  <si>
    <t>Ｐ Ｃ Ｄ Ｈ 19 関連症候群</t>
  </si>
  <si>
    <t>(152)</t>
  </si>
  <si>
    <t>難治頻回部分発作重積型急性脳炎</t>
  </si>
  <si>
    <t>(153)</t>
  </si>
  <si>
    <t>徐波睡眠期持続性棘徐波を示すてんかん性脳症</t>
  </si>
  <si>
    <t>(154)</t>
  </si>
  <si>
    <t>ランドウ・クレフナー症候群</t>
  </si>
  <si>
    <t>(155)</t>
  </si>
  <si>
    <t>レット症候群</t>
  </si>
  <si>
    <t>(156)</t>
  </si>
  <si>
    <t>スタージ・ウェーバー症候群</t>
  </si>
  <si>
    <t>(157)</t>
  </si>
  <si>
    <t>結節性硬化症</t>
  </si>
  <si>
    <t>(158)</t>
  </si>
  <si>
    <t>色素性乾皮症</t>
  </si>
  <si>
    <t>(159)</t>
  </si>
  <si>
    <t>先天性魚鱗癬</t>
  </si>
  <si>
    <t>(160)</t>
  </si>
  <si>
    <t>家族性良性慢性天疱瘡</t>
  </si>
  <si>
    <t>(161)</t>
  </si>
  <si>
    <t>類天疱瘡（ 後天性表皮水疱症を含む。）</t>
  </si>
  <si>
    <t>(162)</t>
  </si>
  <si>
    <t>特発性後天性全身性無汗症</t>
  </si>
  <si>
    <t>(163)</t>
  </si>
  <si>
    <t>眼皮膚白皮症</t>
  </si>
  <si>
    <t>(164)</t>
  </si>
  <si>
    <t>肥厚性皮膚骨膜症</t>
  </si>
  <si>
    <t>(165)</t>
  </si>
  <si>
    <t>弾性線維性仮性黄色腫</t>
  </si>
  <si>
    <t>(166)</t>
  </si>
  <si>
    <t>マルファン症候群</t>
  </si>
  <si>
    <t>(167)</t>
  </si>
  <si>
    <t>エーラス・ダンロス症候群</t>
  </si>
  <si>
    <t>(168)</t>
  </si>
  <si>
    <t>メンケス病</t>
  </si>
  <si>
    <t>(169)</t>
  </si>
  <si>
    <t>オクシピタル・ホーン症候群</t>
  </si>
  <si>
    <t>(170)</t>
  </si>
  <si>
    <t>ウィルソン病</t>
  </si>
  <si>
    <t>(171)</t>
  </si>
  <si>
    <t>低ホスファターゼ症</t>
  </si>
  <si>
    <t>(172)</t>
  </si>
  <si>
    <t>Ｖ Ａ Ｔ Ｅ Ｒ 症候群</t>
  </si>
  <si>
    <t>(173)</t>
  </si>
  <si>
    <t>那須・ハコラ病</t>
  </si>
  <si>
    <t>(174)</t>
  </si>
  <si>
    <t>ウィーバー症候群</t>
  </si>
  <si>
    <t>(175)</t>
  </si>
  <si>
    <t>コフィン・ローリー症候群</t>
  </si>
  <si>
    <t>(176)</t>
  </si>
  <si>
    <t>ジュベール症候群関連疾患</t>
    <phoneticPr fontId="16"/>
  </si>
  <si>
    <t>(177)</t>
  </si>
  <si>
    <t>モワット・ウィルソン症候群</t>
  </si>
  <si>
    <t>(178)</t>
  </si>
  <si>
    <t>ウィリアムズ症候群</t>
  </si>
  <si>
    <t>(179)</t>
  </si>
  <si>
    <t>Ａ Ｔ Ｒ － Ｘ 症候群</t>
  </si>
  <si>
    <t>(180)</t>
  </si>
  <si>
    <t>クルーゾン症候群</t>
  </si>
  <si>
    <t>(181)</t>
  </si>
  <si>
    <t>アペール症候群</t>
  </si>
  <si>
    <t>(182)</t>
  </si>
  <si>
    <t>ファイファー症候群</t>
  </si>
  <si>
    <t>(183)</t>
  </si>
  <si>
    <t>アントレー・ビクスラー症候群</t>
  </si>
  <si>
    <t>(184)</t>
  </si>
  <si>
    <t>コフィン・シリス症候群</t>
  </si>
  <si>
    <t>(185)</t>
  </si>
  <si>
    <t>ロスムンド・トムソン症候群</t>
  </si>
  <si>
    <t>(186)</t>
  </si>
  <si>
    <t>歌舞伎症候群</t>
  </si>
  <si>
    <t>(187)</t>
  </si>
  <si>
    <t>多脾症候群</t>
  </si>
  <si>
    <t>(188)</t>
  </si>
  <si>
    <t>無脾症候群</t>
  </si>
  <si>
    <t>(189)</t>
  </si>
  <si>
    <t>鰓耳腎症候群</t>
  </si>
  <si>
    <t>(190)</t>
  </si>
  <si>
    <t>ウェルナー症候群</t>
  </si>
  <si>
    <t>(191)</t>
  </si>
  <si>
    <t>コケイン症候群</t>
  </si>
  <si>
    <t>(192)</t>
  </si>
  <si>
    <t>プラダー・ウィリ症候群</t>
  </si>
  <si>
    <t>(193)</t>
  </si>
  <si>
    <t>ソトス症候群</t>
  </si>
  <si>
    <t>(194)</t>
  </si>
  <si>
    <t>ヌーナン症候群</t>
  </si>
  <si>
    <t>(195)</t>
  </si>
  <si>
    <t>ヤング・シンプソン症候群</t>
  </si>
  <si>
    <t>(196)</t>
  </si>
  <si>
    <t>１ ｐ 36 欠失症候群</t>
  </si>
  <si>
    <t>(197)</t>
  </si>
  <si>
    <t>４ ｐ 欠失症候群</t>
  </si>
  <si>
    <t>(198)</t>
  </si>
  <si>
    <t>５ ｐ 欠失症候群</t>
  </si>
  <si>
    <t>(199)</t>
  </si>
  <si>
    <t>第14 番染色体父親性ダイソミー症候群</t>
  </si>
  <si>
    <t>(200)</t>
  </si>
  <si>
    <t>アンジェルマン症候群</t>
  </si>
  <si>
    <t>(201)</t>
  </si>
  <si>
    <t>スミス・マギニス症候群</t>
  </si>
  <si>
    <t>(202)</t>
  </si>
  <si>
    <t>22 ｑ 11.2 欠失症候群</t>
  </si>
  <si>
    <t>(203)</t>
  </si>
  <si>
    <t>エマヌエル症候群</t>
  </si>
  <si>
    <t>(204)</t>
  </si>
  <si>
    <t>脆弱Ｘ 症候群関連疾患</t>
  </si>
  <si>
    <t>(205)</t>
  </si>
  <si>
    <t>脆弱X 症候群</t>
  </si>
  <si>
    <t>(206)</t>
  </si>
  <si>
    <t>総動脈幹遺残症</t>
  </si>
  <si>
    <t>(207)</t>
  </si>
  <si>
    <t>修正大血管転位症</t>
  </si>
  <si>
    <t>(208)</t>
  </si>
  <si>
    <t>完全大血管転位症</t>
  </si>
  <si>
    <t>(209)</t>
  </si>
  <si>
    <t>単心室症</t>
  </si>
  <si>
    <t>(210)</t>
  </si>
  <si>
    <t>左心低形成症候群</t>
  </si>
  <si>
    <t>(211)</t>
  </si>
  <si>
    <t>三尖弁閉鎖症</t>
  </si>
  <si>
    <t>(212)</t>
  </si>
  <si>
    <t>心室中隔欠損を伴わない肺動脈閉鎖症</t>
  </si>
  <si>
    <t>(213)</t>
  </si>
  <si>
    <t>心室中隔欠損を伴う肺動脈閉鎖症</t>
  </si>
  <si>
    <t>(214)</t>
  </si>
  <si>
    <t>ファロー四徴症</t>
  </si>
  <si>
    <t>(215)</t>
  </si>
  <si>
    <t>両大血管右室起始症</t>
  </si>
  <si>
    <t>(216)</t>
  </si>
  <si>
    <t>エプスタイン病</t>
  </si>
  <si>
    <t>(217)</t>
  </si>
  <si>
    <t>アルポート症候群</t>
  </si>
  <si>
    <t>(218)</t>
  </si>
  <si>
    <t>ギャロウェイ・モワト症候群</t>
  </si>
  <si>
    <t>(219)</t>
  </si>
  <si>
    <t>急速進行性糸球体腎炎</t>
  </si>
  <si>
    <t>(220)</t>
  </si>
  <si>
    <t>抗糸球体基底膜腎炎</t>
  </si>
  <si>
    <t>(221)</t>
  </si>
  <si>
    <t>一次性ネフローゼ症候群</t>
  </si>
  <si>
    <t>(222)</t>
  </si>
  <si>
    <t>一次性膜性増殖性糸球体腎炎</t>
  </si>
  <si>
    <t>(223)</t>
  </si>
  <si>
    <t>紫斑病性腎炎</t>
  </si>
  <si>
    <t>(224)</t>
  </si>
  <si>
    <t>先天性腎性尿崩症</t>
  </si>
  <si>
    <t>(225)</t>
  </si>
  <si>
    <t>間質性膀胱炎（ ハンナ型）</t>
  </si>
  <si>
    <t>(226)</t>
  </si>
  <si>
    <t>オスラー病</t>
  </si>
  <si>
    <t>(227)</t>
  </si>
  <si>
    <t>閉塞性細気管支炎</t>
  </si>
  <si>
    <t>(228)</t>
  </si>
  <si>
    <t>肺胞蛋白症（ 自己免疫性又は先天性）</t>
  </si>
  <si>
    <t>(229)</t>
  </si>
  <si>
    <t>肺胞低換気症候群</t>
  </si>
  <si>
    <t>(230)</t>
  </si>
  <si>
    <t>α 1 － アンチトリプシン欠乏症</t>
  </si>
  <si>
    <t>(231)</t>
  </si>
  <si>
    <t>カーニー複合</t>
  </si>
  <si>
    <t>(232)</t>
  </si>
  <si>
    <t>ウォルフラム症候群</t>
  </si>
  <si>
    <t>(233)</t>
  </si>
  <si>
    <t>ペルオキシソーム病
（副腎白質ジストロフィーを除く。）</t>
    <phoneticPr fontId="4"/>
  </si>
  <si>
    <t>(234)</t>
  </si>
  <si>
    <t>副甲状腺機能低下症</t>
  </si>
  <si>
    <t>(235)</t>
  </si>
  <si>
    <t>偽性副甲状腺機能低下症</t>
  </si>
  <si>
    <t>(236)</t>
  </si>
  <si>
    <t>副腎皮質刺激ホルモン不応症</t>
  </si>
  <si>
    <t>(237)</t>
  </si>
  <si>
    <t>ビタミンＤ 抵抗性くる病/ 骨軟化症</t>
  </si>
  <si>
    <t>(238)</t>
  </si>
  <si>
    <t>ビタミンＤ 依存性くる病/ 骨軟化症</t>
  </si>
  <si>
    <t>(239)</t>
  </si>
  <si>
    <t>フェニルケトン尿症</t>
  </si>
  <si>
    <t>(240)</t>
  </si>
  <si>
    <t>高チロシン血症1 型</t>
  </si>
  <si>
    <t>(241)</t>
  </si>
  <si>
    <t>高チロシン血症2 型</t>
  </si>
  <si>
    <t>(242)</t>
  </si>
  <si>
    <t>高チロシン血症3 型</t>
  </si>
  <si>
    <t>(243)</t>
  </si>
  <si>
    <t>メープルシロップ尿症</t>
  </si>
  <si>
    <t>(244)</t>
  </si>
  <si>
    <t>プロピオン酸血症</t>
  </si>
  <si>
    <t>(245)</t>
  </si>
  <si>
    <t>メチルマロン酸血症</t>
  </si>
  <si>
    <t>(246)</t>
  </si>
  <si>
    <t>イソ吉草酸血症</t>
  </si>
  <si>
    <t>(247)</t>
  </si>
  <si>
    <t>グルコーストランスポーター1 欠損症</t>
  </si>
  <si>
    <t>(248)</t>
  </si>
  <si>
    <t>グルタル酸血症1 型</t>
  </si>
  <si>
    <t>(249)</t>
  </si>
  <si>
    <t>グルタル酸血症2 型</t>
  </si>
  <si>
    <t>(250)</t>
  </si>
  <si>
    <t>尿素サイクル異常症</t>
  </si>
  <si>
    <t>(251)</t>
  </si>
  <si>
    <t>リジン尿性蛋白不耐症</t>
  </si>
  <si>
    <t>(252)</t>
  </si>
  <si>
    <t>先天性葉酸吸収不全</t>
  </si>
  <si>
    <t>(253)</t>
  </si>
  <si>
    <t>ポルフィリン症</t>
  </si>
  <si>
    <t>(254)</t>
  </si>
  <si>
    <t>複合カルボキシラーゼ欠損症</t>
  </si>
  <si>
    <t>(255)</t>
  </si>
  <si>
    <t>筋型糖原病</t>
  </si>
  <si>
    <t>(256)</t>
  </si>
  <si>
    <t>肝型糖原病</t>
  </si>
  <si>
    <t>(257)</t>
  </si>
  <si>
    <t>ガラクトース－１－リン酸
ウリジルトランスフェラーゼ欠損症</t>
    <phoneticPr fontId="4"/>
  </si>
  <si>
    <t>(258)</t>
  </si>
  <si>
    <t>レシチンコレステロール
アシルトランスフェラーゼ欠損症</t>
    <phoneticPr fontId="4"/>
  </si>
  <si>
    <t>(259)</t>
  </si>
  <si>
    <t>シトステロール血症</t>
  </si>
  <si>
    <t>(260)</t>
  </si>
  <si>
    <t>タンジール病</t>
  </si>
  <si>
    <t>(261)</t>
  </si>
  <si>
    <t>原発性高カイロミクロン血症</t>
  </si>
  <si>
    <t>(262)</t>
  </si>
  <si>
    <t>脳腱黄色腫症</t>
  </si>
  <si>
    <t>(263)</t>
  </si>
  <si>
    <t>無β リポタンパク血症</t>
  </si>
  <si>
    <t>(264)</t>
  </si>
  <si>
    <t>脂肪萎縮症</t>
  </si>
  <si>
    <t>(265)</t>
  </si>
  <si>
    <t>家族性地中海熱</t>
  </si>
  <si>
    <t>(266)</t>
  </si>
  <si>
    <t>高Ｉ ｇ Ｄ 症候群</t>
  </si>
  <si>
    <t>(267)</t>
  </si>
  <si>
    <t>中條・西村症候群</t>
  </si>
  <si>
    <t>(268)</t>
  </si>
  <si>
    <t>化膿性無菌性関節炎・
壊疽性膿皮症・アクネ症候群</t>
    <phoneticPr fontId="4"/>
  </si>
  <si>
    <t>(269)</t>
  </si>
  <si>
    <t>慢性再発性多発性骨髄炎</t>
  </si>
  <si>
    <t>(270)</t>
  </si>
  <si>
    <t>強直性脊椎炎</t>
  </si>
  <si>
    <t>(271)</t>
  </si>
  <si>
    <t>進行性骨化性線維異形成症</t>
  </si>
  <si>
    <t>(272)</t>
  </si>
  <si>
    <t>肋骨異常を伴う先天性側弯症</t>
  </si>
  <si>
    <t>(273)</t>
  </si>
  <si>
    <t>骨形成不全症</t>
  </si>
  <si>
    <t>(274)</t>
  </si>
  <si>
    <t>タナトフォリック骨異形成症</t>
  </si>
  <si>
    <t>(275)</t>
  </si>
  <si>
    <t>軟骨無形成症</t>
  </si>
  <si>
    <t>(276)</t>
  </si>
  <si>
    <t>リンパ管腫症/ ゴーハム病</t>
  </si>
  <si>
    <t>(277)</t>
  </si>
  <si>
    <t>巨大リンパ管奇形（ 頚部顔面病変）</t>
  </si>
  <si>
    <t>(278)</t>
  </si>
  <si>
    <t>巨大静脈奇形（ 頚部口腔咽頭びまん性病変）</t>
  </si>
  <si>
    <t>(279)</t>
  </si>
  <si>
    <t>巨大動静脈奇形（ 頚部顔面又は四肢病変）</t>
  </si>
  <si>
    <t>(280)</t>
  </si>
  <si>
    <t>クリッペル・トレノネー・ウェーバー症候群</t>
  </si>
  <si>
    <t>(281)</t>
  </si>
  <si>
    <t>先天性赤血球形成異常性貧血</t>
  </si>
  <si>
    <t>(282)</t>
  </si>
  <si>
    <t>後天性赤芽球癆</t>
  </si>
  <si>
    <t>(283)</t>
  </si>
  <si>
    <t>ダイアモンド・ブラックファン貧血</t>
  </si>
  <si>
    <t>(284)</t>
  </si>
  <si>
    <t>ファンコニ貧血</t>
  </si>
  <si>
    <t>(285)</t>
  </si>
  <si>
    <t>遺伝性鉄芽球性貧血</t>
  </si>
  <si>
    <t>(286)</t>
  </si>
  <si>
    <t>エプスタイン症候群</t>
  </si>
  <si>
    <t>(287)</t>
  </si>
  <si>
    <t>自己免疫性後天性凝固因子欠乏症</t>
    <phoneticPr fontId="16"/>
  </si>
  <si>
    <t>(288)</t>
  </si>
  <si>
    <t>クロンカイト・カナダ症候群</t>
  </si>
  <si>
    <t>(289)</t>
  </si>
  <si>
    <t>非特異性多発性小腸潰瘍症</t>
  </si>
  <si>
    <t>(290)</t>
  </si>
  <si>
    <t>ヒルシュスプルング病（ 全結腸型又は小腸型）</t>
  </si>
  <si>
    <t>(291)</t>
  </si>
  <si>
    <t>総排泄腔外反症</t>
  </si>
  <si>
    <t>(292)</t>
  </si>
  <si>
    <t>総排泄腔遺残</t>
  </si>
  <si>
    <t>(293)</t>
  </si>
  <si>
    <t>先天性横隔膜ヘルニア</t>
  </si>
  <si>
    <t>(294)</t>
  </si>
  <si>
    <t>乳幼児肝巨大血管腫</t>
  </si>
  <si>
    <t>(295)</t>
  </si>
  <si>
    <t>胆道閉鎖症</t>
  </si>
  <si>
    <t>(296)</t>
  </si>
  <si>
    <t>アラジール症候群</t>
  </si>
  <si>
    <t>(297)</t>
  </si>
  <si>
    <t>遺伝性膵炎</t>
  </si>
  <si>
    <t>(298)</t>
  </si>
  <si>
    <t>嚢胞性線維症</t>
  </si>
  <si>
    <t>(299)</t>
  </si>
  <si>
    <t>Ｉ ｇ Ｇ ４ 関連疾患</t>
  </si>
  <si>
    <t>(300)</t>
  </si>
  <si>
    <t>黄斑ジストロフィー</t>
  </si>
  <si>
    <t>(301)</t>
  </si>
  <si>
    <t>レーベル遺伝性視神経症</t>
  </si>
  <si>
    <t>(302)</t>
  </si>
  <si>
    <t>アッシャー症候群</t>
  </si>
  <si>
    <t>(303)</t>
  </si>
  <si>
    <t>若年発症型両側性感音難聴</t>
  </si>
  <si>
    <t>(304)</t>
  </si>
  <si>
    <t>遅発性内リンパ水腫</t>
  </si>
  <si>
    <t>(305)</t>
  </si>
  <si>
    <t>好酸球性副鼻腔炎</t>
  </si>
  <si>
    <t>(306)</t>
  </si>
  <si>
    <t>カナバン病</t>
  </si>
  <si>
    <t>(307)</t>
  </si>
  <si>
    <t>進行性白質脳症</t>
    <rPh sb="0" eb="3">
      <t>シンコウセイ</t>
    </rPh>
    <rPh sb="3" eb="5">
      <t>ハクシツ</t>
    </rPh>
    <rPh sb="5" eb="6">
      <t>ノウ</t>
    </rPh>
    <phoneticPr fontId="18"/>
  </si>
  <si>
    <t>(308)</t>
  </si>
  <si>
    <t>進行性ミオクローヌスてんかん</t>
    <rPh sb="0" eb="3">
      <t>シンコウセイ</t>
    </rPh>
    <phoneticPr fontId="18"/>
  </si>
  <si>
    <t>(309)</t>
  </si>
  <si>
    <t>先天異常症候群</t>
  </si>
  <si>
    <t>(310)</t>
  </si>
  <si>
    <t>先天性三尖弁狭窄症</t>
    <rPh sb="0" eb="3">
      <t>センテンセイ</t>
    </rPh>
    <rPh sb="3" eb="6">
      <t>サンセンベン</t>
    </rPh>
    <rPh sb="6" eb="9">
      <t>キョウサクショウ</t>
    </rPh>
    <phoneticPr fontId="18"/>
  </si>
  <si>
    <t>(311)</t>
  </si>
  <si>
    <t>先天性僧帽弁狭窄症</t>
  </si>
  <si>
    <t>(312)</t>
  </si>
  <si>
    <t>先天性肺静脈狭窄症</t>
  </si>
  <si>
    <t>(313)</t>
  </si>
  <si>
    <t>左肺動脈右肺動脈起始症</t>
  </si>
  <si>
    <t>(314)</t>
  </si>
  <si>
    <t>ネイルパテラ症候群（爪膝蓋骨症候群）／
ＬＭＸ１Ｂ関連腎症</t>
    <phoneticPr fontId="4"/>
  </si>
  <si>
    <t>(315)</t>
  </si>
  <si>
    <t>カルニチン回路異常症</t>
  </si>
  <si>
    <t>(316)</t>
  </si>
  <si>
    <t>三頭酵素欠損症</t>
    <rPh sb="0" eb="2">
      <t>サントウ</t>
    </rPh>
    <rPh sb="2" eb="4">
      <t>コウソ</t>
    </rPh>
    <rPh sb="4" eb="7">
      <t>ケッソンショウ</t>
    </rPh>
    <phoneticPr fontId="18"/>
  </si>
  <si>
    <t>(317)</t>
  </si>
  <si>
    <t>シトリン欠損症</t>
    <rPh sb="4" eb="7">
      <t>ケッソンショウ</t>
    </rPh>
    <phoneticPr fontId="18"/>
  </si>
  <si>
    <t>(318)</t>
  </si>
  <si>
    <t>セピアプテリン還元酵素（SR）欠損症</t>
    <rPh sb="7" eb="9">
      <t>カンゲン</t>
    </rPh>
    <rPh sb="9" eb="11">
      <t>コウソ</t>
    </rPh>
    <rPh sb="15" eb="18">
      <t>ケッソンショウ</t>
    </rPh>
    <phoneticPr fontId="18"/>
  </si>
  <si>
    <t>(319)</t>
  </si>
  <si>
    <t>先天性グリコシルホスファチジル
イノシトール（GPI）欠損症</t>
    <rPh sb="0" eb="3">
      <t>センテンセイ</t>
    </rPh>
    <rPh sb="27" eb="30">
      <t>ケッソンショウ</t>
    </rPh>
    <phoneticPr fontId="18"/>
  </si>
  <si>
    <t>(320)</t>
  </si>
  <si>
    <t>非ケトーシス型高グリシン血症</t>
    <rPh sb="0" eb="1">
      <t>ヒ</t>
    </rPh>
    <rPh sb="6" eb="7">
      <t>ガタ</t>
    </rPh>
    <rPh sb="7" eb="8">
      <t>コウ</t>
    </rPh>
    <rPh sb="12" eb="14">
      <t>ケッショウ</t>
    </rPh>
    <phoneticPr fontId="18"/>
  </si>
  <si>
    <t>(321)</t>
  </si>
  <si>
    <t>β－ケトチオラーゼ欠損症</t>
    <rPh sb="9" eb="12">
      <t>ケッソンショウ</t>
    </rPh>
    <phoneticPr fontId="18"/>
  </si>
  <si>
    <t>(322)</t>
  </si>
  <si>
    <t>芳香族L-アミノ酸脱炭酸酵素欠損症</t>
    <rPh sb="0" eb="3">
      <t>ホウコウゾク</t>
    </rPh>
    <rPh sb="8" eb="9">
      <t>サン</t>
    </rPh>
    <rPh sb="9" eb="10">
      <t>ダツ</t>
    </rPh>
    <rPh sb="10" eb="11">
      <t>スミ</t>
    </rPh>
    <rPh sb="11" eb="12">
      <t>サン</t>
    </rPh>
    <rPh sb="12" eb="14">
      <t>コウソ</t>
    </rPh>
    <rPh sb="14" eb="17">
      <t>ケッソンショウ</t>
    </rPh>
    <phoneticPr fontId="18"/>
  </si>
  <si>
    <t>(323)</t>
  </si>
  <si>
    <t>メチルグルタコン酸尿症</t>
    <rPh sb="8" eb="9">
      <t>サン</t>
    </rPh>
    <rPh sb="9" eb="11">
      <t>ニョウショウ</t>
    </rPh>
    <phoneticPr fontId="18"/>
  </si>
  <si>
    <t>(324)</t>
  </si>
  <si>
    <t>遺伝性自己炎症疾患</t>
    <rPh sb="0" eb="3">
      <t>イデンセイ</t>
    </rPh>
    <rPh sb="3" eb="5">
      <t>ジコ</t>
    </rPh>
    <rPh sb="5" eb="7">
      <t>エンショウ</t>
    </rPh>
    <rPh sb="7" eb="9">
      <t>シッカン</t>
    </rPh>
    <phoneticPr fontId="18"/>
  </si>
  <si>
    <t>(325)</t>
  </si>
  <si>
    <t>大理石骨病</t>
    <rPh sb="0" eb="3">
      <t>ダイリセキ</t>
    </rPh>
    <rPh sb="3" eb="4">
      <t>ホネ</t>
    </rPh>
    <rPh sb="4" eb="5">
      <t>ビョウ</t>
    </rPh>
    <phoneticPr fontId="18"/>
  </si>
  <si>
    <t>(326)</t>
  </si>
  <si>
    <t>特発性血栓症
（遺伝性血栓性素因によるものに限る。）</t>
    <phoneticPr fontId="4"/>
  </si>
  <si>
    <t>(327)</t>
  </si>
  <si>
    <t>前眼部形成異常</t>
    <rPh sb="0" eb="3">
      <t>ゼンガンブ</t>
    </rPh>
    <rPh sb="3" eb="5">
      <t>ケイセイ</t>
    </rPh>
    <rPh sb="5" eb="7">
      <t>イジョウ</t>
    </rPh>
    <phoneticPr fontId="18"/>
  </si>
  <si>
    <t>(328)</t>
  </si>
  <si>
    <t>無虹彩症</t>
    <rPh sb="0" eb="1">
      <t>ム</t>
    </rPh>
    <rPh sb="1" eb="2">
      <t>ニジ</t>
    </rPh>
    <rPh sb="2" eb="3">
      <t>イロド</t>
    </rPh>
    <rPh sb="3" eb="4">
      <t>ショウ</t>
    </rPh>
    <phoneticPr fontId="18"/>
  </si>
  <si>
    <t>(329)</t>
  </si>
  <si>
    <t>先天性気管狭窄症/先天性声門下狭窄症</t>
    <rPh sb="0" eb="3">
      <t>センテンセイ</t>
    </rPh>
    <rPh sb="3" eb="5">
      <t>キカン</t>
    </rPh>
    <rPh sb="5" eb="8">
      <t>キョウサクショウ</t>
    </rPh>
    <rPh sb="9" eb="12">
      <t>センテンセイ</t>
    </rPh>
    <rPh sb="12" eb="13">
      <t>コエ</t>
    </rPh>
    <rPh sb="13" eb="15">
      <t>モンカ</t>
    </rPh>
    <rPh sb="15" eb="18">
      <t>キョウサクショウ</t>
    </rPh>
    <phoneticPr fontId="18"/>
  </si>
  <si>
    <t>(330)</t>
  </si>
  <si>
    <t>特発性多中心性キャッスルマン病</t>
    <rPh sb="0" eb="3">
      <t>トクハツセイ</t>
    </rPh>
    <rPh sb="3" eb="4">
      <t>タ</t>
    </rPh>
    <rPh sb="4" eb="7">
      <t>チュウシンセイ</t>
    </rPh>
    <rPh sb="14" eb="15">
      <t>ビョウ</t>
    </rPh>
    <phoneticPr fontId="18"/>
  </si>
  <si>
    <t>(331)</t>
    <phoneticPr fontId="16"/>
  </si>
  <si>
    <t>膠様滴状角膜ジストロフィー</t>
  </si>
  <si>
    <t>(332)</t>
  </si>
  <si>
    <t>ハッチンソン・ギルフォード症候群</t>
  </si>
  <si>
    <t>(333)</t>
  </si>
  <si>
    <t>注）　一受給者が2以上の疾病を認定されている場合は、認定されている疾病すべてに1を計上している。</t>
    <rPh sb="0" eb="1">
      <t>チュウ</t>
    </rPh>
    <rPh sb="3" eb="4">
      <t>イチ</t>
    </rPh>
    <rPh sb="4" eb="7">
      <t>ジュキュウシャ</t>
    </rPh>
    <rPh sb="9" eb="11">
      <t>イジョウ</t>
    </rPh>
    <rPh sb="12" eb="14">
      <t>シッペイ</t>
    </rPh>
    <rPh sb="15" eb="17">
      <t>ニンテイ</t>
    </rPh>
    <rPh sb="22" eb="24">
      <t>バアイ</t>
    </rPh>
    <rPh sb="26" eb="28">
      <t>ニンテイ</t>
    </rPh>
    <rPh sb="33" eb="35">
      <t>シッペイ</t>
    </rPh>
    <rPh sb="41" eb="43">
      <t>ケイジョウ</t>
    </rPh>
    <phoneticPr fontId="4"/>
  </si>
  <si>
    <t>１５　特定医療（医療給付）</t>
    <rPh sb="3" eb="5">
      <t>トクテイ</t>
    </rPh>
    <rPh sb="5" eb="7">
      <t>イリョウ</t>
    </rPh>
    <rPh sb="8" eb="10">
      <t>イリョウ</t>
    </rPh>
    <rPh sb="10" eb="12">
      <t>キュウフ</t>
    </rPh>
    <phoneticPr fontId="4"/>
  </si>
  <si>
    <t>令和２年度</t>
    <rPh sb="0" eb="2">
      <t>レイワ</t>
    </rPh>
    <rPh sb="3" eb="5">
      <t>ネンド</t>
    </rPh>
    <rPh sb="4" eb="5">
      <t>ド</t>
    </rPh>
    <phoneticPr fontId="16"/>
  </si>
  <si>
    <t>支払決定件数</t>
    <rPh sb="0" eb="2">
      <t>シハライ</t>
    </rPh>
    <rPh sb="2" eb="4">
      <t>ケッテイ</t>
    </rPh>
    <rPh sb="4" eb="6">
      <t>ケンスウ</t>
    </rPh>
    <phoneticPr fontId="16"/>
  </si>
  <si>
    <t>支払決定</t>
    <rPh sb="0" eb="2">
      <t>シハラ</t>
    </rPh>
    <rPh sb="2" eb="4">
      <t>ケッテイ</t>
    </rPh>
    <phoneticPr fontId="16"/>
  </si>
  <si>
    <t>総額
（千円）</t>
    <rPh sb="0" eb="2">
      <t>ソウガク</t>
    </rPh>
    <phoneticPr fontId="16"/>
  </si>
  <si>
    <t>(2)の再掲</t>
    <rPh sb="4" eb="6">
      <t>サイケイ</t>
    </rPh>
    <phoneticPr fontId="16"/>
  </si>
  <si>
    <t>公費負担額
（千円）</t>
    <rPh sb="4" eb="5">
      <t>ガク</t>
    </rPh>
    <phoneticPr fontId="16"/>
  </si>
  <si>
    <t>自己負担額
（千円）</t>
    <phoneticPr fontId="16"/>
  </si>
  <si>
    <t>(1)</t>
    <phoneticPr fontId="16"/>
  </si>
  <si>
    <t>(2)</t>
  </si>
  <si>
    <t>(3)</t>
  </si>
  <si>
    <t>(4)</t>
    <phoneticPr fontId="16"/>
  </si>
  <si>
    <t>総数</t>
    <rPh sb="0" eb="2">
      <t>ソウスウ</t>
    </rPh>
    <phoneticPr fontId="16"/>
  </si>
  <si>
    <t>入院</t>
  </si>
  <si>
    <t>入院外</t>
    <rPh sb="0" eb="2">
      <t>ニュウイン</t>
    </rPh>
    <rPh sb="2" eb="3">
      <t>ガイ</t>
    </rPh>
    <phoneticPr fontId="16"/>
  </si>
  <si>
    <t>調剤</t>
    <rPh sb="0" eb="2">
      <t>チョウザイ</t>
    </rPh>
    <phoneticPr fontId="16"/>
  </si>
  <si>
    <t>訪問看護（老人含む）</t>
    <rPh sb="2" eb="4">
      <t>カンゴ</t>
    </rPh>
    <phoneticPr fontId="16"/>
  </si>
  <si>
    <t>１６　特定医療（介護給付）</t>
    <rPh sb="3" eb="5">
      <t>トクテイ</t>
    </rPh>
    <rPh sb="5" eb="7">
      <t>イリョウ</t>
    </rPh>
    <rPh sb="8" eb="10">
      <t>カイゴ</t>
    </rPh>
    <rPh sb="10" eb="12">
      <t>キュウフ</t>
    </rPh>
    <phoneticPr fontId="4"/>
  </si>
  <si>
    <t>１７　特定医療における所得区分の状況</t>
    <rPh sb="3" eb="5">
      <t>トクテイ</t>
    </rPh>
    <rPh sb="5" eb="7">
      <t>イリョウ</t>
    </rPh>
    <rPh sb="11" eb="13">
      <t>ショトク</t>
    </rPh>
    <rPh sb="13" eb="15">
      <t>クブン</t>
    </rPh>
    <rPh sb="16" eb="18">
      <t>ジョウキョウ</t>
    </rPh>
    <phoneticPr fontId="4"/>
  </si>
  <si>
    <t>支　　給　　認　　定　　件　　数</t>
    <phoneticPr fontId="16"/>
  </si>
  <si>
    <t>生活保護</t>
    <rPh sb="0" eb="2">
      <t>セイカツ</t>
    </rPh>
    <rPh sb="2" eb="4">
      <t>ホゴ</t>
    </rPh>
    <phoneticPr fontId="16"/>
  </si>
  <si>
    <t>低所得Ⅰ</t>
    <rPh sb="0" eb="3">
      <t>テイショトク</t>
    </rPh>
    <phoneticPr fontId="16"/>
  </si>
  <si>
    <t>低所得Ⅱ</t>
    <rPh sb="0" eb="3">
      <t>テイショトク</t>
    </rPh>
    <phoneticPr fontId="16"/>
  </si>
  <si>
    <t>一般所得Ⅰ</t>
    <rPh sb="0" eb="2">
      <t>イッパン</t>
    </rPh>
    <rPh sb="2" eb="4">
      <t>ショトク</t>
    </rPh>
    <phoneticPr fontId="16"/>
  </si>
  <si>
    <t>一般所得Ⅱ</t>
    <rPh sb="0" eb="2">
      <t>イッパン</t>
    </rPh>
    <rPh sb="2" eb="4">
      <t>ショトク</t>
    </rPh>
    <phoneticPr fontId="16"/>
  </si>
  <si>
    <t>上位所得</t>
    <rPh sb="0" eb="2">
      <t>ジョウイ</t>
    </rPh>
    <rPh sb="2" eb="4">
      <t>ショトク</t>
    </rPh>
    <phoneticPr fontId="16"/>
  </si>
  <si>
    <t>原則</t>
    <rPh sb="0" eb="1">
      <t>ゲンソク</t>
    </rPh>
    <phoneticPr fontId="16"/>
  </si>
  <si>
    <t>軽症高額
(原則の再掲)</t>
    <rPh sb="0" eb="2">
      <t>コウガク</t>
    </rPh>
    <rPh sb="6" eb="8">
      <t>ゲンソク</t>
    </rPh>
    <rPh sb="9" eb="11">
      <t>サイケイ</t>
    </rPh>
    <phoneticPr fontId="16"/>
  </si>
  <si>
    <t>高額かつ長期</t>
  </si>
  <si>
    <t>人工呼吸器等装着者</t>
    <phoneticPr fontId="16"/>
  </si>
  <si>
    <t>58　※所得区分なし</t>
    <rPh sb="4" eb="6">
      <t>ショトク</t>
    </rPh>
    <rPh sb="6" eb="8">
      <t>クブン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</si>
</sst>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25">
    <font>
      <sz val="11"/>
      <color theme="1"/>
      <name val="游ゴシック"/>
      <family val="2"/>
      <scheme val="minor"/>
    </font>
    <font>
      <sz val="14"/>
      <name val="ＭＳ 明朝"/>
      <family val="1"/>
      <charset val="128"/>
    </font>
    <font>
      <b/>
      <sz val="2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7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vertAlign val="subscript"/>
      <sz val="9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684">
    <xf numFmtId="0" fontId="0" fillId="0" borderId="0" xfId="0"/>
    <xf numFmtId="0" fontId="1" fillId="0" borderId="0" xfId="1" applyFont="1"/>
    <xf numFmtId="0" fontId="5" fillId="0" borderId="0" xfId="1" applyFont="1" applyAlignment="1">
      <alignment horizontal="center"/>
    </xf>
    <xf numFmtId="0" fontId="1" fillId="0" borderId="0" xfId="1" applyFont="1" applyBorder="1"/>
    <xf numFmtId="0" fontId="6" fillId="0" borderId="1" xfId="1" applyFont="1" applyBorder="1" applyAlignment="1" applyProtection="1">
      <alignment horizontal="left"/>
    </xf>
    <xf numFmtId="0" fontId="1" fillId="0" borderId="1" xfId="1" applyFont="1" applyBorder="1"/>
    <xf numFmtId="0" fontId="1" fillId="0" borderId="2" xfId="1" applyFont="1" applyBorder="1"/>
    <xf numFmtId="0" fontId="1" fillId="0" borderId="6" xfId="1" applyFont="1" applyBorder="1"/>
    <xf numFmtId="0" fontId="1" fillId="0" borderId="8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</xf>
    <xf numFmtId="0" fontId="1" fillId="0" borderId="10" xfId="1" applyFont="1" applyBorder="1"/>
    <xf numFmtId="0" fontId="1" fillId="0" borderId="11" xfId="1" applyFont="1" applyBorder="1" applyAlignment="1" applyProtection="1">
      <alignment horizontal="center" vertical="center"/>
    </xf>
    <xf numFmtId="0" fontId="1" fillId="0" borderId="12" xfId="1" applyFont="1" applyBorder="1" applyAlignment="1" applyProtection="1">
      <alignment horizontal="center" vertical="center"/>
    </xf>
    <xf numFmtId="0" fontId="7" fillId="0" borderId="12" xfId="1" applyFont="1" applyBorder="1" applyAlignment="1" applyProtection="1">
      <alignment horizontal="center" vertical="center" wrapText="1"/>
    </xf>
    <xf numFmtId="0" fontId="8" fillId="0" borderId="12" xfId="1" applyFont="1" applyBorder="1" applyAlignment="1" applyProtection="1">
      <alignment horizontal="center" vertical="center" wrapText="1"/>
    </xf>
    <xf numFmtId="0" fontId="9" fillId="0" borderId="12" xfId="1" applyFont="1" applyBorder="1" applyAlignment="1" applyProtection="1">
      <alignment horizontal="center" vertical="center" wrapText="1"/>
    </xf>
    <xf numFmtId="0" fontId="7" fillId="0" borderId="13" xfId="1" applyFont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horizontal="left"/>
    </xf>
    <xf numFmtId="41" fontId="6" fillId="0" borderId="15" xfId="1" applyNumberFormat="1" applyFont="1" applyBorder="1" applyProtection="1"/>
    <xf numFmtId="41" fontId="6" fillId="0" borderId="8" xfId="1" applyNumberFormat="1" applyFont="1" applyBorder="1" applyProtection="1"/>
    <xf numFmtId="41" fontId="6" fillId="0" borderId="0" xfId="1" applyNumberFormat="1" applyFont="1" applyBorder="1" applyProtection="1"/>
    <xf numFmtId="0" fontId="6" fillId="0" borderId="0" xfId="1" applyFont="1" applyBorder="1"/>
    <xf numFmtId="0" fontId="6" fillId="0" borderId="0" xfId="1" applyFont="1"/>
    <xf numFmtId="0" fontId="7" fillId="0" borderId="14" xfId="1" applyFont="1" applyBorder="1"/>
    <xf numFmtId="41" fontId="1" fillId="0" borderId="15" xfId="1" applyNumberFormat="1" applyFont="1" applyBorder="1" applyProtection="1"/>
    <xf numFmtId="41" fontId="1" fillId="0" borderId="8" xfId="1" applyNumberFormat="1" applyFont="1" applyBorder="1" applyProtection="1"/>
    <xf numFmtId="41" fontId="1" fillId="0" borderId="0" xfId="1" applyNumberFormat="1" applyFont="1" applyBorder="1" applyProtection="1"/>
    <xf numFmtId="0" fontId="1" fillId="0" borderId="14" xfId="1" applyFont="1" applyBorder="1" applyAlignment="1" applyProtection="1">
      <alignment horizontal="left"/>
    </xf>
    <xf numFmtId="41" fontId="1" fillId="0" borderId="8" xfId="1" applyNumberFormat="1" applyFont="1" applyFill="1" applyBorder="1" applyAlignment="1" applyProtection="1">
      <alignment horizontal="left"/>
    </xf>
    <xf numFmtId="41" fontId="1" fillId="0" borderId="8" xfId="1" applyNumberFormat="1" applyFont="1" applyFill="1" applyBorder="1" applyProtection="1"/>
    <xf numFmtId="41" fontId="1" fillId="0" borderId="0" xfId="1" applyNumberFormat="1" applyFont="1" applyFill="1" applyBorder="1" applyAlignment="1" applyProtection="1">
      <alignment horizontal="left"/>
    </xf>
    <xf numFmtId="0" fontId="7" fillId="0" borderId="14" xfId="1" applyFont="1" applyBorder="1" applyAlignment="1" applyProtection="1">
      <alignment horizontal="left"/>
    </xf>
    <xf numFmtId="41" fontId="1" fillId="0" borderId="0" xfId="1" applyNumberFormat="1" applyFont="1" applyFill="1" applyBorder="1" applyProtection="1"/>
    <xf numFmtId="0" fontId="1" fillId="0" borderId="0" xfId="1"/>
    <xf numFmtId="0" fontId="1" fillId="0" borderId="16" xfId="1" applyFont="1" applyBorder="1"/>
    <xf numFmtId="41" fontId="7" fillId="0" borderId="17" xfId="1" applyNumberFormat="1" applyFont="1" applyBorder="1" applyProtection="1"/>
    <xf numFmtId="41" fontId="7" fillId="0" borderId="18" xfId="1" applyNumberFormat="1" applyFont="1" applyFill="1" applyBorder="1" applyProtection="1"/>
    <xf numFmtId="41" fontId="7" fillId="0" borderId="1" xfId="1" applyNumberFormat="1" applyFont="1" applyFill="1" applyBorder="1" applyProtection="1"/>
    <xf numFmtId="0" fontId="1" fillId="0" borderId="0" xfId="1" applyBorder="1"/>
    <xf numFmtId="0" fontId="1" fillId="0" borderId="1" xfId="1" applyBorder="1"/>
    <xf numFmtId="37" fontId="1" fillId="0" borderId="22" xfId="1" applyNumberFormat="1" applyFont="1" applyFill="1" applyBorder="1" applyAlignment="1" applyProtection="1">
      <alignment horizontal="center" vertical="center"/>
    </xf>
    <xf numFmtId="37" fontId="1" fillId="0" borderId="23" xfId="1" applyNumberFormat="1" applyFont="1" applyFill="1" applyBorder="1" applyAlignment="1" applyProtection="1">
      <alignment horizontal="center" vertical="center"/>
    </xf>
    <xf numFmtId="0" fontId="1" fillId="0" borderId="0" xfId="1" applyFont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41" fontId="7" fillId="0" borderId="8" xfId="1" applyNumberFormat="1" applyFont="1" applyFill="1" applyBorder="1" applyAlignment="1" applyProtection="1">
      <alignment vertical="distributed"/>
    </xf>
    <xf numFmtId="41" fontId="7" fillId="0" borderId="25" xfId="1" applyNumberFormat="1" applyFont="1" applyFill="1" applyBorder="1" applyAlignment="1" applyProtection="1">
      <alignment vertical="distributed"/>
    </xf>
    <xf numFmtId="41" fontId="7" fillId="0" borderId="27" xfId="1" applyNumberFormat="1" applyFont="1" applyFill="1" applyBorder="1" applyAlignment="1" applyProtection="1">
      <alignment vertical="distributed"/>
    </xf>
    <xf numFmtId="41" fontId="7" fillId="0" borderId="29" xfId="1" applyNumberFormat="1" applyFont="1" applyFill="1" applyBorder="1" applyAlignment="1" applyProtection="1">
      <alignment vertical="distributed"/>
    </xf>
    <xf numFmtId="41" fontId="7" fillId="0" borderId="37" xfId="1" applyNumberFormat="1" applyFont="1" applyFill="1" applyBorder="1" applyAlignment="1" applyProtection="1">
      <alignment vertical="distributed"/>
    </xf>
    <xf numFmtId="0" fontId="1" fillId="0" borderId="12" xfId="1" applyFont="1" applyFill="1" applyBorder="1" applyAlignment="1" applyProtection="1">
      <alignment horizontal="distributed" vertical="distributed"/>
    </xf>
    <xf numFmtId="0" fontId="1" fillId="0" borderId="29" xfId="1" applyFont="1" applyFill="1" applyBorder="1" applyAlignment="1" applyProtection="1">
      <alignment horizontal="distributed" vertical="distributed"/>
    </xf>
    <xf numFmtId="41" fontId="7" fillId="0" borderId="32" xfId="1" applyNumberFormat="1" applyFont="1" applyFill="1" applyBorder="1" applyAlignment="1" applyProtection="1">
      <alignment vertical="distributed"/>
    </xf>
    <xf numFmtId="0" fontId="1" fillId="0" borderId="10" xfId="1" applyFont="1" applyBorder="1" applyAlignment="1" applyProtection="1">
      <alignment horizontal="distributed" vertical="distributed"/>
    </xf>
    <xf numFmtId="0" fontId="1" fillId="0" borderId="8" xfId="1" applyFont="1" applyFill="1" applyBorder="1" applyAlignment="1" applyProtection="1">
      <alignment horizontal="distributed" vertical="distributed"/>
    </xf>
    <xf numFmtId="0" fontId="1" fillId="0" borderId="14" xfId="1" applyFont="1" applyBorder="1" applyAlignment="1" applyProtection="1">
      <alignment horizontal="distributed" vertical="distributed"/>
    </xf>
    <xf numFmtId="0" fontId="1" fillId="0" borderId="29" xfId="1" applyFont="1" applyBorder="1" applyAlignment="1" applyProtection="1">
      <alignment horizontal="distributed" vertical="distributed"/>
    </xf>
    <xf numFmtId="0" fontId="1" fillId="0" borderId="12" xfId="1" applyFont="1" applyBorder="1" applyAlignment="1" applyProtection="1">
      <alignment horizontal="distributed" vertical="distributed"/>
    </xf>
    <xf numFmtId="0" fontId="1" fillId="0" borderId="8" xfId="1" applyFont="1" applyBorder="1" applyAlignment="1" applyProtection="1">
      <alignment horizontal="distributed" vertical="distributed"/>
    </xf>
    <xf numFmtId="41" fontId="7" fillId="0" borderId="0" xfId="1" applyNumberFormat="1" applyFont="1"/>
    <xf numFmtId="37" fontId="1" fillId="0" borderId="0" xfId="1" applyNumberFormat="1" applyFont="1" applyBorder="1" applyProtection="1"/>
    <xf numFmtId="0" fontId="1" fillId="0" borderId="5" xfId="1" applyFont="1" applyBorder="1"/>
    <xf numFmtId="0" fontId="1" fillId="0" borderId="9" xfId="1" applyFont="1" applyBorder="1"/>
    <xf numFmtId="0" fontId="7" fillId="0" borderId="7" xfId="1" applyFont="1" applyBorder="1" applyAlignment="1" applyProtection="1">
      <alignment horizontal="center" vertical="center"/>
    </xf>
    <xf numFmtId="0" fontId="8" fillId="0" borderId="7" xfId="1" applyFont="1" applyBorder="1" applyAlignment="1" applyProtection="1">
      <alignment horizontal="center" vertical="center" wrapText="1"/>
    </xf>
    <xf numFmtId="41" fontId="13" fillId="0" borderId="11" xfId="1" applyNumberFormat="1" applyFont="1" applyBorder="1" applyAlignment="1" applyProtection="1">
      <alignment horizontal="right" vertical="center"/>
    </xf>
    <xf numFmtId="41" fontId="13" fillId="0" borderId="13" xfId="1" applyNumberFormat="1" applyFont="1" applyBorder="1" applyAlignment="1" applyProtection="1">
      <alignment horizontal="right" vertical="center"/>
    </xf>
    <xf numFmtId="37" fontId="1" fillId="0" borderId="0" xfId="1" applyNumberFormat="1" applyBorder="1" applyProtection="1"/>
    <xf numFmtId="0" fontId="7" fillId="0" borderId="12" xfId="1" applyFont="1" applyBorder="1" applyAlignment="1" applyProtection="1">
      <alignment horizontal="distributed" vertical="center"/>
    </xf>
    <xf numFmtId="41" fontId="9" fillId="0" borderId="15" xfId="1" applyNumberFormat="1" applyFont="1" applyFill="1" applyBorder="1" applyAlignment="1" applyProtection="1">
      <alignment horizontal="right" vertical="center"/>
    </xf>
    <xf numFmtId="41" fontId="9" fillId="0" borderId="0" xfId="1" applyNumberFormat="1" applyFont="1" applyFill="1" applyBorder="1" applyAlignment="1" applyProtection="1">
      <alignment horizontal="right" vertical="center"/>
    </xf>
    <xf numFmtId="37" fontId="1" fillId="0" borderId="0" xfId="1" applyNumberFormat="1" applyFill="1" applyBorder="1" applyProtection="1"/>
    <xf numFmtId="0" fontId="7" fillId="0" borderId="8" xfId="1" applyFont="1" applyBorder="1" applyAlignment="1" applyProtection="1">
      <alignment horizontal="distributed" vertical="center"/>
    </xf>
    <xf numFmtId="0" fontId="7" fillId="0" borderId="29" xfId="1" applyFont="1" applyBorder="1" applyAlignment="1" applyProtection="1">
      <alignment horizontal="distributed" vertical="center"/>
    </xf>
    <xf numFmtId="37" fontId="1" fillId="0" borderId="5" xfId="1" applyNumberFormat="1" applyFont="1" applyBorder="1" applyProtection="1"/>
    <xf numFmtId="0" fontId="9" fillId="0" borderId="3" xfId="1" applyFont="1" applyBorder="1" applyAlignment="1" applyProtection="1">
      <alignment horizontal="center" wrapText="1"/>
    </xf>
    <xf numFmtId="0" fontId="1" fillId="0" borderId="9" xfId="1" applyFont="1" applyBorder="1" applyAlignment="1">
      <alignment vertical="center"/>
    </xf>
    <xf numFmtId="0" fontId="1" fillId="0" borderId="6" xfId="1" applyFont="1" applyBorder="1" applyAlignment="1">
      <alignment vertical="center"/>
    </xf>
    <xf numFmtId="0" fontId="9" fillId="0" borderId="9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horizontal="center" vertical="center" wrapText="1"/>
    </xf>
    <xf numFmtId="0" fontId="7" fillId="0" borderId="7" xfId="1" applyFont="1" applyBorder="1" applyAlignment="1" applyProtection="1">
      <alignment horizontal="center" vertical="center" wrapText="1"/>
    </xf>
    <xf numFmtId="0" fontId="7" fillId="0" borderId="7" xfId="1" applyFont="1" applyBorder="1" applyAlignment="1" applyProtection="1">
      <alignment horizontal="center" vertical="top"/>
    </xf>
    <xf numFmtId="41" fontId="12" fillId="0" borderId="13" xfId="1" applyNumberFormat="1" applyFont="1" applyBorder="1" applyAlignment="1" applyProtection="1">
      <alignment horizontal="right" vertical="center"/>
    </xf>
    <xf numFmtId="41" fontId="7" fillId="0" borderId="0" xfId="1" applyNumberFormat="1" applyFont="1" applyFill="1" applyBorder="1" applyAlignment="1" applyProtection="1">
      <alignment horizontal="right" vertical="center"/>
    </xf>
    <xf numFmtId="41" fontId="7" fillId="0" borderId="1" xfId="1" applyNumberFormat="1" applyFont="1" applyFill="1" applyBorder="1" applyAlignment="1" applyProtection="1">
      <alignment horizontal="right" vertical="center"/>
    </xf>
    <xf numFmtId="0" fontId="1" fillId="0" borderId="5" xfId="1" applyFont="1" applyFill="1" applyBorder="1"/>
    <xf numFmtId="0" fontId="1" fillId="0" borderId="1" xfId="1" applyFont="1" applyFill="1" applyBorder="1"/>
    <xf numFmtId="0" fontId="1" fillId="0" borderId="2" xfId="1" applyFont="1" applyFill="1" applyBorder="1"/>
    <xf numFmtId="0" fontId="1" fillId="0" borderId="9" xfId="1" applyFont="1" applyFill="1" applyBorder="1"/>
    <xf numFmtId="0" fontId="1" fillId="0" borderId="6" xfId="1" applyFont="1" applyFill="1" applyBorder="1"/>
    <xf numFmtId="0" fontId="10" fillId="0" borderId="37" xfId="1" applyFont="1" applyFill="1" applyBorder="1" applyAlignment="1" applyProtection="1">
      <alignment horizontal="center" vertical="center" wrapText="1"/>
    </xf>
    <xf numFmtId="0" fontId="1" fillId="0" borderId="7" xfId="1" applyFont="1" applyFill="1" applyBorder="1" applyAlignment="1" applyProtection="1">
      <alignment horizontal="center" vertical="center" wrapText="1"/>
    </xf>
    <xf numFmtId="0" fontId="1" fillId="0" borderId="37" xfId="1" applyFont="1" applyFill="1" applyBorder="1" applyAlignment="1" applyProtection="1">
      <alignment horizontal="center" vertical="center" wrapText="1"/>
    </xf>
    <xf numFmtId="41" fontId="6" fillId="0" borderId="11" xfId="1" applyNumberFormat="1" applyFont="1" applyFill="1" applyBorder="1" applyAlignment="1" applyProtection="1">
      <alignment vertical="center"/>
    </xf>
    <xf numFmtId="41" fontId="6" fillId="0" borderId="13" xfId="1" applyNumberFormat="1" applyFont="1" applyFill="1" applyBorder="1" applyAlignment="1" applyProtection="1">
      <alignment vertical="center"/>
    </xf>
    <xf numFmtId="41" fontId="6" fillId="0" borderId="15" xfId="1" applyNumberFormat="1" applyFont="1" applyFill="1" applyBorder="1" applyAlignment="1" applyProtection="1">
      <alignment vertical="center"/>
    </xf>
    <xf numFmtId="41" fontId="6" fillId="0" borderId="0" xfId="1" applyNumberFormat="1" applyFont="1" applyFill="1" applyBorder="1" applyAlignment="1" applyProtection="1">
      <alignment horizontal="right" vertical="center"/>
    </xf>
    <xf numFmtId="41" fontId="1" fillId="0" borderId="0" xfId="1" applyNumberFormat="1" applyFont="1" applyFill="1" applyBorder="1" applyAlignment="1" applyProtection="1">
      <alignment vertical="center"/>
    </xf>
    <xf numFmtId="41" fontId="1" fillId="0" borderId="0" xfId="1" applyNumberFormat="1" applyFont="1" applyFill="1" applyBorder="1" applyAlignment="1" applyProtection="1">
      <alignment horizontal="left" vertical="center"/>
    </xf>
    <xf numFmtId="41" fontId="6" fillId="0" borderId="17" xfId="1" applyNumberFormat="1" applyFont="1" applyFill="1" applyBorder="1" applyAlignment="1" applyProtection="1">
      <alignment vertical="center"/>
    </xf>
    <xf numFmtId="41" fontId="1" fillId="0" borderId="1" xfId="1" applyNumberFormat="1" applyFont="1" applyFill="1" applyBorder="1" applyAlignment="1" applyProtection="1">
      <alignment vertical="center"/>
    </xf>
    <xf numFmtId="41" fontId="1" fillId="0" borderId="1" xfId="1" applyNumberFormat="1" applyFont="1" applyFill="1" applyBorder="1" applyAlignment="1" applyProtection="1">
      <alignment horizontal="left" vertical="center"/>
    </xf>
    <xf numFmtId="0" fontId="1" fillId="0" borderId="14" xfId="1" applyFont="1" applyBorder="1"/>
    <xf numFmtId="41" fontId="1" fillId="0" borderId="6" xfId="1" applyNumberFormat="1" applyFont="1" applyBorder="1"/>
    <xf numFmtId="41" fontId="13" fillId="0" borderId="13" xfId="1" applyNumberFormat="1" applyFont="1" applyBorder="1" applyAlignment="1" applyProtection="1">
      <alignment vertical="center"/>
    </xf>
    <xf numFmtId="41" fontId="13" fillId="0" borderId="0" xfId="1" applyNumberFormat="1" applyFont="1" applyBorder="1" applyAlignment="1" applyProtection="1">
      <alignment vertical="distributed"/>
    </xf>
    <xf numFmtId="41" fontId="9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Border="1"/>
    <xf numFmtId="0" fontId="1" fillId="0" borderId="0" xfId="1" applyFill="1" applyBorder="1"/>
    <xf numFmtId="41" fontId="9" fillId="0" borderId="1" xfId="1" applyNumberFormat="1" applyFont="1" applyFill="1" applyBorder="1" applyAlignment="1" applyProtection="1">
      <alignment horizontal="right" vertical="center"/>
    </xf>
    <xf numFmtId="37" fontId="1" fillId="0" borderId="1" xfId="1" applyNumberFormat="1" applyFont="1" applyFill="1" applyBorder="1" applyProtection="1"/>
    <xf numFmtId="0" fontId="1" fillId="0" borderId="0" xfId="1" applyFont="1" applyFill="1"/>
    <xf numFmtId="0" fontId="1" fillId="0" borderId="1" xfId="1" applyFont="1" applyFill="1" applyBorder="1" applyAlignment="1" applyProtection="1">
      <alignment horizontal="left"/>
    </xf>
    <xf numFmtId="0" fontId="1" fillId="0" borderId="14" xfId="1" applyFont="1" applyFill="1" applyBorder="1"/>
    <xf numFmtId="0" fontId="1" fillId="0" borderId="0" xfId="1" applyFill="1"/>
    <xf numFmtId="0" fontId="1" fillId="0" borderId="36" xfId="1" applyFont="1" applyFill="1" applyBorder="1" applyAlignment="1" applyProtection="1">
      <alignment horizontal="center" vertical="center" wrapText="1"/>
    </xf>
    <xf numFmtId="41" fontId="7" fillId="0" borderId="11" xfId="1" applyNumberFormat="1" applyFont="1" applyFill="1" applyBorder="1" applyProtection="1"/>
    <xf numFmtId="41" fontId="7" fillId="0" borderId="13" xfId="1" applyNumberFormat="1" applyFont="1" applyFill="1" applyBorder="1" applyProtection="1"/>
    <xf numFmtId="0" fontId="1" fillId="0" borderId="6" xfId="1" applyFont="1" applyFill="1" applyBorder="1" applyAlignment="1" applyProtection="1">
      <alignment horizontal="center" vertical="center" wrapText="1"/>
    </xf>
    <xf numFmtId="41" fontId="7" fillId="0" borderId="15" xfId="1" applyNumberFormat="1" applyFont="1" applyFill="1" applyBorder="1" applyProtection="1"/>
    <xf numFmtId="41" fontId="7" fillId="0" borderId="0" xfId="1" applyNumberFormat="1" applyFont="1" applyFill="1" applyBorder="1" applyProtection="1"/>
    <xf numFmtId="41" fontId="7" fillId="0" borderId="15" xfId="1" applyNumberFormat="1" applyFont="1" applyFill="1" applyBorder="1" applyAlignment="1" applyProtection="1">
      <alignment horizontal="left"/>
    </xf>
    <xf numFmtId="41" fontId="7" fillId="0" borderId="0" xfId="1" applyNumberFormat="1" applyFont="1" applyFill="1" applyBorder="1" applyAlignment="1" applyProtection="1">
      <alignment horizontal="left"/>
    </xf>
    <xf numFmtId="0" fontId="7" fillId="0" borderId="6" xfId="1" applyFont="1" applyFill="1" applyBorder="1" applyAlignment="1" applyProtection="1">
      <alignment horizontal="center" vertical="center" wrapText="1"/>
    </xf>
    <xf numFmtId="0" fontId="1" fillId="0" borderId="16" xfId="1" applyFont="1" applyFill="1" applyBorder="1" applyAlignment="1" applyProtection="1">
      <alignment horizontal="center" vertical="center" wrapText="1"/>
    </xf>
    <xf numFmtId="41" fontId="7" fillId="0" borderId="17" xfId="1" applyNumberFormat="1" applyFont="1" applyFill="1" applyBorder="1" applyAlignment="1" applyProtection="1">
      <alignment horizontal="left"/>
    </xf>
    <xf numFmtId="41" fontId="7" fillId="0" borderId="1" xfId="1" applyNumberFormat="1" applyFont="1" applyFill="1" applyBorder="1" applyAlignment="1" applyProtection="1">
      <alignment horizontal="left"/>
    </xf>
    <xf numFmtId="37" fontId="1" fillId="0" borderId="1" xfId="1" applyNumberFormat="1" applyFont="1" applyBorder="1" applyProtection="1"/>
    <xf numFmtId="0" fontId="1" fillId="0" borderId="5" xfId="1" applyFont="1" applyFill="1" applyBorder="1" applyAlignment="1">
      <alignment vertical="center" wrapText="1" justifyLastLine="1"/>
    </xf>
    <xf numFmtId="0" fontId="1" fillId="0" borderId="9" xfId="1" applyFont="1" applyFill="1" applyBorder="1" applyAlignment="1">
      <alignment vertical="center" wrapText="1" justifyLastLine="1"/>
    </xf>
    <xf numFmtId="37" fontId="1" fillId="0" borderId="5" xfId="1" applyNumberFormat="1" applyFont="1" applyFill="1" applyBorder="1" applyProtection="1"/>
    <xf numFmtId="37" fontId="1" fillId="0" borderId="0" xfId="1" applyNumberFormat="1" applyFont="1" applyFill="1" applyBorder="1" applyProtection="1"/>
    <xf numFmtId="176" fontId="14" fillId="0" borderId="0" xfId="1" applyNumberFormat="1" applyFont="1" applyFill="1" applyBorder="1" applyAlignment="1" applyProtection="1">
      <alignment horizontal="right"/>
      <protection locked="0"/>
    </xf>
    <xf numFmtId="176" fontId="15" fillId="0" borderId="0" xfId="1" applyNumberFormat="1" applyFont="1" applyBorder="1" applyAlignment="1" applyProtection="1">
      <alignment horizontal="right"/>
      <protection locked="0"/>
    </xf>
    <xf numFmtId="0" fontId="5" fillId="0" borderId="0" xfId="1" applyFont="1" applyBorder="1" applyAlignment="1" applyProtection="1"/>
    <xf numFmtId="0" fontId="1" fillId="0" borderId="0" xfId="1" applyFont="1" applyAlignment="1">
      <alignment horizontal="center"/>
    </xf>
    <xf numFmtId="0" fontId="7" fillId="0" borderId="4" xfId="1" applyFont="1" applyFill="1" applyBorder="1" applyAlignment="1">
      <alignment horizontal="center" vertical="center"/>
    </xf>
    <xf numFmtId="0" fontId="7" fillId="0" borderId="22" xfId="1" quotePrefix="1" applyFont="1" applyFill="1" applyBorder="1" applyAlignment="1">
      <alignment horizontal="distributed" vertical="center"/>
    </xf>
    <xf numFmtId="0" fontId="7" fillId="0" borderId="4" xfId="1" quotePrefix="1" applyFont="1" applyFill="1" applyBorder="1" applyAlignment="1">
      <alignment horizontal="distributed" vertical="center"/>
    </xf>
    <xf numFmtId="0" fontId="7" fillId="0" borderId="22" xfId="1" applyFont="1" applyFill="1" applyBorder="1" applyAlignment="1">
      <alignment horizontal="distributed" vertical="center"/>
    </xf>
    <xf numFmtId="0" fontId="7" fillId="0" borderId="0" xfId="1" applyFont="1" applyAlignment="1">
      <alignment horizontal="center"/>
    </xf>
    <xf numFmtId="41" fontId="12" fillId="0" borderId="0" xfId="1" applyNumberFormat="1" applyFont="1" applyBorder="1" applyAlignment="1" applyProtection="1">
      <alignment horizontal="right" vertical="center"/>
    </xf>
    <xf numFmtId="0" fontId="7" fillId="0" borderId="35" xfId="1" applyFont="1" applyFill="1" applyBorder="1" applyAlignment="1">
      <alignment horizontal="distributed" vertical="center"/>
    </xf>
    <xf numFmtId="0" fontId="7" fillId="0" borderId="36" xfId="1" quotePrefix="1" applyFont="1" applyFill="1" applyBorder="1" applyAlignment="1">
      <alignment horizontal="right" vertical="center"/>
    </xf>
    <xf numFmtId="41" fontId="7" fillId="0" borderId="0" xfId="1" quotePrefix="1" applyNumberFormat="1" applyFont="1" applyFill="1" applyBorder="1" applyAlignment="1">
      <alignment horizontal="right" vertical="center"/>
    </xf>
    <xf numFmtId="41" fontId="7" fillId="0" borderId="0" xfId="1" applyNumberFormat="1" applyFont="1" applyBorder="1" applyAlignment="1" applyProtection="1">
      <alignment horizontal="right" vertical="center"/>
    </xf>
    <xf numFmtId="0" fontId="7" fillId="0" borderId="0" xfId="1" applyFont="1"/>
    <xf numFmtId="0" fontId="7" fillId="0" borderId="35" xfId="1" quotePrefix="1" applyFont="1" applyFill="1" applyBorder="1" applyAlignment="1">
      <alignment horizontal="distributed" vertical="center"/>
    </xf>
    <xf numFmtId="0" fontId="7" fillId="0" borderId="42" xfId="1" applyFont="1" applyFill="1" applyBorder="1" applyAlignment="1">
      <alignment horizontal="distributed" vertical="center"/>
    </xf>
    <xf numFmtId="0" fontId="7" fillId="0" borderId="43" xfId="1" quotePrefix="1" applyFont="1" applyFill="1" applyBorder="1" applyAlignment="1">
      <alignment horizontal="right" vertical="center"/>
    </xf>
    <xf numFmtId="0" fontId="7" fillId="0" borderId="42" xfId="1" quotePrefix="1" applyFont="1" applyFill="1" applyBorder="1" applyAlignment="1">
      <alignment horizontal="distributed" vertical="center"/>
    </xf>
    <xf numFmtId="0" fontId="7" fillId="0" borderId="35" xfId="1" quotePrefix="1" applyFont="1" applyFill="1" applyBorder="1" applyAlignment="1">
      <alignment horizontal="distributed" vertical="center" wrapText="1"/>
    </xf>
    <xf numFmtId="0" fontId="7" fillId="0" borderId="42" xfId="1" quotePrefix="1" applyFont="1" applyFill="1" applyBorder="1" applyAlignment="1">
      <alignment horizontal="distributed" vertical="center" wrapText="1"/>
    </xf>
    <xf numFmtId="0" fontId="7" fillId="0" borderId="13" xfId="1" applyFont="1" applyFill="1" applyBorder="1" applyAlignment="1">
      <alignment horizontal="distributed" vertical="center"/>
    </xf>
    <xf numFmtId="0" fontId="7" fillId="0" borderId="20" xfId="1" applyFont="1" applyFill="1" applyBorder="1" applyAlignment="1">
      <alignment horizontal="distributed" vertical="center"/>
    </xf>
    <xf numFmtId="0" fontId="17" fillId="0" borderId="35" xfId="1" applyFont="1" applyFill="1" applyBorder="1" applyAlignment="1">
      <alignment horizontal="distributed" vertical="center"/>
    </xf>
    <xf numFmtId="0" fontId="7" fillId="0" borderId="35" xfId="1" applyFont="1" applyFill="1" applyBorder="1" applyAlignment="1">
      <alignment horizontal="distributed" vertical="center" wrapText="1"/>
    </xf>
    <xf numFmtId="0" fontId="7" fillId="0" borderId="9" xfId="1" applyFont="1" applyFill="1" applyBorder="1" applyAlignment="1">
      <alignment horizontal="distributed" vertical="center"/>
    </xf>
    <xf numFmtId="0" fontId="7" fillId="0" borderId="6" xfId="1" quotePrefix="1" applyFont="1" applyFill="1" applyBorder="1" applyAlignment="1">
      <alignment horizontal="right" vertical="center"/>
    </xf>
    <xf numFmtId="0" fontId="7" fillId="0" borderId="10" xfId="1" quotePrefix="1" applyFont="1" applyFill="1" applyBorder="1" applyAlignment="1">
      <alignment horizontal="right" vertical="center"/>
    </xf>
    <xf numFmtId="0" fontId="7" fillId="0" borderId="21" xfId="1" quotePrefix="1" applyFont="1" applyFill="1" applyBorder="1" applyAlignment="1">
      <alignment horizontal="right" vertical="center"/>
    </xf>
    <xf numFmtId="0" fontId="7" fillId="0" borderId="35" xfId="2" applyFont="1" applyFill="1" applyBorder="1" applyAlignment="1">
      <alignment horizontal="distributed" vertical="center"/>
    </xf>
    <xf numFmtId="0" fontId="7" fillId="0" borderId="42" xfId="2" applyFont="1" applyFill="1" applyBorder="1" applyAlignment="1">
      <alignment horizontal="distributed" vertical="center"/>
    </xf>
    <xf numFmtId="0" fontId="7" fillId="0" borderId="20" xfId="2" applyFont="1" applyFill="1" applyBorder="1" applyAlignment="1">
      <alignment horizontal="distributed" vertical="center"/>
    </xf>
    <xf numFmtId="0" fontId="7" fillId="0" borderId="42" xfId="2" applyFont="1" applyFill="1" applyBorder="1" applyAlignment="1">
      <alignment horizontal="distributed" vertical="center" wrapText="1"/>
    </xf>
    <xf numFmtId="0" fontId="7" fillId="0" borderId="35" xfId="2" applyFont="1" applyFill="1" applyBorder="1" applyAlignment="1">
      <alignment horizontal="distributed" vertical="center" wrapText="1"/>
    </xf>
    <xf numFmtId="0" fontId="17" fillId="0" borderId="42" xfId="2" applyFont="1" applyFill="1" applyBorder="1" applyAlignment="1">
      <alignment horizontal="distributed" vertical="center"/>
    </xf>
    <xf numFmtId="0" fontId="17" fillId="0" borderId="20" xfId="2" applyFont="1" applyFill="1" applyBorder="1" applyAlignment="1">
      <alignment horizontal="distributed" vertical="center"/>
    </xf>
    <xf numFmtId="0" fontId="17" fillId="0" borderId="21" xfId="1" quotePrefix="1" applyFont="1" applyFill="1" applyBorder="1" applyAlignment="1">
      <alignment horizontal="right" vertical="center"/>
    </xf>
    <xf numFmtId="0" fontId="17" fillId="0" borderId="35" xfId="2" applyFont="1" applyFill="1" applyBorder="1" applyAlignment="1">
      <alignment horizontal="distributed" vertical="center"/>
    </xf>
    <xf numFmtId="0" fontId="17" fillId="0" borderId="36" xfId="1" quotePrefix="1" applyFont="1" applyFill="1" applyBorder="1" applyAlignment="1">
      <alignment horizontal="right" vertical="center"/>
    </xf>
    <xf numFmtId="0" fontId="17" fillId="0" borderId="43" xfId="1" quotePrefix="1" applyFont="1" applyFill="1" applyBorder="1" applyAlignment="1">
      <alignment horizontal="right" vertical="center"/>
    </xf>
    <xf numFmtId="41" fontId="7" fillId="0" borderId="17" xfId="1" quotePrefix="1" applyNumberFormat="1" applyFont="1" applyFill="1" applyBorder="1" applyAlignment="1">
      <alignment horizontal="right" vertical="center"/>
    </xf>
    <xf numFmtId="41" fontId="7" fillId="0" borderId="1" xfId="1" applyNumberFormat="1" applyFont="1" applyBorder="1" applyAlignment="1" applyProtection="1">
      <alignment horizontal="right" vertical="center"/>
    </xf>
    <xf numFmtId="0" fontId="9" fillId="0" borderId="0" xfId="1" applyFont="1"/>
    <xf numFmtId="0" fontId="5" fillId="0" borderId="0" xfId="1" applyFont="1" applyBorder="1" applyAlignment="1" applyProtection="1">
      <alignment vertical="center"/>
    </xf>
    <xf numFmtId="0" fontId="9" fillId="0" borderId="0" xfId="1" applyFont="1" applyBorder="1" applyAlignment="1" applyProtection="1">
      <alignment horizontal="right" vertical="center"/>
    </xf>
    <xf numFmtId="49" fontId="17" fillId="0" borderId="7" xfId="1" quotePrefix="1" applyNumberFormat="1" applyFont="1" applyFill="1" applyBorder="1" applyAlignment="1" applyProtection="1">
      <alignment horizontal="center" vertical="center"/>
    </xf>
    <xf numFmtId="0" fontId="12" fillId="0" borderId="10" xfId="1" quotePrefix="1" applyFont="1" applyFill="1" applyBorder="1" applyAlignment="1" applyProtection="1">
      <alignment horizontal="distributed" vertical="center"/>
    </xf>
    <xf numFmtId="176" fontId="19" fillId="0" borderId="11" xfId="1" applyNumberFormat="1" applyFont="1" applyFill="1" applyBorder="1" applyAlignment="1" applyProtection="1">
      <alignment horizontal="right" vertical="center"/>
      <protection locked="0"/>
    </xf>
    <xf numFmtId="176" fontId="19" fillId="0" borderId="13" xfId="1" applyNumberFormat="1" applyFont="1" applyFill="1" applyBorder="1" applyAlignment="1" applyProtection="1">
      <alignment horizontal="right" vertical="center"/>
      <protection locked="0"/>
    </xf>
    <xf numFmtId="0" fontId="7" fillId="0" borderId="14" xfId="1" quotePrefix="1" applyFont="1" applyFill="1" applyBorder="1" applyAlignment="1" applyProtection="1">
      <alignment horizontal="distributed" vertical="center"/>
    </xf>
    <xf numFmtId="176" fontId="20" fillId="0" borderId="15" xfId="1" applyNumberFormat="1" applyFont="1" applyFill="1" applyBorder="1" applyAlignment="1" applyProtection="1">
      <alignment horizontal="right" vertical="center"/>
      <protection locked="0"/>
    </xf>
    <xf numFmtId="176" fontId="20" fillId="0" borderId="0" xfId="1" applyNumberFormat="1" applyFont="1" applyFill="1" applyBorder="1" applyAlignment="1" applyProtection="1">
      <alignment horizontal="right" vertical="center"/>
      <protection locked="0"/>
    </xf>
    <xf numFmtId="0" fontId="7" fillId="0" borderId="14" xfId="1" quotePrefix="1" applyFont="1" applyFill="1" applyBorder="1" applyAlignment="1" applyProtection="1">
      <alignment horizontal="distributed" vertical="center" wrapText="1"/>
    </xf>
    <xf numFmtId="0" fontId="7" fillId="0" borderId="16" xfId="1" quotePrefix="1" applyFont="1" applyFill="1" applyBorder="1" applyAlignment="1" applyProtection="1">
      <alignment horizontal="distributed" vertical="center"/>
    </xf>
    <xf numFmtId="176" fontId="20" fillId="0" borderId="17" xfId="1" applyNumberFormat="1" applyFont="1" applyFill="1" applyBorder="1" applyAlignment="1" applyProtection="1">
      <alignment horizontal="right" vertical="center"/>
      <protection locked="0"/>
    </xf>
    <xf numFmtId="176" fontId="20" fillId="0" borderId="1" xfId="1" applyNumberFormat="1" applyFont="1" applyFill="1" applyBorder="1" applyAlignment="1" applyProtection="1">
      <alignment horizontal="right" vertical="center"/>
      <protection locked="0"/>
    </xf>
    <xf numFmtId="0" fontId="7" fillId="0" borderId="0" xfId="1" quotePrefix="1" applyFont="1" applyFill="1" applyBorder="1" applyAlignment="1" applyProtection="1">
      <alignment horizontal="distributed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49" fontId="21" fillId="0" borderId="6" xfId="1" quotePrefix="1" applyNumberFormat="1" applyFont="1" applyFill="1" applyBorder="1" applyAlignment="1" applyProtection="1">
      <alignment horizontal="center"/>
    </xf>
    <xf numFmtId="49" fontId="22" fillId="0" borderId="29" xfId="1" quotePrefix="1" applyNumberFormat="1" applyFont="1" applyFill="1" applyBorder="1" applyAlignment="1" applyProtection="1">
      <alignment horizontal="center"/>
    </xf>
    <xf numFmtId="49" fontId="22" fillId="0" borderId="7" xfId="1" quotePrefix="1" applyNumberFormat="1" applyFont="1" applyFill="1" applyBorder="1" applyAlignment="1" applyProtection="1">
      <alignment horizontal="center"/>
    </xf>
    <xf numFmtId="176" fontId="7" fillId="0" borderId="43" xfId="1" applyNumberFormat="1" applyFont="1" applyFill="1" applyBorder="1" applyAlignment="1" applyProtection="1">
      <alignment horizontal="right" vertical="center"/>
      <protection locked="0"/>
    </xf>
    <xf numFmtId="176" fontId="20" fillId="0" borderId="45" xfId="1" applyNumberFormat="1" applyFont="1" applyFill="1" applyBorder="1" applyAlignment="1" applyProtection="1">
      <alignment horizontal="right" vertical="center"/>
      <protection locked="0"/>
    </xf>
    <xf numFmtId="176" fontId="20" fillId="0" borderId="42" xfId="1" applyNumberFormat="1" applyFont="1" applyFill="1" applyBorder="1" applyAlignment="1" applyProtection="1">
      <alignment horizontal="right" vertical="center"/>
      <protection locked="0"/>
    </xf>
    <xf numFmtId="0" fontId="23" fillId="0" borderId="5" xfId="1" quotePrefix="1" applyFont="1" applyFill="1" applyBorder="1" applyAlignment="1"/>
    <xf numFmtId="0" fontId="23" fillId="0" borderId="0" xfId="1" quotePrefix="1" applyFont="1" applyFill="1" applyBorder="1" applyAlignment="1"/>
    <xf numFmtId="0" fontId="1" fillId="0" borderId="37" xfId="1" applyFont="1" applyFill="1" applyBorder="1" applyAlignment="1">
      <alignment horizontal="center" vertical="center"/>
    </xf>
    <xf numFmtId="0" fontId="1" fillId="0" borderId="36" xfId="1" applyFill="1" applyBorder="1" applyAlignment="1">
      <alignment horizontal="center" vertical="center"/>
    </xf>
    <xf numFmtId="0" fontId="1" fillId="0" borderId="35" xfId="1" applyFill="1" applyBorder="1" applyAlignment="1">
      <alignment horizontal="center" vertical="center"/>
    </xf>
    <xf numFmtId="176" fontId="24" fillId="0" borderId="11" xfId="1" quotePrefix="1" applyNumberFormat="1" applyFont="1" applyFill="1" applyBorder="1" applyAlignment="1">
      <alignment horizontal="right" vertical="center"/>
    </xf>
    <xf numFmtId="176" fontId="24" fillId="0" borderId="13" xfId="1" quotePrefix="1" applyNumberFormat="1" applyFont="1" applyFill="1" applyBorder="1" applyAlignment="1">
      <alignment horizontal="right" vertical="center"/>
    </xf>
    <xf numFmtId="0" fontId="1" fillId="0" borderId="0" xfId="1" quotePrefix="1" applyFont="1" applyFill="1" applyBorder="1" applyAlignment="1">
      <alignment horizontal="distributed" vertical="center"/>
    </xf>
    <xf numFmtId="0" fontId="1" fillId="0" borderId="0" xfId="1" quotePrefix="1" applyFont="1" applyFill="1" applyBorder="1" applyAlignment="1">
      <alignment horizontal="distributed" vertical="center" wrapText="1"/>
    </xf>
    <xf numFmtId="0" fontId="1" fillId="0" borderId="16" xfId="1" quotePrefix="1" applyFont="1" applyFill="1" applyBorder="1" applyAlignment="1">
      <alignment horizontal="distributed" vertical="center"/>
    </xf>
    <xf numFmtId="41" fontId="7" fillId="0" borderId="5" xfId="1" applyNumberFormat="1" applyFont="1" applyFill="1" applyBorder="1" applyAlignment="1" applyProtection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vertical="center"/>
    </xf>
    <xf numFmtId="0" fontId="5" fillId="0" borderId="0" xfId="1" applyFont="1" applyBorder="1" applyAlignment="1" applyProtection="1">
      <alignment horizontal="left"/>
    </xf>
    <xf numFmtId="0" fontId="7" fillId="0" borderId="1" xfId="1" applyFont="1" applyBorder="1" applyAlignment="1" applyProtection="1">
      <alignment horizontal="right"/>
    </xf>
    <xf numFmtId="0" fontId="1" fillId="0" borderId="3" xfId="1" applyFont="1" applyBorder="1" applyAlignment="1" applyProtection="1">
      <alignment horizontal="center" vertical="center"/>
    </xf>
    <xf numFmtId="0" fontId="1" fillId="0" borderId="7" xfId="1" applyFont="1" applyBorder="1" applyAlignment="1" applyProtection="1">
      <alignment horizontal="center" vertical="center"/>
    </xf>
    <xf numFmtId="0" fontId="1" fillId="0" borderId="4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center" vertical="center" wrapText="1"/>
    </xf>
    <xf numFmtId="41" fontId="7" fillId="0" borderId="8" xfId="1" applyNumberFormat="1" applyFont="1" applyFill="1" applyBorder="1" applyAlignment="1" applyProtection="1">
      <alignment vertical="distributed"/>
    </xf>
    <xf numFmtId="41" fontId="7" fillId="0" borderId="18" xfId="1" applyNumberFormat="1" applyFont="1" applyFill="1" applyBorder="1" applyAlignment="1">
      <alignment vertical="distributed"/>
    </xf>
    <xf numFmtId="0" fontId="9" fillId="0" borderId="0" xfId="1" applyFont="1" applyBorder="1" applyAlignment="1">
      <alignment horizontal="right"/>
    </xf>
    <xf numFmtId="0" fontId="1" fillId="0" borderId="24" xfId="1" applyFont="1" applyBorder="1" applyAlignment="1" applyProtection="1">
      <alignment horizontal="center" vertical="distributed" textRotation="255"/>
    </xf>
    <xf numFmtId="0" fontId="1" fillId="0" borderId="26" xfId="1" applyFont="1" applyBorder="1" applyAlignment="1" applyProtection="1">
      <alignment horizontal="center" vertical="distributed" textRotation="255"/>
    </xf>
    <xf numFmtId="0" fontId="1" fillId="0" borderId="39" xfId="1" applyFont="1" applyBorder="1" applyAlignment="1" applyProtection="1">
      <alignment horizontal="center" vertical="distributed" textRotation="255"/>
    </xf>
    <xf numFmtId="0" fontId="1" fillId="0" borderId="11" xfId="1" applyFont="1" applyBorder="1" applyAlignment="1" applyProtection="1">
      <alignment horizontal="distributed" vertical="center"/>
    </xf>
    <xf numFmtId="0" fontId="1" fillId="0" borderId="13" xfId="1" applyFont="1" applyBorder="1" applyAlignment="1" applyProtection="1">
      <alignment horizontal="distributed" vertical="center"/>
    </xf>
    <xf numFmtId="0" fontId="1" fillId="0" borderId="10" xfId="1" applyFont="1" applyBorder="1" applyAlignment="1" applyProtection="1">
      <alignment horizontal="distributed" vertical="center"/>
    </xf>
    <xf numFmtId="0" fontId="1" fillId="0" borderId="15" xfId="1" applyFont="1" applyBorder="1" applyAlignment="1" applyProtection="1">
      <alignment horizontal="distributed" vertical="center"/>
    </xf>
    <xf numFmtId="0" fontId="1" fillId="0" borderId="0" xfId="1" applyFont="1" applyBorder="1" applyAlignment="1" applyProtection="1">
      <alignment horizontal="distributed" vertical="center"/>
    </xf>
    <xf numFmtId="0" fontId="1" fillId="0" borderId="14" xfId="1" applyFont="1" applyBorder="1" applyAlignment="1" applyProtection="1">
      <alignment horizontal="distributed" vertical="center"/>
    </xf>
    <xf numFmtId="0" fontId="1" fillId="0" borderId="11" xfId="1" applyFont="1" applyFill="1" applyBorder="1" applyAlignment="1" applyProtection="1">
      <alignment horizontal="distributed" vertical="center" wrapText="1"/>
    </xf>
    <xf numFmtId="0" fontId="1" fillId="0" borderId="13" xfId="1" applyFont="1" applyFill="1" applyBorder="1" applyAlignment="1" applyProtection="1">
      <alignment horizontal="distributed" vertical="center" wrapText="1"/>
    </xf>
    <xf numFmtId="0" fontId="1" fillId="0" borderId="10" xfId="1" applyFont="1" applyFill="1" applyBorder="1" applyAlignment="1" applyProtection="1">
      <alignment horizontal="distributed" vertical="center" wrapText="1"/>
    </xf>
    <xf numFmtId="0" fontId="1" fillId="0" borderId="15" xfId="1" applyFont="1" applyFill="1" applyBorder="1" applyAlignment="1" applyProtection="1">
      <alignment horizontal="distributed" vertical="center" wrapText="1"/>
    </xf>
    <xf numFmtId="0" fontId="1" fillId="0" borderId="0" xfId="1" applyFont="1" applyFill="1" applyBorder="1" applyAlignment="1" applyProtection="1">
      <alignment horizontal="distributed" vertical="center" wrapText="1"/>
    </xf>
    <xf numFmtId="0" fontId="1" fillId="0" borderId="14" xfId="1" applyFont="1" applyFill="1" applyBorder="1" applyAlignment="1" applyProtection="1">
      <alignment horizontal="distributed" vertical="center" wrapText="1"/>
    </xf>
    <xf numFmtId="0" fontId="1" fillId="0" borderId="7" xfId="1" applyFont="1" applyFill="1" applyBorder="1" applyAlignment="1" applyProtection="1">
      <alignment horizontal="distributed" vertical="center" wrapText="1"/>
    </xf>
    <xf numFmtId="0" fontId="1" fillId="0" borderId="9" xfId="1" applyFont="1" applyFill="1" applyBorder="1" applyAlignment="1" applyProtection="1">
      <alignment horizontal="distributed" vertical="center" wrapText="1"/>
    </xf>
    <xf numFmtId="0" fontId="1" fillId="0" borderId="6" xfId="1" applyFont="1" applyFill="1" applyBorder="1" applyAlignment="1" applyProtection="1">
      <alignment horizontal="distributed" vertical="center" wrapText="1"/>
    </xf>
    <xf numFmtId="41" fontId="7" fillId="0" borderId="27" xfId="1" applyNumberFormat="1" applyFont="1" applyFill="1" applyBorder="1" applyAlignment="1" applyProtection="1">
      <alignment vertical="distributed"/>
    </xf>
    <xf numFmtId="41" fontId="7" fillId="0" borderId="32" xfId="1" applyNumberFormat="1" applyFont="1" applyFill="1" applyBorder="1" applyAlignment="1" applyProtection="1">
      <alignment vertical="distributed"/>
    </xf>
    <xf numFmtId="0" fontId="1" fillId="0" borderId="17" xfId="1" applyFont="1" applyFill="1" applyBorder="1" applyAlignment="1" applyProtection="1">
      <alignment horizontal="distributed" vertical="center" wrapText="1"/>
    </xf>
    <xf numFmtId="0" fontId="1" fillId="0" borderId="1" xfId="1" applyFont="1" applyFill="1" applyBorder="1" applyAlignment="1" applyProtection="1">
      <alignment horizontal="distributed" vertical="center" wrapText="1"/>
    </xf>
    <xf numFmtId="0" fontId="1" fillId="0" borderId="16" xfId="1" applyFont="1" applyFill="1" applyBorder="1" applyAlignment="1" applyProtection="1">
      <alignment horizontal="distributed" vertical="center" wrapText="1"/>
    </xf>
    <xf numFmtId="41" fontId="7" fillId="0" borderId="40" xfId="1" applyNumberFormat="1" applyFont="1" applyFill="1" applyBorder="1" applyAlignment="1" applyProtection="1">
      <alignment vertical="distributed"/>
    </xf>
    <xf numFmtId="0" fontId="1" fillId="0" borderId="17" xfId="1" applyFont="1" applyBorder="1" applyAlignment="1" applyProtection="1">
      <alignment horizontal="distributed" vertical="center"/>
    </xf>
    <xf numFmtId="0" fontId="1" fillId="0" borderId="1" xfId="1" applyFont="1" applyBorder="1" applyAlignment="1" applyProtection="1">
      <alignment horizontal="distributed" vertical="center"/>
    </xf>
    <xf numFmtId="0" fontId="1" fillId="0" borderId="16" xfId="1" applyFont="1" applyBorder="1" applyAlignment="1" applyProtection="1">
      <alignment horizontal="distributed" vertical="center"/>
    </xf>
    <xf numFmtId="0" fontId="1" fillId="0" borderId="15" xfId="1" applyFont="1" applyBorder="1" applyAlignment="1" applyProtection="1">
      <alignment horizontal="distributed" vertical="center" wrapText="1"/>
    </xf>
    <xf numFmtId="0" fontId="1" fillId="0" borderId="0" xfId="1" applyFont="1" applyBorder="1" applyAlignment="1" applyProtection="1">
      <alignment horizontal="distributed" vertical="center" wrapText="1"/>
    </xf>
    <xf numFmtId="0" fontId="1" fillId="0" borderId="14" xfId="1" applyFont="1" applyBorder="1" applyAlignment="1" applyProtection="1">
      <alignment horizontal="distributed" vertical="center" wrapText="1"/>
    </xf>
    <xf numFmtId="0" fontId="1" fillId="0" borderId="15" xfId="1" applyFont="1" applyFill="1" applyBorder="1" applyAlignment="1">
      <alignment horizontal="distributed" vertical="center" wrapText="1"/>
    </xf>
    <xf numFmtId="0" fontId="1" fillId="0" borderId="0" xfId="1" applyFont="1" applyFill="1" applyBorder="1" applyAlignment="1">
      <alignment horizontal="distributed" vertical="center" wrapText="1"/>
    </xf>
    <xf numFmtId="0" fontId="1" fillId="0" borderId="14" xfId="1" applyFont="1" applyFill="1" applyBorder="1" applyAlignment="1">
      <alignment horizontal="distributed" vertical="center" wrapText="1"/>
    </xf>
    <xf numFmtId="0" fontId="1" fillId="0" borderId="7" xfId="1" applyFont="1" applyFill="1" applyBorder="1" applyAlignment="1">
      <alignment horizontal="distributed" vertical="center" wrapText="1"/>
    </xf>
    <xf numFmtId="0" fontId="1" fillId="0" borderId="9" xfId="1" applyFont="1" applyFill="1" applyBorder="1" applyAlignment="1">
      <alignment horizontal="distributed" vertical="center" wrapText="1"/>
    </xf>
    <xf numFmtId="0" fontId="1" fillId="0" borderId="6" xfId="1" applyFont="1" applyFill="1" applyBorder="1" applyAlignment="1">
      <alignment horizontal="distributed" vertical="center" wrapText="1"/>
    </xf>
    <xf numFmtId="0" fontId="1" fillId="0" borderId="15" xfId="1" applyFont="1" applyBorder="1" applyAlignment="1" applyProtection="1">
      <alignment horizontal="distributed" vertical="distributed" shrinkToFit="1"/>
    </xf>
    <xf numFmtId="0" fontId="1" fillId="0" borderId="0" xfId="1" applyFont="1" applyBorder="1" applyAlignment="1" applyProtection="1">
      <alignment horizontal="distributed" vertical="distributed" shrinkToFit="1"/>
    </xf>
    <xf numFmtId="0" fontId="1" fillId="0" borderId="14" xfId="1" applyFont="1" applyBorder="1" applyAlignment="1" applyProtection="1">
      <alignment horizontal="distributed" vertical="distributed" shrinkToFit="1"/>
    </xf>
    <xf numFmtId="0" fontId="1" fillId="0" borderId="7" xfId="1" applyFont="1" applyBorder="1" applyAlignment="1" applyProtection="1">
      <alignment horizontal="distributed" vertical="distributed" shrinkToFit="1"/>
    </xf>
    <xf numFmtId="0" fontId="1" fillId="0" borderId="9" xfId="1" applyFont="1" applyBorder="1" applyAlignment="1" applyProtection="1">
      <alignment horizontal="distributed" vertical="distributed" shrinkToFit="1"/>
    </xf>
    <xf numFmtId="0" fontId="1" fillId="0" borderId="6" xfId="1" applyFont="1" applyBorder="1" applyAlignment="1" applyProtection="1">
      <alignment horizontal="distributed" vertical="distributed" shrinkToFit="1"/>
    </xf>
    <xf numFmtId="41" fontId="7" fillId="0" borderId="29" xfId="1" applyNumberFormat="1" applyFont="1" applyFill="1" applyBorder="1" applyAlignment="1" applyProtection="1">
      <alignment vertical="distributed"/>
    </xf>
    <xf numFmtId="0" fontId="1" fillId="0" borderId="11" xfId="1" applyFont="1" applyFill="1" applyBorder="1" applyAlignment="1" applyProtection="1">
      <alignment horizontal="distributed" vertical="center"/>
    </xf>
    <xf numFmtId="0" fontId="1" fillId="0" borderId="10" xfId="1" applyFont="1" applyFill="1" applyBorder="1" applyAlignment="1">
      <alignment horizontal="distributed" vertical="center"/>
    </xf>
    <xf numFmtId="0" fontId="1" fillId="0" borderId="7" xfId="1" applyFont="1" applyFill="1" applyBorder="1" applyAlignment="1">
      <alignment horizontal="distributed" vertical="center"/>
    </xf>
    <xf numFmtId="0" fontId="1" fillId="0" borderId="6" xfId="1" applyFont="1" applyFill="1" applyBorder="1" applyAlignment="1">
      <alignment horizontal="distributed" vertical="center"/>
    </xf>
    <xf numFmtId="0" fontId="7" fillId="0" borderId="11" xfId="1" applyFont="1" applyFill="1" applyBorder="1" applyAlignment="1" applyProtection="1">
      <alignment horizontal="distributed" vertical="distributed"/>
    </xf>
    <xf numFmtId="0" fontId="7" fillId="0" borderId="10" xfId="1" applyFont="1" applyFill="1" applyBorder="1" applyAlignment="1" applyProtection="1">
      <alignment horizontal="distributed" vertical="distributed"/>
    </xf>
    <xf numFmtId="0" fontId="9" fillId="0" borderId="24" xfId="1" applyFont="1" applyBorder="1" applyAlignment="1" applyProtection="1">
      <alignment horizontal="center" vertical="distributed" textRotation="255" wrapText="1" justifyLastLine="1"/>
    </xf>
    <xf numFmtId="0" fontId="9" fillId="0" borderId="26" xfId="1" applyFont="1" applyBorder="1" applyAlignment="1" applyProtection="1">
      <alignment horizontal="center" vertical="distributed" textRotation="255" wrapText="1" justifyLastLine="1"/>
    </xf>
    <xf numFmtId="0" fontId="9" fillId="0" borderId="28" xfId="1" applyFont="1" applyBorder="1" applyAlignment="1" applyProtection="1">
      <alignment horizontal="center" vertical="distributed" textRotation="255" wrapText="1" justifyLastLine="1"/>
    </xf>
    <xf numFmtId="0" fontId="1" fillId="0" borderId="11" xfId="1" applyFont="1" applyBorder="1" applyAlignment="1" applyProtection="1">
      <alignment horizontal="distributed" vertical="center" wrapText="1"/>
    </xf>
    <xf numFmtId="0" fontId="1" fillId="0" borderId="13" xfId="1" applyFont="1" applyBorder="1" applyAlignment="1" applyProtection="1">
      <alignment horizontal="distributed" vertical="center" wrapText="1"/>
    </xf>
    <xf numFmtId="0" fontId="1" fillId="0" borderId="10" xfId="1" applyFont="1" applyBorder="1" applyAlignment="1" applyProtection="1">
      <alignment horizontal="distributed" vertical="center" wrapText="1"/>
    </xf>
    <xf numFmtId="0" fontId="1" fillId="0" borderId="7" xfId="1" applyFont="1" applyFill="1" applyBorder="1" applyAlignment="1" applyProtection="1">
      <alignment horizontal="distributed" vertical="center"/>
    </xf>
    <xf numFmtId="0" fontId="1" fillId="0" borderId="9" xfId="1" applyFont="1" applyFill="1" applyBorder="1" applyAlignment="1" applyProtection="1">
      <alignment horizontal="distributed" vertical="center"/>
    </xf>
    <xf numFmtId="0" fontId="1" fillId="0" borderId="15" xfId="1" applyFont="1" applyBorder="1" applyAlignment="1">
      <alignment horizontal="distributed" vertical="center" wrapText="1"/>
    </xf>
    <xf numFmtId="0" fontId="1" fillId="0" borderId="0" xfId="1" applyFont="1" applyBorder="1" applyAlignment="1">
      <alignment horizontal="distributed" vertical="center" wrapText="1"/>
    </xf>
    <xf numFmtId="0" fontId="1" fillId="0" borderId="14" xfId="1" applyFont="1" applyBorder="1" applyAlignment="1">
      <alignment horizontal="distributed" vertical="center" wrapText="1"/>
    </xf>
    <xf numFmtId="0" fontId="9" fillId="0" borderId="11" xfId="1" applyFont="1" applyBorder="1" applyAlignment="1" applyProtection="1">
      <alignment horizontal="distributed" vertical="distributed"/>
    </xf>
    <xf numFmtId="0" fontId="9" fillId="0" borderId="13" xfId="1" applyFont="1" applyBorder="1" applyAlignment="1">
      <alignment horizontal="distributed" vertical="distributed"/>
    </xf>
    <xf numFmtId="0" fontId="9" fillId="0" borderId="10" xfId="1" applyFont="1" applyBorder="1" applyAlignment="1">
      <alignment horizontal="distributed" vertical="distributed"/>
    </xf>
    <xf numFmtId="0" fontId="1" fillId="0" borderId="7" xfId="1" applyFont="1" applyFill="1" applyBorder="1" applyAlignment="1" applyProtection="1">
      <alignment horizontal="distributed" vertical="distributed"/>
    </xf>
    <xf numFmtId="0" fontId="1" fillId="0" borderId="9" xfId="1" applyFont="1" applyFill="1" applyBorder="1" applyAlignment="1" applyProtection="1">
      <alignment horizontal="distributed" vertical="distributed"/>
    </xf>
    <xf numFmtId="0" fontId="1" fillId="0" borderId="6" xfId="1" applyFont="1" applyFill="1" applyBorder="1" applyAlignment="1" applyProtection="1">
      <alignment horizontal="distributed" vertical="distributed"/>
    </xf>
    <xf numFmtId="0" fontId="1" fillId="0" borderId="7" xfId="1" applyFont="1" applyBorder="1" applyAlignment="1" applyProtection="1">
      <alignment horizontal="distributed" vertical="distributed"/>
    </xf>
    <xf numFmtId="0" fontId="1" fillId="0" borderId="9" xfId="1" applyFont="1" applyBorder="1" applyAlignment="1" applyProtection="1">
      <alignment horizontal="distributed" vertical="distributed"/>
    </xf>
    <xf numFmtId="0" fontId="1" fillId="0" borderId="6" xfId="1" applyFont="1" applyBorder="1" applyAlignment="1" applyProtection="1">
      <alignment horizontal="distributed" vertical="distributed"/>
    </xf>
    <xf numFmtId="0" fontId="1" fillId="0" borderId="13" xfId="1" applyFont="1" applyFill="1" applyBorder="1" applyAlignment="1" applyProtection="1">
      <alignment horizontal="distributed" vertical="distributed"/>
    </xf>
    <xf numFmtId="0" fontId="1" fillId="0" borderId="13" xfId="1" applyFont="1" applyFill="1" applyBorder="1" applyAlignment="1">
      <alignment horizontal="distributed" vertical="distributed"/>
    </xf>
    <xf numFmtId="0" fontId="1" fillId="0" borderId="10" xfId="1" applyFont="1" applyFill="1" applyBorder="1" applyAlignment="1">
      <alignment horizontal="distributed" vertical="distributed"/>
    </xf>
    <xf numFmtId="0" fontId="7" fillId="0" borderId="24" xfId="1" applyFont="1" applyBorder="1" applyAlignment="1" applyProtection="1">
      <alignment horizontal="center" vertical="distributed" textRotation="255" wrapText="1"/>
    </xf>
    <xf numFmtId="0" fontId="7" fillId="0" borderId="26" xfId="1" applyFont="1" applyBorder="1" applyAlignment="1">
      <alignment horizontal="center" vertical="distributed" textRotation="255"/>
    </xf>
    <xf numFmtId="0" fontId="7" fillId="0" borderId="28" xfId="1" applyFont="1" applyBorder="1" applyAlignment="1">
      <alignment horizontal="center" vertical="distributed" textRotation="255"/>
    </xf>
    <xf numFmtId="0" fontId="1" fillId="0" borderId="11" xfId="1" applyFont="1" applyBorder="1" applyAlignment="1" applyProtection="1">
      <alignment horizontal="distributed" vertical="distributed"/>
    </xf>
    <xf numFmtId="0" fontId="1" fillId="0" borderId="13" xfId="1" applyFont="1" applyBorder="1" applyAlignment="1">
      <alignment horizontal="distributed" vertical="distributed"/>
    </xf>
    <xf numFmtId="0" fontId="1" fillId="0" borderId="10" xfId="1" applyFont="1" applyBorder="1" applyAlignment="1">
      <alignment horizontal="distributed" vertical="distributed"/>
    </xf>
    <xf numFmtId="0" fontId="1" fillId="0" borderId="9" xfId="1" applyFont="1" applyFill="1" applyBorder="1" applyAlignment="1">
      <alignment horizontal="distributed" vertical="distributed"/>
    </xf>
    <xf numFmtId="0" fontId="1" fillId="0" borderId="6" xfId="1" applyFont="1" applyFill="1" applyBorder="1" applyAlignment="1">
      <alignment horizontal="distributed" vertical="distributed"/>
    </xf>
    <xf numFmtId="0" fontId="7" fillId="0" borderId="15" xfId="1" applyFont="1" applyBorder="1" applyAlignment="1" applyProtection="1">
      <alignment horizontal="distributed" vertical="distributed"/>
    </xf>
    <xf numFmtId="0" fontId="7" fillId="0" borderId="0" xfId="1" applyFont="1" applyBorder="1" applyAlignment="1">
      <alignment horizontal="distributed" vertical="distributed"/>
    </xf>
    <xf numFmtId="0" fontId="7" fillId="0" borderId="14" xfId="1" applyFont="1" applyBorder="1" applyAlignment="1">
      <alignment horizontal="distributed" vertical="distributed"/>
    </xf>
    <xf numFmtId="0" fontId="1" fillId="0" borderId="35" xfId="1" applyFont="1" applyFill="1" applyBorder="1" applyAlignment="1" applyProtection="1">
      <alignment horizontal="distributed" vertical="distributed"/>
    </xf>
    <xf numFmtId="0" fontId="1" fillId="0" borderId="35" xfId="1" applyFont="1" applyFill="1" applyBorder="1" applyAlignment="1">
      <alignment horizontal="distributed" vertical="distributed"/>
    </xf>
    <xf numFmtId="0" fontId="1" fillId="0" borderId="36" xfId="1" applyFont="1" applyFill="1" applyBorder="1" applyAlignment="1">
      <alignment horizontal="distributed" vertical="distributed"/>
    </xf>
    <xf numFmtId="0" fontId="1" fillId="0" borderId="6" xfId="1" applyFont="1" applyBorder="1" applyAlignment="1">
      <alignment horizontal="distributed" vertical="distributed"/>
    </xf>
    <xf numFmtId="0" fontId="1" fillId="0" borderId="15" xfId="1" applyFont="1" applyFill="1" applyBorder="1" applyAlignment="1" applyProtection="1">
      <alignment horizontal="distributed" vertical="distributed"/>
    </xf>
    <xf numFmtId="0" fontId="1" fillId="0" borderId="0" xfId="1" applyFont="1" applyFill="1" applyBorder="1" applyAlignment="1" applyProtection="1">
      <alignment horizontal="distributed" vertical="distributed"/>
    </xf>
    <xf numFmtId="0" fontId="1" fillId="0" borderId="14" xfId="1" applyFont="1" applyFill="1" applyBorder="1" applyAlignment="1" applyProtection="1">
      <alignment horizontal="distributed" vertical="distributed"/>
    </xf>
    <xf numFmtId="0" fontId="1" fillId="0" borderId="10" xfId="1" applyFont="1" applyBorder="1" applyAlignment="1">
      <alignment horizontal="distributed" vertical="center" wrapText="1"/>
    </xf>
    <xf numFmtId="0" fontId="1" fillId="0" borderId="7" xfId="1" applyFont="1" applyBorder="1" applyAlignment="1">
      <alignment horizontal="distributed" vertical="center" wrapText="1"/>
    </xf>
    <xf numFmtId="0" fontId="1" fillId="0" borderId="6" xfId="1" applyFont="1" applyBorder="1" applyAlignment="1">
      <alignment horizontal="distributed" vertical="center" wrapText="1"/>
    </xf>
    <xf numFmtId="0" fontId="1" fillId="0" borderId="10" xfId="1" applyFont="1" applyFill="1" applyBorder="1" applyAlignment="1" applyProtection="1">
      <alignment horizontal="distributed" vertical="distributed" textRotation="255" justifyLastLine="1"/>
    </xf>
    <xf numFmtId="0" fontId="1" fillId="0" borderId="14" xfId="1" applyFont="1" applyFill="1" applyBorder="1" applyAlignment="1">
      <alignment horizontal="distributed" vertical="distributed" textRotation="255" justifyLastLine="1"/>
    </xf>
    <xf numFmtId="0" fontId="1" fillId="0" borderId="6" xfId="1" applyFont="1" applyFill="1" applyBorder="1" applyAlignment="1">
      <alignment horizontal="distributed" vertical="distributed" textRotation="255" justifyLastLine="1"/>
    </xf>
    <xf numFmtId="0" fontId="1" fillId="0" borderId="11" xfId="1" applyFont="1" applyFill="1" applyBorder="1" applyAlignment="1" applyProtection="1">
      <alignment horizontal="distributed" vertical="distributed"/>
    </xf>
    <xf numFmtId="0" fontId="1" fillId="0" borderId="10" xfId="1" applyFont="1" applyFill="1" applyBorder="1" applyAlignment="1" applyProtection="1">
      <alignment horizontal="distributed" vertical="distributed"/>
    </xf>
    <xf numFmtId="0" fontId="1" fillId="0" borderId="24" xfId="1" applyFont="1" applyBorder="1" applyAlignment="1" applyProtection="1">
      <alignment horizontal="distributed" vertical="distributed" textRotation="255" justifyLastLine="1"/>
    </xf>
    <xf numFmtId="0" fontId="1" fillId="0" borderId="26" xfId="1" applyFont="1" applyBorder="1" applyAlignment="1">
      <alignment horizontal="distributed" vertical="distributed" textRotation="255" justifyLastLine="1"/>
    </xf>
    <xf numFmtId="0" fontId="1" fillId="0" borderId="28" xfId="1" applyFont="1" applyBorder="1" applyAlignment="1">
      <alignment horizontal="distributed" vertical="distributed" textRotation="255" justifyLastLine="1"/>
    </xf>
    <xf numFmtId="0" fontId="1" fillId="0" borderId="38" xfId="1" applyFont="1" applyBorder="1" applyAlignment="1" applyProtection="1">
      <alignment horizontal="distributed" vertical="distributed"/>
    </xf>
    <xf numFmtId="0" fontId="1" fillId="0" borderId="35" xfId="1" applyFont="1" applyBorder="1" applyAlignment="1" applyProtection="1">
      <alignment horizontal="distributed" vertical="distributed"/>
    </xf>
    <xf numFmtId="0" fontId="1" fillId="0" borderId="36" xfId="1" applyFont="1" applyBorder="1" applyAlignment="1">
      <alignment horizontal="distributed" vertical="distributed"/>
    </xf>
    <xf numFmtId="0" fontId="1" fillId="0" borderId="12" xfId="1" applyFont="1" applyFill="1" applyBorder="1" applyAlignment="1" applyProtection="1">
      <alignment horizontal="center" vertical="distributed" textRotation="255" justifyLastLine="1"/>
    </xf>
    <xf numFmtId="0" fontId="1" fillId="0" borderId="8" xfId="1" applyFont="1" applyFill="1" applyBorder="1" applyAlignment="1" applyProtection="1">
      <alignment horizontal="center" vertical="distributed" textRotation="255" justifyLastLine="1"/>
    </xf>
    <xf numFmtId="0" fontId="1" fillId="0" borderId="29" xfId="1" applyFont="1" applyFill="1" applyBorder="1" applyAlignment="1" applyProtection="1">
      <alignment horizontal="center" vertical="distributed" textRotation="255" justifyLastLine="1"/>
    </xf>
    <xf numFmtId="0" fontId="9" fillId="0" borderId="12" xfId="1" applyFont="1" applyBorder="1" applyAlignment="1" applyProtection="1">
      <alignment horizontal="center" vertical="distributed" textRotation="255" wrapText="1"/>
    </xf>
    <xf numFmtId="0" fontId="9" fillId="0" borderId="8" xfId="1" applyFont="1" applyBorder="1" applyAlignment="1">
      <alignment horizontal="center" vertical="distributed" textRotation="255"/>
    </xf>
    <xf numFmtId="0" fontId="9" fillId="0" borderId="29" xfId="1" applyFont="1" applyBorder="1" applyAlignment="1">
      <alignment horizontal="center" vertical="distributed" textRotation="255"/>
    </xf>
    <xf numFmtId="0" fontId="1" fillId="0" borderId="15" xfId="1" applyFont="1" applyBorder="1" applyAlignment="1" applyProtection="1">
      <alignment horizontal="distributed" vertical="distributed"/>
    </xf>
    <xf numFmtId="0" fontId="1" fillId="0" borderId="14" xfId="1" applyFont="1" applyBorder="1" applyAlignment="1">
      <alignment horizontal="distributed" vertical="distributed"/>
    </xf>
    <xf numFmtId="0" fontId="1" fillId="0" borderId="13" xfId="1" applyFont="1" applyFill="1" applyBorder="1" applyAlignment="1">
      <alignment horizontal="distributed" vertical="center" wrapText="1"/>
    </xf>
    <xf numFmtId="0" fontId="1" fillId="0" borderId="10" xfId="1" applyFont="1" applyFill="1" applyBorder="1" applyAlignment="1">
      <alignment horizontal="distributed" vertical="center" wrapText="1"/>
    </xf>
    <xf numFmtId="0" fontId="1" fillId="0" borderId="24" xfId="1" applyFont="1" applyBorder="1" applyAlignment="1" applyProtection="1">
      <alignment horizontal="center" vertical="distributed" textRotation="255" justifyLastLine="1"/>
    </xf>
    <xf numFmtId="0" fontId="1" fillId="0" borderId="26" xfId="1" applyFont="1" applyBorder="1" applyAlignment="1">
      <alignment horizontal="center" vertical="distributed" textRotation="255" justifyLastLine="1"/>
    </xf>
    <xf numFmtId="0" fontId="1" fillId="0" borderId="28" xfId="1" applyFont="1" applyBorder="1" applyAlignment="1">
      <alignment horizontal="center" vertical="distributed" textRotation="255" justifyLastLine="1"/>
    </xf>
    <xf numFmtId="0" fontId="7" fillId="0" borderId="11" xfId="1" applyFont="1" applyBorder="1" applyAlignment="1" applyProtection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15" xfId="1" applyFont="1" applyBorder="1" applyAlignment="1">
      <alignment horizontal="center" vertical="center" textRotation="255" wrapText="1"/>
    </xf>
    <xf numFmtId="0" fontId="7" fillId="0" borderId="14" xfId="1" applyFont="1" applyBorder="1" applyAlignment="1">
      <alignment horizontal="center" vertical="center" textRotation="255" wrapText="1"/>
    </xf>
    <xf numFmtId="0" fontId="7" fillId="0" borderId="7" xfId="1" applyFont="1" applyBorder="1" applyAlignment="1">
      <alignment horizontal="center" vertical="center" textRotation="255" wrapText="1"/>
    </xf>
    <xf numFmtId="0" fontId="7" fillId="0" borderId="6" xfId="1" applyFont="1" applyBorder="1" applyAlignment="1">
      <alignment horizontal="center" vertical="center" textRotation="255" wrapText="1"/>
    </xf>
    <xf numFmtId="0" fontId="1" fillId="0" borderId="13" xfId="1" applyFont="1" applyBorder="1" applyAlignment="1" applyProtection="1">
      <alignment horizontal="distributed" vertical="distributed"/>
    </xf>
    <xf numFmtId="0" fontId="1" fillId="0" borderId="34" xfId="1" applyFont="1" applyBorder="1" applyAlignment="1" applyProtection="1">
      <alignment horizontal="distributed" vertical="distributed"/>
    </xf>
    <xf numFmtId="0" fontId="1" fillId="0" borderId="35" xfId="1" applyFont="1" applyBorder="1"/>
    <xf numFmtId="0" fontId="1" fillId="0" borderId="36" xfId="1" applyFont="1" applyBorder="1"/>
    <xf numFmtId="0" fontId="1" fillId="0" borderId="8" xfId="1" applyFont="1" applyFill="1" applyBorder="1" applyAlignment="1" applyProtection="1">
      <alignment horizontal="distributed" vertical="distributed"/>
    </xf>
    <xf numFmtId="0" fontId="1" fillId="0" borderId="29" xfId="1" applyFont="1" applyFill="1" applyBorder="1" applyAlignment="1">
      <alignment horizontal="distributed" vertical="distributed"/>
    </xf>
    <xf numFmtId="0" fontId="10" fillId="0" borderId="24" xfId="1" applyFont="1" applyBorder="1" applyAlignment="1" applyProtection="1">
      <alignment horizontal="center" vertical="distributed" textRotation="255" justifyLastLine="1"/>
    </xf>
    <xf numFmtId="0" fontId="10" fillId="0" borderId="26" xfId="1" applyFont="1" applyBorder="1" applyAlignment="1">
      <alignment horizontal="center" vertical="distributed" textRotation="255" justifyLastLine="1"/>
    </xf>
    <xf numFmtId="0" fontId="10" fillId="0" borderId="28" xfId="1" applyFont="1" applyBorder="1" applyAlignment="1">
      <alignment horizontal="center" vertical="distributed" textRotation="255" justifyLastLine="1"/>
    </xf>
    <xf numFmtId="0" fontId="1" fillId="0" borderId="0" xfId="1" applyFont="1" applyBorder="1" applyAlignment="1" applyProtection="1">
      <alignment horizontal="distributed" vertical="distributed"/>
    </xf>
    <xf numFmtId="0" fontId="7" fillId="0" borderId="11" xfId="1" applyFont="1" applyFill="1" applyBorder="1" applyAlignment="1" applyProtection="1">
      <alignment horizontal="distributed" vertical="center" wrapText="1"/>
    </xf>
    <xf numFmtId="0" fontId="7" fillId="0" borderId="13" xfId="1" applyFont="1" applyFill="1" applyBorder="1" applyAlignment="1">
      <alignment horizontal="distributed" vertical="center" wrapText="1"/>
    </xf>
    <xf numFmtId="0" fontId="7" fillId="0" borderId="10" xfId="1" applyFont="1" applyFill="1" applyBorder="1" applyAlignment="1">
      <alignment horizontal="distributed" vertical="center" wrapText="1"/>
    </xf>
    <xf numFmtId="0" fontId="7" fillId="0" borderId="7" xfId="1" applyFont="1" applyFill="1" applyBorder="1" applyAlignment="1">
      <alignment horizontal="distributed" vertical="center" wrapText="1"/>
    </xf>
    <xf numFmtId="0" fontId="7" fillId="0" borderId="9" xfId="1" applyFont="1" applyFill="1" applyBorder="1" applyAlignment="1">
      <alignment horizontal="distributed" vertical="center" wrapText="1"/>
    </xf>
    <xf numFmtId="0" fontId="7" fillId="0" borderId="6" xfId="1" applyFont="1" applyFill="1" applyBorder="1" applyAlignment="1">
      <alignment horizontal="distributed" vertical="center" wrapText="1"/>
    </xf>
    <xf numFmtId="0" fontId="1" fillId="0" borderId="14" xfId="1" applyFont="1" applyBorder="1" applyAlignment="1" applyProtection="1">
      <alignment horizontal="distributed" vertical="distributed"/>
    </xf>
    <xf numFmtId="0" fontId="1" fillId="0" borderId="0" xfId="1" applyFont="1" applyFill="1" applyBorder="1" applyAlignment="1">
      <alignment horizontal="distributed" vertical="distributed"/>
    </xf>
    <xf numFmtId="0" fontId="1" fillId="0" borderId="14" xfId="1" applyFont="1" applyFill="1" applyBorder="1" applyAlignment="1">
      <alignment horizontal="distributed" vertical="distributed"/>
    </xf>
    <xf numFmtId="0" fontId="1" fillId="0" borderId="15" xfId="1" applyFont="1" applyFill="1" applyBorder="1" applyAlignment="1">
      <alignment horizontal="distributed" vertical="distributed"/>
    </xf>
    <xf numFmtId="0" fontId="1" fillId="0" borderId="7" xfId="1" applyFont="1" applyFill="1" applyBorder="1" applyAlignment="1">
      <alignment horizontal="distributed" vertical="distributed"/>
    </xf>
    <xf numFmtId="0" fontId="1" fillId="0" borderId="12" xfId="1" applyFont="1" applyFill="1" applyBorder="1" applyAlignment="1" applyProtection="1">
      <alignment horizontal="distributed" vertical="distributed"/>
    </xf>
    <xf numFmtId="0" fontId="1" fillId="0" borderId="8" xfId="1" applyFont="1" applyFill="1" applyBorder="1" applyAlignment="1">
      <alignment horizontal="distributed" vertical="distributed"/>
    </xf>
    <xf numFmtId="41" fontId="7" fillId="0" borderId="25" xfId="1" applyNumberFormat="1" applyFont="1" applyFill="1" applyBorder="1" applyAlignment="1" applyProtection="1">
      <alignment vertical="distributed"/>
    </xf>
    <xf numFmtId="0" fontId="1" fillId="0" borderId="12" xfId="1" applyFont="1" applyFill="1" applyBorder="1" applyAlignment="1" applyProtection="1">
      <alignment horizontal="distributed" vertical="distributed" textRotation="255" justifyLastLine="1"/>
    </xf>
    <xf numFmtId="0" fontId="1" fillId="0" borderId="8" xfId="1" applyFont="1" applyFill="1" applyBorder="1" applyAlignment="1" applyProtection="1">
      <alignment horizontal="distributed" vertical="distributed" textRotation="255" justifyLastLine="1"/>
    </xf>
    <xf numFmtId="0" fontId="1" fillId="0" borderId="8" xfId="1" applyFont="1" applyFill="1" applyBorder="1" applyAlignment="1">
      <alignment horizontal="distributed" vertical="distributed" textRotation="255" justifyLastLine="1"/>
    </xf>
    <xf numFmtId="0" fontId="1" fillId="0" borderId="29" xfId="1" applyFont="1" applyFill="1" applyBorder="1" applyAlignment="1">
      <alignment horizontal="distributed" vertical="distributed" textRotation="255" justifyLastLine="1"/>
    </xf>
    <xf numFmtId="0" fontId="1" fillId="0" borderId="13" xfId="1" applyFont="1" applyFill="1" applyBorder="1" applyAlignment="1" applyProtection="1">
      <alignment horizontal="distributed" vertical="center"/>
    </xf>
    <xf numFmtId="0" fontId="1" fillId="0" borderId="10" xfId="1" applyFont="1" applyFill="1" applyBorder="1" applyAlignment="1" applyProtection="1">
      <alignment horizontal="distributed" vertical="center"/>
    </xf>
    <xf numFmtId="0" fontId="1" fillId="0" borderId="15" xfId="1" applyFont="1" applyFill="1" applyBorder="1" applyAlignment="1" applyProtection="1">
      <alignment horizontal="distributed" vertical="center"/>
    </xf>
    <xf numFmtId="0" fontId="1" fillId="0" borderId="0" xfId="1" applyFont="1" applyFill="1" applyBorder="1" applyAlignment="1" applyProtection="1">
      <alignment horizontal="distributed" vertical="center"/>
    </xf>
    <xf numFmtId="0" fontId="1" fillId="0" borderId="14" xfId="1" applyFont="1" applyFill="1" applyBorder="1" applyAlignment="1" applyProtection="1">
      <alignment horizontal="distributed" vertical="center"/>
    </xf>
    <xf numFmtId="0" fontId="1" fillId="0" borderId="6" xfId="1" applyFont="1" applyFill="1" applyBorder="1" applyAlignment="1" applyProtection="1">
      <alignment horizontal="distributed" vertical="center"/>
    </xf>
    <xf numFmtId="0" fontId="1" fillId="0" borderId="10" xfId="1" applyFont="1" applyBorder="1" applyAlignment="1" applyProtection="1">
      <alignment horizontal="distributed" vertical="distributed"/>
    </xf>
    <xf numFmtId="0" fontId="10" fillId="0" borderId="30" xfId="1" applyFont="1" applyBorder="1" applyAlignment="1" applyProtection="1">
      <alignment horizontal="center" vertical="distributed" textRotation="255" justifyLastLine="1"/>
    </xf>
    <xf numFmtId="0" fontId="10" fillId="0" borderId="31" xfId="1" applyFont="1" applyBorder="1" applyAlignment="1" applyProtection="1">
      <alignment horizontal="center" vertical="distributed" textRotation="255" justifyLastLine="1"/>
    </xf>
    <xf numFmtId="0" fontId="10" fillId="0" borderId="33" xfId="1" applyFont="1" applyBorder="1" applyAlignment="1" applyProtection="1">
      <alignment horizontal="center" vertical="distributed" textRotation="255" justifyLastLine="1"/>
    </xf>
    <xf numFmtId="0" fontId="7" fillId="0" borderId="12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0" fontId="7" fillId="0" borderId="29" xfId="1" applyFont="1" applyBorder="1" applyAlignment="1" applyProtection="1">
      <alignment horizontal="center" vertical="center" wrapText="1"/>
    </xf>
    <xf numFmtId="0" fontId="1" fillId="0" borderId="12" xfId="1" applyFont="1" applyBorder="1" applyAlignment="1" applyProtection="1">
      <alignment horizontal="center" vertical="center" textRotation="255"/>
    </xf>
    <xf numFmtId="0" fontId="1" fillId="0" borderId="8" xfId="1" applyFont="1" applyBorder="1" applyAlignment="1" applyProtection="1">
      <alignment horizontal="center" vertical="center" textRotation="255"/>
    </xf>
    <xf numFmtId="0" fontId="1" fillId="0" borderId="29" xfId="1" applyFont="1" applyBorder="1" applyAlignment="1" applyProtection="1">
      <alignment horizontal="center" vertical="center" textRotation="255"/>
    </xf>
    <xf numFmtId="0" fontId="1" fillId="0" borderId="7" xfId="1" applyFont="1" applyBorder="1" applyAlignment="1" applyProtection="1">
      <alignment horizontal="distributed" vertical="distributed" justifyLastLine="1"/>
    </xf>
    <xf numFmtId="0" fontId="1" fillId="0" borderId="9" xfId="1" applyFont="1" applyBorder="1" applyAlignment="1">
      <alignment horizontal="distributed" vertical="distributed" justifyLastLine="1"/>
    </xf>
    <xf numFmtId="0" fontId="1" fillId="0" borderId="6" xfId="1" applyFont="1" applyBorder="1" applyAlignment="1">
      <alignment horizontal="distributed" vertical="distributed" justifyLastLine="1"/>
    </xf>
    <xf numFmtId="37" fontId="7" fillId="0" borderId="1" xfId="1" applyNumberFormat="1" applyFont="1" applyBorder="1" applyAlignment="1" applyProtection="1">
      <alignment horizontal="right"/>
    </xf>
    <xf numFmtId="0" fontId="1" fillId="0" borderId="19" xfId="1" applyFont="1" applyBorder="1" applyAlignment="1" applyProtection="1">
      <alignment horizontal="center" vertical="center"/>
    </xf>
    <xf numFmtId="0" fontId="1" fillId="0" borderId="20" xfId="1" applyFont="1" applyBorder="1" applyAlignment="1" applyProtection="1">
      <alignment horizontal="center" vertical="center"/>
    </xf>
    <xf numFmtId="0" fontId="1" fillId="0" borderId="21" xfId="1" applyFont="1" applyBorder="1" applyAlignment="1" applyProtection="1">
      <alignment horizontal="center" vertical="center"/>
    </xf>
    <xf numFmtId="0" fontId="1" fillId="0" borderId="22" xfId="1" applyFont="1" applyFill="1" applyBorder="1" applyAlignment="1" applyProtection="1">
      <alignment horizontal="center" vertical="center"/>
    </xf>
    <xf numFmtId="0" fontId="1" fillId="0" borderId="20" xfId="1" applyFont="1" applyFill="1" applyBorder="1" applyAlignment="1" applyProtection="1">
      <alignment horizontal="center" vertical="center"/>
    </xf>
    <xf numFmtId="0" fontId="1" fillId="0" borderId="21" xfId="1" applyFont="1" applyFill="1" applyBorder="1" applyAlignment="1" applyProtection="1">
      <alignment horizontal="center" vertical="center"/>
    </xf>
    <xf numFmtId="0" fontId="1" fillId="0" borderId="26" xfId="1" applyFont="1" applyBorder="1" applyAlignment="1" applyProtection="1">
      <alignment horizontal="distributed" vertical="distributed" textRotation="255" justifyLastLine="1"/>
    </xf>
    <xf numFmtId="0" fontId="1" fillId="0" borderId="13" xfId="1" applyFont="1" applyBorder="1" applyAlignment="1">
      <alignment horizontal="distributed" vertical="center" wrapText="1"/>
    </xf>
    <xf numFmtId="0" fontId="9" fillId="0" borderId="12" xfId="1" applyFont="1" applyFill="1" applyBorder="1" applyAlignment="1" applyProtection="1">
      <alignment vertical="distributed" textRotation="255" justifyLastLine="1"/>
    </xf>
    <xf numFmtId="0" fontId="1" fillId="0" borderId="8" xfId="1" applyFont="1" applyFill="1" applyBorder="1" applyAlignment="1">
      <alignment vertical="distributed" textRotation="255" justifyLastLine="1"/>
    </xf>
    <xf numFmtId="0" fontId="1" fillId="0" borderId="29" xfId="1" applyFont="1" applyFill="1" applyBorder="1" applyAlignment="1">
      <alignment vertical="distributed" textRotation="255" justifyLastLine="1"/>
    </xf>
    <xf numFmtId="37" fontId="9" fillId="0" borderId="5" xfId="1" applyNumberFormat="1" applyFont="1" applyBorder="1" applyAlignment="1" applyProtection="1">
      <alignment horizontal="center"/>
    </xf>
    <xf numFmtId="0" fontId="7" fillId="0" borderId="35" xfId="1" applyFont="1" applyBorder="1" applyAlignment="1" applyProtection="1">
      <alignment horizontal="distributed" vertical="center"/>
    </xf>
    <xf numFmtId="0" fontId="7" fillId="0" borderId="36" xfId="1" applyFont="1" applyBorder="1" applyAlignment="1">
      <alignment horizontal="distributed" vertical="center"/>
    </xf>
    <xf numFmtId="0" fontId="8" fillId="0" borderId="13" xfId="1" applyFont="1" applyBorder="1" applyAlignment="1" applyProtection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9" fillId="0" borderId="35" xfId="1" applyFont="1" applyBorder="1" applyAlignment="1" applyProtection="1">
      <alignment horizontal="distributed" vertical="center"/>
    </xf>
    <xf numFmtId="0" fontId="9" fillId="0" borderId="36" xfId="1" applyFont="1" applyBorder="1" applyAlignment="1">
      <alignment horizontal="distributed" vertical="center"/>
    </xf>
    <xf numFmtId="0" fontId="7" fillId="0" borderId="9" xfId="1" applyFont="1" applyBorder="1" applyAlignment="1" applyProtection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7" fillId="0" borderId="13" xfId="1" applyFont="1" applyBorder="1" applyAlignment="1" applyProtection="1">
      <alignment horizontal="distributed" vertical="center" wrapText="1"/>
    </xf>
    <xf numFmtId="0" fontId="7" fillId="0" borderId="10" xfId="1" applyFont="1" applyBorder="1" applyAlignment="1">
      <alignment horizontal="distributed" vertical="center"/>
    </xf>
    <xf numFmtId="0" fontId="12" fillId="0" borderId="35" xfId="1" applyFont="1" applyBorder="1" applyAlignment="1" applyProtection="1">
      <alignment horizontal="distributed" vertical="distributed"/>
    </xf>
    <xf numFmtId="0" fontId="12" fillId="0" borderId="36" xfId="1" applyFont="1" applyBorder="1" applyAlignment="1" applyProtection="1">
      <alignment horizontal="distributed" vertical="distributed"/>
    </xf>
    <xf numFmtId="0" fontId="7" fillId="0" borderId="10" xfId="1" applyFont="1" applyBorder="1" applyAlignment="1" applyProtection="1">
      <alignment horizontal="center" vertical="distributed" textRotation="255"/>
    </xf>
    <xf numFmtId="0" fontId="7" fillId="0" borderId="14" xfId="1" applyFont="1" applyBorder="1" applyAlignment="1">
      <alignment horizontal="center" vertical="distributed" textRotation="255"/>
    </xf>
    <xf numFmtId="0" fontId="7" fillId="0" borderId="6" xfId="1" applyFont="1" applyBorder="1" applyAlignment="1">
      <alignment horizontal="center" vertical="distributed" textRotation="255"/>
    </xf>
    <xf numFmtId="0" fontId="5" fillId="0" borderId="1" xfId="1" applyFont="1" applyBorder="1" applyAlignment="1" applyProtection="1">
      <alignment horizontal="left"/>
    </xf>
    <xf numFmtId="0" fontId="9" fillId="0" borderId="1" xfId="1" applyFont="1" applyBorder="1" applyAlignment="1" applyProtection="1">
      <alignment horizontal="right"/>
    </xf>
    <xf numFmtId="0" fontId="7" fillId="0" borderId="41" xfId="1" applyFont="1" applyBorder="1" applyAlignment="1" applyProtection="1">
      <alignment horizontal="center" vertical="center" wrapText="1"/>
    </xf>
    <xf numFmtId="0" fontId="1" fillId="0" borderId="29" xfId="1" applyFont="1" applyBorder="1" applyAlignment="1">
      <alignment horizontal="center" vertical="center" wrapText="1"/>
    </xf>
    <xf numFmtId="0" fontId="8" fillId="0" borderId="22" xfId="1" applyFont="1" applyBorder="1" applyAlignment="1" applyProtection="1">
      <alignment horizontal="center" vertical="center" wrapText="1"/>
    </xf>
    <xf numFmtId="0" fontId="8" fillId="0" borderId="21" xfId="1" applyFont="1" applyBorder="1" applyAlignment="1" applyProtection="1">
      <alignment horizontal="center" vertical="center"/>
    </xf>
    <xf numFmtId="0" fontId="1" fillId="0" borderId="22" xfId="1" applyFont="1" applyBorder="1" applyAlignment="1" applyProtection="1">
      <alignment horizontal="center" vertical="center"/>
    </xf>
    <xf numFmtId="0" fontId="9" fillId="0" borderId="22" xfId="1" applyFont="1" applyBorder="1" applyAlignment="1" applyProtection="1">
      <alignment horizontal="center" vertical="center" wrapText="1"/>
    </xf>
    <xf numFmtId="0" fontId="9" fillId="0" borderId="21" xfId="1" applyFont="1" applyBorder="1" applyAlignment="1" applyProtection="1">
      <alignment horizontal="center" vertical="center" wrapText="1"/>
    </xf>
    <xf numFmtId="0" fontId="9" fillId="0" borderId="3" xfId="1" applyFont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7" fillId="0" borderId="35" xfId="1" applyFont="1" applyFill="1" applyBorder="1" applyAlignment="1" applyProtection="1">
      <alignment horizontal="distributed" vertical="center" wrapText="1"/>
    </xf>
    <xf numFmtId="0" fontId="7" fillId="0" borderId="36" xfId="1" applyFont="1" applyFill="1" applyBorder="1" applyAlignment="1" applyProtection="1">
      <alignment horizontal="distributed" vertical="center" wrapText="1"/>
    </xf>
    <xf numFmtId="0" fontId="9" fillId="0" borderId="42" xfId="1" applyFont="1" applyFill="1" applyBorder="1" applyAlignment="1" applyProtection="1">
      <alignment horizontal="distributed" vertical="center" wrapText="1"/>
    </xf>
    <xf numFmtId="0" fontId="9" fillId="0" borderId="43" xfId="1" applyFont="1" applyFill="1" applyBorder="1" applyAlignment="1" applyProtection="1">
      <alignment horizontal="distributed" vertical="center" wrapText="1"/>
    </xf>
    <xf numFmtId="0" fontId="9" fillId="0" borderId="5" xfId="1" applyFont="1" applyFill="1" applyBorder="1" applyAlignment="1">
      <alignment horizontal="center"/>
    </xf>
    <xf numFmtId="0" fontId="6" fillId="0" borderId="35" xfId="1" applyFont="1" applyFill="1" applyBorder="1" applyAlignment="1" applyProtection="1">
      <alignment horizontal="distributed" vertical="center" justifyLastLine="1"/>
    </xf>
    <xf numFmtId="0" fontId="6" fillId="0" borderId="36" xfId="1" applyFont="1" applyFill="1" applyBorder="1" applyAlignment="1">
      <alignment horizontal="distributed" vertical="center" justifyLastLine="1"/>
    </xf>
    <xf numFmtId="0" fontId="9" fillId="0" borderId="35" xfId="1" applyFont="1" applyFill="1" applyBorder="1" applyAlignment="1" applyProtection="1">
      <alignment horizontal="distributed" vertical="center" wrapText="1"/>
    </xf>
    <xf numFmtId="0" fontId="9" fillId="0" borderId="36" xfId="1" applyFont="1" applyFill="1" applyBorder="1" applyAlignment="1" applyProtection="1">
      <alignment horizontal="distributed" vertical="center" wrapText="1"/>
    </xf>
    <xf numFmtId="0" fontId="5" fillId="0" borderId="1" xfId="1" applyFont="1" applyFill="1" applyBorder="1" applyAlignment="1" applyProtection="1">
      <alignment horizontal="left"/>
    </xf>
    <xf numFmtId="0" fontId="9" fillId="0" borderId="1" xfId="1" applyFont="1" applyFill="1" applyBorder="1" applyAlignment="1" applyProtection="1">
      <alignment horizontal="right"/>
    </xf>
    <xf numFmtId="0" fontId="1" fillId="0" borderId="41" xfId="1" applyFont="1" applyFill="1" applyBorder="1" applyAlignment="1" applyProtection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0" fontId="7" fillId="0" borderId="41" xfId="1" applyFont="1" applyFill="1" applyBorder="1" applyAlignment="1" applyProtection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 applyProtection="1">
      <alignment horizontal="center" vertical="center" wrapText="1"/>
    </xf>
    <xf numFmtId="0" fontId="7" fillId="0" borderId="20" xfId="1" applyFont="1" applyFill="1" applyBorder="1" applyAlignment="1" applyProtection="1">
      <alignment horizontal="center" vertical="center" wrapText="1"/>
    </xf>
    <xf numFmtId="0" fontId="7" fillId="0" borderId="21" xfId="1" applyFont="1" applyFill="1" applyBorder="1" applyAlignment="1" applyProtection="1">
      <alignment horizontal="center" vertical="center" wrapText="1"/>
    </xf>
    <xf numFmtId="0" fontId="9" fillId="0" borderId="41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35" xfId="1" applyFont="1" applyFill="1" applyBorder="1" applyAlignment="1" applyProtection="1">
      <alignment horizontal="distributed" vertical="center"/>
    </xf>
    <xf numFmtId="0" fontId="7" fillId="0" borderId="36" xfId="1" applyFont="1" applyFill="1" applyBorder="1" applyAlignment="1" applyProtection="1">
      <alignment horizontal="distributed" vertical="center"/>
    </xf>
    <xf numFmtId="41" fontId="7" fillId="0" borderId="15" xfId="1" applyNumberFormat="1" applyFont="1" applyFill="1" applyBorder="1" applyAlignment="1" applyProtection="1">
      <alignment horizontal="center" vertical="center"/>
    </xf>
    <xf numFmtId="41" fontId="7" fillId="0" borderId="0" xfId="1" applyNumberFormat="1" applyFont="1" applyFill="1" applyBorder="1" applyAlignment="1" applyProtection="1">
      <alignment horizontal="center" vertical="center"/>
    </xf>
    <xf numFmtId="0" fontId="7" fillId="0" borderId="42" xfId="1" applyFont="1" applyFill="1" applyBorder="1" applyAlignment="1" applyProtection="1">
      <alignment horizontal="center" vertical="center" shrinkToFit="1"/>
    </xf>
    <xf numFmtId="0" fontId="7" fillId="0" borderId="43" xfId="1" applyFont="1" applyFill="1" applyBorder="1" applyAlignment="1" applyProtection="1">
      <alignment horizontal="center" vertical="center" shrinkToFit="1"/>
    </xf>
    <xf numFmtId="41" fontId="7" fillId="0" borderId="17" xfId="1" applyNumberFormat="1" applyFont="1" applyFill="1" applyBorder="1" applyAlignment="1" applyProtection="1">
      <alignment horizontal="center" vertical="center"/>
    </xf>
    <xf numFmtId="41" fontId="7" fillId="0" borderId="1" xfId="1" applyNumberFormat="1" applyFont="1" applyFill="1" applyBorder="1" applyAlignment="1" applyProtection="1">
      <alignment horizontal="center" vertical="center"/>
    </xf>
    <xf numFmtId="0" fontId="7" fillId="0" borderId="15" xfId="1" applyFont="1" applyFill="1" applyBorder="1" applyAlignment="1" applyProtection="1">
      <alignment horizontal="distributed" vertical="center"/>
    </xf>
    <xf numFmtId="0" fontId="7" fillId="0" borderId="14" xfId="1" applyFont="1" applyFill="1" applyBorder="1" applyAlignment="1" applyProtection="1">
      <alignment horizontal="distributed" vertical="center"/>
    </xf>
    <xf numFmtId="0" fontId="7" fillId="0" borderId="7" xfId="1" applyFont="1" applyFill="1" applyBorder="1" applyAlignment="1" applyProtection="1">
      <alignment horizontal="distributed" vertical="center"/>
    </xf>
    <xf numFmtId="0" fontId="7" fillId="0" borderId="6" xfId="1" applyFont="1" applyFill="1" applyBorder="1" applyAlignment="1" applyProtection="1">
      <alignment horizontal="distributed" vertical="center"/>
    </xf>
    <xf numFmtId="0" fontId="12" fillId="0" borderId="35" xfId="1" applyFont="1" applyBorder="1" applyAlignment="1" applyProtection="1">
      <alignment horizontal="distributed" vertical="center"/>
    </xf>
    <xf numFmtId="0" fontId="7" fillId="0" borderId="35" xfId="1" applyFont="1" applyBorder="1" applyAlignment="1">
      <alignment horizontal="distributed" vertical="center"/>
    </xf>
    <xf numFmtId="41" fontId="12" fillId="0" borderId="11" xfId="1" applyNumberFormat="1" applyFont="1" applyBorder="1" applyAlignment="1" applyProtection="1">
      <alignment horizontal="right" vertical="center"/>
    </xf>
    <xf numFmtId="41" fontId="12" fillId="0" borderId="13" xfId="1" applyNumberFormat="1" applyFont="1" applyBorder="1" applyAlignment="1" applyProtection="1">
      <alignment horizontal="right" vertical="center"/>
    </xf>
    <xf numFmtId="0" fontId="7" fillId="0" borderId="10" xfId="1" applyFont="1" applyFill="1" applyBorder="1" applyAlignment="1" applyProtection="1">
      <alignment horizontal="center" vertical="distributed" textRotation="255"/>
    </xf>
    <xf numFmtId="0" fontId="7" fillId="0" borderId="14" xfId="1" applyFont="1" applyFill="1" applyBorder="1" applyAlignment="1">
      <alignment horizontal="center" vertical="distributed" textRotation="255"/>
    </xf>
    <xf numFmtId="0" fontId="7" fillId="0" borderId="6" xfId="1" applyFont="1" applyFill="1" applyBorder="1" applyAlignment="1">
      <alignment horizontal="center" vertical="distributed" textRotation="255"/>
    </xf>
    <xf numFmtId="0" fontId="7" fillId="0" borderId="11" xfId="1" applyFont="1" applyFill="1" applyBorder="1" applyAlignment="1" applyProtection="1">
      <alignment horizontal="distributed" vertical="center"/>
    </xf>
    <xf numFmtId="0" fontId="7" fillId="0" borderId="10" xfId="1" applyFont="1" applyFill="1" applyBorder="1" applyAlignment="1" applyProtection="1">
      <alignment horizontal="distributed" vertical="center"/>
    </xf>
    <xf numFmtId="0" fontId="1" fillId="0" borderId="3" xfId="1" applyFont="1" applyBorder="1" applyAlignment="1" applyProtection="1">
      <alignment horizontal="center"/>
    </xf>
    <xf numFmtId="0" fontId="1" fillId="0" borderId="2" xfId="1" applyFont="1" applyBorder="1" applyAlignment="1" applyProtection="1">
      <alignment horizontal="center"/>
    </xf>
    <xf numFmtId="0" fontId="9" fillId="0" borderId="3" xfId="1" applyFont="1" applyBorder="1" applyAlignment="1" applyProtection="1">
      <alignment horizontal="center" wrapText="1"/>
    </xf>
    <xf numFmtId="0" fontId="9" fillId="0" borderId="5" xfId="1" applyFont="1" applyBorder="1" applyAlignment="1" applyProtection="1">
      <alignment horizontal="center" wrapText="1"/>
    </xf>
    <xf numFmtId="0" fontId="1" fillId="0" borderId="7" xfId="1" applyFont="1" applyBorder="1" applyAlignment="1" applyProtection="1">
      <alignment horizontal="center" vertical="top"/>
    </xf>
    <xf numFmtId="0" fontId="1" fillId="0" borderId="6" xfId="1" applyFont="1" applyBorder="1" applyAlignment="1" applyProtection="1">
      <alignment horizontal="center" vertical="top"/>
    </xf>
    <xf numFmtId="0" fontId="7" fillId="0" borderId="7" xfId="1" applyFont="1" applyBorder="1" applyAlignment="1" applyProtection="1">
      <alignment horizontal="center" vertical="top"/>
    </xf>
    <xf numFmtId="0" fontId="7" fillId="0" borderId="9" xfId="1" applyFont="1" applyBorder="1" applyAlignment="1">
      <alignment horizontal="center" vertical="top"/>
    </xf>
    <xf numFmtId="41" fontId="7" fillId="0" borderId="1" xfId="1" applyNumberFormat="1" applyFont="1" applyFill="1" applyBorder="1" applyAlignment="1" applyProtection="1">
      <alignment horizontal="center"/>
    </xf>
    <xf numFmtId="0" fontId="9" fillId="0" borderId="0" xfId="1" applyFont="1" applyBorder="1" applyAlignment="1">
      <alignment horizontal="center"/>
    </xf>
    <xf numFmtId="41" fontId="7" fillId="0" borderId="0" xfId="1" applyNumberFormat="1" applyFont="1" applyFill="1" applyBorder="1" applyAlignment="1" applyProtection="1">
      <alignment horizontal="center"/>
    </xf>
    <xf numFmtId="41" fontId="7" fillId="0" borderId="0" xfId="1" applyNumberFormat="1" applyFont="1" applyFill="1" applyBorder="1" applyAlignment="1" applyProtection="1">
      <alignment horizontal="right"/>
    </xf>
    <xf numFmtId="37" fontId="7" fillId="0" borderId="37" xfId="1" applyNumberFormat="1" applyFont="1" applyFill="1" applyBorder="1" applyAlignment="1" applyProtection="1">
      <alignment horizontal="center" vertical="center" wrapText="1"/>
    </xf>
    <xf numFmtId="41" fontId="7" fillId="0" borderId="13" xfId="1" applyNumberFormat="1" applyFont="1" applyFill="1" applyBorder="1" applyAlignment="1" applyProtection="1">
      <alignment horizontal="center"/>
    </xf>
    <xf numFmtId="41" fontId="7" fillId="0" borderId="13" xfId="1" applyNumberFormat="1" applyFont="1" applyFill="1" applyBorder="1" applyAlignment="1" applyProtection="1">
      <alignment horizontal="right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37" fontId="1" fillId="0" borderId="22" xfId="1" applyNumberFormat="1" applyFont="1" applyFill="1" applyBorder="1" applyAlignment="1" applyProtection="1">
      <alignment horizontal="center" vertical="center"/>
    </xf>
    <xf numFmtId="37" fontId="1" fillId="0" borderId="20" xfId="1" applyNumberFormat="1" applyFont="1" applyFill="1" applyBorder="1" applyAlignment="1" applyProtection="1">
      <alignment horizontal="center" vertical="center"/>
    </xf>
    <xf numFmtId="37" fontId="1" fillId="0" borderId="21" xfId="1" applyNumberFormat="1" applyFont="1" applyFill="1" applyBorder="1" applyAlignment="1" applyProtection="1">
      <alignment horizontal="center" vertical="center"/>
    </xf>
    <xf numFmtId="37" fontId="8" fillId="0" borderId="22" xfId="1" applyNumberFormat="1" applyFont="1" applyFill="1" applyBorder="1" applyAlignment="1" applyProtection="1">
      <alignment horizontal="center" vertical="center" wrapText="1"/>
    </xf>
    <xf numFmtId="37" fontId="8" fillId="0" borderId="38" xfId="1" applyNumberFormat="1" applyFont="1" applyFill="1" applyBorder="1" applyAlignment="1" applyProtection="1">
      <alignment horizontal="center" vertical="center" wrapText="1"/>
    </xf>
    <xf numFmtId="0" fontId="7" fillId="0" borderId="37" xfId="1" applyFont="1" applyFill="1" applyBorder="1" applyAlignment="1" applyProtection="1">
      <alignment horizontal="center" vertical="center" wrapText="1" justifyLastLine="1"/>
    </xf>
    <xf numFmtId="37" fontId="1" fillId="0" borderId="38" xfId="1" applyNumberFormat="1" applyFont="1" applyFill="1" applyBorder="1" applyAlignment="1" applyProtection="1">
      <alignment horizontal="center" vertical="center"/>
    </xf>
    <xf numFmtId="37" fontId="1" fillId="0" borderId="35" xfId="1" applyNumberFormat="1" applyFont="1" applyFill="1" applyBorder="1" applyAlignment="1" applyProtection="1">
      <alignment horizontal="center" vertical="center"/>
    </xf>
    <xf numFmtId="37" fontId="1" fillId="0" borderId="36" xfId="1" applyNumberFormat="1" applyFont="1" applyFill="1" applyBorder="1" applyAlignment="1" applyProtection="1">
      <alignment horizontal="center" vertical="center"/>
    </xf>
    <xf numFmtId="0" fontId="9" fillId="0" borderId="37" xfId="1" applyFont="1" applyFill="1" applyBorder="1" applyAlignment="1" applyProtection="1">
      <alignment horizontal="center" vertical="center" wrapText="1"/>
    </xf>
    <xf numFmtId="41" fontId="9" fillId="0" borderId="1" xfId="1" applyNumberFormat="1" applyFont="1" applyFill="1" applyBorder="1" applyAlignment="1" applyProtection="1">
      <alignment horizontal="right" vertical="distributed"/>
    </xf>
    <xf numFmtId="41" fontId="9" fillId="0" borderId="1" xfId="1" applyNumberFormat="1" applyFont="1" applyFill="1" applyBorder="1" applyAlignment="1" applyProtection="1">
      <alignment vertical="distributed"/>
    </xf>
    <xf numFmtId="0" fontId="9" fillId="0" borderId="0" xfId="1" applyFont="1" applyFill="1" applyBorder="1" applyAlignment="1">
      <alignment horizontal="right"/>
    </xf>
    <xf numFmtId="41" fontId="9" fillId="0" borderId="0" xfId="1" applyNumberFormat="1" applyFont="1" applyFill="1" applyBorder="1" applyAlignment="1" applyProtection="1">
      <alignment vertical="distributed"/>
    </xf>
    <xf numFmtId="0" fontId="9" fillId="0" borderId="42" xfId="1" applyFont="1" applyFill="1" applyBorder="1" applyAlignment="1" applyProtection="1">
      <alignment horizontal="distributed" vertical="center"/>
    </xf>
    <xf numFmtId="0" fontId="9" fillId="0" borderId="10" xfId="1" applyFont="1" applyFill="1" applyBorder="1" applyAlignment="1">
      <alignment horizontal="distributed" vertical="center"/>
    </xf>
    <xf numFmtId="41" fontId="9" fillId="0" borderId="17" xfId="1" applyNumberFormat="1" applyFont="1" applyFill="1" applyBorder="1" applyAlignment="1" applyProtection="1">
      <alignment horizontal="center" vertical="distributed"/>
    </xf>
    <xf numFmtId="41" fontId="9" fillId="0" borderId="1" xfId="1" applyNumberFormat="1" applyFont="1" applyFill="1" applyBorder="1" applyAlignment="1" applyProtection="1">
      <alignment horizontal="center" vertical="distributed"/>
    </xf>
    <xf numFmtId="0" fontId="9" fillId="0" borderId="1" xfId="1" applyNumberFormat="1" applyFont="1" applyFill="1" applyBorder="1" applyAlignment="1" applyProtection="1">
      <alignment horizontal="right" vertical="distributed"/>
    </xf>
    <xf numFmtId="0" fontId="9" fillId="0" borderId="0" xfId="1" applyNumberFormat="1" applyFont="1" applyFill="1" applyBorder="1" applyAlignment="1" applyProtection="1">
      <alignment horizontal="right" vertical="distributed"/>
    </xf>
    <xf numFmtId="41" fontId="9" fillId="0" borderId="0" xfId="1" applyNumberFormat="1" applyFont="1" applyFill="1" applyBorder="1" applyAlignment="1" applyProtection="1">
      <alignment horizontal="right" vertical="distributed"/>
    </xf>
    <xf numFmtId="0" fontId="9" fillId="0" borderId="35" xfId="1" applyFont="1" applyFill="1" applyBorder="1" applyAlignment="1" applyProtection="1">
      <alignment horizontal="distributed" vertical="center"/>
    </xf>
    <xf numFmtId="0" fontId="9" fillId="0" borderId="36" xfId="1" applyFont="1" applyFill="1" applyBorder="1" applyAlignment="1">
      <alignment horizontal="distributed" vertical="center"/>
    </xf>
    <xf numFmtId="41" fontId="9" fillId="0" borderId="15" xfId="1" applyNumberFormat="1" applyFont="1" applyFill="1" applyBorder="1" applyAlignment="1" applyProtection="1">
      <alignment horizontal="center" vertical="distributed"/>
    </xf>
    <xf numFmtId="41" fontId="9" fillId="0" borderId="0" xfId="1" applyNumberFormat="1" applyFont="1" applyFill="1" applyBorder="1" applyAlignment="1" applyProtection="1">
      <alignment horizontal="center" vertical="distributed"/>
    </xf>
    <xf numFmtId="0" fontId="9" fillId="0" borderId="35" xfId="1" applyFont="1" applyFill="1" applyBorder="1" applyAlignment="1" applyProtection="1">
      <alignment horizontal="distributed" vertical="distributed"/>
    </xf>
    <xf numFmtId="0" fontId="9" fillId="0" borderId="36" xfId="1" applyFont="1" applyFill="1" applyBorder="1" applyAlignment="1">
      <alignment horizontal="distributed" vertical="distributed"/>
    </xf>
    <xf numFmtId="41" fontId="13" fillId="0" borderId="13" xfId="1" applyNumberFormat="1" applyFont="1" applyBorder="1" applyAlignment="1" applyProtection="1">
      <alignment vertical="distributed"/>
    </xf>
    <xf numFmtId="0" fontId="7" fillId="0" borderId="38" xfId="1" applyFont="1" applyBorder="1" applyAlignment="1" applyProtection="1">
      <alignment horizontal="center" vertical="distributed" textRotation="255"/>
    </xf>
    <xf numFmtId="0" fontId="7" fillId="0" borderId="36" xfId="1" applyFont="1" applyBorder="1" applyAlignment="1" applyProtection="1">
      <alignment horizontal="center" vertical="distributed" textRotation="255"/>
    </xf>
    <xf numFmtId="0" fontId="13" fillId="0" borderId="35" xfId="1" applyFont="1" applyBorder="1" applyAlignment="1" applyProtection="1">
      <alignment horizontal="distributed" vertical="distributed"/>
    </xf>
    <xf numFmtId="0" fontId="13" fillId="0" borderId="36" xfId="1" applyFont="1" applyBorder="1" applyAlignment="1" applyProtection="1">
      <alignment horizontal="distributed" vertical="distributed"/>
    </xf>
    <xf numFmtId="41" fontId="13" fillId="0" borderId="11" xfId="1" applyNumberFormat="1" applyFont="1" applyBorder="1" applyAlignment="1" applyProtection="1">
      <alignment horizontal="right" vertical="distributed"/>
    </xf>
    <xf numFmtId="41" fontId="9" fillId="0" borderId="13" xfId="1" applyNumberFormat="1" applyFont="1" applyBorder="1" applyAlignment="1">
      <alignment horizontal="right" vertical="distributed"/>
    </xf>
    <xf numFmtId="41" fontId="13" fillId="0" borderId="0" xfId="1" applyNumberFormat="1" applyFont="1" applyBorder="1" applyAlignment="1" applyProtection="1">
      <alignment horizontal="right" vertical="distributed"/>
    </xf>
    <xf numFmtId="41" fontId="13" fillId="0" borderId="13" xfId="1" applyNumberFormat="1" applyFont="1" applyBorder="1" applyAlignment="1" applyProtection="1">
      <alignment horizontal="right" vertical="distributed"/>
    </xf>
    <xf numFmtId="0" fontId="9" fillId="0" borderId="38" xfId="1" applyFont="1" applyBorder="1" applyAlignment="1" applyProtection="1">
      <alignment horizontal="center" vertical="distributed" textRotation="255"/>
    </xf>
    <xf numFmtId="0" fontId="9" fillId="0" borderId="36" xfId="1" applyFont="1" applyBorder="1" applyAlignment="1" applyProtection="1">
      <alignment horizontal="center" vertical="distributed" textRotation="255"/>
    </xf>
    <xf numFmtId="0" fontId="7" fillId="0" borderId="38" xfId="1" applyFont="1" applyBorder="1" applyAlignment="1" applyProtection="1">
      <alignment horizontal="center" vertical="distributed" textRotation="255" wrapText="1"/>
    </xf>
    <xf numFmtId="0" fontId="5" fillId="0" borderId="1" xfId="1" applyFont="1" applyBorder="1" applyAlignment="1" applyProtection="1"/>
    <xf numFmtId="0" fontId="9" fillId="0" borderId="2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horizontal="center" vertical="center" wrapText="1"/>
    </xf>
    <xf numFmtId="0" fontId="9" fillId="0" borderId="6" xfId="1" applyFont="1" applyBorder="1" applyAlignment="1" applyProtection="1">
      <alignment horizontal="center" vertical="center" wrapText="1"/>
    </xf>
    <xf numFmtId="0" fontId="7" fillId="0" borderId="22" xfId="1" applyFont="1" applyBorder="1" applyAlignment="1" applyProtection="1">
      <alignment horizontal="center" vertical="center"/>
    </xf>
    <xf numFmtId="0" fontId="7" fillId="0" borderId="20" xfId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center" vertical="distributed" textRotation="255"/>
    </xf>
    <xf numFmtId="0" fontId="1" fillId="0" borderId="2" xfId="1" applyFont="1" applyBorder="1" applyAlignment="1">
      <alignment horizontal="center" vertical="distributed" textRotation="255"/>
    </xf>
    <xf numFmtId="0" fontId="7" fillId="0" borderId="7" xfId="1" applyFont="1" applyBorder="1" applyAlignment="1">
      <alignment horizontal="center" vertical="distributed" textRotation="255"/>
    </xf>
    <xf numFmtId="0" fontId="1" fillId="0" borderId="6" xfId="1" applyFont="1" applyBorder="1" applyAlignment="1">
      <alignment horizontal="center" vertical="distributed" textRotation="255"/>
    </xf>
    <xf numFmtId="0" fontId="8" fillId="0" borderId="15" xfId="1" applyFont="1" applyBorder="1" applyAlignment="1" applyProtection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37" fontId="9" fillId="0" borderId="0" xfId="1" applyNumberFormat="1" applyFont="1" applyFill="1" applyBorder="1" applyAlignment="1" applyProtection="1">
      <alignment horizontal="right"/>
    </xf>
    <xf numFmtId="41" fontId="1" fillId="0" borderId="45" xfId="1" applyNumberFormat="1" applyFont="1" applyFill="1" applyBorder="1" applyAlignment="1" applyProtection="1">
      <alignment horizontal="right"/>
    </xf>
    <xf numFmtId="41" fontId="1" fillId="0" borderId="42" xfId="1" applyNumberFormat="1" applyFont="1" applyFill="1" applyBorder="1" applyAlignment="1" applyProtection="1">
      <alignment horizontal="right"/>
    </xf>
    <xf numFmtId="41" fontId="1" fillId="0" borderId="45" xfId="1" applyNumberFormat="1" applyFont="1" applyFill="1" applyBorder="1" applyAlignment="1" applyProtection="1">
      <alignment horizontal="center"/>
    </xf>
    <xf numFmtId="41" fontId="1" fillId="0" borderId="43" xfId="1" applyNumberFormat="1" applyFont="1" applyFill="1" applyBorder="1" applyAlignment="1" applyProtection="1">
      <alignment horizontal="center"/>
    </xf>
    <xf numFmtId="41" fontId="1" fillId="0" borderId="45" xfId="1" applyNumberFormat="1" applyFont="1" applyFill="1" applyBorder="1" applyAlignment="1">
      <alignment horizontal="center"/>
    </xf>
    <xf numFmtId="41" fontId="1" fillId="0" borderId="42" xfId="1" applyNumberFormat="1" applyFont="1" applyFill="1" applyBorder="1" applyAlignment="1">
      <alignment horizontal="center"/>
    </xf>
    <xf numFmtId="0" fontId="7" fillId="0" borderId="11" xfId="1" applyFont="1" applyFill="1" applyBorder="1" applyAlignment="1" applyProtection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1" fillId="0" borderId="38" xfId="1" applyFont="1" applyFill="1" applyBorder="1" applyAlignment="1" applyProtection="1">
      <alignment horizontal="distributed" vertical="distributed"/>
    </xf>
    <xf numFmtId="0" fontId="1" fillId="0" borderId="36" xfId="1" applyFont="1" applyFill="1" applyBorder="1" applyAlignment="1" applyProtection="1">
      <alignment horizontal="distributed" vertical="distributed"/>
    </xf>
    <xf numFmtId="0" fontId="7" fillId="0" borderId="7" xfId="1" applyFont="1" applyFill="1" applyBorder="1" applyAlignment="1" applyProtection="1">
      <alignment horizontal="distributed" vertical="center" wrapText="1"/>
    </xf>
    <xf numFmtId="0" fontId="7" fillId="0" borderId="38" xfId="1" applyFont="1" applyFill="1" applyBorder="1" applyAlignment="1" applyProtection="1">
      <alignment horizontal="distributed" vertical="center" wrapText="1"/>
    </xf>
    <xf numFmtId="0" fontId="7" fillId="0" borderId="7" xfId="1" applyFont="1" applyFill="1" applyBorder="1" applyAlignment="1" applyProtection="1">
      <alignment horizontal="distributed" vertical="distributed" wrapText="1"/>
    </xf>
    <xf numFmtId="0" fontId="7" fillId="0" borderId="6" xfId="1" applyFont="1" applyFill="1" applyBorder="1" applyAlignment="1" applyProtection="1">
      <alignment horizontal="distributed" vertical="distributed"/>
    </xf>
    <xf numFmtId="41" fontId="1" fillId="0" borderId="44" xfId="1" applyNumberFormat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left"/>
    </xf>
    <xf numFmtId="37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37" fontId="7" fillId="0" borderId="22" xfId="1" applyNumberFormat="1" applyFont="1" applyFill="1" applyBorder="1" applyAlignment="1" applyProtection="1">
      <alignment horizontal="center" vertical="center"/>
    </xf>
    <xf numFmtId="37" fontId="7" fillId="0" borderId="20" xfId="1" applyNumberFormat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center" vertical="center"/>
    </xf>
    <xf numFmtId="0" fontId="1" fillId="0" borderId="6" xfId="1" applyFont="1" applyFill="1" applyBorder="1" applyAlignment="1" applyProtection="1">
      <alignment horizontal="center" vertical="center"/>
    </xf>
    <xf numFmtId="37" fontId="1" fillId="0" borderId="7" xfId="1" applyNumberFormat="1" applyFont="1" applyFill="1" applyBorder="1" applyAlignment="1" applyProtection="1">
      <alignment horizontal="center" vertical="center"/>
    </xf>
    <xf numFmtId="37" fontId="1" fillId="0" borderId="9" xfId="1" applyNumberFormat="1" applyFont="1" applyFill="1" applyBorder="1" applyAlignment="1" applyProtection="1">
      <alignment horizontal="center" vertical="center"/>
    </xf>
    <xf numFmtId="37" fontId="1" fillId="0" borderId="6" xfId="1" applyNumberFormat="1" applyFont="1" applyFill="1" applyBorder="1" applyAlignment="1" applyProtection="1">
      <alignment horizontal="center" vertical="center"/>
    </xf>
    <xf numFmtId="0" fontId="7" fillId="0" borderId="10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 applyProtection="1">
      <alignment horizontal="center" vertical="center" wrapText="1"/>
    </xf>
    <xf numFmtId="0" fontId="7" fillId="0" borderId="29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1" fillId="0" borderId="35" xfId="1" applyFont="1" applyFill="1" applyBorder="1" applyAlignment="1" applyProtection="1">
      <alignment horizontal="distributed" vertical="center" justifyLastLine="1"/>
    </xf>
    <xf numFmtId="0" fontId="1" fillId="0" borderId="36" xfId="1" applyFont="1" applyFill="1" applyBorder="1" applyAlignment="1" applyProtection="1">
      <alignment horizontal="distributed" vertical="center" justifyLastLine="1"/>
    </xf>
    <xf numFmtId="0" fontId="1" fillId="0" borderId="38" xfId="1" applyFont="1" applyFill="1" applyBorder="1" applyAlignment="1" applyProtection="1">
      <alignment horizontal="distributed" vertical="center" justifyLastLine="1"/>
    </xf>
    <xf numFmtId="41" fontId="1" fillId="0" borderId="42" xfId="1" applyNumberFormat="1" applyFont="1" applyFill="1" applyBorder="1" applyAlignment="1" applyProtection="1">
      <alignment horizontal="center"/>
    </xf>
    <xf numFmtId="0" fontId="7" fillId="0" borderId="5" xfId="1" applyFont="1" applyFill="1" applyBorder="1" applyAlignment="1" applyProtection="1">
      <alignment horizontal="distributed" vertical="center" wrapText="1" justifyLastLine="1"/>
    </xf>
    <xf numFmtId="0" fontId="7" fillId="0" borderId="5" xfId="1" applyFont="1" applyFill="1" applyBorder="1" applyAlignment="1">
      <alignment horizontal="distributed" vertical="center" wrapText="1" justifyLastLine="1"/>
    </xf>
    <xf numFmtId="0" fontId="7" fillId="0" borderId="5" xfId="1" applyFont="1" applyFill="1" applyBorder="1" applyAlignment="1">
      <alignment horizontal="distributed" vertical="center"/>
    </xf>
    <xf numFmtId="0" fontId="7" fillId="0" borderId="2" xfId="1" applyFont="1" applyFill="1" applyBorder="1" applyAlignment="1">
      <alignment horizontal="distributed" vertical="center"/>
    </xf>
    <xf numFmtId="0" fontId="7" fillId="0" borderId="9" xfId="1" applyFont="1" applyFill="1" applyBorder="1" applyAlignment="1">
      <alignment horizontal="distributed" vertical="center" wrapText="1" justifyLastLine="1"/>
    </xf>
    <xf numFmtId="0" fontId="7" fillId="0" borderId="9" xfId="1" applyFont="1" applyFill="1" applyBorder="1" applyAlignment="1">
      <alignment horizontal="distributed" vertical="center"/>
    </xf>
    <xf numFmtId="0" fontId="7" fillId="0" borderId="6" xfId="1" applyFont="1" applyFill="1" applyBorder="1" applyAlignment="1">
      <alignment horizontal="distributed" vertical="center"/>
    </xf>
    <xf numFmtId="37" fontId="9" fillId="0" borderId="3" xfId="1" applyNumberFormat="1" applyFont="1" applyFill="1" applyBorder="1" applyAlignment="1" applyProtection="1">
      <alignment horizontal="center" vertical="center" wrapText="1"/>
    </xf>
    <xf numFmtId="37" fontId="9" fillId="0" borderId="5" xfId="1" applyNumberFormat="1" applyFont="1" applyFill="1" applyBorder="1" applyAlignment="1" applyProtection="1">
      <alignment horizontal="center" vertical="center" wrapText="1"/>
    </xf>
    <xf numFmtId="37" fontId="9" fillId="0" borderId="15" xfId="1" applyNumberFormat="1" applyFont="1" applyFill="1" applyBorder="1" applyAlignment="1" applyProtection="1">
      <alignment horizontal="center" vertical="center" wrapText="1"/>
    </xf>
    <xf numFmtId="37" fontId="9" fillId="0" borderId="0" xfId="1" applyNumberFormat="1" applyFont="1" applyFill="1" applyBorder="1" applyAlignment="1" applyProtection="1">
      <alignment horizontal="center" vertical="center" wrapText="1"/>
    </xf>
    <xf numFmtId="37" fontId="9" fillId="0" borderId="7" xfId="1" applyNumberFormat="1" applyFont="1" applyFill="1" applyBorder="1" applyAlignment="1" applyProtection="1">
      <alignment horizontal="center" vertical="center" wrapText="1"/>
    </xf>
    <xf numFmtId="37" fontId="9" fillId="0" borderId="9" xfId="1" applyNumberFormat="1" applyFont="1" applyFill="1" applyBorder="1" applyAlignment="1" applyProtection="1">
      <alignment horizontal="center" vertical="center" wrapText="1"/>
    </xf>
    <xf numFmtId="37" fontId="9" fillId="0" borderId="2" xfId="1" applyNumberFormat="1" applyFont="1" applyFill="1" applyBorder="1" applyAlignment="1" applyProtection="1">
      <alignment horizontal="center" vertical="center" wrapText="1"/>
    </xf>
    <xf numFmtId="37" fontId="9" fillId="0" borderId="14" xfId="1" applyNumberFormat="1" applyFont="1" applyFill="1" applyBorder="1" applyAlignment="1" applyProtection="1">
      <alignment horizontal="center" vertical="center" wrapText="1"/>
    </xf>
    <xf numFmtId="37" fontId="9" fillId="0" borderId="6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37" fontId="9" fillId="0" borderId="22" xfId="1" applyNumberFormat="1" applyFont="1" applyFill="1" applyBorder="1" applyAlignment="1" applyProtection="1">
      <alignment horizontal="center" vertical="center" wrapText="1"/>
    </xf>
    <xf numFmtId="37" fontId="9" fillId="0" borderId="20" xfId="1" applyNumberFormat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7" fillId="0" borderId="38" xfId="1" applyFont="1" applyFill="1" applyBorder="1" applyAlignment="1" applyProtection="1">
      <alignment horizontal="distributed" vertical="center" justifyLastLine="1"/>
    </xf>
    <xf numFmtId="0" fontId="7" fillId="0" borderId="35" xfId="1" applyFont="1" applyFill="1" applyBorder="1" applyAlignment="1" applyProtection="1">
      <alignment horizontal="distributed" vertical="center" justifyLastLine="1"/>
    </xf>
    <xf numFmtId="0" fontId="7" fillId="0" borderId="36" xfId="1" applyFont="1" applyFill="1" applyBorder="1" applyAlignment="1" applyProtection="1">
      <alignment horizontal="distributed" vertical="center" justifyLastLine="1"/>
    </xf>
    <xf numFmtId="0" fontId="7" fillId="0" borderId="38" xfId="1" applyFont="1" applyFill="1" applyBorder="1" applyAlignment="1" applyProtection="1">
      <alignment horizontal="distributed" vertical="center" wrapText="1" justifyLastLine="1"/>
    </xf>
    <xf numFmtId="0" fontId="7" fillId="0" borderId="20" xfId="1" applyFont="1" applyFill="1" applyBorder="1" applyAlignment="1" applyProtection="1">
      <alignment horizontal="center" vertical="center"/>
    </xf>
    <xf numFmtId="0" fontId="7" fillId="0" borderId="21" xfId="1" applyFont="1" applyFill="1" applyBorder="1" applyAlignment="1" applyProtection="1">
      <alignment horizontal="center" vertical="center"/>
    </xf>
    <xf numFmtId="37" fontId="7" fillId="0" borderId="21" xfId="1" applyNumberFormat="1" applyFont="1" applyFill="1" applyBorder="1" applyAlignment="1" applyProtection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distributed" vertical="center" justifyLastLine="1"/>
    </xf>
    <xf numFmtId="0" fontId="1" fillId="0" borderId="36" xfId="1" applyFont="1" applyFill="1" applyBorder="1" applyAlignment="1">
      <alignment horizontal="distributed" vertical="center" justifyLastLine="1"/>
    </xf>
    <xf numFmtId="41" fontId="1" fillId="0" borderId="38" xfId="1" applyNumberFormat="1" applyFont="1" applyFill="1" applyBorder="1" applyAlignment="1" applyProtection="1">
      <alignment horizontal="right"/>
    </xf>
    <xf numFmtId="41" fontId="1" fillId="0" borderId="35" xfId="1" applyNumberFormat="1" applyFont="1" applyFill="1" applyBorder="1" applyAlignment="1">
      <alignment horizontal="right"/>
    </xf>
    <xf numFmtId="0" fontId="1" fillId="0" borderId="1" xfId="1" applyFont="1" applyFill="1" applyBorder="1" applyAlignment="1" applyProtection="1">
      <alignment horizontal="distributed" vertical="center" justifyLastLine="1"/>
    </xf>
    <xf numFmtId="0" fontId="1" fillId="0" borderId="1" xfId="1" applyFont="1" applyFill="1" applyBorder="1" applyAlignment="1">
      <alignment horizontal="distributed" vertical="center" justifyLastLine="1"/>
    </xf>
    <xf numFmtId="0" fontId="1" fillId="0" borderId="16" xfId="1" applyFont="1" applyFill="1" applyBorder="1" applyAlignment="1">
      <alignment horizontal="distributed" vertical="center" justifyLastLine="1"/>
    </xf>
    <xf numFmtId="41" fontId="1" fillId="0" borderId="17" xfId="1" applyNumberFormat="1" applyFont="1" applyFill="1" applyBorder="1" applyAlignment="1" applyProtection="1">
      <alignment horizontal="right"/>
    </xf>
    <xf numFmtId="41" fontId="1" fillId="0" borderId="1" xfId="1" applyNumberFormat="1" applyFont="1" applyFill="1" applyBorder="1" applyAlignment="1">
      <alignment horizontal="right"/>
    </xf>
    <xf numFmtId="0" fontId="9" fillId="0" borderId="0" xfId="1" applyFont="1" applyFill="1" applyBorder="1" applyAlignment="1" applyProtection="1">
      <alignment horizontal="right"/>
    </xf>
    <xf numFmtId="0" fontId="1" fillId="0" borderId="20" xfId="1" applyFont="1" applyFill="1" applyBorder="1" applyAlignment="1"/>
    <xf numFmtId="0" fontId="1" fillId="0" borderId="21" xfId="1" applyFont="1" applyFill="1" applyBorder="1" applyAlignment="1"/>
    <xf numFmtId="37" fontId="1" fillId="0" borderId="3" xfId="1" applyNumberFormat="1" applyFont="1" applyFill="1" applyBorder="1" applyAlignment="1" applyProtection="1">
      <alignment horizontal="distributed" vertical="center" justifyLastLine="1"/>
    </xf>
    <xf numFmtId="0" fontId="1" fillId="0" borderId="5" xfId="1" applyFont="1" applyFill="1" applyBorder="1" applyAlignment="1">
      <alignment horizontal="distributed" vertical="center" justifyLastLine="1"/>
    </xf>
    <xf numFmtId="0" fontId="1" fillId="0" borderId="2" xfId="1" applyFont="1" applyFill="1" applyBorder="1" applyAlignment="1">
      <alignment horizontal="distributed" vertical="center" justifyLastLine="1"/>
    </xf>
    <xf numFmtId="37" fontId="1" fillId="0" borderId="22" xfId="1" applyNumberFormat="1" applyFont="1" applyFill="1" applyBorder="1" applyAlignment="1" applyProtection="1">
      <alignment horizontal="distributed" vertical="center" justifyLastLine="1"/>
    </xf>
    <xf numFmtId="0" fontId="1" fillId="0" borderId="20" xfId="1" applyFont="1" applyFill="1" applyBorder="1" applyAlignment="1">
      <alignment horizontal="distributed" vertical="center" justifyLastLine="1"/>
    </xf>
    <xf numFmtId="0" fontId="1" fillId="0" borderId="21" xfId="1" applyFont="1" applyFill="1" applyBorder="1" applyAlignment="1" applyProtection="1">
      <alignment horizontal="distributed" vertical="center" justifyLastLine="1"/>
    </xf>
    <xf numFmtId="0" fontId="1" fillId="0" borderId="4" xfId="1" applyFont="1" applyFill="1" applyBorder="1" applyAlignment="1">
      <alignment horizontal="distributed" vertical="center" justifyLastLine="1"/>
    </xf>
    <xf numFmtId="0" fontId="1" fillId="0" borderId="4" xfId="1" applyFont="1" applyFill="1" applyBorder="1" applyAlignment="1" applyProtection="1">
      <alignment horizontal="distributed" vertical="center" justifyLastLine="1"/>
    </xf>
    <xf numFmtId="0" fontId="1" fillId="0" borderId="22" xfId="1" applyFont="1" applyFill="1" applyBorder="1" applyAlignment="1">
      <alignment horizontal="distributed" vertical="center" justifyLastLine="1"/>
    </xf>
    <xf numFmtId="41" fontId="1" fillId="0" borderId="43" xfId="1" applyNumberFormat="1" applyFont="1" applyFill="1" applyBorder="1" applyAlignment="1" applyProtection="1">
      <alignment horizontal="right"/>
    </xf>
    <xf numFmtId="41" fontId="1" fillId="0" borderId="44" xfId="1" applyNumberFormat="1" applyFont="1" applyFill="1" applyBorder="1" applyAlignment="1">
      <alignment horizontal="right"/>
    </xf>
    <xf numFmtId="41" fontId="1" fillId="0" borderId="45" xfId="1" applyNumberFormat="1" applyFont="1" applyFill="1" applyBorder="1" applyAlignment="1">
      <alignment horizontal="right"/>
    </xf>
    <xf numFmtId="41" fontId="1" fillId="0" borderId="44" xfId="1" applyNumberFormat="1" applyFont="1" applyFill="1" applyBorder="1" applyAlignment="1" applyProtection="1">
      <alignment horizontal="right"/>
    </xf>
    <xf numFmtId="0" fontId="1" fillId="0" borderId="1" xfId="1" applyFont="1" applyFill="1" applyBorder="1" applyAlignment="1">
      <alignment horizontal="distributed" vertical="center" wrapText="1"/>
    </xf>
    <xf numFmtId="0" fontId="1" fillId="0" borderId="1" xfId="1" applyFont="1" applyFill="1" applyBorder="1" applyAlignment="1">
      <alignment horizontal="distributed" vertical="center"/>
    </xf>
    <xf numFmtId="0" fontId="1" fillId="0" borderId="16" xfId="1" applyFont="1" applyFill="1" applyBorder="1" applyAlignment="1">
      <alignment horizontal="distributed" vertical="center"/>
    </xf>
    <xf numFmtId="41" fontId="1" fillId="0" borderId="1" xfId="1" applyNumberFormat="1" applyFont="1" applyFill="1" applyBorder="1" applyAlignment="1" applyProtection="1">
      <alignment horizontal="right"/>
    </xf>
    <xf numFmtId="0" fontId="1" fillId="0" borderId="0" xfId="1" applyFont="1" applyFill="1" applyBorder="1" applyAlignment="1">
      <alignment horizontal="distributed" vertical="center"/>
    </xf>
    <xf numFmtId="0" fontId="1" fillId="0" borderId="14" xfId="1" applyFont="1" applyFill="1" applyBorder="1" applyAlignment="1">
      <alignment horizontal="distributed" vertical="center"/>
    </xf>
    <xf numFmtId="41" fontId="1" fillId="0" borderId="15" xfId="1" applyNumberFormat="1" applyFont="1" applyFill="1" applyBorder="1" applyAlignment="1" applyProtection="1">
      <alignment horizontal="right"/>
    </xf>
    <xf numFmtId="41" fontId="1" fillId="0" borderId="0" xfId="1" applyNumberFormat="1" applyFont="1" applyFill="1" applyBorder="1" applyAlignment="1">
      <alignment horizontal="right"/>
    </xf>
    <xf numFmtId="41" fontId="1" fillId="0" borderId="0" xfId="1" applyNumberFormat="1" applyFont="1" applyFill="1" applyBorder="1" applyAlignment="1" applyProtection="1">
      <alignment horizontal="right"/>
    </xf>
    <xf numFmtId="0" fontId="1" fillId="0" borderId="13" xfId="1" applyFont="1" applyFill="1" applyBorder="1" applyAlignment="1">
      <alignment horizontal="distributed" vertical="center"/>
    </xf>
    <xf numFmtId="41" fontId="1" fillId="0" borderId="11" xfId="1" applyNumberFormat="1" applyFont="1" applyFill="1" applyBorder="1" applyAlignment="1" applyProtection="1">
      <alignment horizontal="right"/>
    </xf>
    <xf numFmtId="41" fontId="1" fillId="0" borderId="13" xfId="1" applyNumberFormat="1" applyFont="1" applyFill="1" applyBorder="1" applyAlignment="1">
      <alignment horizontal="right"/>
    </xf>
    <xf numFmtId="41" fontId="1" fillId="0" borderId="13" xfId="1" applyNumberFormat="1" applyFont="1" applyFill="1" applyBorder="1" applyAlignment="1" applyProtection="1">
      <alignment horizontal="right"/>
    </xf>
    <xf numFmtId="37" fontId="1" fillId="0" borderId="22" xfId="1" applyNumberFormat="1" applyFont="1" applyFill="1" applyBorder="1" applyAlignment="1" applyProtection="1">
      <alignment horizontal="distributed" vertical="center" wrapText="1"/>
    </xf>
    <xf numFmtId="0" fontId="1" fillId="0" borderId="20" xfId="1" applyFont="1" applyFill="1" applyBorder="1" applyAlignment="1">
      <alignment horizontal="distributed" vertical="center" wrapText="1"/>
    </xf>
    <xf numFmtId="0" fontId="1" fillId="0" borderId="21" xfId="1" applyFont="1" applyFill="1" applyBorder="1" applyAlignment="1">
      <alignment horizontal="distributed" vertical="center" wrapText="1"/>
    </xf>
    <xf numFmtId="0" fontId="1" fillId="0" borderId="38" xfId="1" applyFont="1" applyFill="1" applyBorder="1" applyAlignment="1">
      <alignment horizontal="distributed" vertical="center" wrapText="1"/>
    </xf>
    <xf numFmtId="0" fontId="1" fillId="0" borderId="35" xfId="1" applyFont="1" applyFill="1" applyBorder="1" applyAlignment="1">
      <alignment horizontal="distributed" vertical="center" wrapText="1"/>
    </xf>
    <xf numFmtId="0" fontId="1" fillId="0" borderId="36" xfId="1" applyFont="1" applyFill="1" applyBorder="1" applyAlignment="1">
      <alignment horizontal="distributed" vertical="center" wrapText="1"/>
    </xf>
    <xf numFmtId="0" fontId="1" fillId="0" borderId="38" xfId="1" applyFont="1" applyFill="1" applyBorder="1" applyAlignment="1" applyProtection="1">
      <alignment horizontal="center" vertical="center"/>
    </xf>
    <xf numFmtId="0" fontId="1" fillId="0" borderId="35" xfId="1" applyFont="1" applyFill="1" applyBorder="1" applyAlignment="1" applyProtection="1">
      <alignment horizontal="center" vertical="center"/>
    </xf>
    <xf numFmtId="0" fontId="1" fillId="0" borderId="36" xfId="1" applyFont="1" applyFill="1" applyBorder="1" applyAlignment="1" applyProtection="1">
      <alignment horizontal="center" vertical="center"/>
    </xf>
    <xf numFmtId="0" fontId="7" fillId="0" borderId="20" xfId="1" applyFont="1" applyFill="1" applyBorder="1" applyAlignment="1">
      <alignment horizontal="center"/>
    </xf>
    <xf numFmtId="0" fontId="12" fillId="0" borderId="35" xfId="1" applyFont="1" applyFill="1" applyBorder="1" applyAlignment="1">
      <alignment horizontal="distributed" vertical="distributed" wrapText="1"/>
    </xf>
    <xf numFmtId="0" fontId="12" fillId="0" borderId="36" xfId="1" applyFont="1" applyFill="1" applyBorder="1" applyAlignment="1">
      <alignment horizontal="distributed" vertical="distributed" wrapText="1"/>
    </xf>
    <xf numFmtId="0" fontId="9" fillId="0" borderId="0" xfId="1" applyFont="1" applyAlignment="1">
      <alignment horizontal="right" vertical="center"/>
    </xf>
    <xf numFmtId="0" fontId="5" fillId="0" borderId="1" xfId="1" applyFont="1" applyBorder="1" applyAlignment="1" applyProtection="1">
      <alignment horizontal="left" vertical="center"/>
    </xf>
    <xf numFmtId="0" fontId="1" fillId="0" borderId="22" xfId="1" applyFill="1" applyBorder="1" applyAlignment="1">
      <alignment horizontal="center" vertical="center"/>
    </xf>
    <xf numFmtId="0" fontId="1" fillId="0" borderId="20" xfId="1" applyFill="1" applyBorder="1" applyAlignment="1">
      <alignment horizontal="center" vertical="center"/>
    </xf>
    <xf numFmtId="176" fontId="20" fillId="0" borderId="17" xfId="1" applyNumberFormat="1" applyFont="1" applyFill="1" applyBorder="1" applyAlignment="1" applyProtection="1">
      <alignment horizontal="center" vertical="center"/>
      <protection locked="0"/>
    </xf>
    <xf numFmtId="176" fontId="20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left" vertical="center"/>
    </xf>
    <xf numFmtId="0" fontId="7" fillId="0" borderId="2" xfId="1" applyFont="1" applyFill="1" applyBorder="1" applyAlignment="1" applyProtection="1">
      <alignment horizontal="distributed" vertical="center" indent="1"/>
    </xf>
    <xf numFmtId="0" fontId="7" fillId="0" borderId="14" xfId="1" applyFont="1" applyFill="1" applyBorder="1" applyAlignment="1" applyProtection="1">
      <alignment horizontal="distributed" vertical="center" indent="1"/>
    </xf>
    <xf numFmtId="0" fontId="7" fillId="0" borderId="22" xfId="1" applyFont="1" applyFill="1" applyBorder="1" applyAlignment="1" applyProtection="1">
      <alignment horizontal="center" vertical="center"/>
    </xf>
    <xf numFmtId="0" fontId="7" fillId="0" borderId="11" xfId="1" applyFont="1" applyFill="1" applyBorder="1" applyAlignment="1" applyProtection="1">
      <alignment horizontal="distributed" vertical="center" wrapText="1" justifyLastLine="1"/>
    </xf>
    <xf numFmtId="0" fontId="7" fillId="0" borderId="15" xfId="1" applyFont="1" applyFill="1" applyBorder="1" applyAlignment="1" applyProtection="1">
      <alignment horizontal="distributed" vertical="center" wrapText="1" justifyLastLine="1"/>
    </xf>
    <xf numFmtId="0" fontId="7" fillId="0" borderId="15" xfId="1" applyFont="1" applyFill="1" applyBorder="1" applyAlignment="1" applyProtection="1">
      <alignment horizontal="distributed" vertical="center" justifyLastLine="1"/>
    </xf>
    <xf numFmtId="0" fontId="12" fillId="0" borderId="2" xfId="1" quotePrefix="1" applyFont="1" applyFill="1" applyBorder="1" applyAlignment="1" applyProtection="1">
      <alignment horizontal="center" vertical="center"/>
    </xf>
    <xf numFmtId="0" fontId="12" fillId="0" borderId="14" xfId="1" quotePrefix="1" applyFont="1" applyFill="1" applyBorder="1" applyAlignment="1" applyProtection="1">
      <alignment horizontal="center" vertical="center"/>
    </xf>
    <xf numFmtId="0" fontId="12" fillId="0" borderId="6" xfId="1" quotePrefix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distributed" vertical="distributed" wrapText="1" justifyLastLine="1"/>
    </xf>
    <xf numFmtId="0" fontId="7" fillId="0" borderId="15" xfId="1" applyFont="1" applyFill="1" applyBorder="1" applyAlignment="1" applyProtection="1">
      <alignment horizontal="distributed" vertical="distributed" wrapText="1" justifyLastLine="1"/>
    </xf>
    <xf numFmtId="0" fontId="7" fillId="0" borderId="22" xfId="1" applyFont="1" applyFill="1" applyBorder="1" applyAlignment="1" applyProtection="1">
      <alignment horizontal="distributed" vertical="center" indent="2"/>
    </xf>
    <xf numFmtId="0" fontId="7" fillId="0" borderId="20" xfId="1" applyFont="1" applyFill="1" applyBorder="1" applyAlignment="1" applyProtection="1">
      <alignment horizontal="distributed" vertical="center" indent="2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V33"/>
  <sheetViews>
    <sheetView showGridLines="0" zoomScale="70" zoomScaleNormal="70" zoomScaleSheetLayoutView="100" workbookViewId="0">
      <selection activeCell="G8" sqref="G8:G9"/>
    </sheetView>
  </sheetViews>
  <sheetFormatPr defaultRowHeight="17.25"/>
  <cols>
    <col min="1" max="1" width="29.75" style="1" customWidth="1"/>
    <col min="2" max="7" width="16.125" style="1" customWidth="1"/>
    <col min="8" max="9" width="9" style="1"/>
    <col min="10" max="256" width="9" style="33"/>
    <col min="257" max="257" width="29.75" style="33" customWidth="1"/>
    <col min="258" max="263" width="16.125" style="33" customWidth="1"/>
    <col min="264" max="512" width="9" style="33"/>
    <col min="513" max="513" width="29.75" style="33" customWidth="1"/>
    <col min="514" max="519" width="16.125" style="33" customWidth="1"/>
    <col min="520" max="768" width="9" style="33"/>
    <col min="769" max="769" width="29.75" style="33" customWidth="1"/>
    <col min="770" max="775" width="16.125" style="33" customWidth="1"/>
    <col min="776" max="1024" width="9" style="33"/>
    <col min="1025" max="1025" width="29.75" style="33" customWidth="1"/>
    <col min="1026" max="1031" width="16.125" style="33" customWidth="1"/>
    <col min="1032" max="1280" width="9" style="33"/>
    <col min="1281" max="1281" width="29.75" style="33" customWidth="1"/>
    <col min="1282" max="1287" width="16.125" style="33" customWidth="1"/>
    <col min="1288" max="1536" width="9" style="33"/>
    <col min="1537" max="1537" width="29.75" style="33" customWidth="1"/>
    <col min="1538" max="1543" width="16.125" style="33" customWidth="1"/>
    <col min="1544" max="1792" width="9" style="33"/>
    <col min="1793" max="1793" width="29.75" style="33" customWidth="1"/>
    <col min="1794" max="1799" width="16.125" style="33" customWidth="1"/>
    <col min="1800" max="2048" width="9" style="33"/>
    <col min="2049" max="2049" width="29.75" style="33" customWidth="1"/>
    <col min="2050" max="2055" width="16.125" style="33" customWidth="1"/>
    <col min="2056" max="2304" width="9" style="33"/>
    <col min="2305" max="2305" width="29.75" style="33" customWidth="1"/>
    <col min="2306" max="2311" width="16.125" style="33" customWidth="1"/>
    <col min="2312" max="2560" width="9" style="33"/>
    <col min="2561" max="2561" width="29.75" style="33" customWidth="1"/>
    <col min="2562" max="2567" width="16.125" style="33" customWidth="1"/>
    <col min="2568" max="2816" width="9" style="33"/>
    <col min="2817" max="2817" width="29.75" style="33" customWidth="1"/>
    <col min="2818" max="2823" width="16.125" style="33" customWidth="1"/>
    <col min="2824" max="3072" width="9" style="33"/>
    <col min="3073" max="3073" width="29.75" style="33" customWidth="1"/>
    <col min="3074" max="3079" width="16.125" style="33" customWidth="1"/>
    <col min="3080" max="3328" width="9" style="33"/>
    <col min="3329" max="3329" width="29.75" style="33" customWidth="1"/>
    <col min="3330" max="3335" width="16.125" style="33" customWidth="1"/>
    <col min="3336" max="3584" width="9" style="33"/>
    <col min="3585" max="3585" width="29.75" style="33" customWidth="1"/>
    <col min="3586" max="3591" width="16.125" style="33" customWidth="1"/>
    <col min="3592" max="3840" width="9" style="33"/>
    <col min="3841" max="3841" width="29.75" style="33" customWidth="1"/>
    <col min="3842" max="3847" width="16.125" style="33" customWidth="1"/>
    <col min="3848" max="4096" width="9" style="33"/>
    <col min="4097" max="4097" width="29.75" style="33" customWidth="1"/>
    <col min="4098" max="4103" width="16.125" style="33" customWidth="1"/>
    <col min="4104" max="4352" width="9" style="33"/>
    <col min="4353" max="4353" width="29.75" style="33" customWidth="1"/>
    <col min="4354" max="4359" width="16.125" style="33" customWidth="1"/>
    <col min="4360" max="4608" width="9" style="33"/>
    <col min="4609" max="4609" width="29.75" style="33" customWidth="1"/>
    <col min="4610" max="4615" width="16.125" style="33" customWidth="1"/>
    <col min="4616" max="4864" width="9" style="33"/>
    <col min="4865" max="4865" width="29.75" style="33" customWidth="1"/>
    <col min="4866" max="4871" width="16.125" style="33" customWidth="1"/>
    <col min="4872" max="5120" width="9" style="33"/>
    <col min="5121" max="5121" width="29.75" style="33" customWidth="1"/>
    <col min="5122" max="5127" width="16.125" style="33" customWidth="1"/>
    <col min="5128" max="5376" width="9" style="33"/>
    <col min="5377" max="5377" width="29.75" style="33" customWidth="1"/>
    <col min="5378" max="5383" width="16.125" style="33" customWidth="1"/>
    <col min="5384" max="5632" width="9" style="33"/>
    <col min="5633" max="5633" width="29.75" style="33" customWidth="1"/>
    <col min="5634" max="5639" width="16.125" style="33" customWidth="1"/>
    <col min="5640" max="5888" width="9" style="33"/>
    <col min="5889" max="5889" width="29.75" style="33" customWidth="1"/>
    <col min="5890" max="5895" width="16.125" style="33" customWidth="1"/>
    <col min="5896" max="6144" width="9" style="33"/>
    <col min="6145" max="6145" width="29.75" style="33" customWidth="1"/>
    <col min="6146" max="6151" width="16.125" style="33" customWidth="1"/>
    <col min="6152" max="6400" width="9" style="33"/>
    <col min="6401" max="6401" width="29.75" style="33" customWidth="1"/>
    <col min="6402" max="6407" width="16.125" style="33" customWidth="1"/>
    <col min="6408" max="6656" width="9" style="33"/>
    <col min="6657" max="6657" width="29.75" style="33" customWidth="1"/>
    <col min="6658" max="6663" width="16.125" style="33" customWidth="1"/>
    <col min="6664" max="6912" width="9" style="33"/>
    <col min="6913" max="6913" width="29.75" style="33" customWidth="1"/>
    <col min="6914" max="6919" width="16.125" style="33" customWidth="1"/>
    <col min="6920" max="7168" width="9" style="33"/>
    <col min="7169" max="7169" width="29.75" style="33" customWidth="1"/>
    <col min="7170" max="7175" width="16.125" style="33" customWidth="1"/>
    <col min="7176" max="7424" width="9" style="33"/>
    <col min="7425" max="7425" width="29.75" style="33" customWidth="1"/>
    <col min="7426" max="7431" width="16.125" style="33" customWidth="1"/>
    <col min="7432" max="7680" width="9" style="33"/>
    <col min="7681" max="7681" width="29.75" style="33" customWidth="1"/>
    <col min="7682" max="7687" width="16.125" style="33" customWidth="1"/>
    <col min="7688" max="7936" width="9" style="33"/>
    <col min="7937" max="7937" width="29.75" style="33" customWidth="1"/>
    <col min="7938" max="7943" width="16.125" style="33" customWidth="1"/>
    <col min="7944" max="8192" width="9" style="33"/>
    <col min="8193" max="8193" width="29.75" style="33" customWidth="1"/>
    <col min="8194" max="8199" width="16.125" style="33" customWidth="1"/>
    <col min="8200" max="8448" width="9" style="33"/>
    <col min="8449" max="8449" width="29.75" style="33" customWidth="1"/>
    <col min="8450" max="8455" width="16.125" style="33" customWidth="1"/>
    <col min="8456" max="8704" width="9" style="33"/>
    <col min="8705" max="8705" width="29.75" style="33" customWidth="1"/>
    <col min="8706" max="8711" width="16.125" style="33" customWidth="1"/>
    <col min="8712" max="8960" width="9" style="33"/>
    <col min="8961" max="8961" width="29.75" style="33" customWidth="1"/>
    <col min="8962" max="8967" width="16.125" style="33" customWidth="1"/>
    <col min="8968" max="9216" width="9" style="33"/>
    <col min="9217" max="9217" width="29.75" style="33" customWidth="1"/>
    <col min="9218" max="9223" width="16.125" style="33" customWidth="1"/>
    <col min="9224" max="9472" width="9" style="33"/>
    <col min="9473" max="9473" width="29.75" style="33" customWidth="1"/>
    <col min="9474" max="9479" width="16.125" style="33" customWidth="1"/>
    <col min="9480" max="9728" width="9" style="33"/>
    <col min="9729" max="9729" width="29.75" style="33" customWidth="1"/>
    <col min="9730" max="9735" width="16.125" style="33" customWidth="1"/>
    <col min="9736" max="9984" width="9" style="33"/>
    <col min="9985" max="9985" width="29.75" style="33" customWidth="1"/>
    <col min="9986" max="9991" width="16.125" style="33" customWidth="1"/>
    <col min="9992" max="10240" width="9" style="33"/>
    <col min="10241" max="10241" width="29.75" style="33" customWidth="1"/>
    <col min="10242" max="10247" width="16.125" style="33" customWidth="1"/>
    <col min="10248" max="10496" width="9" style="33"/>
    <col min="10497" max="10497" width="29.75" style="33" customWidth="1"/>
    <col min="10498" max="10503" width="16.125" style="33" customWidth="1"/>
    <col min="10504" max="10752" width="9" style="33"/>
    <col min="10753" max="10753" width="29.75" style="33" customWidth="1"/>
    <col min="10754" max="10759" width="16.125" style="33" customWidth="1"/>
    <col min="10760" max="11008" width="9" style="33"/>
    <col min="11009" max="11009" width="29.75" style="33" customWidth="1"/>
    <col min="11010" max="11015" width="16.125" style="33" customWidth="1"/>
    <col min="11016" max="11264" width="9" style="33"/>
    <col min="11265" max="11265" width="29.75" style="33" customWidth="1"/>
    <col min="11266" max="11271" width="16.125" style="33" customWidth="1"/>
    <col min="11272" max="11520" width="9" style="33"/>
    <col min="11521" max="11521" width="29.75" style="33" customWidth="1"/>
    <col min="11522" max="11527" width="16.125" style="33" customWidth="1"/>
    <col min="11528" max="11776" width="9" style="33"/>
    <col min="11777" max="11777" width="29.75" style="33" customWidth="1"/>
    <col min="11778" max="11783" width="16.125" style="33" customWidth="1"/>
    <col min="11784" max="12032" width="9" style="33"/>
    <col min="12033" max="12033" width="29.75" style="33" customWidth="1"/>
    <col min="12034" max="12039" width="16.125" style="33" customWidth="1"/>
    <col min="12040" max="12288" width="9" style="33"/>
    <col min="12289" max="12289" width="29.75" style="33" customWidth="1"/>
    <col min="12290" max="12295" width="16.125" style="33" customWidth="1"/>
    <col min="12296" max="12544" width="9" style="33"/>
    <col min="12545" max="12545" width="29.75" style="33" customWidth="1"/>
    <col min="12546" max="12551" width="16.125" style="33" customWidth="1"/>
    <col min="12552" max="12800" width="9" style="33"/>
    <col min="12801" max="12801" width="29.75" style="33" customWidth="1"/>
    <col min="12802" max="12807" width="16.125" style="33" customWidth="1"/>
    <col min="12808" max="13056" width="9" style="33"/>
    <col min="13057" max="13057" width="29.75" style="33" customWidth="1"/>
    <col min="13058" max="13063" width="16.125" style="33" customWidth="1"/>
    <col min="13064" max="13312" width="9" style="33"/>
    <col min="13313" max="13313" width="29.75" style="33" customWidth="1"/>
    <col min="13314" max="13319" width="16.125" style="33" customWidth="1"/>
    <col min="13320" max="13568" width="9" style="33"/>
    <col min="13569" max="13569" width="29.75" style="33" customWidth="1"/>
    <col min="13570" max="13575" width="16.125" style="33" customWidth="1"/>
    <col min="13576" max="13824" width="9" style="33"/>
    <col min="13825" max="13825" width="29.75" style="33" customWidth="1"/>
    <col min="13826" max="13831" width="16.125" style="33" customWidth="1"/>
    <col min="13832" max="14080" width="9" style="33"/>
    <col min="14081" max="14081" width="29.75" style="33" customWidth="1"/>
    <col min="14082" max="14087" width="16.125" style="33" customWidth="1"/>
    <col min="14088" max="14336" width="9" style="33"/>
    <col min="14337" max="14337" width="29.75" style="33" customWidth="1"/>
    <col min="14338" max="14343" width="16.125" style="33" customWidth="1"/>
    <col min="14344" max="14592" width="9" style="33"/>
    <col min="14593" max="14593" width="29.75" style="33" customWidth="1"/>
    <col min="14594" max="14599" width="16.125" style="33" customWidth="1"/>
    <col min="14600" max="14848" width="9" style="33"/>
    <col min="14849" max="14849" width="29.75" style="33" customWidth="1"/>
    <col min="14850" max="14855" width="16.125" style="33" customWidth="1"/>
    <col min="14856" max="15104" width="9" style="33"/>
    <col min="15105" max="15105" width="29.75" style="33" customWidth="1"/>
    <col min="15106" max="15111" width="16.125" style="33" customWidth="1"/>
    <col min="15112" max="15360" width="9" style="33"/>
    <col min="15361" max="15361" width="29.75" style="33" customWidth="1"/>
    <col min="15362" max="15367" width="16.125" style="33" customWidth="1"/>
    <col min="15368" max="15616" width="9" style="33"/>
    <col min="15617" max="15617" width="29.75" style="33" customWidth="1"/>
    <col min="15618" max="15623" width="16.125" style="33" customWidth="1"/>
    <col min="15624" max="15872" width="9" style="33"/>
    <col min="15873" max="15873" width="29.75" style="33" customWidth="1"/>
    <col min="15874" max="15879" width="16.125" style="33" customWidth="1"/>
    <col min="15880" max="16128" width="9" style="33"/>
    <col min="16129" max="16129" width="29.75" style="33" customWidth="1"/>
    <col min="16130" max="16135" width="16.125" style="33" customWidth="1"/>
    <col min="16136" max="16384" width="9" style="33"/>
  </cols>
  <sheetData>
    <row r="1" spans="1:8" ht="30" customHeight="1">
      <c r="A1" s="208" t="s">
        <v>0</v>
      </c>
      <c r="B1" s="208"/>
      <c r="C1" s="208"/>
      <c r="D1" s="208"/>
      <c r="E1" s="208"/>
      <c r="F1" s="208"/>
      <c r="G1" s="208"/>
    </row>
    <row r="2" spans="1:8" ht="22.5" customHeight="1">
      <c r="A2" s="2"/>
      <c r="B2" s="2"/>
      <c r="C2" s="2"/>
      <c r="D2" s="2"/>
      <c r="E2" s="2"/>
      <c r="F2" s="2"/>
      <c r="G2" s="2"/>
    </row>
    <row r="3" spans="1:8" ht="228.75" customHeight="1">
      <c r="A3" s="209" t="s">
        <v>1</v>
      </c>
      <c r="B3" s="210"/>
      <c r="C3" s="210"/>
      <c r="D3" s="210"/>
      <c r="E3" s="210"/>
      <c r="F3" s="210"/>
      <c r="G3" s="210"/>
    </row>
    <row r="6" spans="1:8" ht="22.5" customHeight="1">
      <c r="A6" s="211" t="s">
        <v>2</v>
      </c>
      <c r="B6" s="211"/>
      <c r="C6" s="211"/>
      <c r="D6" s="211"/>
      <c r="E6" s="211"/>
      <c r="F6" s="211"/>
      <c r="G6" s="211"/>
      <c r="H6" s="3"/>
    </row>
    <row r="7" spans="1:8" ht="18" thickBot="1">
      <c r="A7" s="4"/>
      <c r="B7" s="5"/>
      <c r="C7" s="5"/>
      <c r="D7" s="5"/>
      <c r="E7" s="5"/>
      <c r="F7" s="212" t="s">
        <v>3</v>
      </c>
      <c r="G7" s="212"/>
      <c r="H7" s="3"/>
    </row>
    <row r="8" spans="1:8" ht="21.95" customHeight="1">
      <c r="A8" s="6"/>
      <c r="B8" s="213" t="s">
        <v>4</v>
      </c>
      <c r="C8" s="215" t="s">
        <v>5</v>
      </c>
      <c r="D8" s="215"/>
      <c r="E8" s="215"/>
      <c r="F8" s="215"/>
      <c r="G8" s="216" t="s">
        <v>6</v>
      </c>
      <c r="H8" s="3"/>
    </row>
    <row r="9" spans="1:8" ht="60" customHeight="1">
      <c r="A9" s="7"/>
      <c r="B9" s="214"/>
      <c r="C9" s="8" t="s">
        <v>7</v>
      </c>
      <c r="D9" s="9" t="s">
        <v>8</v>
      </c>
      <c r="E9" s="9" t="s">
        <v>9</v>
      </c>
      <c r="F9" s="9" t="s">
        <v>10</v>
      </c>
      <c r="G9" s="217"/>
      <c r="H9" s="3"/>
    </row>
    <row r="10" spans="1:8" ht="6.75" customHeight="1">
      <c r="A10" s="10"/>
      <c r="B10" s="11"/>
      <c r="C10" s="12"/>
      <c r="D10" s="13"/>
      <c r="E10" s="14"/>
      <c r="F10" s="15"/>
      <c r="G10" s="16"/>
      <c r="H10" s="3"/>
    </row>
    <row r="11" spans="1:8" s="22" customFormat="1" ht="30.75" customHeight="1">
      <c r="A11" s="17" t="s">
        <v>4</v>
      </c>
      <c r="B11" s="18">
        <f t="shared" ref="B11:G11" si="0">SUM(B13:B29)</f>
        <v>61803</v>
      </c>
      <c r="C11" s="19">
        <f t="shared" si="0"/>
        <v>0</v>
      </c>
      <c r="D11" s="19">
        <f>SUM(D13:D29)</f>
        <v>57982</v>
      </c>
      <c r="E11" s="19">
        <f t="shared" si="0"/>
        <v>2769</v>
      </c>
      <c r="F11" s="19">
        <f t="shared" si="0"/>
        <v>0</v>
      </c>
      <c r="G11" s="20">
        <f t="shared" si="0"/>
        <v>1052</v>
      </c>
      <c r="H11" s="21"/>
    </row>
    <row r="12" spans="1:8" ht="7.5" customHeight="1">
      <c r="A12" s="23"/>
      <c r="B12" s="24"/>
      <c r="C12" s="25"/>
      <c r="D12" s="25"/>
      <c r="E12" s="25"/>
      <c r="F12" s="25"/>
      <c r="G12" s="26"/>
      <c r="H12" s="3"/>
    </row>
    <row r="13" spans="1:8" ht="30.75" customHeight="1">
      <c r="A13" s="27" t="s">
        <v>11</v>
      </c>
      <c r="B13" s="24">
        <f t="shared" ref="B13:B28" si="1">SUM(C13:G13)</f>
        <v>62</v>
      </c>
      <c r="C13" s="28">
        <v>0</v>
      </c>
      <c r="D13" s="29">
        <v>62</v>
      </c>
      <c r="E13" s="28">
        <v>0</v>
      </c>
      <c r="F13" s="28">
        <v>0</v>
      </c>
      <c r="G13" s="30">
        <v>0</v>
      </c>
      <c r="H13" s="3"/>
    </row>
    <row r="14" spans="1:8" ht="30.75" customHeight="1">
      <c r="A14" s="27" t="s">
        <v>12</v>
      </c>
      <c r="B14" s="24">
        <f t="shared" si="1"/>
        <v>1137</v>
      </c>
      <c r="C14" s="28">
        <v>0</v>
      </c>
      <c r="D14" s="29">
        <v>1137</v>
      </c>
      <c r="E14" s="28">
        <v>0</v>
      </c>
      <c r="F14" s="28">
        <v>0</v>
      </c>
      <c r="G14" s="30">
        <v>0</v>
      </c>
      <c r="H14" s="3"/>
    </row>
    <row r="15" spans="1:8" ht="30.75" customHeight="1">
      <c r="A15" s="31" t="s">
        <v>13</v>
      </c>
      <c r="B15" s="24">
        <f>SUM(C15:G15)</f>
        <v>48249</v>
      </c>
      <c r="C15" s="28">
        <v>0</v>
      </c>
      <c r="D15" s="29">
        <v>48199</v>
      </c>
      <c r="E15" s="28">
        <v>0</v>
      </c>
      <c r="F15" s="28">
        <v>0</v>
      </c>
      <c r="G15" s="32">
        <v>50</v>
      </c>
      <c r="H15" s="3"/>
    </row>
    <row r="16" spans="1:8" ht="30.75" customHeight="1">
      <c r="A16" s="27" t="s">
        <v>14</v>
      </c>
      <c r="B16" s="24">
        <f t="shared" si="1"/>
        <v>0</v>
      </c>
      <c r="C16" s="28">
        <v>0</v>
      </c>
      <c r="D16" s="29">
        <v>0</v>
      </c>
      <c r="E16" s="28">
        <v>0</v>
      </c>
      <c r="F16" s="28">
        <v>0</v>
      </c>
      <c r="G16" s="30">
        <v>0</v>
      </c>
      <c r="H16" s="3"/>
    </row>
    <row r="17" spans="1:256" ht="30.75" customHeight="1">
      <c r="A17" s="27" t="s">
        <v>15</v>
      </c>
      <c r="B17" s="24">
        <f t="shared" si="1"/>
        <v>0</v>
      </c>
      <c r="C17" s="28">
        <v>0</v>
      </c>
      <c r="D17" s="29">
        <v>0</v>
      </c>
      <c r="E17" s="28">
        <v>0</v>
      </c>
      <c r="F17" s="28">
        <v>0</v>
      </c>
      <c r="G17" s="30">
        <v>0</v>
      </c>
      <c r="H17" s="3"/>
    </row>
    <row r="18" spans="1:256" ht="30.75" customHeight="1">
      <c r="A18" s="27" t="s">
        <v>16</v>
      </c>
      <c r="B18" s="24">
        <f t="shared" si="1"/>
        <v>150</v>
      </c>
      <c r="C18" s="28">
        <v>0</v>
      </c>
      <c r="D18" s="29">
        <v>150</v>
      </c>
      <c r="E18" s="28">
        <v>0</v>
      </c>
      <c r="F18" s="28">
        <v>0</v>
      </c>
      <c r="G18" s="30">
        <v>0</v>
      </c>
      <c r="H18" s="3"/>
    </row>
    <row r="19" spans="1:256" ht="30.75" customHeight="1">
      <c r="A19" s="27" t="s">
        <v>17</v>
      </c>
      <c r="B19" s="24">
        <f t="shared" si="1"/>
        <v>1478</v>
      </c>
      <c r="C19" s="28">
        <v>0</v>
      </c>
      <c r="D19" s="29">
        <v>1474</v>
      </c>
      <c r="E19" s="28">
        <v>4</v>
      </c>
      <c r="F19" s="28">
        <v>0</v>
      </c>
      <c r="G19" s="30">
        <v>0</v>
      </c>
      <c r="H19" s="3"/>
    </row>
    <row r="20" spans="1:256" ht="30.75" customHeight="1">
      <c r="A20" s="27" t="s">
        <v>18</v>
      </c>
      <c r="B20" s="24">
        <f t="shared" si="1"/>
        <v>907</v>
      </c>
      <c r="C20" s="28">
        <v>0</v>
      </c>
      <c r="D20" s="29">
        <v>880</v>
      </c>
      <c r="E20" s="29">
        <v>27</v>
      </c>
      <c r="F20" s="29">
        <v>0</v>
      </c>
      <c r="G20" s="30">
        <v>0</v>
      </c>
      <c r="H20" s="3"/>
    </row>
    <row r="21" spans="1:256" ht="30.75" customHeight="1">
      <c r="A21" s="27" t="s">
        <v>19</v>
      </c>
      <c r="B21" s="24">
        <f>SUM(C21:G21)</f>
        <v>3736</v>
      </c>
      <c r="C21" s="28">
        <v>0</v>
      </c>
      <c r="D21" s="29">
        <v>3736</v>
      </c>
      <c r="E21" s="29">
        <v>0</v>
      </c>
      <c r="F21" s="29">
        <v>0</v>
      </c>
      <c r="G21" s="30">
        <v>0</v>
      </c>
      <c r="H21" s="3"/>
    </row>
    <row r="22" spans="1:256" ht="30.75" customHeight="1">
      <c r="A22" s="27" t="s">
        <v>20</v>
      </c>
      <c r="B22" s="24">
        <f t="shared" si="1"/>
        <v>60</v>
      </c>
      <c r="C22" s="28">
        <v>0</v>
      </c>
      <c r="D22" s="28">
        <v>60</v>
      </c>
      <c r="E22" s="29">
        <v>0</v>
      </c>
      <c r="F22" s="28">
        <v>0</v>
      </c>
      <c r="G22" s="30">
        <v>0</v>
      </c>
      <c r="H22" s="3"/>
    </row>
    <row r="23" spans="1:256" ht="30.75" customHeight="1">
      <c r="A23" s="27" t="s">
        <v>21</v>
      </c>
      <c r="B23" s="24">
        <f t="shared" si="1"/>
        <v>0</v>
      </c>
      <c r="C23" s="28">
        <v>0</v>
      </c>
      <c r="D23" s="28">
        <v>0</v>
      </c>
      <c r="E23" s="28">
        <v>0</v>
      </c>
      <c r="F23" s="28">
        <v>0</v>
      </c>
      <c r="G23" s="30">
        <v>0</v>
      </c>
      <c r="H23" s="3"/>
    </row>
    <row r="24" spans="1:256" ht="30.75" customHeight="1">
      <c r="A24" s="27" t="s">
        <v>22</v>
      </c>
      <c r="B24" s="24">
        <f t="shared" si="1"/>
        <v>2284</v>
      </c>
      <c r="C24" s="29">
        <v>0</v>
      </c>
      <c r="D24" s="29">
        <v>2284</v>
      </c>
      <c r="E24" s="29">
        <v>0</v>
      </c>
      <c r="F24" s="28">
        <v>0</v>
      </c>
      <c r="G24" s="30">
        <v>0</v>
      </c>
      <c r="H24" s="3"/>
    </row>
    <row r="25" spans="1:256" ht="30.75" customHeight="1">
      <c r="A25" s="27" t="s">
        <v>23</v>
      </c>
      <c r="B25" s="24">
        <f t="shared" si="1"/>
        <v>2234</v>
      </c>
      <c r="C25" s="28">
        <v>0</v>
      </c>
      <c r="D25" s="28">
        <v>0</v>
      </c>
      <c r="E25" s="28">
        <v>1232</v>
      </c>
      <c r="F25" s="28">
        <v>0</v>
      </c>
      <c r="G25" s="30">
        <v>1002</v>
      </c>
      <c r="H25" s="3"/>
    </row>
    <row r="26" spans="1:256" ht="30.75" customHeight="1">
      <c r="A26" s="27" t="s">
        <v>24</v>
      </c>
      <c r="B26" s="24">
        <f t="shared" si="1"/>
        <v>1506</v>
      </c>
      <c r="C26" s="28">
        <v>0</v>
      </c>
      <c r="D26" s="29">
        <v>0</v>
      </c>
      <c r="E26" s="29">
        <v>1506</v>
      </c>
      <c r="F26" s="28">
        <v>0</v>
      </c>
      <c r="G26" s="32">
        <v>0</v>
      </c>
      <c r="H26" s="3"/>
    </row>
    <row r="27" spans="1:256" ht="30.75" customHeight="1">
      <c r="A27" s="27" t="s">
        <v>25</v>
      </c>
      <c r="B27" s="24">
        <f t="shared" si="1"/>
        <v>0</v>
      </c>
      <c r="C27" s="28">
        <v>0</v>
      </c>
      <c r="D27" s="28">
        <v>0</v>
      </c>
      <c r="E27" s="28">
        <v>0</v>
      </c>
      <c r="F27" s="28">
        <v>0</v>
      </c>
      <c r="G27" s="30">
        <v>0</v>
      </c>
      <c r="H27" s="3"/>
    </row>
    <row r="28" spans="1:256" ht="30.75" customHeight="1">
      <c r="A28" s="27" t="s">
        <v>26</v>
      </c>
      <c r="B28" s="24">
        <f t="shared" si="1"/>
        <v>0</v>
      </c>
      <c r="C28" s="28">
        <v>0</v>
      </c>
      <c r="D28" s="28">
        <v>0</v>
      </c>
      <c r="E28" s="28">
        <v>0</v>
      </c>
      <c r="F28" s="28">
        <v>0</v>
      </c>
      <c r="G28" s="30">
        <v>0</v>
      </c>
      <c r="H28" s="3"/>
    </row>
    <row r="29" spans="1:256" ht="30.75" customHeight="1">
      <c r="A29" s="27" t="s">
        <v>27</v>
      </c>
      <c r="B29" s="24">
        <v>0</v>
      </c>
      <c r="C29" s="28">
        <v>0</v>
      </c>
      <c r="D29" s="29">
        <v>0</v>
      </c>
      <c r="E29" s="28">
        <v>0</v>
      </c>
      <c r="F29" s="28">
        <v>0</v>
      </c>
      <c r="G29" s="30">
        <v>0</v>
      </c>
      <c r="H29" s="3"/>
    </row>
    <row r="30" spans="1:256" s="39" customFormat="1" ht="7.5" customHeight="1" thickBot="1">
      <c r="A30" s="34"/>
      <c r="B30" s="35"/>
      <c r="C30" s="36"/>
      <c r="D30" s="36"/>
      <c r="E30" s="36"/>
      <c r="F30" s="36">
        <v>0</v>
      </c>
      <c r="G30" s="37"/>
      <c r="H30" s="3"/>
      <c r="I30" s="3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  <c r="IV30" s="38"/>
    </row>
    <row r="31" spans="1:256" s="38" customFormat="1">
      <c r="A31" s="1"/>
      <c r="B31" s="1"/>
      <c r="C31" s="1"/>
      <c r="D31" s="1"/>
      <c r="E31" s="1"/>
      <c r="F31" s="207"/>
      <c r="G31" s="207"/>
      <c r="H31" s="3"/>
      <c r="I31" s="3"/>
    </row>
    <row r="32" spans="1:256" s="38" customFormat="1">
      <c r="A32" s="1"/>
      <c r="B32" s="1"/>
      <c r="C32" s="1"/>
      <c r="D32" s="1"/>
      <c r="E32" s="1"/>
      <c r="F32" s="1"/>
      <c r="G32" s="1"/>
      <c r="H32" s="3"/>
      <c r="I32" s="3"/>
    </row>
    <row r="33" spans="1:9" s="38" customFormat="1">
      <c r="A33" s="1"/>
      <c r="B33" s="1"/>
      <c r="C33" s="1"/>
      <c r="D33" s="1"/>
      <c r="E33" s="1"/>
      <c r="F33" s="1"/>
      <c r="G33" s="1"/>
      <c r="H33" s="3"/>
      <c r="I33" s="3"/>
    </row>
  </sheetData>
  <mergeCells count="8">
    <mergeCell ref="F31:G31"/>
    <mergeCell ref="A1:G1"/>
    <mergeCell ref="A3:G3"/>
    <mergeCell ref="A6:G6"/>
    <mergeCell ref="F7:G7"/>
    <mergeCell ref="B8:B9"/>
    <mergeCell ref="C8:F8"/>
    <mergeCell ref="G8:G9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67"/>
  <sheetViews>
    <sheetView showGridLines="0" zoomScale="85" zoomScaleNormal="85" workbookViewId="0">
      <selection activeCell="O57" sqref="O57"/>
    </sheetView>
  </sheetViews>
  <sheetFormatPr defaultColWidth="11" defaultRowHeight="17.25"/>
  <cols>
    <col min="1" max="1" width="6.875" style="1" customWidth="1"/>
    <col min="2" max="3" width="5.75" style="1" customWidth="1"/>
    <col min="4" max="4" width="31.75" style="1" customWidth="1"/>
    <col min="5" max="5" width="10.25" style="1" customWidth="1"/>
    <col min="6" max="6" width="7.375" style="1" customWidth="1"/>
    <col min="7" max="8" width="5.375" style="1" customWidth="1"/>
    <col min="9" max="9" width="11.25" style="1" customWidth="1"/>
    <col min="10" max="10" width="21.625" style="1" customWidth="1"/>
    <col min="11" max="11" width="10.125" style="1" customWidth="1"/>
    <col min="12" max="12" width="10.875" style="1" customWidth="1"/>
    <col min="13" max="14" width="11" style="33"/>
    <col min="15" max="15" width="12.375" style="33" bestFit="1" customWidth="1"/>
    <col min="16" max="256" width="11" style="33"/>
    <col min="257" max="257" width="6.875" style="33" customWidth="1"/>
    <col min="258" max="259" width="5.75" style="33" customWidth="1"/>
    <col min="260" max="260" width="31.75" style="33" customWidth="1"/>
    <col min="261" max="261" width="10.25" style="33" customWidth="1"/>
    <col min="262" max="262" width="7.375" style="33" customWidth="1"/>
    <col min="263" max="264" width="5.375" style="33" customWidth="1"/>
    <col min="265" max="265" width="11.25" style="33" customWidth="1"/>
    <col min="266" max="266" width="21.625" style="33" customWidth="1"/>
    <col min="267" max="267" width="10.125" style="33" customWidth="1"/>
    <col min="268" max="268" width="10.875" style="33" customWidth="1"/>
    <col min="269" max="270" width="11" style="33"/>
    <col min="271" max="271" width="12.375" style="33" bestFit="1" customWidth="1"/>
    <col min="272" max="512" width="11" style="33"/>
    <col min="513" max="513" width="6.875" style="33" customWidth="1"/>
    <col min="514" max="515" width="5.75" style="33" customWidth="1"/>
    <col min="516" max="516" width="31.75" style="33" customWidth="1"/>
    <col min="517" max="517" width="10.25" style="33" customWidth="1"/>
    <col min="518" max="518" width="7.375" style="33" customWidth="1"/>
    <col min="519" max="520" width="5.375" style="33" customWidth="1"/>
    <col min="521" max="521" width="11.25" style="33" customWidth="1"/>
    <col min="522" max="522" width="21.625" style="33" customWidth="1"/>
    <col min="523" max="523" width="10.125" style="33" customWidth="1"/>
    <col min="524" max="524" width="10.875" style="33" customWidth="1"/>
    <col min="525" max="526" width="11" style="33"/>
    <col min="527" max="527" width="12.375" style="33" bestFit="1" customWidth="1"/>
    <col min="528" max="768" width="11" style="33"/>
    <col min="769" max="769" width="6.875" style="33" customWidth="1"/>
    <col min="770" max="771" width="5.75" style="33" customWidth="1"/>
    <col min="772" max="772" width="31.75" style="33" customWidth="1"/>
    <col min="773" max="773" width="10.25" style="33" customWidth="1"/>
    <col min="774" max="774" width="7.375" style="33" customWidth="1"/>
    <col min="775" max="776" width="5.375" style="33" customWidth="1"/>
    <col min="777" max="777" width="11.25" style="33" customWidth="1"/>
    <col min="778" max="778" width="21.625" style="33" customWidth="1"/>
    <col min="779" max="779" width="10.125" style="33" customWidth="1"/>
    <col min="780" max="780" width="10.875" style="33" customWidth="1"/>
    <col min="781" max="782" width="11" style="33"/>
    <col min="783" max="783" width="12.375" style="33" bestFit="1" customWidth="1"/>
    <col min="784" max="1024" width="11" style="33"/>
    <col min="1025" max="1025" width="6.875" style="33" customWidth="1"/>
    <col min="1026" max="1027" width="5.75" style="33" customWidth="1"/>
    <col min="1028" max="1028" width="31.75" style="33" customWidth="1"/>
    <col min="1029" max="1029" width="10.25" style="33" customWidth="1"/>
    <col min="1030" max="1030" width="7.375" style="33" customWidth="1"/>
    <col min="1031" max="1032" width="5.375" style="33" customWidth="1"/>
    <col min="1033" max="1033" width="11.25" style="33" customWidth="1"/>
    <col min="1034" max="1034" width="21.625" style="33" customWidth="1"/>
    <col min="1035" max="1035" width="10.125" style="33" customWidth="1"/>
    <col min="1036" max="1036" width="10.875" style="33" customWidth="1"/>
    <col min="1037" max="1038" width="11" style="33"/>
    <col min="1039" max="1039" width="12.375" style="33" bestFit="1" customWidth="1"/>
    <col min="1040" max="1280" width="11" style="33"/>
    <col min="1281" max="1281" width="6.875" style="33" customWidth="1"/>
    <col min="1282" max="1283" width="5.75" style="33" customWidth="1"/>
    <col min="1284" max="1284" width="31.75" style="33" customWidth="1"/>
    <col min="1285" max="1285" width="10.25" style="33" customWidth="1"/>
    <col min="1286" max="1286" width="7.375" style="33" customWidth="1"/>
    <col min="1287" max="1288" width="5.375" style="33" customWidth="1"/>
    <col min="1289" max="1289" width="11.25" style="33" customWidth="1"/>
    <col min="1290" max="1290" width="21.625" style="33" customWidth="1"/>
    <col min="1291" max="1291" width="10.125" style="33" customWidth="1"/>
    <col min="1292" max="1292" width="10.875" style="33" customWidth="1"/>
    <col min="1293" max="1294" width="11" style="33"/>
    <col min="1295" max="1295" width="12.375" style="33" bestFit="1" customWidth="1"/>
    <col min="1296" max="1536" width="11" style="33"/>
    <col min="1537" max="1537" width="6.875" style="33" customWidth="1"/>
    <col min="1538" max="1539" width="5.75" style="33" customWidth="1"/>
    <col min="1540" max="1540" width="31.75" style="33" customWidth="1"/>
    <col min="1541" max="1541" width="10.25" style="33" customWidth="1"/>
    <col min="1542" max="1542" width="7.375" style="33" customWidth="1"/>
    <col min="1543" max="1544" width="5.375" style="33" customWidth="1"/>
    <col min="1545" max="1545" width="11.25" style="33" customWidth="1"/>
    <col min="1546" max="1546" width="21.625" style="33" customWidth="1"/>
    <col min="1547" max="1547" width="10.125" style="33" customWidth="1"/>
    <col min="1548" max="1548" width="10.875" style="33" customWidth="1"/>
    <col min="1549" max="1550" width="11" style="33"/>
    <col min="1551" max="1551" width="12.375" style="33" bestFit="1" customWidth="1"/>
    <col min="1552" max="1792" width="11" style="33"/>
    <col min="1793" max="1793" width="6.875" style="33" customWidth="1"/>
    <col min="1794" max="1795" width="5.75" style="33" customWidth="1"/>
    <col min="1796" max="1796" width="31.75" style="33" customWidth="1"/>
    <col min="1797" max="1797" width="10.25" style="33" customWidth="1"/>
    <col min="1798" max="1798" width="7.375" style="33" customWidth="1"/>
    <col min="1799" max="1800" width="5.375" style="33" customWidth="1"/>
    <col min="1801" max="1801" width="11.25" style="33" customWidth="1"/>
    <col min="1802" max="1802" width="21.625" style="33" customWidth="1"/>
    <col min="1803" max="1803" width="10.125" style="33" customWidth="1"/>
    <col min="1804" max="1804" width="10.875" style="33" customWidth="1"/>
    <col min="1805" max="1806" width="11" style="33"/>
    <col min="1807" max="1807" width="12.375" style="33" bestFit="1" customWidth="1"/>
    <col min="1808" max="2048" width="11" style="33"/>
    <col min="2049" max="2049" width="6.875" style="33" customWidth="1"/>
    <col min="2050" max="2051" width="5.75" style="33" customWidth="1"/>
    <col min="2052" max="2052" width="31.75" style="33" customWidth="1"/>
    <col min="2053" max="2053" width="10.25" style="33" customWidth="1"/>
    <col min="2054" max="2054" width="7.375" style="33" customWidth="1"/>
    <col min="2055" max="2056" width="5.375" style="33" customWidth="1"/>
    <col min="2057" max="2057" width="11.25" style="33" customWidth="1"/>
    <col min="2058" max="2058" width="21.625" style="33" customWidth="1"/>
    <col min="2059" max="2059" width="10.125" style="33" customWidth="1"/>
    <col min="2060" max="2060" width="10.875" style="33" customWidth="1"/>
    <col min="2061" max="2062" width="11" style="33"/>
    <col min="2063" max="2063" width="12.375" style="33" bestFit="1" customWidth="1"/>
    <col min="2064" max="2304" width="11" style="33"/>
    <col min="2305" max="2305" width="6.875" style="33" customWidth="1"/>
    <col min="2306" max="2307" width="5.75" style="33" customWidth="1"/>
    <col min="2308" max="2308" width="31.75" style="33" customWidth="1"/>
    <col min="2309" max="2309" width="10.25" style="33" customWidth="1"/>
    <col min="2310" max="2310" width="7.375" style="33" customWidth="1"/>
    <col min="2311" max="2312" width="5.375" style="33" customWidth="1"/>
    <col min="2313" max="2313" width="11.25" style="33" customWidth="1"/>
    <col min="2314" max="2314" width="21.625" style="33" customWidth="1"/>
    <col min="2315" max="2315" width="10.125" style="33" customWidth="1"/>
    <col min="2316" max="2316" width="10.875" style="33" customWidth="1"/>
    <col min="2317" max="2318" width="11" style="33"/>
    <col min="2319" max="2319" width="12.375" style="33" bestFit="1" customWidth="1"/>
    <col min="2320" max="2560" width="11" style="33"/>
    <col min="2561" max="2561" width="6.875" style="33" customWidth="1"/>
    <col min="2562" max="2563" width="5.75" style="33" customWidth="1"/>
    <col min="2564" max="2564" width="31.75" style="33" customWidth="1"/>
    <col min="2565" max="2565" width="10.25" style="33" customWidth="1"/>
    <col min="2566" max="2566" width="7.375" style="33" customWidth="1"/>
    <col min="2567" max="2568" width="5.375" style="33" customWidth="1"/>
    <col min="2569" max="2569" width="11.25" style="33" customWidth="1"/>
    <col min="2570" max="2570" width="21.625" style="33" customWidth="1"/>
    <col min="2571" max="2571" width="10.125" style="33" customWidth="1"/>
    <col min="2572" max="2572" width="10.875" style="33" customWidth="1"/>
    <col min="2573" max="2574" width="11" style="33"/>
    <col min="2575" max="2575" width="12.375" style="33" bestFit="1" customWidth="1"/>
    <col min="2576" max="2816" width="11" style="33"/>
    <col min="2817" max="2817" width="6.875" style="33" customWidth="1"/>
    <col min="2818" max="2819" width="5.75" style="33" customWidth="1"/>
    <col min="2820" max="2820" width="31.75" style="33" customWidth="1"/>
    <col min="2821" max="2821" width="10.25" style="33" customWidth="1"/>
    <col min="2822" max="2822" width="7.375" style="33" customWidth="1"/>
    <col min="2823" max="2824" width="5.375" style="33" customWidth="1"/>
    <col min="2825" max="2825" width="11.25" style="33" customWidth="1"/>
    <col min="2826" max="2826" width="21.625" style="33" customWidth="1"/>
    <col min="2827" max="2827" width="10.125" style="33" customWidth="1"/>
    <col min="2828" max="2828" width="10.875" style="33" customWidth="1"/>
    <col min="2829" max="2830" width="11" style="33"/>
    <col min="2831" max="2831" width="12.375" style="33" bestFit="1" customWidth="1"/>
    <col min="2832" max="3072" width="11" style="33"/>
    <col min="3073" max="3073" width="6.875" style="33" customWidth="1"/>
    <col min="3074" max="3075" width="5.75" style="33" customWidth="1"/>
    <col min="3076" max="3076" width="31.75" style="33" customWidth="1"/>
    <col min="3077" max="3077" width="10.25" style="33" customWidth="1"/>
    <col min="3078" max="3078" width="7.375" style="33" customWidth="1"/>
    <col min="3079" max="3080" width="5.375" style="33" customWidth="1"/>
    <col min="3081" max="3081" width="11.25" style="33" customWidth="1"/>
    <col min="3082" max="3082" width="21.625" style="33" customWidth="1"/>
    <col min="3083" max="3083" width="10.125" style="33" customWidth="1"/>
    <col min="3084" max="3084" width="10.875" style="33" customWidth="1"/>
    <col min="3085" max="3086" width="11" style="33"/>
    <col min="3087" max="3087" width="12.375" style="33" bestFit="1" customWidth="1"/>
    <col min="3088" max="3328" width="11" style="33"/>
    <col min="3329" max="3329" width="6.875" style="33" customWidth="1"/>
    <col min="3330" max="3331" width="5.75" style="33" customWidth="1"/>
    <col min="3332" max="3332" width="31.75" style="33" customWidth="1"/>
    <col min="3333" max="3333" width="10.25" style="33" customWidth="1"/>
    <col min="3334" max="3334" width="7.375" style="33" customWidth="1"/>
    <col min="3335" max="3336" width="5.375" style="33" customWidth="1"/>
    <col min="3337" max="3337" width="11.25" style="33" customWidth="1"/>
    <col min="3338" max="3338" width="21.625" style="33" customWidth="1"/>
    <col min="3339" max="3339" width="10.125" style="33" customWidth="1"/>
    <col min="3340" max="3340" width="10.875" style="33" customWidth="1"/>
    <col min="3341" max="3342" width="11" style="33"/>
    <col min="3343" max="3343" width="12.375" style="33" bestFit="1" customWidth="1"/>
    <col min="3344" max="3584" width="11" style="33"/>
    <col min="3585" max="3585" width="6.875" style="33" customWidth="1"/>
    <col min="3586" max="3587" width="5.75" style="33" customWidth="1"/>
    <col min="3588" max="3588" width="31.75" style="33" customWidth="1"/>
    <col min="3589" max="3589" width="10.25" style="33" customWidth="1"/>
    <col min="3590" max="3590" width="7.375" style="33" customWidth="1"/>
    <col min="3591" max="3592" width="5.375" style="33" customWidth="1"/>
    <col min="3593" max="3593" width="11.25" style="33" customWidth="1"/>
    <col min="3594" max="3594" width="21.625" style="33" customWidth="1"/>
    <col min="3595" max="3595" width="10.125" style="33" customWidth="1"/>
    <col min="3596" max="3596" width="10.875" style="33" customWidth="1"/>
    <col min="3597" max="3598" width="11" style="33"/>
    <col min="3599" max="3599" width="12.375" style="33" bestFit="1" customWidth="1"/>
    <col min="3600" max="3840" width="11" style="33"/>
    <col min="3841" max="3841" width="6.875" style="33" customWidth="1"/>
    <col min="3842" max="3843" width="5.75" style="33" customWidth="1"/>
    <col min="3844" max="3844" width="31.75" style="33" customWidth="1"/>
    <col min="3845" max="3845" width="10.25" style="33" customWidth="1"/>
    <col min="3846" max="3846" width="7.375" style="33" customWidth="1"/>
    <col min="3847" max="3848" width="5.375" style="33" customWidth="1"/>
    <col min="3849" max="3849" width="11.25" style="33" customWidth="1"/>
    <col min="3850" max="3850" width="21.625" style="33" customWidth="1"/>
    <col min="3851" max="3851" width="10.125" style="33" customWidth="1"/>
    <col min="3852" max="3852" width="10.875" style="33" customWidth="1"/>
    <col min="3853" max="3854" width="11" style="33"/>
    <col min="3855" max="3855" width="12.375" style="33" bestFit="1" customWidth="1"/>
    <col min="3856" max="4096" width="11" style="33"/>
    <col min="4097" max="4097" width="6.875" style="33" customWidth="1"/>
    <col min="4098" max="4099" width="5.75" style="33" customWidth="1"/>
    <col min="4100" max="4100" width="31.75" style="33" customWidth="1"/>
    <col min="4101" max="4101" width="10.25" style="33" customWidth="1"/>
    <col min="4102" max="4102" width="7.375" style="33" customWidth="1"/>
    <col min="4103" max="4104" width="5.375" style="33" customWidth="1"/>
    <col min="4105" max="4105" width="11.25" style="33" customWidth="1"/>
    <col min="4106" max="4106" width="21.625" style="33" customWidth="1"/>
    <col min="4107" max="4107" width="10.125" style="33" customWidth="1"/>
    <col min="4108" max="4108" width="10.875" style="33" customWidth="1"/>
    <col min="4109" max="4110" width="11" style="33"/>
    <col min="4111" max="4111" width="12.375" style="33" bestFit="1" customWidth="1"/>
    <col min="4112" max="4352" width="11" style="33"/>
    <col min="4353" max="4353" width="6.875" style="33" customWidth="1"/>
    <col min="4354" max="4355" width="5.75" style="33" customWidth="1"/>
    <col min="4356" max="4356" width="31.75" style="33" customWidth="1"/>
    <col min="4357" max="4357" width="10.25" style="33" customWidth="1"/>
    <col min="4358" max="4358" width="7.375" style="33" customWidth="1"/>
    <col min="4359" max="4360" width="5.375" style="33" customWidth="1"/>
    <col min="4361" max="4361" width="11.25" style="33" customWidth="1"/>
    <col min="4362" max="4362" width="21.625" style="33" customWidth="1"/>
    <col min="4363" max="4363" width="10.125" style="33" customWidth="1"/>
    <col min="4364" max="4364" width="10.875" style="33" customWidth="1"/>
    <col min="4365" max="4366" width="11" style="33"/>
    <col min="4367" max="4367" width="12.375" style="33" bestFit="1" customWidth="1"/>
    <col min="4368" max="4608" width="11" style="33"/>
    <col min="4609" max="4609" width="6.875" style="33" customWidth="1"/>
    <col min="4610" max="4611" width="5.75" style="33" customWidth="1"/>
    <col min="4612" max="4612" width="31.75" style="33" customWidth="1"/>
    <col min="4613" max="4613" width="10.25" style="33" customWidth="1"/>
    <col min="4614" max="4614" width="7.375" style="33" customWidth="1"/>
    <col min="4615" max="4616" width="5.375" style="33" customWidth="1"/>
    <col min="4617" max="4617" width="11.25" style="33" customWidth="1"/>
    <col min="4618" max="4618" width="21.625" style="33" customWidth="1"/>
    <col min="4619" max="4619" width="10.125" style="33" customWidth="1"/>
    <col min="4620" max="4620" width="10.875" style="33" customWidth="1"/>
    <col min="4621" max="4622" width="11" style="33"/>
    <col min="4623" max="4623" width="12.375" style="33" bestFit="1" customWidth="1"/>
    <col min="4624" max="4864" width="11" style="33"/>
    <col min="4865" max="4865" width="6.875" style="33" customWidth="1"/>
    <col min="4866" max="4867" width="5.75" style="33" customWidth="1"/>
    <col min="4868" max="4868" width="31.75" style="33" customWidth="1"/>
    <col min="4869" max="4869" width="10.25" style="33" customWidth="1"/>
    <col min="4870" max="4870" width="7.375" style="33" customWidth="1"/>
    <col min="4871" max="4872" width="5.375" style="33" customWidth="1"/>
    <col min="4873" max="4873" width="11.25" style="33" customWidth="1"/>
    <col min="4874" max="4874" width="21.625" style="33" customWidth="1"/>
    <col min="4875" max="4875" width="10.125" style="33" customWidth="1"/>
    <col min="4876" max="4876" width="10.875" style="33" customWidth="1"/>
    <col min="4877" max="4878" width="11" style="33"/>
    <col min="4879" max="4879" width="12.375" style="33" bestFit="1" customWidth="1"/>
    <col min="4880" max="5120" width="11" style="33"/>
    <col min="5121" max="5121" width="6.875" style="33" customWidth="1"/>
    <col min="5122" max="5123" width="5.75" style="33" customWidth="1"/>
    <col min="5124" max="5124" width="31.75" style="33" customWidth="1"/>
    <col min="5125" max="5125" width="10.25" style="33" customWidth="1"/>
    <col min="5126" max="5126" width="7.375" style="33" customWidth="1"/>
    <col min="5127" max="5128" width="5.375" style="33" customWidth="1"/>
    <col min="5129" max="5129" width="11.25" style="33" customWidth="1"/>
    <col min="5130" max="5130" width="21.625" style="33" customWidth="1"/>
    <col min="5131" max="5131" width="10.125" style="33" customWidth="1"/>
    <col min="5132" max="5132" width="10.875" style="33" customWidth="1"/>
    <col min="5133" max="5134" width="11" style="33"/>
    <col min="5135" max="5135" width="12.375" style="33" bestFit="1" customWidth="1"/>
    <col min="5136" max="5376" width="11" style="33"/>
    <col min="5377" max="5377" width="6.875" style="33" customWidth="1"/>
    <col min="5378" max="5379" width="5.75" style="33" customWidth="1"/>
    <col min="5380" max="5380" width="31.75" style="33" customWidth="1"/>
    <col min="5381" max="5381" width="10.25" style="33" customWidth="1"/>
    <col min="5382" max="5382" width="7.375" style="33" customWidth="1"/>
    <col min="5383" max="5384" width="5.375" style="33" customWidth="1"/>
    <col min="5385" max="5385" width="11.25" style="33" customWidth="1"/>
    <col min="5386" max="5386" width="21.625" style="33" customWidth="1"/>
    <col min="5387" max="5387" width="10.125" style="33" customWidth="1"/>
    <col min="5388" max="5388" width="10.875" style="33" customWidth="1"/>
    <col min="5389" max="5390" width="11" style="33"/>
    <col min="5391" max="5391" width="12.375" style="33" bestFit="1" customWidth="1"/>
    <col min="5392" max="5632" width="11" style="33"/>
    <col min="5633" max="5633" width="6.875" style="33" customWidth="1"/>
    <col min="5634" max="5635" width="5.75" style="33" customWidth="1"/>
    <col min="5636" max="5636" width="31.75" style="33" customWidth="1"/>
    <col min="5637" max="5637" width="10.25" style="33" customWidth="1"/>
    <col min="5638" max="5638" width="7.375" style="33" customWidth="1"/>
    <col min="5639" max="5640" width="5.375" style="33" customWidth="1"/>
    <col min="5641" max="5641" width="11.25" style="33" customWidth="1"/>
    <col min="5642" max="5642" width="21.625" style="33" customWidth="1"/>
    <col min="5643" max="5643" width="10.125" style="33" customWidth="1"/>
    <col min="5644" max="5644" width="10.875" style="33" customWidth="1"/>
    <col min="5645" max="5646" width="11" style="33"/>
    <col min="5647" max="5647" width="12.375" style="33" bestFit="1" customWidth="1"/>
    <col min="5648" max="5888" width="11" style="33"/>
    <col min="5889" max="5889" width="6.875" style="33" customWidth="1"/>
    <col min="5890" max="5891" width="5.75" style="33" customWidth="1"/>
    <col min="5892" max="5892" width="31.75" style="33" customWidth="1"/>
    <col min="5893" max="5893" width="10.25" style="33" customWidth="1"/>
    <col min="5894" max="5894" width="7.375" style="33" customWidth="1"/>
    <col min="5895" max="5896" width="5.375" style="33" customWidth="1"/>
    <col min="5897" max="5897" width="11.25" style="33" customWidth="1"/>
    <col min="5898" max="5898" width="21.625" style="33" customWidth="1"/>
    <col min="5899" max="5899" width="10.125" style="33" customWidth="1"/>
    <col min="5900" max="5900" width="10.875" style="33" customWidth="1"/>
    <col min="5901" max="5902" width="11" style="33"/>
    <col min="5903" max="5903" width="12.375" style="33" bestFit="1" customWidth="1"/>
    <col min="5904" max="6144" width="11" style="33"/>
    <col min="6145" max="6145" width="6.875" style="33" customWidth="1"/>
    <col min="6146" max="6147" width="5.75" style="33" customWidth="1"/>
    <col min="6148" max="6148" width="31.75" style="33" customWidth="1"/>
    <col min="6149" max="6149" width="10.25" style="33" customWidth="1"/>
    <col min="6150" max="6150" width="7.375" style="33" customWidth="1"/>
    <col min="6151" max="6152" width="5.375" style="33" customWidth="1"/>
    <col min="6153" max="6153" width="11.25" style="33" customWidth="1"/>
    <col min="6154" max="6154" width="21.625" style="33" customWidth="1"/>
    <col min="6155" max="6155" width="10.125" style="33" customWidth="1"/>
    <col min="6156" max="6156" width="10.875" style="33" customWidth="1"/>
    <col min="6157" max="6158" width="11" style="33"/>
    <col min="6159" max="6159" width="12.375" style="33" bestFit="1" customWidth="1"/>
    <col min="6160" max="6400" width="11" style="33"/>
    <col min="6401" max="6401" width="6.875" style="33" customWidth="1"/>
    <col min="6402" max="6403" width="5.75" style="33" customWidth="1"/>
    <col min="6404" max="6404" width="31.75" style="33" customWidth="1"/>
    <col min="6405" max="6405" width="10.25" style="33" customWidth="1"/>
    <col min="6406" max="6406" width="7.375" style="33" customWidth="1"/>
    <col min="6407" max="6408" width="5.375" style="33" customWidth="1"/>
    <col min="6409" max="6409" width="11.25" style="33" customWidth="1"/>
    <col min="6410" max="6410" width="21.625" style="33" customWidth="1"/>
    <col min="6411" max="6411" width="10.125" style="33" customWidth="1"/>
    <col min="6412" max="6412" width="10.875" style="33" customWidth="1"/>
    <col min="6413" max="6414" width="11" style="33"/>
    <col min="6415" max="6415" width="12.375" style="33" bestFit="1" customWidth="1"/>
    <col min="6416" max="6656" width="11" style="33"/>
    <col min="6657" max="6657" width="6.875" style="33" customWidth="1"/>
    <col min="6658" max="6659" width="5.75" style="33" customWidth="1"/>
    <col min="6660" max="6660" width="31.75" style="33" customWidth="1"/>
    <col min="6661" max="6661" width="10.25" style="33" customWidth="1"/>
    <col min="6662" max="6662" width="7.375" style="33" customWidth="1"/>
    <col min="6663" max="6664" width="5.375" style="33" customWidth="1"/>
    <col min="6665" max="6665" width="11.25" style="33" customWidth="1"/>
    <col min="6666" max="6666" width="21.625" style="33" customWidth="1"/>
    <col min="6667" max="6667" width="10.125" style="33" customWidth="1"/>
    <col min="6668" max="6668" width="10.875" style="33" customWidth="1"/>
    <col min="6669" max="6670" width="11" style="33"/>
    <col min="6671" max="6671" width="12.375" style="33" bestFit="1" customWidth="1"/>
    <col min="6672" max="6912" width="11" style="33"/>
    <col min="6913" max="6913" width="6.875" style="33" customWidth="1"/>
    <col min="6914" max="6915" width="5.75" style="33" customWidth="1"/>
    <col min="6916" max="6916" width="31.75" style="33" customWidth="1"/>
    <col min="6917" max="6917" width="10.25" style="33" customWidth="1"/>
    <col min="6918" max="6918" width="7.375" style="33" customWidth="1"/>
    <col min="6919" max="6920" width="5.375" style="33" customWidth="1"/>
    <col min="6921" max="6921" width="11.25" style="33" customWidth="1"/>
    <col min="6922" max="6922" width="21.625" style="33" customWidth="1"/>
    <col min="6923" max="6923" width="10.125" style="33" customWidth="1"/>
    <col min="6924" max="6924" width="10.875" style="33" customWidth="1"/>
    <col min="6925" max="6926" width="11" style="33"/>
    <col min="6927" max="6927" width="12.375" style="33" bestFit="1" customWidth="1"/>
    <col min="6928" max="7168" width="11" style="33"/>
    <col min="7169" max="7169" width="6.875" style="33" customWidth="1"/>
    <col min="7170" max="7171" width="5.75" style="33" customWidth="1"/>
    <col min="7172" max="7172" width="31.75" style="33" customWidth="1"/>
    <col min="7173" max="7173" width="10.25" style="33" customWidth="1"/>
    <col min="7174" max="7174" width="7.375" style="33" customWidth="1"/>
    <col min="7175" max="7176" width="5.375" style="33" customWidth="1"/>
    <col min="7177" max="7177" width="11.25" style="33" customWidth="1"/>
    <col min="7178" max="7178" width="21.625" style="33" customWidth="1"/>
    <col min="7179" max="7179" width="10.125" style="33" customWidth="1"/>
    <col min="7180" max="7180" width="10.875" style="33" customWidth="1"/>
    <col min="7181" max="7182" width="11" style="33"/>
    <col min="7183" max="7183" width="12.375" style="33" bestFit="1" customWidth="1"/>
    <col min="7184" max="7424" width="11" style="33"/>
    <col min="7425" max="7425" width="6.875" style="33" customWidth="1"/>
    <col min="7426" max="7427" width="5.75" style="33" customWidth="1"/>
    <col min="7428" max="7428" width="31.75" style="33" customWidth="1"/>
    <col min="7429" max="7429" width="10.25" style="33" customWidth="1"/>
    <col min="7430" max="7430" width="7.375" style="33" customWidth="1"/>
    <col min="7431" max="7432" width="5.375" style="33" customWidth="1"/>
    <col min="7433" max="7433" width="11.25" style="33" customWidth="1"/>
    <col min="7434" max="7434" width="21.625" style="33" customWidth="1"/>
    <col min="7435" max="7435" width="10.125" style="33" customWidth="1"/>
    <col min="7436" max="7436" width="10.875" style="33" customWidth="1"/>
    <col min="7437" max="7438" width="11" style="33"/>
    <col min="7439" max="7439" width="12.375" style="33" bestFit="1" customWidth="1"/>
    <col min="7440" max="7680" width="11" style="33"/>
    <col min="7681" max="7681" width="6.875" style="33" customWidth="1"/>
    <col min="7682" max="7683" width="5.75" style="33" customWidth="1"/>
    <col min="7684" max="7684" width="31.75" style="33" customWidth="1"/>
    <col min="7685" max="7685" width="10.25" style="33" customWidth="1"/>
    <col min="7686" max="7686" width="7.375" style="33" customWidth="1"/>
    <col min="7687" max="7688" width="5.375" style="33" customWidth="1"/>
    <col min="7689" max="7689" width="11.25" style="33" customWidth="1"/>
    <col min="7690" max="7690" width="21.625" style="33" customWidth="1"/>
    <col min="7691" max="7691" width="10.125" style="33" customWidth="1"/>
    <col min="7692" max="7692" width="10.875" style="33" customWidth="1"/>
    <col min="7693" max="7694" width="11" style="33"/>
    <col min="7695" max="7695" width="12.375" style="33" bestFit="1" customWidth="1"/>
    <col min="7696" max="7936" width="11" style="33"/>
    <col min="7937" max="7937" width="6.875" style="33" customWidth="1"/>
    <col min="7938" max="7939" width="5.75" style="33" customWidth="1"/>
    <col min="7940" max="7940" width="31.75" style="33" customWidth="1"/>
    <col min="7941" max="7941" width="10.25" style="33" customWidth="1"/>
    <col min="7942" max="7942" width="7.375" style="33" customWidth="1"/>
    <col min="7943" max="7944" width="5.375" style="33" customWidth="1"/>
    <col min="7945" max="7945" width="11.25" style="33" customWidth="1"/>
    <col min="7946" max="7946" width="21.625" style="33" customWidth="1"/>
    <col min="7947" max="7947" width="10.125" style="33" customWidth="1"/>
    <col min="7948" max="7948" width="10.875" style="33" customWidth="1"/>
    <col min="7949" max="7950" width="11" style="33"/>
    <col min="7951" max="7951" width="12.375" style="33" bestFit="1" customWidth="1"/>
    <col min="7952" max="8192" width="11" style="33"/>
    <col min="8193" max="8193" width="6.875" style="33" customWidth="1"/>
    <col min="8194" max="8195" width="5.75" style="33" customWidth="1"/>
    <col min="8196" max="8196" width="31.75" style="33" customWidth="1"/>
    <col min="8197" max="8197" width="10.25" style="33" customWidth="1"/>
    <col min="8198" max="8198" width="7.375" style="33" customWidth="1"/>
    <col min="8199" max="8200" width="5.375" style="33" customWidth="1"/>
    <col min="8201" max="8201" width="11.25" style="33" customWidth="1"/>
    <col min="8202" max="8202" width="21.625" style="33" customWidth="1"/>
    <col min="8203" max="8203" width="10.125" style="33" customWidth="1"/>
    <col min="8204" max="8204" width="10.875" style="33" customWidth="1"/>
    <col min="8205" max="8206" width="11" style="33"/>
    <col min="8207" max="8207" width="12.375" style="33" bestFit="1" customWidth="1"/>
    <col min="8208" max="8448" width="11" style="33"/>
    <col min="8449" max="8449" width="6.875" style="33" customWidth="1"/>
    <col min="8450" max="8451" width="5.75" style="33" customWidth="1"/>
    <col min="8452" max="8452" width="31.75" style="33" customWidth="1"/>
    <col min="8453" max="8453" width="10.25" style="33" customWidth="1"/>
    <col min="8454" max="8454" width="7.375" style="33" customWidth="1"/>
    <col min="8455" max="8456" width="5.375" style="33" customWidth="1"/>
    <col min="8457" max="8457" width="11.25" style="33" customWidth="1"/>
    <col min="8458" max="8458" width="21.625" style="33" customWidth="1"/>
    <col min="8459" max="8459" width="10.125" style="33" customWidth="1"/>
    <col min="8460" max="8460" width="10.875" style="33" customWidth="1"/>
    <col min="8461" max="8462" width="11" style="33"/>
    <col min="8463" max="8463" width="12.375" style="33" bestFit="1" customWidth="1"/>
    <col min="8464" max="8704" width="11" style="33"/>
    <col min="8705" max="8705" width="6.875" style="33" customWidth="1"/>
    <col min="8706" max="8707" width="5.75" style="33" customWidth="1"/>
    <col min="8708" max="8708" width="31.75" style="33" customWidth="1"/>
    <col min="8709" max="8709" width="10.25" style="33" customWidth="1"/>
    <col min="8710" max="8710" width="7.375" style="33" customWidth="1"/>
    <col min="8711" max="8712" width="5.375" style="33" customWidth="1"/>
    <col min="8713" max="8713" width="11.25" style="33" customWidth="1"/>
    <col min="8714" max="8714" width="21.625" style="33" customWidth="1"/>
    <col min="8715" max="8715" width="10.125" style="33" customWidth="1"/>
    <col min="8716" max="8716" width="10.875" style="33" customWidth="1"/>
    <col min="8717" max="8718" width="11" style="33"/>
    <col min="8719" max="8719" width="12.375" style="33" bestFit="1" customWidth="1"/>
    <col min="8720" max="8960" width="11" style="33"/>
    <col min="8961" max="8961" width="6.875" style="33" customWidth="1"/>
    <col min="8962" max="8963" width="5.75" style="33" customWidth="1"/>
    <col min="8964" max="8964" width="31.75" style="33" customWidth="1"/>
    <col min="8965" max="8965" width="10.25" style="33" customWidth="1"/>
    <col min="8966" max="8966" width="7.375" style="33" customWidth="1"/>
    <col min="8967" max="8968" width="5.375" style="33" customWidth="1"/>
    <col min="8969" max="8969" width="11.25" style="33" customWidth="1"/>
    <col min="8970" max="8970" width="21.625" style="33" customWidth="1"/>
    <col min="8971" max="8971" width="10.125" style="33" customWidth="1"/>
    <col min="8972" max="8972" width="10.875" style="33" customWidth="1"/>
    <col min="8973" max="8974" width="11" style="33"/>
    <col min="8975" max="8975" width="12.375" style="33" bestFit="1" customWidth="1"/>
    <col min="8976" max="9216" width="11" style="33"/>
    <col min="9217" max="9217" width="6.875" style="33" customWidth="1"/>
    <col min="9218" max="9219" width="5.75" style="33" customWidth="1"/>
    <col min="9220" max="9220" width="31.75" style="33" customWidth="1"/>
    <col min="9221" max="9221" width="10.25" style="33" customWidth="1"/>
    <col min="9222" max="9222" width="7.375" style="33" customWidth="1"/>
    <col min="9223" max="9224" width="5.375" style="33" customWidth="1"/>
    <col min="9225" max="9225" width="11.25" style="33" customWidth="1"/>
    <col min="9226" max="9226" width="21.625" style="33" customWidth="1"/>
    <col min="9227" max="9227" width="10.125" style="33" customWidth="1"/>
    <col min="9228" max="9228" width="10.875" style="33" customWidth="1"/>
    <col min="9229" max="9230" width="11" style="33"/>
    <col min="9231" max="9231" width="12.375" style="33" bestFit="1" customWidth="1"/>
    <col min="9232" max="9472" width="11" style="33"/>
    <col min="9473" max="9473" width="6.875" style="33" customWidth="1"/>
    <col min="9474" max="9475" width="5.75" style="33" customWidth="1"/>
    <col min="9476" max="9476" width="31.75" style="33" customWidth="1"/>
    <col min="9477" max="9477" width="10.25" style="33" customWidth="1"/>
    <col min="9478" max="9478" width="7.375" style="33" customWidth="1"/>
    <col min="9479" max="9480" width="5.375" style="33" customWidth="1"/>
    <col min="9481" max="9481" width="11.25" style="33" customWidth="1"/>
    <col min="9482" max="9482" width="21.625" style="33" customWidth="1"/>
    <col min="9483" max="9483" width="10.125" style="33" customWidth="1"/>
    <col min="9484" max="9484" width="10.875" style="33" customWidth="1"/>
    <col min="9485" max="9486" width="11" style="33"/>
    <col min="9487" max="9487" width="12.375" style="33" bestFit="1" customWidth="1"/>
    <col min="9488" max="9728" width="11" style="33"/>
    <col min="9729" max="9729" width="6.875" style="33" customWidth="1"/>
    <col min="9730" max="9731" width="5.75" style="33" customWidth="1"/>
    <col min="9732" max="9732" width="31.75" style="33" customWidth="1"/>
    <col min="9733" max="9733" width="10.25" style="33" customWidth="1"/>
    <col min="9734" max="9734" width="7.375" style="33" customWidth="1"/>
    <col min="9735" max="9736" width="5.375" style="33" customWidth="1"/>
    <col min="9737" max="9737" width="11.25" style="33" customWidth="1"/>
    <col min="9738" max="9738" width="21.625" style="33" customWidth="1"/>
    <col min="9739" max="9739" width="10.125" style="33" customWidth="1"/>
    <col min="9740" max="9740" width="10.875" style="33" customWidth="1"/>
    <col min="9741" max="9742" width="11" style="33"/>
    <col min="9743" max="9743" width="12.375" style="33" bestFit="1" customWidth="1"/>
    <col min="9744" max="9984" width="11" style="33"/>
    <col min="9985" max="9985" width="6.875" style="33" customWidth="1"/>
    <col min="9986" max="9987" width="5.75" style="33" customWidth="1"/>
    <col min="9988" max="9988" width="31.75" style="33" customWidth="1"/>
    <col min="9989" max="9989" width="10.25" style="33" customWidth="1"/>
    <col min="9990" max="9990" width="7.375" style="33" customWidth="1"/>
    <col min="9991" max="9992" width="5.375" style="33" customWidth="1"/>
    <col min="9993" max="9993" width="11.25" style="33" customWidth="1"/>
    <col min="9994" max="9994" width="21.625" style="33" customWidth="1"/>
    <col min="9995" max="9995" width="10.125" style="33" customWidth="1"/>
    <col min="9996" max="9996" width="10.875" style="33" customWidth="1"/>
    <col min="9997" max="9998" width="11" style="33"/>
    <col min="9999" max="9999" width="12.375" style="33" bestFit="1" customWidth="1"/>
    <col min="10000" max="10240" width="11" style="33"/>
    <col min="10241" max="10241" width="6.875" style="33" customWidth="1"/>
    <col min="10242" max="10243" width="5.75" style="33" customWidth="1"/>
    <col min="10244" max="10244" width="31.75" style="33" customWidth="1"/>
    <col min="10245" max="10245" width="10.25" style="33" customWidth="1"/>
    <col min="10246" max="10246" width="7.375" style="33" customWidth="1"/>
    <col min="10247" max="10248" width="5.375" style="33" customWidth="1"/>
    <col min="10249" max="10249" width="11.25" style="33" customWidth="1"/>
    <col min="10250" max="10250" width="21.625" style="33" customWidth="1"/>
    <col min="10251" max="10251" width="10.125" style="33" customWidth="1"/>
    <col min="10252" max="10252" width="10.875" style="33" customWidth="1"/>
    <col min="10253" max="10254" width="11" style="33"/>
    <col min="10255" max="10255" width="12.375" style="33" bestFit="1" customWidth="1"/>
    <col min="10256" max="10496" width="11" style="33"/>
    <col min="10497" max="10497" width="6.875" style="33" customWidth="1"/>
    <col min="10498" max="10499" width="5.75" style="33" customWidth="1"/>
    <col min="10500" max="10500" width="31.75" style="33" customWidth="1"/>
    <col min="10501" max="10501" width="10.25" style="33" customWidth="1"/>
    <col min="10502" max="10502" width="7.375" style="33" customWidth="1"/>
    <col min="10503" max="10504" width="5.375" style="33" customWidth="1"/>
    <col min="10505" max="10505" width="11.25" style="33" customWidth="1"/>
    <col min="10506" max="10506" width="21.625" style="33" customWidth="1"/>
    <col min="10507" max="10507" width="10.125" style="33" customWidth="1"/>
    <col min="10508" max="10508" width="10.875" style="33" customWidth="1"/>
    <col min="10509" max="10510" width="11" style="33"/>
    <col min="10511" max="10511" width="12.375" style="33" bestFit="1" customWidth="1"/>
    <col min="10512" max="10752" width="11" style="33"/>
    <col min="10753" max="10753" width="6.875" style="33" customWidth="1"/>
    <col min="10754" max="10755" width="5.75" style="33" customWidth="1"/>
    <col min="10756" max="10756" width="31.75" style="33" customWidth="1"/>
    <col min="10757" max="10757" width="10.25" style="33" customWidth="1"/>
    <col min="10758" max="10758" width="7.375" style="33" customWidth="1"/>
    <col min="10759" max="10760" width="5.375" style="33" customWidth="1"/>
    <col min="10761" max="10761" width="11.25" style="33" customWidth="1"/>
    <col min="10762" max="10762" width="21.625" style="33" customWidth="1"/>
    <col min="10763" max="10763" width="10.125" style="33" customWidth="1"/>
    <col min="10764" max="10764" width="10.875" style="33" customWidth="1"/>
    <col min="10765" max="10766" width="11" style="33"/>
    <col min="10767" max="10767" width="12.375" style="33" bestFit="1" customWidth="1"/>
    <col min="10768" max="11008" width="11" style="33"/>
    <col min="11009" max="11009" width="6.875" style="33" customWidth="1"/>
    <col min="11010" max="11011" width="5.75" style="33" customWidth="1"/>
    <col min="11012" max="11012" width="31.75" style="33" customWidth="1"/>
    <col min="11013" max="11013" width="10.25" style="33" customWidth="1"/>
    <col min="11014" max="11014" width="7.375" style="33" customWidth="1"/>
    <col min="11015" max="11016" width="5.375" style="33" customWidth="1"/>
    <col min="11017" max="11017" width="11.25" style="33" customWidth="1"/>
    <col min="11018" max="11018" width="21.625" style="33" customWidth="1"/>
    <col min="11019" max="11019" width="10.125" style="33" customWidth="1"/>
    <col min="11020" max="11020" width="10.875" style="33" customWidth="1"/>
    <col min="11021" max="11022" width="11" style="33"/>
    <col min="11023" max="11023" width="12.375" style="33" bestFit="1" customWidth="1"/>
    <col min="11024" max="11264" width="11" style="33"/>
    <col min="11265" max="11265" width="6.875" style="33" customWidth="1"/>
    <col min="11266" max="11267" width="5.75" style="33" customWidth="1"/>
    <col min="11268" max="11268" width="31.75" style="33" customWidth="1"/>
    <col min="11269" max="11269" width="10.25" style="33" customWidth="1"/>
    <col min="11270" max="11270" width="7.375" style="33" customWidth="1"/>
    <col min="11271" max="11272" width="5.375" style="33" customWidth="1"/>
    <col min="11273" max="11273" width="11.25" style="33" customWidth="1"/>
    <col min="11274" max="11274" width="21.625" style="33" customWidth="1"/>
    <col min="11275" max="11275" width="10.125" style="33" customWidth="1"/>
    <col min="11276" max="11276" width="10.875" style="33" customWidth="1"/>
    <col min="11277" max="11278" width="11" style="33"/>
    <col min="11279" max="11279" width="12.375" style="33" bestFit="1" customWidth="1"/>
    <col min="11280" max="11520" width="11" style="33"/>
    <col min="11521" max="11521" width="6.875" style="33" customWidth="1"/>
    <col min="11522" max="11523" width="5.75" style="33" customWidth="1"/>
    <col min="11524" max="11524" width="31.75" style="33" customWidth="1"/>
    <col min="11525" max="11525" width="10.25" style="33" customWidth="1"/>
    <col min="11526" max="11526" width="7.375" style="33" customWidth="1"/>
    <col min="11527" max="11528" width="5.375" style="33" customWidth="1"/>
    <col min="11529" max="11529" width="11.25" style="33" customWidth="1"/>
    <col min="11530" max="11530" width="21.625" style="33" customWidth="1"/>
    <col min="11531" max="11531" width="10.125" style="33" customWidth="1"/>
    <col min="11532" max="11532" width="10.875" style="33" customWidth="1"/>
    <col min="11533" max="11534" width="11" style="33"/>
    <col min="11535" max="11535" width="12.375" style="33" bestFit="1" customWidth="1"/>
    <col min="11536" max="11776" width="11" style="33"/>
    <col min="11777" max="11777" width="6.875" style="33" customWidth="1"/>
    <col min="11778" max="11779" width="5.75" style="33" customWidth="1"/>
    <col min="11780" max="11780" width="31.75" style="33" customWidth="1"/>
    <col min="11781" max="11781" width="10.25" style="33" customWidth="1"/>
    <col min="11782" max="11782" width="7.375" style="33" customWidth="1"/>
    <col min="11783" max="11784" width="5.375" style="33" customWidth="1"/>
    <col min="11785" max="11785" width="11.25" style="33" customWidth="1"/>
    <col min="11786" max="11786" width="21.625" style="33" customWidth="1"/>
    <col min="11787" max="11787" width="10.125" style="33" customWidth="1"/>
    <col min="11788" max="11788" width="10.875" style="33" customWidth="1"/>
    <col min="11789" max="11790" width="11" style="33"/>
    <col min="11791" max="11791" width="12.375" style="33" bestFit="1" customWidth="1"/>
    <col min="11792" max="12032" width="11" style="33"/>
    <col min="12033" max="12033" width="6.875" style="33" customWidth="1"/>
    <col min="12034" max="12035" width="5.75" style="33" customWidth="1"/>
    <col min="12036" max="12036" width="31.75" style="33" customWidth="1"/>
    <col min="12037" max="12037" width="10.25" style="33" customWidth="1"/>
    <col min="12038" max="12038" width="7.375" style="33" customWidth="1"/>
    <col min="12039" max="12040" width="5.375" style="33" customWidth="1"/>
    <col min="12041" max="12041" width="11.25" style="33" customWidth="1"/>
    <col min="12042" max="12042" width="21.625" style="33" customWidth="1"/>
    <col min="12043" max="12043" width="10.125" style="33" customWidth="1"/>
    <col min="12044" max="12044" width="10.875" style="33" customWidth="1"/>
    <col min="12045" max="12046" width="11" style="33"/>
    <col min="12047" max="12047" width="12.375" style="33" bestFit="1" customWidth="1"/>
    <col min="12048" max="12288" width="11" style="33"/>
    <col min="12289" max="12289" width="6.875" style="33" customWidth="1"/>
    <col min="12290" max="12291" width="5.75" style="33" customWidth="1"/>
    <col min="12292" max="12292" width="31.75" style="33" customWidth="1"/>
    <col min="12293" max="12293" width="10.25" style="33" customWidth="1"/>
    <col min="12294" max="12294" width="7.375" style="33" customWidth="1"/>
    <col min="12295" max="12296" width="5.375" style="33" customWidth="1"/>
    <col min="12297" max="12297" width="11.25" style="33" customWidth="1"/>
    <col min="12298" max="12298" width="21.625" style="33" customWidth="1"/>
    <col min="12299" max="12299" width="10.125" style="33" customWidth="1"/>
    <col min="12300" max="12300" width="10.875" style="33" customWidth="1"/>
    <col min="12301" max="12302" width="11" style="33"/>
    <col min="12303" max="12303" width="12.375" style="33" bestFit="1" customWidth="1"/>
    <col min="12304" max="12544" width="11" style="33"/>
    <col min="12545" max="12545" width="6.875" style="33" customWidth="1"/>
    <col min="12546" max="12547" width="5.75" style="33" customWidth="1"/>
    <col min="12548" max="12548" width="31.75" style="33" customWidth="1"/>
    <col min="12549" max="12549" width="10.25" style="33" customWidth="1"/>
    <col min="12550" max="12550" width="7.375" style="33" customWidth="1"/>
    <col min="12551" max="12552" width="5.375" style="33" customWidth="1"/>
    <col min="12553" max="12553" width="11.25" style="33" customWidth="1"/>
    <col min="12554" max="12554" width="21.625" style="33" customWidth="1"/>
    <col min="12555" max="12555" width="10.125" style="33" customWidth="1"/>
    <col min="12556" max="12556" width="10.875" style="33" customWidth="1"/>
    <col min="12557" max="12558" width="11" style="33"/>
    <col min="12559" max="12559" width="12.375" style="33" bestFit="1" customWidth="1"/>
    <col min="12560" max="12800" width="11" style="33"/>
    <col min="12801" max="12801" width="6.875" style="33" customWidth="1"/>
    <col min="12802" max="12803" width="5.75" style="33" customWidth="1"/>
    <col min="12804" max="12804" width="31.75" style="33" customWidth="1"/>
    <col min="12805" max="12805" width="10.25" style="33" customWidth="1"/>
    <col min="12806" max="12806" width="7.375" style="33" customWidth="1"/>
    <col min="12807" max="12808" width="5.375" style="33" customWidth="1"/>
    <col min="12809" max="12809" width="11.25" style="33" customWidth="1"/>
    <col min="12810" max="12810" width="21.625" style="33" customWidth="1"/>
    <col min="12811" max="12811" width="10.125" style="33" customWidth="1"/>
    <col min="12812" max="12812" width="10.875" style="33" customWidth="1"/>
    <col min="12813" max="12814" width="11" style="33"/>
    <col min="12815" max="12815" width="12.375" style="33" bestFit="1" customWidth="1"/>
    <col min="12816" max="13056" width="11" style="33"/>
    <col min="13057" max="13057" width="6.875" style="33" customWidth="1"/>
    <col min="13058" max="13059" width="5.75" style="33" customWidth="1"/>
    <col min="13060" max="13060" width="31.75" style="33" customWidth="1"/>
    <col min="13061" max="13061" width="10.25" style="33" customWidth="1"/>
    <col min="13062" max="13062" width="7.375" style="33" customWidth="1"/>
    <col min="13063" max="13064" width="5.375" style="33" customWidth="1"/>
    <col min="13065" max="13065" width="11.25" style="33" customWidth="1"/>
    <col min="13066" max="13066" width="21.625" style="33" customWidth="1"/>
    <col min="13067" max="13067" width="10.125" style="33" customWidth="1"/>
    <col min="13068" max="13068" width="10.875" style="33" customWidth="1"/>
    <col min="13069" max="13070" width="11" style="33"/>
    <col min="13071" max="13071" width="12.375" style="33" bestFit="1" customWidth="1"/>
    <col min="13072" max="13312" width="11" style="33"/>
    <col min="13313" max="13313" width="6.875" style="33" customWidth="1"/>
    <col min="13314" max="13315" width="5.75" style="33" customWidth="1"/>
    <col min="13316" max="13316" width="31.75" style="33" customWidth="1"/>
    <col min="13317" max="13317" width="10.25" style="33" customWidth="1"/>
    <col min="13318" max="13318" width="7.375" style="33" customWidth="1"/>
    <col min="13319" max="13320" width="5.375" style="33" customWidth="1"/>
    <col min="13321" max="13321" width="11.25" style="33" customWidth="1"/>
    <col min="13322" max="13322" width="21.625" style="33" customWidth="1"/>
    <col min="13323" max="13323" width="10.125" style="33" customWidth="1"/>
    <col min="13324" max="13324" width="10.875" style="33" customWidth="1"/>
    <col min="13325" max="13326" width="11" style="33"/>
    <col min="13327" max="13327" width="12.375" style="33" bestFit="1" customWidth="1"/>
    <col min="13328" max="13568" width="11" style="33"/>
    <col min="13569" max="13569" width="6.875" style="33" customWidth="1"/>
    <col min="13570" max="13571" width="5.75" style="33" customWidth="1"/>
    <col min="13572" max="13572" width="31.75" style="33" customWidth="1"/>
    <col min="13573" max="13573" width="10.25" style="33" customWidth="1"/>
    <col min="13574" max="13574" width="7.375" style="33" customWidth="1"/>
    <col min="13575" max="13576" width="5.375" style="33" customWidth="1"/>
    <col min="13577" max="13577" width="11.25" style="33" customWidth="1"/>
    <col min="13578" max="13578" width="21.625" style="33" customWidth="1"/>
    <col min="13579" max="13579" width="10.125" style="33" customWidth="1"/>
    <col min="13580" max="13580" width="10.875" style="33" customWidth="1"/>
    <col min="13581" max="13582" width="11" style="33"/>
    <col min="13583" max="13583" width="12.375" style="33" bestFit="1" customWidth="1"/>
    <col min="13584" max="13824" width="11" style="33"/>
    <col min="13825" max="13825" width="6.875" style="33" customWidth="1"/>
    <col min="13826" max="13827" width="5.75" style="33" customWidth="1"/>
    <col min="13828" max="13828" width="31.75" style="33" customWidth="1"/>
    <col min="13829" max="13829" width="10.25" style="33" customWidth="1"/>
    <col min="13830" max="13830" width="7.375" style="33" customWidth="1"/>
    <col min="13831" max="13832" width="5.375" style="33" customWidth="1"/>
    <col min="13833" max="13833" width="11.25" style="33" customWidth="1"/>
    <col min="13834" max="13834" width="21.625" style="33" customWidth="1"/>
    <col min="13835" max="13835" width="10.125" style="33" customWidth="1"/>
    <col min="13836" max="13836" width="10.875" style="33" customWidth="1"/>
    <col min="13837" max="13838" width="11" style="33"/>
    <col min="13839" max="13839" width="12.375" style="33" bestFit="1" customWidth="1"/>
    <col min="13840" max="14080" width="11" style="33"/>
    <col min="14081" max="14081" width="6.875" style="33" customWidth="1"/>
    <col min="14082" max="14083" width="5.75" style="33" customWidth="1"/>
    <col min="14084" max="14084" width="31.75" style="33" customWidth="1"/>
    <col min="14085" max="14085" width="10.25" style="33" customWidth="1"/>
    <col min="14086" max="14086" width="7.375" style="33" customWidth="1"/>
    <col min="14087" max="14088" width="5.375" style="33" customWidth="1"/>
    <col min="14089" max="14089" width="11.25" style="33" customWidth="1"/>
    <col min="14090" max="14090" width="21.625" style="33" customWidth="1"/>
    <col min="14091" max="14091" width="10.125" style="33" customWidth="1"/>
    <col min="14092" max="14092" width="10.875" style="33" customWidth="1"/>
    <col min="14093" max="14094" width="11" style="33"/>
    <col min="14095" max="14095" width="12.375" style="33" bestFit="1" customWidth="1"/>
    <col min="14096" max="14336" width="11" style="33"/>
    <col min="14337" max="14337" width="6.875" style="33" customWidth="1"/>
    <col min="14338" max="14339" width="5.75" style="33" customWidth="1"/>
    <col min="14340" max="14340" width="31.75" style="33" customWidth="1"/>
    <col min="14341" max="14341" width="10.25" style="33" customWidth="1"/>
    <col min="14342" max="14342" width="7.375" style="33" customWidth="1"/>
    <col min="14343" max="14344" width="5.375" style="33" customWidth="1"/>
    <col min="14345" max="14345" width="11.25" style="33" customWidth="1"/>
    <col min="14346" max="14346" width="21.625" style="33" customWidth="1"/>
    <col min="14347" max="14347" width="10.125" style="33" customWidth="1"/>
    <col min="14348" max="14348" width="10.875" style="33" customWidth="1"/>
    <col min="14349" max="14350" width="11" style="33"/>
    <col min="14351" max="14351" width="12.375" style="33" bestFit="1" customWidth="1"/>
    <col min="14352" max="14592" width="11" style="33"/>
    <col min="14593" max="14593" width="6.875" style="33" customWidth="1"/>
    <col min="14594" max="14595" width="5.75" style="33" customWidth="1"/>
    <col min="14596" max="14596" width="31.75" style="33" customWidth="1"/>
    <col min="14597" max="14597" width="10.25" style="33" customWidth="1"/>
    <col min="14598" max="14598" width="7.375" style="33" customWidth="1"/>
    <col min="14599" max="14600" width="5.375" style="33" customWidth="1"/>
    <col min="14601" max="14601" width="11.25" style="33" customWidth="1"/>
    <col min="14602" max="14602" width="21.625" style="33" customWidth="1"/>
    <col min="14603" max="14603" width="10.125" style="33" customWidth="1"/>
    <col min="14604" max="14604" width="10.875" style="33" customWidth="1"/>
    <col min="14605" max="14606" width="11" style="33"/>
    <col min="14607" max="14607" width="12.375" style="33" bestFit="1" customWidth="1"/>
    <col min="14608" max="14848" width="11" style="33"/>
    <col min="14849" max="14849" width="6.875" style="33" customWidth="1"/>
    <col min="14850" max="14851" width="5.75" style="33" customWidth="1"/>
    <col min="14852" max="14852" width="31.75" style="33" customWidth="1"/>
    <col min="14853" max="14853" width="10.25" style="33" customWidth="1"/>
    <col min="14854" max="14854" width="7.375" style="33" customWidth="1"/>
    <col min="14855" max="14856" width="5.375" style="33" customWidth="1"/>
    <col min="14857" max="14857" width="11.25" style="33" customWidth="1"/>
    <col min="14858" max="14858" width="21.625" style="33" customWidth="1"/>
    <col min="14859" max="14859" width="10.125" style="33" customWidth="1"/>
    <col min="14860" max="14860" width="10.875" style="33" customWidth="1"/>
    <col min="14861" max="14862" width="11" style="33"/>
    <col min="14863" max="14863" width="12.375" style="33" bestFit="1" customWidth="1"/>
    <col min="14864" max="15104" width="11" style="33"/>
    <col min="15105" max="15105" width="6.875" style="33" customWidth="1"/>
    <col min="15106" max="15107" width="5.75" style="33" customWidth="1"/>
    <col min="15108" max="15108" width="31.75" style="33" customWidth="1"/>
    <col min="15109" max="15109" width="10.25" style="33" customWidth="1"/>
    <col min="15110" max="15110" width="7.375" style="33" customWidth="1"/>
    <col min="15111" max="15112" width="5.375" style="33" customWidth="1"/>
    <col min="15113" max="15113" width="11.25" style="33" customWidth="1"/>
    <col min="15114" max="15114" width="21.625" style="33" customWidth="1"/>
    <col min="15115" max="15115" width="10.125" style="33" customWidth="1"/>
    <col min="15116" max="15116" width="10.875" style="33" customWidth="1"/>
    <col min="15117" max="15118" width="11" style="33"/>
    <col min="15119" max="15119" width="12.375" style="33" bestFit="1" customWidth="1"/>
    <col min="15120" max="15360" width="11" style="33"/>
    <col min="15361" max="15361" width="6.875" style="33" customWidth="1"/>
    <col min="15362" max="15363" width="5.75" style="33" customWidth="1"/>
    <col min="15364" max="15364" width="31.75" style="33" customWidth="1"/>
    <col min="15365" max="15365" width="10.25" style="33" customWidth="1"/>
    <col min="15366" max="15366" width="7.375" style="33" customWidth="1"/>
    <col min="15367" max="15368" width="5.375" style="33" customWidth="1"/>
    <col min="15369" max="15369" width="11.25" style="33" customWidth="1"/>
    <col min="15370" max="15370" width="21.625" style="33" customWidth="1"/>
    <col min="15371" max="15371" width="10.125" style="33" customWidth="1"/>
    <col min="15372" max="15372" width="10.875" style="33" customWidth="1"/>
    <col min="15373" max="15374" width="11" style="33"/>
    <col min="15375" max="15375" width="12.375" style="33" bestFit="1" customWidth="1"/>
    <col min="15376" max="15616" width="11" style="33"/>
    <col min="15617" max="15617" width="6.875" style="33" customWidth="1"/>
    <col min="15618" max="15619" width="5.75" style="33" customWidth="1"/>
    <col min="15620" max="15620" width="31.75" style="33" customWidth="1"/>
    <col min="15621" max="15621" width="10.25" style="33" customWidth="1"/>
    <col min="15622" max="15622" width="7.375" style="33" customWidth="1"/>
    <col min="15623" max="15624" width="5.375" style="33" customWidth="1"/>
    <col min="15625" max="15625" width="11.25" style="33" customWidth="1"/>
    <col min="15626" max="15626" width="21.625" style="33" customWidth="1"/>
    <col min="15627" max="15627" width="10.125" style="33" customWidth="1"/>
    <col min="15628" max="15628" width="10.875" style="33" customWidth="1"/>
    <col min="15629" max="15630" width="11" style="33"/>
    <col min="15631" max="15631" width="12.375" style="33" bestFit="1" customWidth="1"/>
    <col min="15632" max="15872" width="11" style="33"/>
    <col min="15873" max="15873" width="6.875" style="33" customWidth="1"/>
    <col min="15874" max="15875" width="5.75" style="33" customWidth="1"/>
    <col min="15876" max="15876" width="31.75" style="33" customWidth="1"/>
    <col min="15877" max="15877" width="10.25" style="33" customWidth="1"/>
    <col min="15878" max="15878" width="7.375" style="33" customWidth="1"/>
    <col min="15879" max="15880" width="5.375" style="33" customWidth="1"/>
    <col min="15881" max="15881" width="11.25" style="33" customWidth="1"/>
    <col min="15882" max="15882" width="21.625" style="33" customWidth="1"/>
    <col min="15883" max="15883" width="10.125" style="33" customWidth="1"/>
    <col min="15884" max="15884" width="10.875" style="33" customWidth="1"/>
    <col min="15885" max="15886" width="11" style="33"/>
    <col min="15887" max="15887" width="12.375" style="33" bestFit="1" customWidth="1"/>
    <col min="15888" max="16128" width="11" style="33"/>
    <col min="16129" max="16129" width="6.875" style="33" customWidth="1"/>
    <col min="16130" max="16131" width="5.75" style="33" customWidth="1"/>
    <col min="16132" max="16132" width="31.75" style="33" customWidth="1"/>
    <col min="16133" max="16133" width="10.25" style="33" customWidth="1"/>
    <col min="16134" max="16134" width="7.375" style="33" customWidth="1"/>
    <col min="16135" max="16136" width="5.375" style="33" customWidth="1"/>
    <col min="16137" max="16137" width="11.25" style="33" customWidth="1"/>
    <col min="16138" max="16138" width="21.625" style="33" customWidth="1"/>
    <col min="16139" max="16139" width="10.125" style="33" customWidth="1"/>
    <col min="16140" max="16140" width="10.875" style="33" customWidth="1"/>
    <col min="16141" max="16142" width="11" style="33"/>
    <col min="16143" max="16143" width="12.375" style="33" bestFit="1" customWidth="1"/>
    <col min="16144" max="16384" width="11" style="33"/>
  </cols>
  <sheetData>
    <row r="1" spans="1:13" ht="27.4" customHeight="1" thickBot="1">
      <c r="A1" s="211" t="s">
        <v>28</v>
      </c>
      <c r="B1" s="211"/>
      <c r="C1" s="211"/>
      <c r="D1" s="211"/>
      <c r="E1" s="211"/>
      <c r="F1" s="211"/>
      <c r="G1" s="211"/>
      <c r="H1" s="211"/>
      <c r="I1" s="211"/>
      <c r="J1" s="391" t="s">
        <v>3</v>
      </c>
      <c r="K1" s="391"/>
      <c r="L1" s="3"/>
      <c r="M1" s="38"/>
    </row>
    <row r="2" spans="1:13" s="44" customFormat="1" ht="24.75" customHeight="1">
      <c r="A2" s="392" t="s">
        <v>29</v>
      </c>
      <c r="B2" s="393"/>
      <c r="C2" s="393"/>
      <c r="D2" s="394"/>
      <c r="E2" s="40" t="s">
        <v>30</v>
      </c>
      <c r="F2" s="395" t="s">
        <v>29</v>
      </c>
      <c r="G2" s="396"/>
      <c r="H2" s="396"/>
      <c r="I2" s="396"/>
      <c r="J2" s="397"/>
      <c r="K2" s="41" t="s">
        <v>30</v>
      </c>
      <c r="L2" s="42"/>
      <c r="M2" s="43"/>
    </row>
    <row r="3" spans="1:13" ht="24" customHeight="1">
      <c r="A3" s="319" t="s">
        <v>11</v>
      </c>
      <c r="B3" s="273" t="s">
        <v>31</v>
      </c>
      <c r="C3" s="399"/>
      <c r="D3" s="311"/>
      <c r="E3" s="45">
        <v>0</v>
      </c>
      <c r="F3" s="400" t="s">
        <v>20</v>
      </c>
      <c r="G3" s="317" t="s">
        <v>32</v>
      </c>
      <c r="H3" s="290"/>
      <c r="I3" s="290"/>
      <c r="J3" s="318"/>
      <c r="K3" s="46">
        <v>0</v>
      </c>
      <c r="L3" s="3"/>
      <c r="M3" s="38"/>
    </row>
    <row r="4" spans="1:13" ht="24" customHeight="1">
      <c r="A4" s="398"/>
      <c r="B4" s="248" t="s">
        <v>33</v>
      </c>
      <c r="C4" s="249"/>
      <c r="D4" s="250"/>
      <c r="E4" s="45">
        <v>62</v>
      </c>
      <c r="F4" s="401"/>
      <c r="G4" s="308" t="s">
        <v>34</v>
      </c>
      <c r="H4" s="309"/>
      <c r="I4" s="309"/>
      <c r="J4" s="310"/>
      <c r="K4" s="47">
        <v>0</v>
      </c>
      <c r="L4" s="3"/>
      <c r="M4" s="38"/>
    </row>
    <row r="5" spans="1:13" ht="24" customHeight="1">
      <c r="A5" s="321"/>
      <c r="B5" s="388" t="s">
        <v>35</v>
      </c>
      <c r="C5" s="389"/>
      <c r="D5" s="390"/>
      <c r="E5" s="48">
        <v>0</v>
      </c>
      <c r="F5" s="401"/>
      <c r="G5" s="308" t="s">
        <v>36</v>
      </c>
      <c r="H5" s="309"/>
      <c r="I5" s="309"/>
      <c r="J5" s="310"/>
      <c r="K5" s="47">
        <v>0</v>
      </c>
      <c r="L5" s="3"/>
      <c r="M5" s="38"/>
    </row>
    <row r="6" spans="1:13" ht="24" customHeight="1">
      <c r="A6" s="319" t="s">
        <v>12</v>
      </c>
      <c r="B6" s="296" t="s">
        <v>37</v>
      </c>
      <c r="C6" s="344"/>
      <c r="D6" s="378"/>
      <c r="E6" s="45">
        <v>1137</v>
      </c>
      <c r="F6" s="401"/>
      <c r="G6" s="308" t="s">
        <v>38</v>
      </c>
      <c r="H6" s="309"/>
      <c r="I6" s="309"/>
      <c r="J6" s="310"/>
      <c r="K6" s="47">
        <v>0</v>
      </c>
      <c r="L6" s="3"/>
      <c r="M6" s="38"/>
    </row>
    <row r="7" spans="1:13" ht="24" customHeight="1">
      <c r="A7" s="321"/>
      <c r="B7" s="287" t="s">
        <v>27</v>
      </c>
      <c r="C7" s="288"/>
      <c r="D7" s="289"/>
      <c r="E7" s="48">
        <v>0</v>
      </c>
      <c r="F7" s="401"/>
      <c r="G7" s="308" t="s">
        <v>39</v>
      </c>
      <c r="H7" s="309"/>
      <c r="I7" s="309"/>
      <c r="J7" s="310"/>
      <c r="K7" s="47">
        <v>0</v>
      </c>
      <c r="L7" s="3"/>
      <c r="M7" s="38"/>
    </row>
    <row r="8" spans="1:13" ht="24" customHeight="1">
      <c r="A8" s="379" t="s">
        <v>13</v>
      </c>
      <c r="B8" s="382" t="s">
        <v>40</v>
      </c>
      <c r="C8" s="296" t="s">
        <v>41</v>
      </c>
      <c r="D8" s="378"/>
      <c r="E8" s="218">
        <v>48249</v>
      </c>
      <c r="F8" s="401"/>
      <c r="G8" s="308" t="s">
        <v>42</v>
      </c>
      <c r="H8" s="309"/>
      <c r="I8" s="309"/>
      <c r="J8" s="310"/>
      <c r="K8" s="47">
        <v>60</v>
      </c>
      <c r="L8" s="3"/>
      <c r="M8" s="38"/>
    </row>
    <row r="9" spans="1:13" ht="24" customHeight="1">
      <c r="A9" s="380"/>
      <c r="B9" s="383"/>
      <c r="C9" s="331"/>
      <c r="D9" s="360"/>
      <c r="E9" s="218"/>
      <c r="F9" s="402"/>
      <c r="G9" s="284" t="s">
        <v>27</v>
      </c>
      <c r="H9" s="285"/>
      <c r="I9" s="285"/>
      <c r="J9" s="286"/>
      <c r="K9" s="47">
        <v>0</v>
      </c>
      <c r="L9" s="3"/>
      <c r="M9" s="38"/>
    </row>
    <row r="10" spans="1:13" ht="22.5" customHeight="1">
      <c r="A10" s="380"/>
      <c r="B10" s="383"/>
      <c r="C10" s="331" t="s">
        <v>43</v>
      </c>
      <c r="D10" s="360"/>
      <c r="E10" s="218">
        <v>0</v>
      </c>
      <c r="F10" s="317" t="s">
        <v>21</v>
      </c>
      <c r="G10" s="290"/>
      <c r="H10" s="290"/>
      <c r="I10" s="290"/>
      <c r="J10" s="318"/>
      <c r="K10" s="367">
        <v>0</v>
      </c>
      <c r="L10" s="3"/>
      <c r="M10" s="38"/>
    </row>
    <row r="11" spans="1:13" ht="18.75" customHeight="1">
      <c r="A11" s="380"/>
      <c r="B11" s="383"/>
      <c r="C11" s="331"/>
      <c r="D11" s="360"/>
      <c r="E11" s="218"/>
      <c r="F11" s="284"/>
      <c r="G11" s="285"/>
      <c r="H11" s="285"/>
      <c r="I11" s="285"/>
      <c r="J11" s="286"/>
      <c r="K11" s="240"/>
      <c r="L11" s="3"/>
      <c r="M11" s="38"/>
    </row>
    <row r="12" spans="1:13" ht="18.75" customHeight="1">
      <c r="A12" s="380"/>
      <c r="B12" s="383"/>
      <c r="C12" s="331" t="s">
        <v>44</v>
      </c>
      <c r="D12" s="360"/>
      <c r="E12" s="218">
        <v>0</v>
      </c>
      <c r="F12" s="368" t="s">
        <v>22</v>
      </c>
      <c r="G12" s="264" t="s">
        <v>45</v>
      </c>
      <c r="H12" s="372"/>
      <c r="I12" s="373"/>
      <c r="J12" s="365" t="s">
        <v>46</v>
      </c>
      <c r="K12" s="239">
        <v>0</v>
      </c>
      <c r="L12" s="3"/>
      <c r="M12" s="38"/>
    </row>
    <row r="13" spans="1:13" ht="18.75" customHeight="1">
      <c r="A13" s="380"/>
      <c r="B13" s="384"/>
      <c r="C13" s="287"/>
      <c r="D13" s="289"/>
      <c r="E13" s="263"/>
      <c r="F13" s="369"/>
      <c r="G13" s="374"/>
      <c r="H13" s="375"/>
      <c r="I13" s="376"/>
      <c r="J13" s="348"/>
      <c r="K13" s="239"/>
      <c r="L13" s="3"/>
      <c r="M13" s="38"/>
    </row>
    <row r="14" spans="1:13" ht="18.75" customHeight="1">
      <c r="A14" s="380"/>
      <c r="B14" s="385" t="s">
        <v>47</v>
      </c>
      <c r="C14" s="344" t="s">
        <v>41</v>
      </c>
      <c r="D14" s="378"/>
      <c r="E14" s="218">
        <v>0</v>
      </c>
      <c r="F14" s="370"/>
      <c r="G14" s="374"/>
      <c r="H14" s="375"/>
      <c r="I14" s="376"/>
      <c r="J14" s="348" t="s">
        <v>48</v>
      </c>
      <c r="K14" s="239">
        <v>0</v>
      </c>
      <c r="L14" s="3"/>
      <c r="M14" s="38"/>
    </row>
    <row r="15" spans="1:13" ht="18.75" customHeight="1">
      <c r="A15" s="380"/>
      <c r="B15" s="386"/>
      <c r="C15" s="353"/>
      <c r="D15" s="360"/>
      <c r="E15" s="218"/>
      <c r="F15" s="370"/>
      <c r="G15" s="374"/>
      <c r="H15" s="375"/>
      <c r="I15" s="376"/>
      <c r="J15" s="348"/>
      <c r="K15" s="239"/>
      <c r="L15" s="3"/>
      <c r="M15" s="38"/>
    </row>
    <row r="16" spans="1:13" ht="18.75" customHeight="1">
      <c r="A16" s="380"/>
      <c r="B16" s="386"/>
      <c r="C16" s="353" t="s">
        <v>43</v>
      </c>
      <c r="D16" s="360"/>
      <c r="E16" s="218">
        <v>0</v>
      </c>
      <c r="F16" s="370"/>
      <c r="G16" s="374"/>
      <c r="H16" s="375"/>
      <c r="I16" s="376"/>
      <c r="J16" s="348" t="s">
        <v>49</v>
      </c>
      <c r="K16" s="239">
        <v>0</v>
      </c>
      <c r="L16" s="3"/>
      <c r="M16" s="38"/>
    </row>
    <row r="17" spans="1:15" ht="18.75" customHeight="1">
      <c r="A17" s="380"/>
      <c r="B17" s="386"/>
      <c r="C17" s="353"/>
      <c r="D17" s="360"/>
      <c r="E17" s="218"/>
      <c r="F17" s="370"/>
      <c r="G17" s="276"/>
      <c r="H17" s="277"/>
      <c r="I17" s="377"/>
      <c r="J17" s="349"/>
      <c r="K17" s="240"/>
      <c r="L17" s="3"/>
      <c r="M17" s="38"/>
    </row>
    <row r="18" spans="1:15" ht="18.75" customHeight="1">
      <c r="A18" s="380"/>
      <c r="B18" s="386"/>
      <c r="C18" s="353" t="s">
        <v>44</v>
      </c>
      <c r="D18" s="360"/>
      <c r="E18" s="218">
        <v>0</v>
      </c>
      <c r="F18" s="370"/>
      <c r="G18" s="317" t="s">
        <v>50</v>
      </c>
      <c r="H18" s="291"/>
      <c r="I18" s="292"/>
      <c r="J18" s="365" t="s">
        <v>46</v>
      </c>
      <c r="K18" s="239">
        <v>769</v>
      </c>
      <c r="L18" s="3"/>
      <c r="M18" s="38"/>
    </row>
    <row r="19" spans="1:15" ht="18.75" customHeight="1">
      <c r="A19" s="381"/>
      <c r="B19" s="387"/>
      <c r="C19" s="288"/>
      <c r="D19" s="289"/>
      <c r="E19" s="263"/>
      <c r="F19" s="370"/>
      <c r="G19" s="308"/>
      <c r="H19" s="361"/>
      <c r="I19" s="362"/>
      <c r="J19" s="366"/>
      <c r="K19" s="239"/>
      <c r="L19" s="3"/>
      <c r="M19" s="38"/>
    </row>
    <row r="20" spans="1:15" ht="18.75" customHeight="1">
      <c r="A20" s="345" t="s">
        <v>14</v>
      </c>
      <c r="B20" s="346"/>
      <c r="C20" s="346"/>
      <c r="D20" s="347"/>
      <c r="E20" s="49">
        <v>0</v>
      </c>
      <c r="F20" s="370"/>
      <c r="G20" s="363"/>
      <c r="H20" s="361"/>
      <c r="I20" s="362"/>
      <c r="J20" s="348" t="s">
        <v>48</v>
      </c>
      <c r="K20" s="239">
        <v>936</v>
      </c>
      <c r="L20" s="3"/>
      <c r="M20" s="38"/>
    </row>
    <row r="21" spans="1:15" ht="18.75" customHeight="1">
      <c r="A21" s="350" t="s">
        <v>15</v>
      </c>
      <c r="B21" s="296" t="s">
        <v>51</v>
      </c>
      <c r="C21" s="344"/>
      <c r="D21" s="298"/>
      <c r="E21" s="45">
        <v>0</v>
      </c>
      <c r="F21" s="370"/>
      <c r="G21" s="364"/>
      <c r="H21" s="299"/>
      <c r="I21" s="300"/>
      <c r="J21" s="349"/>
      <c r="K21" s="240"/>
      <c r="L21" s="3"/>
      <c r="M21" s="38"/>
    </row>
    <row r="22" spans="1:15" ht="22.5" customHeight="1">
      <c r="A22" s="351"/>
      <c r="B22" s="331" t="s">
        <v>52</v>
      </c>
      <c r="C22" s="353"/>
      <c r="D22" s="332"/>
      <c r="E22" s="45">
        <v>0</v>
      </c>
      <c r="F22" s="370"/>
      <c r="G22" s="354" t="s">
        <v>53</v>
      </c>
      <c r="H22" s="355"/>
      <c r="I22" s="356"/>
      <c r="J22" s="50" t="s">
        <v>46</v>
      </c>
      <c r="K22" s="47">
        <v>515</v>
      </c>
      <c r="L22" s="3"/>
      <c r="M22" s="38"/>
      <c r="O22" s="33" t="s">
        <v>54</v>
      </c>
    </row>
    <row r="23" spans="1:15" ht="22.5" customHeight="1">
      <c r="A23" s="351"/>
      <c r="B23" s="331" t="s">
        <v>55</v>
      </c>
      <c r="C23" s="353"/>
      <c r="D23" s="332"/>
      <c r="E23" s="45">
        <v>0</v>
      </c>
      <c r="F23" s="371"/>
      <c r="G23" s="357"/>
      <c r="H23" s="358"/>
      <c r="I23" s="359"/>
      <c r="J23" s="51" t="s">
        <v>48</v>
      </c>
      <c r="K23" s="52">
        <v>64</v>
      </c>
      <c r="L23" s="3"/>
      <c r="M23" s="38"/>
    </row>
    <row r="24" spans="1:15" ht="21.95" customHeight="1">
      <c r="A24" s="352"/>
      <c r="B24" s="287" t="s">
        <v>56</v>
      </c>
      <c r="C24" s="288"/>
      <c r="D24" s="307"/>
      <c r="E24" s="48">
        <v>0</v>
      </c>
      <c r="F24" s="325" t="s">
        <v>23</v>
      </c>
      <c r="G24" s="230" t="s">
        <v>57</v>
      </c>
      <c r="H24" s="333"/>
      <c r="I24" s="334"/>
      <c r="J24" s="50" t="s">
        <v>46</v>
      </c>
      <c r="K24" s="47">
        <v>36</v>
      </c>
      <c r="L24" s="3"/>
      <c r="M24" s="38"/>
    </row>
    <row r="25" spans="1:15" ht="21.95" customHeight="1">
      <c r="A25" s="335" t="s">
        <v>16</v>
      </c>
      <c r="B25" s="338" t="s">
        <v>58</v>
      </c>
      <c r="C25" s="339"/>
      <c r="D25" s="53" t="s">
        <v>59</v>
      </c>
      <c r="E25" s="45">
        <v>103</v>
      </c>
      <c r="F25" s="326"/>
      <c r="G25" s="251"/>
      <c r="H25" s="252"/>
      <c r="I25" s="253"/>
      <c r="J25" s="54" t="s">
        <v>48</v>
      </c>
      <c r="K25" s="47">
        <v>2198</v>
      </c>
      <c r="L25" s="3"/>
      <c r="M25" s="38"/>
    </row>
    <row r="26" spans="1:15" ht="21.95" customHeight="1">
      <c r="A26" s="336"/>
      <c r="B26" s="340"/>
      <c r="C26" s="341"/>
      <c r="D26" s="55" t="s">
        <v>41</v>
      </c>
      <c r="E26" s="45">
        <v>47</v>
      </c>
      <c r="F26" s="326"/>
      <c r="G26" s="254"/>
      <c r="H26" s="255"/>
      <c r="I26" s="256"/>
      <c r="J26" s="51" t="s">
        <v>49</v>
      </c>
      <c r="K26" s="52">
        <v>0</v>
      </c>
      <c r="L26" s="3"/>
      <c r="M26" s="38"/>
    </row>
    <row r="27" spans="1:15" ht="21.95" customHeight="1">
      <c r="A27" s="336"/>
      <c r="B27" s="342"/>
      <c r="C27" s="343"/>
      <c r="D27" s="56" t="s">
        <v>33</v>
      </c>
      <c r="E27" s="48">
        <v>0</v>
      </c>
      <c r="F27" s="326"/>
      <c r="G27" s="230" t="s">
        <v>60</v>
      </c>
      <c r="H27" s="333"/>
      <c r="I27" s="334"/>
      <c r="J27" s="50" t="s">
        <v>46</v>
      </c>
      <c r="K27" s="47">
        <v>0</v>
      </c>
      <c r="L27" s="3"/>
      <c r="M27" s="38"/>
    </row>
    <row r="28" spans="1:15" ht="21.95" customHeight="1">
      <c r="A28" s="336"/>
      <c r="B28" s="296" t="s">
        <v>48</v>
      </c>
      <c r="C28" s="344"/>
      <c r="D28" s="298"/>
      <c r="E28" s="45">
        <v>0</v>
      </c>
      <c r="F28" s="326"/>
      <c r="G28" s="251"/>
      <c r="H28" s="252"/>
      <c r="I28" s="253"/>
      <c r="J28" s="54" t="s">
        <v>48</v>
      </c>
      <c r="K28" s="47">
        <v>0</v>
      </c>
      <c r="L28" s="3"/>
      <c r="M28" s="38"/>
    </row>
    <row r="29" spans="1:15" ht="20.25" customHeight="1">
      <c r="A29" s="337"/>
      <c r="B29" s="287" t="s">
        <v>27</v>
      </c>
      <c r="C29" s="288"/>
      <c r="D29" s="307"/>
      <c r="E29" s="48">
        <v>0</v>
      </c>
      <c r="F29" s="327"/>
      <c r="G29" s="254"/>
      <c r="H29" s="255"/>
      <c r="I29" s="256"/>
      <c r="J29" s="51" t="s">
        <v>49</v>
      </c>
      <c r="K29" s="52">
        <v>0</v>
      </c>
      <c r="L29" s="3"/>
      <c r="M29" s="38"/>
    </row>
    <row r="30" spans="1:15" ht="20.25" customHeight="1">
      <c r="A30" s="319" t="s">
        <v>17</v>
      </c>
      <c r="B30" s="322" t="s">
        <v>61</v>
      </c>
      <c r="C30" s="323"/>
      <c r="D30" s="324"/>
      <c r="E30" s="49">
        <v>0</v>
      </c>
      <c r="F30" s="325" t="s">
        <v>24</v>
      </c>
      <c r="G30" s="314" t="s">
        <v>62</v>
      </c>
      <c r="H30" s="317" t="s">
        <v>63</v>
      </c>
      <c r="I30" s="291"/>
      <c r="J30" s="292"/>
      <c r="K30" s="47">
        <v>6</v>
      </c>
      <c r="L30" s="3"/>
      <c r="M30" s="38"/>
    </row>
    <row r="31" spans="1:15" ht="20.25" customHeight="1">
      <c r="A31" s="320"/>
      <c r="B31" s="328" t="s">
        <v>64</v>
      </c>
      <c r="C31" s="296" t="s">
        <v>65</v>
      </c>
      <c r="D31" s="298"/>
      <c r="E31" s="45">
        <v>1460</v>
      </c>
      <c r="F31" s="326"/>
      <c r="G31" s="315"/>
      <c r="H31" s="308" t="s">
        <v>66</v>
      </c>
      <c r="I31" s="309"/>
      <c r="J31" s="310"/>
      <c r="K31" s="47">
        <v>160</v>
      </c>
      <c r="L31" s="3"/>
      <c r="M31" s="38"/>
    </row>
    <row r="32" spans="1:15" ht="20.25" customHeight="1">
      <c r="A32" s="320"/>
      <c r="B32" s="329"/>
      <c r="C32" s="331" t="s">
        <v>67</v>
      </c>
      <c r="D32" s="332"/>
      <c r="E32" s="45">
        <v>0</v>
      </c>
      <c r="F32" s="326"/>
      <c r="G32" s="315"/>
      <c r="H32" s="308" t="s">
        <v>68</v>
      </c>
      <c r="I32" s="309"/>
      <c r="J32" s="310"/>
      <c r="K32" s="47">
        <v>302</v>
      </c>
      <c r="L32" s="3"/>
      <c r="M32" s="38"/>
    </row>
    <row r="33" spans="1:13" ht="20.25" customHeight="1">
      <c r="A33" s="320"/>
      <c r="B33" s="330"/>
      <c r="C33" s="287" t="s">
        <v>27</v>
      </c>
      <c r="D33" s="307"/>
      <c r="E33" s="48">
        <v>2</v>
      </c>
      <c r="F33" s="326"/>
      <c r="G33" s="315"/>
      <c r="H33" s="308" t="s">
        <v>69</v>
      </c>
      <c r="I33" s="309"/>
      <c r="J33" s="310"/>
      <c r="K33" s="47">
        <v>73</v>
      </c>
      <c r="L33" s="3"/>
      <c r="M33" s="38"/>
    </row>
    <row r="34" spans="1:13" ht="20.25" customHeight="1">
      <c r="A34" s="320"/>
      <c r="B34" s="273" t="s">
        <v>70</v>
      </c>
      <c r="C34" s="311"/>
      <c r="D34" s="57" t="s">
        <v>71</v>
      </c>
      <c r="E34" s="45">
        <v>0</v>
      </c>
      <c r="F34" s="326"/>
      <c r="G34" s="315"/>
      <c r="H34" s="308" t="s">
        <v>72</v>
      </c>
      <c r="I34" s="309"/>
      <c r="J34" s="310"/>
      <c r="K34" s="47">
        <v>598</v>
      </c>
      <c r="L34" s="3"/>
      <c r="M34" s="38"/>
    </row>
    <row r="35" spans="1:13" ht="20.25" customHeight="1">
      <c r="A35" s="320"/>
      <c r="B35" s="312"/>
      <c r="C35" s="313"/>
      <c r="D35" s="56" t="s">
        <v>73</v>
      </c>
      <c r="E35" s="48">
        <v>0</v>
      </c>
      <c r="F35" s="326"/>
      <c r="G35" s="316"/>
      <c r="H35" s="284" t="s">
        <v>27</v>
      </c>
      <c r="I35" s="285"/>
      <c r="J35" s="286"/>
      <c r="K35" s="52">
        <v>6</v>
      </c>
      <c r="L35" s="3"/>
      <c r="M35" s="38"/>
    </row>
    <row r="36" spans="1:13" ht="20.25" customHeight="1">
      <c r="A36" s="320"/>
      <c r="B36" s="273" t="s">
        <v>74</v>
      </c>
      <c r="C36" s="311"/>
      <c r="D36" s="57" t="s">
        <v>75</v>
      </c>
      <c r="E36" s="45">
        <v>0</v>
      </c>
      <c r="F36" s="326"/>
      <c r="G36" s="314" t="s">
        <v>76</v>
      </c>
      <c r="H36" s="317" t="s">
        <v>77</v>
      </c>
      <c r="I36" s="290"/>
      <c r="J36" s="318"/>
      <c r="K36" s="47">
        <v>125</v>
      </c>
      <c r="L36" s="3"/>
      <c r="M36" s="38"/>
    </row>
    <row r="37" spans="1:13" ht="20.25" customHeight="1">
      <c r="A37" s="320"/>
      <c r="B37" s="278"/>
      <c r="C37" s="280"/>
      <c r="D37" s="58" t="s">
        <v>78</v>
      </c>
      <c r="E37" s="45">
        <v>0</v>
      </c>
      <c r="F37" s="326"/>
      <c r="G37" s="315"/>
      <c r="H37" s="308" t="s">
        <v>79</v>
      </c>
      <c r="I37" s="309"/>
      <c r="J37" s="310"/>
      <c r="K37" s="47">
        <v>54</v>
      </c>
      <c r="L37" s="3"/>
      <c r="M37" s="38"/>
    </row>
    <row r="38" spans="1:13" ht="20.25" customHeight="1">
      <c r="A38" s="320"/>
      <c r="B38" s="312"/>
      <c r="C38" s="313"/>
      <c r="D38" s="56" t="s">
        <v>27</v>
      </c>
      <c r="E38" s="48">
        <v>0</v>
      </c>
      <c r="F38" s="326"/>
      <c r="G38" s="315"/>
      <c r="H38" s="308" t="s">
        <v>80</v>
      </c>
      <c r="I38" s="309"/>
      <c r="J38" s="310"/>
      <c r="K38" s="47">
        <v>43</v>
      </c>
      <c r="L38" s="3"/>
      <c r="M38" s="38"/>
    </row>
    <row r="39" spans="1:13" ht="20.25" customHeight="1">
      <c r="A39" s="320"/>
      <c r="B39" s="281" t="s">
        <v>81</v>
      </c>
      <c r="C39" s="282"/>
      <c r="D39" s="283"/>
      <c r="E39" s="45">
        <v>0</v>
      </c>
      <c r="F39" s="326"/>
      <c r="G39" s="316"/>
      <c r="H39" s="284" t="s">
        <v>27</v>
      </c>
      <c r="I39" s="285"/>
      <c r="J39" s="286"/>
      <c r="K39" s="52">
        <v>111</v>
      </c>
      <c r="L39" s="3"/>
      <c r="M39" s="38"/>
    </row>
    <row r="40" spans="1:13" ht="20.25" customHeight="1">
      <c r="A40" s="321"/>
      <c r="B40" s="287" t="s">
        <v>27</v>
      </c>
      <c r="C40" s="288"/>
      <c r="D40" s="289"/>
      <c r="E40" s="48">
        <v>16</v>
      </c>
      <c r="F40" s="326"/>
      <c r="G40" s="290" t="s">
        <v>82</v>
      </c>
      <c r="H40" s="291"/>
      <c r="I40" s="291"/>
      <c r="J40" s="292"/>
      <c r="K40" s="47">
        <v>0</v>
      </c>
      <c r="L40" s="3"/>
      <c r="M40" s="38"/>
    </row>
    <row r="41" spans="1:13" ht="20.25" customHeight="1">
      <c r="A41" s="293" t="s">
        <v>83</v>
      </c>
      <c r="B41" s="296" t="s">
        <v>84</v>
      </c>
      <c r="C41" s="297"/>
      <c r="D41" s="298"/>
      <c r="E41" s="45">
        <v>588</v>
      </c>
      <c r="F41" s="326"/>
      <c r="G41" s="285" t="s">
        <v>85</v>
      </c>
      <c r="H41" s="299"/>
      <c r="I41" s="299"/>
      <c r="J41" s="300"/>
      <c r="K41" s="52">
        <v>8</v>
      </c>
      <c r="L41" s="3"/>
      <c r="M41" s="38"/>
    </row>
    <row r="42" spans="1:13" ht="21.4" customHeight="1">
      <c r="A42" s="294"/>
      <c r="B42" s="301" t="s">
        <v>86</v>
      </c>
      <c r="C42" s="302"/>
      <c r="D42" s="303"/>
      <c r="E42" s="45">
        <v>311</v>
      </c>
      <c r="F42" s="326"/>
      <c r="G42" s="304" t="s">
        <v>87</v>
      </c>
      <c r="H42" s="305"/>
      <c r="I42" s="305"/>
      <c r="J42" s="306"/>
      <c r="K42" s="52">
        <v>20</v>
      </c>
      <c r="L42" s="3"/>
      <c r="M42" s="38"/>
    </row>
    <row r="43" spans="1:13" ht="21.4" customHeight="1">
      <c r="A43" s="295"/>
      <c r="B43" s="287" t="s">
        <v>27</v>
      </c>
      <c r="C43" s="288"/>
      <c r="D43" s="289"/>
      <c r="E43" s="48">
        <v>8</v>
      </c>
      <c r="F43" s="326"/>
      <c r="G43" s="264" t="s">
        <v>88</v>
      </c>
      <c r="H43" s="265"/>
      <c r="I43" s="268" t="s">
        <v>89</v>
      </c>
      <c r="J43" s="269"/>
      <c r="K43" s="47">
        <v>0</v>
      </c>
      <c r="L43" s="3"/>
      <c r="M43" s="38"/>
    </row>
    <row r="44" spans="1:13" ht="27.4" customHeight="1">
      <c r="A44" s="270" t="s">
        <v>90</v>
      </c>
      <c r="B44" s="273" t="s">
        <v>31</v>
      </c>
      <c r="C44" s="274"/>
      <c r="D44" s="275"/>
      <c r="E44" s="45">
        <v>1850</v>
      </c>
      <c r="F44" s="326"/>
      <c r="G44" s="266"/>
      <c r="H44" s="267"/>
      <c r="I44" s="276" t="s">
        <v>27</v>
      </c>
      <c r="J44" s="277"/>
      <c r="K44" s="52">
        <v>0</v>
      </c>
      <c r="L44" s="3"/>
      <c r="M44" s="38"/>
    </row>
    <row r="45" spans="1:13" ht="12" customHeight="1">
      <c r="A45" s="271"/>
      <c r="B45" s="248" t="s">
        <v>33</v>
      </c>
      <c r="C45" s="249"/>
      <c r="D45" s="250"/>
      <c r="E45" s="218">
        <v>1839</v>
      </c>
      <c r="F45" s="326"/>
      <c r="G45" s="230" t="s">
        <v>91</v>
      </c>
      <c r="H45" s="231"/>
      <c r="I45" s="231"/>
      <c r="J45" s="232"/>
      <c r="K45" s="239">
        <v>0</v>
      </c>
      <c r="L45" s="3"/>
      <c r="M45" s="38"/>
    </row>
    <row r="46" spans="1:13" ht="12" customHeight="1">
      <c r="A46" s="271"/>
      <c r="B46" s="278"/>
      <c r="C46" s="279"/>
      <c r="D46" s="280"/>
      <c r="E46" s="218"/>
      <c r="F46" s="326"/>
      <c r="G46" s="251"/>
      <c r="H46" s="252"/>
      <c r="I46" s="252"/>
      <c r="J46" s="253"/>
      <c r="K46" s="239"/>
      <c r="L46" s="3"/>
      <c r="M46" s="38"/>
    </row>
    <row r="47" spans="1:13" ht="12" customHeight="1">
      <c r="A47" s="271"/>
      <c r="B47" s="248" t="s">
        <v>47</v>
      </c>
      <c r="C47" s="249"/>
      <c r="D47" s="250"/>
      <c r="E47" s="218">
        <v>0</v>
      </c>
      <c r="F47" s="326"/>
      <c r="G47" s="251"/>
      <c r="H47" s="252"/>
      <c r="I47" s="252"/>
      <c r="J47" s="253"/>
      <c r="K47" s="239"/>
      <c r="L47" s="3"/>
      <c r="M47" s="38"/>
    </row>
    <row r="48" spans="1:13" ht="12" customHeight="1">
      <c r="A48" s="271"/>
      <c r="B48" s="248"/>
      <c r="C48" s="249"/>
      <c r="D48" s="250"/>
      <c r="E48" s="218"/>
      <c r="F48" s="326"/>
      <c r="G48" s="233" t="s">
        <v>27</v>
      </c>
      <c r="H48" s="234"/>
      <c r="I48" s="234"/>
      <c r="J48" s="235"/>
      <c r="K48" s="239">
        <v>0</v>
      </c>
      <c r="L48" s="3"/>
      <c r="M48" s="38"/>
    </row>
    <row r="49" spans="1:15" ht="12" customHeight="1">
      <c r="A49" s="271"/>
      <c r="B49" s="257" t="s">
        <v>35</v>
      </c>
      <c r="C49" s="258"/>
      <c r="D49" s="259"/>
      <c r="E49" s="218">
        <v>47</v>
      </c>
      <c r="F49" s="326"/>
      <c r="G49" s="251"/>
      <c r="H49" s="252"/>
      <c r="I49" s="252"/>
      <c r="J49" s="253"/>
      <c r="K49" s="239"/>
      <c r="L49" s="3"/>
      <c r="M49" s="38"/>
    </row>
    <row r="50" spans="1:15" ht="12" customHeight="1">
      <c r="A50" s="272"/>
      <c r="B50" s="260"/>
      <c r="C50" s="261"/>
      <c r="D50" s="262"/>
      <c r="E50" s="263"/>
      <c r="F50" s="327"/>
      <c r="G50" s="254"/>
      <c r="H50" s="255"/>
      <c r="I50" s="255"/>
      <c r="J50" s="256"/>
      <c r="K50" s="240"/>
      <c r="L50" s="3"/>
      <c r="M50" s="38"/>
    </row>
    <row r="51" spans="1:15" ht="12" customHeight="1">
      <c r="A51" s="221" t="s">
        <v>25</v>
      </c>
      <c r="B51" s="224" t="s">
        <v>92</v>
      </c>
      <c r="C51" s="225"/>
      <c r="D51" s="226"/>
      <c r="E51" s="218">
        <v>0</v>
      </c>
      <c r="F51" s="230" t="s">
        <v>26</v>
      </c>
      <c r="G51" s="231"/>
      <c r="H51" s="231"/>
      <c r="I51" s="231"/>
      <c r="J51" s="232"/>
      <c r="K51" s="239">
        <v>0</v>
      </c>
      <c r="L51" s="3"/>
      <c r="M51" s="38"/>
    </row>
    <row r="52" spans="1:15" ht="12" customHeight="1">
      <c r="A52" s="222"/>
      <c r="B52" s="227"/>
      <c r="C52" s="228"/>
      <c r="D52" s="229"/>
      <c r="E52" s="218"/>
      <c r="F52" s="233"/>
      <c r="G52" s="234"/>
      <c r="H52" s="234"/>
      <c r="I52" s="234"/>
      <c r="J52" s="235"/>
      <c r="K52" s="239"/>
      <c r="L52" s="3"/>
      <c r="M52" s="38"/>
    </row>
    <row r="53" spans="1:15" ht="12" customHeight="1">
      <c r="A53" s="222"/>
      <c r="B53" s="227" t="s">
        <v>93</v>
      </c>
      <c r="C53" s="228"/>
      <c r="D53" s="229"/>
      <c r="E53" s="218">
        <v>0</v>
      </c>
      <c r="F53" s="236"/>
      <c r="G53" s="237"/>
      <c r="H53" s="237"/>
      <c r="I53" s="237"/>
      <c r="J53" s="238"/>
      <c r="K53" s="240"/>
      <c r="L53" s="3"/>
      <c r="M53" s="38"/>
    </row>
    <row r="54" spans="1:15" ht="12" customHeight="1">
      <c r="A54" s="222"/>
      <c r="B54" s="227"/>
      <c r="C54" s="228"/>
      <c r="D54" s="229"/>
      <c r="E54" s="218"/>
      <c r="F54" s="233" t="s">
        <v>27</v>
      </c>
      <c r="G54" s="234"/>
      <c r="H54" s="234"/>
      <c r="I54" s="234"/>
      <c r="J54" s="235"/>
      <c r="K54" s="239">
        <v>0</v>
      </c>
      <c r="L54" s="3"/>
      <c r="M54" s="38"/>
    </row>
    <row r="55" spans="1:15" ht="12" customHeight="1">
      <c r="A55" s="222"/>
      <c r="B55" s="227" t="s">
        <v>27</v>
      </c>
      <c r="C55" s="228"/>
      <c r="D55" s="229"/>
      <c r="E55" s="218">
        <v>0</v>
      </c>
      <c r="F55" s="233"/>
      <c r="G55" s="234"/>
      <c r="H55" s="234"/>
      <c r="I55" s="234"/>
      <c r="J55" s="235"/>
      <c r="K55" s="239"/>
      <c r="L55" s="3"/>
      <c r="M55" s="38"/>
    </row>
    <row r="56" spans="1:15" ht="12" customHeight="1" thickBot="1">
      <c r="A56" s="223"/>
      <c r="B56" s="245"/>
      <c r="C56" s="246"/>
      <c r="D56" s="247"/>
      <c r="E56" s="219"/>
      <c r="F56" s="241"/>
      <c r="G56" s="242"/>
      <c r="H56" s="242"/>
      <c r="I56" s="242"/>
      <c r="J56" s="243"/>
      <c r="K56" s="244"/>
      <c r="L56" s="3"/>
      <c r="M56" s="38"/>
      <c r="O56" s="59"/>
    </row>
    <row r="57" spans="1:15" ht="6" customHeight="1">
      <c r="A57" s="3"/>
      <c r="B57" s="3"/>
      <c r="C57" s="3"/>
      <c r="D57" s="3"/>
      <c r="E57" s="60"/>
      <c r="F57" s="61"/>
      <c r="G57" s="61"/>
      <c r="H57" s="61"/>
      <c r="I57" s="61"/>
      <c r="L57" s="3"/>
      <c r="M57" s="38"/>
    </row>
    <row r="58" spans="1:15" ht="33.4" customHeight="1">
      <c r="A58" s="3"/>
      <c r="B58" s="3"/>
      <c r="C58" s="3"/>
      <c r="D58" s="3"/>
      <c r="E58" s="60"/>
      <c r="F58" s="3"/>
      <c r="G58" s="3"/>
      <c r="H58" s="3"/>
      <c r="I58" s="3"/>
      <c r="J58" s="220"/>
      <c r="K58" s="220"/>
      <c r="L58" s="3"/>
      <c r="M58" s="38"/>
    </row>
    <row r="59" spans="1:15" ht="7.5" customHeight="1">
      <c r="A59" s="3"/>
      <c r="B59" s="3"/>
      <c r="C59" s="3"/>
      <c r="D59" s="3"/>
      <c r="E59" s="60"/>
      <c r="F59" s="3"/>
      <c r="G59" s="3"/>
      <c r="H59" s="3"/>
      <c r="I59" s="3"/>
      <c r="J59" s="3"/>
      <c r="K59" s="60"/>
      <c r="L59" s="3"/>
      <c r="M59" s="38"/>
    </row>
    <row r="60" spans="1:15">
      <c r="L60" s="3"/>
      <c r="M60" s="38"/>
    </row>
    <row r="61" spans="1:15">
      <c r="L61" s="3"/>
      <c r="M61" s="38"/>
    </row>
    <row r="62" spans="1:15">
      <c r="L62" s="3"/>
      <c r="M62" s="38"/>
    </row>
    <row r="63" spans="1:15">
      <c r="L63" s="3"/>
      <c r="M63" s="38"/>
    </row>
    <row r="64" spans="1:15">
      <c r="L64" s="3"/>
    </row>
    <row r="65" spans="12:12">
      <c r="L65" s="3"/>
    </row>
    <row r="66" spans="12:12">
      <c r="L66" s="3"/>
    </row>
    <row r="67" spans="12:12">
      <c r="L67" s="3"/>
    </row>
  </sheetData>
  <mergeCells count="120">
    <mergeCell ref="B5:D5"/>
    <mergeCell ref="G5:J5"/>
    <mergeCell ref="A6:A7"/>
    <mergeCell ref="B6:D6"/>
    <mergeCell ref="G6:J6"/>
    <mergeCell ref="B7:D7"/>
    <mergeCell ref="G7:J7"/>
    <mergeCell ref="A1:I1"/>
    <mergeCell ref="J1:K1"/>
    <mergeCell ref="A2:D2"/>
    <mergeCell ref="F2:J2"/>
    <mergeCell ref="A3:A5"/>
    <mergeCell ref="B3:D3"/>
    <mergeCell ref="F3:F9"/>
    <mergeCell ref="G3:J3"/>
    <mergeCell ref="B4:D4"/>
    <mergeCell ref="G4:J4"/>
    <mergeCell ref="A8:A19"/>
    <mergeCell ref="B8:B13"/>
    <mergeCell ref="C8:D9"/>
    <mergeCell ref="E8:E9"/>
    <mergeCell ref="G8:J8"/>
    <mergeCell ref="G9:J9"/>
    <mergeCell ref="C10:D11"/>
    <mergeCell ref="E10:E11"/>
    <mergeCell ref="F10:J11"/>
    <mergeCell ref="B14:B19"/>
    <mergeCell ref="K10:K11"/>
    <mergeCell ref="C12:D13"/>
    <mergeCell ref="E12:E13"/>
    <mergeCell ref="F12:F23"/>
    <mergeCell ref="G12:I17"/>
    <mergeCell ref="J12:J13"/>
    <mergeCell ref="K12:K13"/>
    <mergeCell ref="C14:D15"/>
    <mergeCell ref="E14:E15"/>
    <mergeCell ref="J14:J15"/>
    <mergeCell ref="K14:K15"/>
    <mergeCell ref="C16:D17"/>
    <mergeCell ref="E16:E17"/>
    <mergeCell ref="J16:J17"/>
    <mergeCell ref="K16:K17"/>
    <mergeCell ref="C18:D19"/>
    <mergeCell ref="E18:E19"/>
    <mergeCell ref="G18:I21"/>
    <mergeCell ref="J18:J19"/>
    <mergeCell ref="K18:K19"/>
    <mergeCell ref="G24:I26"/>
    <mergeCell ref="A25:A29"/>
    <mergeCell ref="B25:C27"/>
    <mergeCell ref="G27:I29"/>
    <mergeCell ref="B28:D28"/>
    <mergeCell ref="B29:D29"/>
    <mergeCell ref="A20:D20"/>
    <mergeCell ref="J20:J21"/>
    <mergeCell ref="K20:K21"/>
    <mergeCell ref="A21:A24"/>
    <mergeCell ref="B21:D21"/>
    <mergeCell ref="B22:D22"/>
    <mergeCell ref="G22:I23"/>
    <mergeCell ref="B23:D23"/>
    <mergeCell ref="B24:D24"/>
    <mergeCell ref="F24:F29"/>
    <mergeCell ref="C33:D33"/>
    <mergeCell ref="H33:J33"/>
    <mergeCell ref="B34:C35"/>
    <mergeCell ref="H34:J34"/>
    <mergeCell ref="H35:J35"/>
    <mergeCell ref="B36:C38"/>
    <mergeCell ref="G36:G39"/>
    <mergeCell ref="H36:J36"/>
    <mergeCell ref="H37:J37"/>
    <mergeCell ref="H38:J38"/>
    <mergeCell ref="F30:F50"/>
    <mergeCell ref="G30:G35"/>
    <mergeCell ref="H30:J30"/>
    <mergeCell ref="B31:B33"/>
    <mergeCell ref="C31:D31"/>
    <mergeCell ref="H31:J31"/>
    <mergeCell ref="C32:D32"/>
    <mergeCell ref="H32:J32"/>
    <mergeCell ref="A44:A50"/>
    <mergeCell ref="B44:D44"/>
    <mergeCell ref="I44:J44"/>
    <mergeCell ref="B45:D46"/>
    <mergeCell ref="E45:E46"/>
    <mergeCell ref="G45:J47"/>
    <mergeCell ref="B39:D39"/>
    <mergeCell ref="H39:J39"/>
    <mergeCell ref="B40:D40"/>
    <mergeCell ref="G40:J40"/>
    <mergeCell ref="A41:A43"/>
    <mergeCell ref="B41:D41"/>
    <mergeCell ref="G41:J41"/>
    <mergeCell ref="B42:D42"/>
    <mergeCell ref="G42:J42"/>
    <mergeCell ref="B43:D43"/>
    <mergeCell ref="A30:A40"/>
    <mergeCell ref="B30:D30"/>
    <mergeCell ref="K45:K47"/>
    <mergeCell ref="B47:D48"/>
    <mergeCell ref="E47:E48"/>
    <mergeCell ref="G48:J50"/>
    <mergeCell ref="K48:K50"/>
    <mergeCell ref="B49:D50"/>
    <mergeCell ref="E49:E50"/>
    <mergeCell ref="G43:H44"/>
    <mergeCell ref="I43:J43"/>
    <mergeCell ref="E55:E56"/>
    <mergeCell ref="J58:K58"/>
    <mergeCell ref="A51:A56"/>
    <mergeCell ref="B51:D52"/>
    <mergeCell ref="E51:E52"/>
    <mergeCell ref="F51:J53"/>
    <mergeCell ref="K51:K53"/>
    <mergeCell ref="B53:D54"/>
    <mergeCell ref="E53:E54"/>
    <mergeCell ref="F54:J56"/>
    <mergeCell ref="K54:K56"/>
    <mergeCell ref="B55:D56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BT47"/>
  <sheetViews>
    <sheetView showGridLines="0" zoomScale="85" zoomScaleNormal="85" zoomScaleSheetLayoutView="100" workbookViewId="0">
      <selection activeCell="M2" sqref="M2:N2"/>
    </sheetView>
  </sheetViews>
  <sheetFormatPr defaultColWidth="11" defaultRowHeight="17.25"/>
  <cols>
    <col min="1" max="1" width="3.125" style="1" customWidth="1"/>
    <col min="2" max="2" width="34.125" style="1" customWidth="1"/>
    <col min="3" max="3" width="11.125" style="1" bestFit="1" customWidth="1"/>
    <col min="4" max="6" width="9" style="1" customWidth="1"/>
    <col min="7" max="14" width="5.5" style="1" customWidth="1"/>
    <col min="15" max="15" width="11.5" style="1" customWidth="1"/>
    <col min="16" max="17" width="10.875" style="33" customWidth="1"/>
    <col min="18" max="256" width="11" style="33"/>
    <col min="257" max="257" width="3.125" style="33" customWidth="1"/>
    <col min="258" max="258" width="34.125" style="33" customWidth="1"/>
    <col min="259" max="259" width="11.125" style="33" bestFit="1" customWidth="1"/>
    <col min="260" max="262" width="9" style="33" customWidth="1"/>
    <col min="263" max="270" width="5.5" style="33" customWidth="1"/>
    <col min="271" max="271" width="11.5" style="33" customWidth="1"/>
    <col min="272" max="273" width="10.875" style="33" customWidth="1"/>
    <col min="274" max="512" width="11" style="33"/>
    <col min="513" max="513" width="3.125" style="33" customWidth="1"/>
    <col min="514" max="514" width="34.125" style="33" customWidth="1"/>
    <col min="515" max="515" width="11.125" style="33" bestFit="1" customWidth="1"/>
    <col min="516" max="518" width="9" style="33" customWidth="1"/>
    <col min="519" max="526" width="5.5" style="33" customWidth="1"/>
    <col min="527" max="527" width="11.5" style="33" customWidth="1"/>
    <col min="528" max="529" width="10.875" style="33" customWidth="1"/>
    <col min="530" max="768" width="11" style="33"/>
    <col min="769" max="769" width="3.125" style="33" customWidth="1"/>
    <col min="770" max="770" width="34.125" style="33" customWidth="1"/>
    <col min="771" max="771" width="11.125" style="33" bestFit="1" customWidth="1"/>
    <col min="772" max="774" width="9" style="33" customWidth="1"/>
    <col min="775" max="782" width="5.5" style="33" customWidth="1"/>
    <col min="783" max="783" width="11.5" style="33" customWidth="1"/>
    <col min="784" max="785" width="10.875" style="33" customWidth="1"/>
    <col min="786" max="1024" width="11" style="33"/>
    <col min="1025" max="1025" width="3.125" style="33" customWidth="1"/>
    <col min="1026" max="1026" width="34.125" style="33" customWidth="1"/>
    <col min="1027" max="1027" width="11.125" style="33" bestFit="1" customWidth="1"/>
    <col min="1028" max="1030" width="9" style="33" customWidth="1"/>
    <col min="1031" max="1038" width="5.5" style="33" customWidth="1"/>
    <col min="1039" max="1039" width="11.5" style="33" customWidth="1"/>
    <col min="1040" max="1041" width="10.875" style="33" customWidth="1"/>
    <col min="1042" max="1280" width="11" style="33"/>
    <col min="1281" max="1281" width="3.125" style="33" customWidth="1"/>
    <col min="1282" max="1282" width="34.125" style="33" customWidth="1"/>
    <col min="1283" max="1283" width="11.125" style="33" bestFit="1" customWidth="1"/>
    <col min="1284" max="1286" width="9" style="33" customWidth="1"/>
    <col min="1287" max="1294" width="5.5" style="33" customWidth="1"/>
    <col min="1295" max="1295" width="11.5" style="33" customWidth="1"/>
    <col min="1296" max="1297" width="10.875" style="33" customWidth="1"/>
    <col min="1298" max="1536" width="11" style="33"/>
    <col min="1537" max="1537" width="3.125" style="33" customWidth="1"/>
    <col min="1538" max="1538" width="34.125" style="33" customWidth="1"/>
    <col min="1539" max="1539" width="11.125" style="33" bestFit="1" customWidth="1"/>
    <col min="1540" max="1542" width="9" style="33" customWidth="1"/>
    <col min="1543" max="1550" width="5.5" style="33" customWidth="1"/>
    <col min="1551" max="1551" width="11.5" style="33" customWidth="1"/>
    <col min="1552" max="1553" width="10.875" style="33" customWidth="1"/>
    <col min="1554" max="1792" width="11" style="33"/>
    <col min="1793" max="1793" width="3.125" style="33" customWidth="1"/>
    <col min="1794" max="1794" width="34.125" style="33" customWidth="1"/>
    <col min="1795" max="1795" width="11.125" style="33" bestFit="1" customWidth="1"/>
    <col min="1796" max="1798" width="9" style="33" customWidth="1"/>
    <col min="1799" max="1806" width="5.5" style="33" customWidth="1"/>
    <col min="1807" max="1807" width="11.5" style="33" customWidth="1"/>
    <col min="1808" max="1809" width="10.875" style="33" customWidth="1"/>
    <col min="1810" max="2048" width="11" style="33"/>
    <col min="2049" max="2049" width="3.125" style="33" customWidth="1"/>
    <col min="2050" max="2050" width="34.125" style="33" customWidth="1"/>
    <col min="2051" max="2051" width="11.125" style="33" bestFit="1" customWidth="1"/>
    <col min="2052" max="2054" width="9" style="33" customWidth="1"/>
    <col min="2055" max="2062" width="5.5" style="33" customWidth="1"/>
    <col min="2063" max="2063" width="11.5" style="33" customWidth="1"/>
    <col min="2064" max="2065" width="10.875" style="33" customWidth="1"/>
    <col min="2066" max="2304" width="11" style="33"/>
    <col min="2305" max="2305" width="3.125" style="33" customWidth="1"/>
    <col min="2306" max="2306" width="34.125" style="33" customWidth="1"/>
    <col min="2307" max="2307" width="11.125" style="33" bestFit="1" customWidth="1"/>
    <col min="2308" max="2310" width="9" style="33" customWidth="1"/>
    <col min="2311" max="2318" width="5.5" style="33" customWidth="1"/>
    <col min="2319" max="2319" width="11.5" style="33" customWidth="1"/>
    <col min="2320" max="2321" width="10.875" style="33" customWidth="1"/>
    <col min="2322" max="2560" width="11" style="33"/>
    <col min="2561" max="2561" width="3.125" style="33" customWidth="1"/>
    <col min="2562" max="2562" width="34.125" style="33" customWidth="1"/>
    <col min="2563" max="2563" width="11.125" style="33" bestFit="1" customWidth="1"/>
    <col min="2564" max="2566" width="9" style="33" customWidth="1"/>
    <col min="2567" max="2574" width="5.5" style="33" customWidth="1"/>
    <col min="2575" max="2575" width="11.5" style="33" customWidth="1"/>
    <col min="2576" max="2577" width="10.875" style="33" customWidth="1"/>
    <col min="2578" max="2816" width="11" style="33"/>
    <col min="2817" max="2817" width="3.125" style="33" customWidth="1"/>
    <col min="2818" max="2818" width="34.125" style="33" customWidth="1"/>
    <col min="2819" max="2819" width="11.125" style="33" bestFit="1" customWidth="1"/>
    <col min="2820" max="2822" width="9" style="33" customWidth="1"/>
    <col min="2823" max="2830" width="5.5" style="33" customWidth="1"/>
    <col min="2831" max="2831" width="11.5" style="33" customWidth="1"/>
    <col min="2832" max="2833" width="10.875" style="33" customWidth="1"/>
    <col min="2834" max="3072" width="11" style="33"/>
    <col min="3073" max="3073" width="3.125" style="33" customWidth="1"/>
    <col min="3074" max="3074" width="34.125" style="33" customWidth="1"/>
    <col min="3075" max="3075" width="11.125" style="33" bestFit="1" customWidth="1"/>
    <col min="3076" max="3078" width="9" style="33" customWidth="1"/>
    <col min="3079" max="3086" width="5.5" style="33" customWidth="1"/>
    <col min="3087" max="3087" width="11.5" style="33" customWidth="1"/>
    <col min="3088" max="3089" width="10.875" style="33" customWidth="1"/>
    <col min="3090" max="3328" width="11" style="33"/>
    <col min="3329" max="3329" width="3.125" style="33" customWidth="1"/>
    <col min="3330" max="3330" width="34.125" style="33" customWidth="1"/>
    <col min="3331" max="3331" width="11.125" style="33" bestFit="1" customWidth="1"/>
    <col min="3332" max="3334" width="9" style="33" customWidth="1"/>
    <col min="3335" max="3342" width="5.5" style="33" customWidth="1"/>
    <col min="3343" max="3343" width="11.5" style="33" customWidth="1"/>
    <col min="3344" max="3345" width="10.875" style="33" customWidth="1"/>
    <col min="3346" max="3584" width="11" style="33"/>
    <col min="3585" max="3585" width="3.125" style="33" customWidth="1"/>
    <col min="3586" max="3586" width="34.125" style="33" customWidth="1"/>
    <col min="3587" max="3587" width="11.125" style="33" bestFit="1" customWidth="1"/>
    <col min="3588" max="3590" width="9" style="33" customWidth="1"/>
    <col min="3591" max="3598" width="5.5" style="33" customWidth="1"/>
    <col min="3599" max="3599" width="11.5" style="33" customWidth="1"/>
    <col min="3600" max="3601" width="10.875" style="33" customWidth="1"/>
    <col min="3602" max="3840" width="11" style="33"/>
    <col min="3841" max="3841" width="3.125" style="33" customWidth="1"/>
    <col min="3842" max="3842" width="34.125" style="33" customWidth="1"/>
    <col min="3843" max="3843" width="11.125" style="33" bestFit="1" customWidth="1"/>
    <col min="3844" max="3846" width="9" style="33" customWidth="1"/>
    <col min="3847" max="3854" width="5.5" style="33" customWidth="1"/>
    <col min="3855" max="3855" width="11.5" style="33" customWidth="1"/>
    <col min="3856" max="3857" width="10.875" style="33" customWidth="1"/>
    <col min="3858" max="4096" width="11" style="33"/>
    <col min="4097" max="4097" width="3.125" style="33" customWidth="1"/>
    <col min="4098" max="4098" width="34.125" style="33" customWidth="1"/>
    <col min="4099" max="4099" width="11.125" style="33" bestFit="1" customWidth="1"/>
    <col min="4100" max="4102" width="9" style="33" customWidth="1"/>
    <col min="4103" max="4110" width="5.5" style="33" customWidth="1"/>
    <col min="4111" max="4111" width="11.5" style="33" customWidth="1"/>
    <col min="4112" max="4113" width="10.875" style="33" customWidth="1"/>
    <col min="4114" max="4352" width="11" style="33"/>
    <col min="4353" max="4353" width="3.125" style="33" customWidth="1"/>
    <col min="4354" max="4354" width="34.125" style="33" customWidth="1"/>
    <col min="4355" max="4355" width="11.125" style="33" bestFit="1" customWidth="1"/>
    <col min="4356" max="4358" width="9" style="33" customWidth="1"/>
    <col min="4359" max="4366" width="5.5" style="33" customWidth="1"/>
    <col min="4367" max="4367" width="11.5" style="33" customWidth="1"/>
    <col min="4368" max="4369" width="10.875" style="33" customWidth="1"/>
    <col min="4370" max="4608" width="11" style="33"/>
    <col min="4609" max="4609" width="3.125" style="33" customWidth="1"/>
    <col min="4610" max="4610" width="34.125" style="33" customWidth="1"/>
    <col min="4611" max="4611" width="11.125" style="33" bestFit="1" customWidth="1"/>
    <col min="4612" max="4614" width="9" style="33" customWidth="1"/>
    <col min="4615" max="4622" width="5.5" style="33" customWidth="1"/>
    <col min="4623" max="4623" width="11.5" style="33" customWidth="1"/>
    <col min="4624" max="4625" width="10.875" style="33" customWidth="1"/>
    <col min="4626" max="4864" width="11" style="33"/>
    <col min="4865" max="4865" width="3.125" style="33" customWidth="1"/>
    <col min="4866" max="4866" width="34.125" style="33" customWidth="1"/>
    <col min="4867" max="4867" width="11.125" style="33" bestFit="1" customWidth="1"/>
    <col min="4868" max="4870" width="9" style="33" customWidth="1"/>
    <col min="4871" max="4878" width="5.5" style="33" customWidth="1"/>
    <col min="4879" max="4879" width="11.5" style="33" customWidth="1"/>
    <col min="4880" max="4881" width="10.875" style="33" customWidth="1"/>
    <col min="4882" max="5120" width="11" style="33"/>
    <col min="5121" max="5121" width="3.125" style="33" customWidth="1"/>
    <col min="5122" max="5122" width="34.125" style="33" customWidth="1"/>
    <col min="5123" max="5123" width="11.125" style="33" bestFit="1" customWidth="1"/>
    <col min="5124" max="5126" width="9" style="33" customWidth="1"/>
    <col min="5127" max="5134" width="5.5" style="33" customWidth="1"/>
    <col min="5135" max="5135" width="11.5" style="33" customWidth="1"/>
    <col min="5136" max="5137" width="10.875" style="33" customWidth="1"/>
    <col min="5138" max="5376" width="11" style="33"/>
    <col min="5377" max="5377" width="3.125" style="33" customWidth="1"/>
    <col min="5378" max="5378" width="34.125" style="33" customWidth="1"/>
    <col min="5379" max="5379" width="11.125" style="33" bestFit="1" customWidth="1"/>
    <col min="5380" max="5382" width="9" style="33" customWidth="1"/>
    <col min="5383" max="5390" width="5.5" style="33" customWidth="1"/>
    <col min="5391" max="5391" width="11.5" style="33" customWidth="1"/>
    <col min="5392" max="5393" width="10.875" style="33" customWidth="1"/>
    <col min="5394" max="5632" width="11" style="33"/>
    <col min="5633" max="5633" width="3.125" style="33" customWidth="1"/>
    <col min="5634" max="5634" width="34.125" style="33" customWidth="1"/>
    <col min="5635" max="5635" width="11.125" style="33" bestFit="1" customWidth="1"/>
    <col min="5636" max="5638" width="9" style="33" customWidth="1"/>
    <col min="5639" max="5646" width="5.5" style="33" customWidth="1"/>
    <col min="5647" max="5647" width="11.5" style="33" customWidth="1"/>
    <col min="5648" max="5649" width="10.875" style="33" customWidth="1"/>
    <col min="5650" max="5888" width="11" style="33"/>
    <col min="5889" max="5889" width="3.125" style="33" customWidth="1"/>
    <col min="5890" max="5890" width="34.125" style="33" customWidth="1"/>
    <col min="5891" max="5891" width="11.125" style="33" bestFit="1" customWidth="1"/>
    <col min="5892" max="5894" width="9" style="33" customWidth="1"/>
    <col min="5895" max="5902" width="5.5" style="33" customWidth="1"/>
    <col min="5903" max="5903" width="11.5" style="33" customWidth="1"/>
    <col min="5904" max="5905" width="10.875" style="33" customWidth="1"/>
    <col min="5906" max="6144" width="11" style="33"/>
    <col min="6145" max="6145" width="3.125" style="33" customWidth="1"/>
    <col min="6146" max="6146" width="34.125" style="33" customWidth="1"/>
    <col min="6147" max="6147" width="11.125" style="33" bestFit="1" customWidth="1"/>
    <col min="6148" max="6150" width="9" style="33" customWidth="1"/>
    <col min="6151" max="6158" width="5.5" style="33" customWidth="1"/>
    <col min="6159" max="6159" width="11.5" style="33" customWidth="1"/>
    <col min="6160" max="6161" width="10.875" style="33" customWidth="1"/>
    <col min="6162" max="6400" width="11" style="33"/>
    <col min="6401" max="6401" width="3.125" style="33" customWidth="1"/>
    <col min="6402" max="6402" width="34.125" style="33" customWidth="1"/>
    <col min="6403" max="6403" width="11.125" style="33" bestFit="1" customWidth="1"/>
    <col min="6404" max="6406" width="9" style="33" customWidth="1"/>
    <col min="6407" max="6414" width="5.5" style="33" customWidth="1"/>
    <col min="6415" max="6415" width="11.5" style="33" customWidth="1"/>
    <col min="6416" max="6417" width="10.875" style="33" customWidth="1"/>
    <col min="6418" max="6656" width="11" style="33"/>
    <col min="6657" max="6657" width="3.125" style="33" customWidth="1"/>
    <col min="6658" max="6658" width="34.125" style="33" customWidth="1"/>
    <col min="6659" max="6659" width="11.125" style="33" bestFit="1" customWidth="1"/>
    <col min="6660" max="6662" width="9" style="33" customWidth="1"/>
    <col min="6663" max="6670" width="5.5" style="33" customWidth="1"/>
    <col min="6671" max="6671" width="11.5" style="33" customWidth="1"/>
    <col min="6672" max="6673" width="10.875" style="33" customWidth="1"/>
    <col min="6674" max="6912" width="11" style="33"/>
    <col min="6913" max="6913" width="3.125" style="33" customWidth="1"/>
    <col min="6914" max="6914" width="34.125" style="33" customWidth="1"/>
    <col min="6915" max="6915" width="11.125" style="33" bestFit="1" customWidth="1"/>
    <col min="6916" max="6918" width="9" style="33" customWidth="1"/>
    <col min="6919" max="6926" width="5.5" style="33" customWidth="1"/>
    <col min="6927" max="6927" width="11.5" style="33" customWidth="1"/>
    <col min="6928" max="6929" width="10.875" style="33" customWidth="1"/>
    <col min="6930" max="7168" width="11" style="33"/>
    <col min="7169" max="7169" width="3.125" style="33" customWidth="1"/>
    <col min="7170" max="7170" width="34.125" style="33" customWidth="1"/>
    <col min="7171" max="7171" width="11.125" style="33" bestFit="1" customWidth="1"/>
    <col min="7172" max="7174" width="9" style="33" customWidth="1"/>
    <col min="7175" max="7182" width="5.5" style="33" customWidth="1"/>
    <col min="7183" max="7183" width="11.5" style="33" customWidth="1"/>
    <col min="7184" max="7185" width="10.875" style="33" customWidth="1"/>
    <col min="7186" max="7424" width="11" style="33"/>
    <col min="7425" max="7425" width="3.125" style="33" customWidth="1"/>
    <col min="7426" max="7426" width="34.125" style="33" customWidth="1"/>
    <col min="7427" max="7427" width="11.125" style="33" bestFit="1" customWidth="1"/>
    <col min="7428" max="7430" width="9" style="33" customWidth="1"/>
    <col min="7431" max="7438" width="5.5" style="33" customWidth="1"/>
    <col min="7439" max="7439" width="11.5" style="33" customWidth="1"/>
    <col min="7440" max="7441" width="10.875" style="33" customWidth="1"/>
    <col min="7442" max="7680" width="11" style="33"/>
    <col min="7681" max="7681" width="3.125" style="33" customWidth="1"/>
    <col min="7682" max="7682" width="34.125" style="33" customWidth="1"/>
    <col min="7683" max="7683" width="11.125" style="33" bestFit="1" customWidth="1"/>
    <col min="7684" max="7686" width="9" style="33" customWidth="1"/>
    <col min="7687" max="7694" width="5.5" style="33" customWidth="1"/>
    <col min="7695" max="7695" width="11.5" style="33" customWidth="1"/>
    <col min="7696" max="7697" width="10.875" style="33" customWidth="1"/>
    <col min="7698" max="7936" width="11" style="33"/>
    <col min="7937" max="7937" width="3.125" style="33" customWidth="1"/>
    <col min="7938" max="7938" width="34.125" style="33" customWidth="1"/>
    <col min="7939" max="7939" width="11.125" style="33" bestFit="1" customWidth="1"/>
    <col min="7940" max="7942" width="9" style="33" customWidth="1"/>
    <col min="7943" max="7950" width="5.5" style="33" customWidth="1"/>
    <col min="7951" max="7951" width="11.5" style="33" customWidth="1"/>
    <col min="7952" max="7953" width="10.875" style="33" customWidth="1"/>
    <col min="7954" max="8192" width="11" style="33"/>
    <col min="8193" max="8193" width="3.125" style="33" customWidth="1"/>
    <col min="8194" max="8194" width="34.125" style="33" customWidth="1"/>
    <col min="8195" max="8195" width="11.125" style="33" bestFit="1" customWidth="1"/>
    <col min="8196" max="8198" width="9" style="33" customWidth="1"/>
    <col min="8199" max="8206" width="5.5" style="33" customWidth="1"/>
    <col min="8207" max="8207" width="11.5" style="33" customWidth="1"/>
    <col min="8208" max="8209" width="10.875" style="33" customWidth="1"/>
    <col min="8210" max="8448" width="11" style="33"/>
    <col min="8449" max="8449" width="3.125" style="33" customWidth="1"/>
    <col min="8450" max="8450" width="34.125" style="33" customWidth="1"/>
    <col min="8451" max="8451" width="11.125" style="33" bestFit="1" customWidth="1"/>
    <col min="8452" max="8454" width="9" style="33" customWidth="1"/>
    <col min="8455" max="8462" width="5.5" style="33" customWidth="1"/>
    <col min="8463" max="8463" width="11.5" style="33" customWidth="1"/>
    <col min="8464" max="8465" width="10.875" style="33" customWidth="1"/>
    <col min="8466" max="8704" width="11" style="33"/>
    <col min="8705" max="8705" width="3.125" style="33" customWidth="1"/>
    <col min="8706" max="8706" width="34.125" style="33" customWidth="1"/>
    <col min="8707" max="8707" width="11.125" style="33" bestFit="1" customWidth="1"/>
    <col min="8708" max="8710" width="9" style="33" customWidth="1"/>
    <col min="8711" max="8718" width="5.5" style="33" customWidth="1"/>
    <col min="8719" max="8719" width="11.5" style="33" customWidth="1"/>
    <col min="8720" max="8721" width="10.875" style="33" customWidth="1"/>
    <col min="8722" max="8960" width="11" style="33"/>
    <col min="8961" max="8961" width="3.125" style="33" customWidth="1"/>
    <col min="8962" max="8962" width="34.125" style="33" customWidth="1"/>
    <col min="8963" max="8963" width="11.125" style="33" bestFit="1" customWidth="1"/>
    <col min="8964" max="8966" width="9" style="33" customWidth="1"/>
    <col min="8967" max="8974" width="5.5" style="33" customWidth="1"/>
    <col min="8975" max="8975" width="11.5" style="33" customWidth="1"/>
    <col min="8976" max="8977" width="10.875" style="33" customWidth="1"/>
    <col min="8978" max="9216" width="11" style="33"/>
    <col min="9217" max="9217" width="3.125" style="33" customWidth="1"/>
    <col min="9218" max="9218" width="34.125" style="33" customWidth="1"/>
    <col min="9219" max="9219" width="11.125" style="33" bestFit="1" customWidth="1"/>
    <col min="9220" max="9222" width="9" style="33" customWidth="1"/>
    <col min="9223" max="9230" width="5.5" style="33" customWidth="1"/>
    <col min="9231" max="9231" width="11.5" style="33" customWidth="1"/>
    <col min="9232" max="9233" width="10.875" style="33" customWidth="1"/>
    <col min="9234" max="9472" width="11" style="33"/>
    <col min="9473" max="9473" width="3.125" style="33" customWidth="1"/>
    <col min="9474" max="9474" width="34.125" style="33" customWidth="1"/>
    <col min="9475" max="9475" width="11.125" style="33" bestFit="1" customWidth="1"/>
    <col min="9476" max="9478" width="9" style="33" customWidth="1"/>
    <col min="9479" max="9486" width="5.5" style="33" customWidth="1"/>
    <col min="9487" max="9487" width="11.5" style="33" customWidth="1"/>
    <col min="9488" max="9489" width="10.875" style="33" customWidth="1"/>
    <col min="9490" max="9728" width="11" style="33"/>
    <col min="9729" max="9729" width="3.125" style="33" customWidth="1"/>
    <col min="9730" max="9730" width="34.125" style="33" customWidth="1"/>
    <col min="9731" max="9731" width="11.125" style="33" bestFit="1" customWidth="1"/>
    <col min="9732" max="9734" width="9" style="33" customWidth="1"/>
    <col min="9735" max="9742" width="5.5" style="33" customWidth="1"/>
    <col min="9743" max="9743" width="11.5" style="33" customWidth="1"/>
    <col min="9744" max="9745" width="10.875" style="33" customWidth="1"/>
    <col min="9746" max="9984" width="11" style="33"/>
    <col min="9985" max="9985" width="3.125" style="33" customWidth="1"/>
    <col min="9986" max="9986" width="34.125" style="33" customWidth="1"/>
    <col min="9987" max="9987" width="11.125" style="33" bestFit="1" customWidth="1"/>
    <col min="9988" max="9990" width="9" style="33" customWidth="1"/>
    <col min="9991" max="9998" width="5.5" style="33" customWidth="1"/>
    <col min="9999" max="9999" width="11.5" style="33" customWidth="1"/>
    <col min="10000" max="10001" width="10.875" style="33" customWidth="1"/>
    <col min="10002" max="10240" width="11" style="33"/>
    <col min="10241" max="10241" width="3.125" style="33" customWidth="1"/>
    <col min="10242" max="10242" width="34.125" style="33" customWidth="1"/>
    <col min="10243" max="10243" width="11.125" style="33" bestFit="1" customWidth="1"/>
    <col min="10244" max="10246" width="9" style="33" customWidth="1"/>
    <col min="10247" max="10254" width="5.5" style="33" customWidth="1"/>
    <col min="10255" max="10255" width="11.5" style="33" customWidth="1"/>
    <col min="10256" max="10257" width="10.875" style="33" customWidth="1"/>
    <col min="10258" max="10496" width="11" style="33"/>
    <col min="10497" max="10497" width="3.125" style="33" customWidth="1"/>
    <col min="10498" max="10498" width="34.125" style="33" customWidth="1"/>
    <col min="10499" max="10499" width="11.125" style="33" bestFit="1" customWidth="1"/>
    <col min="10500" max="10502" width="9" style="33" customWidth="1"/>
    <col min="10503" max="10510" width="5.5" style="33" customWidth="1"/>
    <col min="10511" max="10511" width="11.5" style="33" customWidth="1"/>
    <col min="10512" max="10513" width="10.875" style="33" customWidth="1"/>
    <col min="10514" max="10752" width="11" style="33"/>
    <col min="10753" max="10753" width="3.125" style="33" customWidth="1"/>
    <col min="10754" max="10754" width="34.125" style="33" customWidth="1"/>
    <col min="10755" max="10755" width="11.125" style="33" bestFit="1" customWidth="1"/>
    <col min="10756" max="10758" width="9" style="33" customWidth="1"/>
    <col min="10759" max="10766" width="5.5" style="33" customWidth="1"/>
    <col min="10767" max="10767" width="11.5" style="33" customWidth="1"/>
    <col min="10768" max="10769" width="10.875" style="33" customWidth="1"/>
    <col min="10770" max="11008" width="11" style="33"/>
    <col min="11009" max="11009" width="3.125" style="33" customWidth="1"/>
    <col min="11010" max="11010" width="34.125" style="33" customWidth="1"/>
    <col min="11011" max="11011" width="11.125" style="33" bestFit="1" customWidth="1"/>
    <col min="11012" max="11014" width="9" style="33" customWidth="1"/>
    <col min="11015" max="11022" width="5.5" style="33" customWidth="1"/>
    <col min="11023" max="11023" width="11.5" style="33" customWidth="1"/>
    <col min="11024" max="11025" width="10.875" style="33" customWidth="1"/>
    <col min="11026" max="11264" width="11" style="33"/>
    <col min="11265" max="11265" width="3.125" style="33" customWidth="1"/>
    <col min="11266" max="11266" width="34.125" style="33" customWidth="1"/>
    <col min="11267" max="11267" width="11.125" style="33" bestFit="1" customWidth="1"/>
    <col min="11268" max="11270" width="9" style="33" customWidth="1"/>
    <col min="11271" max="11278" width="5.5" style="33" customWidth="1"/>
    <col min="11279" max="11279" width="11.5" style="33" customWidth="1"/>
    <col min="11280" max="11281" width="10.875" style="33" customWidth="1"/>
    <col min="11282" max="11520" width="11" style="33"/>
    <col min="11521" max="11521" width="3.125" style="33" customWidth="1"/>
    <col min="11522" max="11522" width="34.125" style="33" customWidth="1"/>
    <col min="11523" max="11523" width="11.125" style="33" bestFit="1" customWidth="1"/>
    <col min="11524" max="11526" width="9" style="33" customWidth="1"/>
    <col min="11527" max="11534" width="5.5" style="33" customWidth="1"/>
    <col min="11535" max="11535" width="11.5" style="33" customWidth="1"/>
    <col min="11536" max="11537" width="10.875" style="33" customWidth="1"/>
    <col min="11538" max="11776" width="11" style="33"/>
    <col min="11777" max="11777" width="3.125" style="33" customWidth="1"/>
    <col min="11778" max="11778" width="34.125" style="33" customWidth="1"/>
    <col min="11779" max="11779" width="11.125" style="33" bestFit="1" customWidth="1"/>
    <col min="11780" max="11782" width="9" style="33" customWidth="1"/>
    <col min="11783" max="11790" width="5.5" style="33" customWidth="1"/>
    <col min="11791" max="11791" width="11.5" style="33" customWidth="1"/>
    <col min="11792" max="11793" width="10.875" style="33" customWidth="1"/>
    <col min="11794" max="12032" width="11" style="33"/>
    <col min="12033" max="12033" width="3.125" style="33" customWidth="1"/>
    <col min="12034" max="12034" width="34.125" style="33" customWidth="1"/>
    <col min="12035" max="12035" width="11.125" style="33" bestFit="1" customWidth="1"/>
    <col min="12036" max="12038" width="9" style="33" customWidth="1"/>
    <col min="12039" max="12046" width="5.5" style="33" customWidth="1"/>
    <col min="12047" max="12047" width="11.5" style="33" customWidth="1"/>
    <col min="12048" max="12049" width="10.875" style="33" customWidth="1"/>
    <col min="12050" max="12288" width="11" style="33"/>
    <col min="12289" max="12289" width="3.125" style="33" customWidth="1"/>
    <col min="12290" max="12290" width="34.125" style="33" customWidth="1"/>
    <col min="12291" max="12291" width="11.125" style="33" bestFit="1" customWidth="1"/>
    <col min="12292" max="12294" width="9" style="33" customWidth="1"/>
    <col min="12295" max="12302" width="5.5" style="33" customWidth="1"/>
    <col min="12303" max="12303" width="11.5" style="33" customWidth="1"/>
    <col min="12304" max="12305" width="10.875" style="33" customWidth="1"/>
    <col min="12306" max="12544" width="11" style="33"/>
    <col min="12545" max="12545" width="3.125" style="33" customWidth="1"/>
    <col min="12546" max="12546" width="34.125" style="33" customWidth="1"/>
    <col min="12547" max="12547" width="11.125" style="33" bestFit="1" customWidth="1"/>
    <col min="12548" max="12550" width="9" style="33" customWidth="1"/>
    <col min="12551" max="12558" width="5.5" style="33" customWidth="1"/>
    <col min="12559" max="12559" width="11.5" style="33" customWidth="1"/>
    <col min="12560" max="12561" width="10.875" style="33" customWidth="1"/>
    <col min="12562" max="12800" width="11" style="33"/>
    <col min="12801" max="12801" width="3.125" style="33" customWidth="1"/>
    <col min="12802" max="12802" width="34.125" style="33" customWidth="1"/>
    <col min="12803" max="12803" width="11.125" style="33" bestFit="1" customWidth="1"/>
    <col min="12804" max="12806" width="9" style="33" customWidth="1"/>
    <col min="12807" max="12814" width="5.5" style="33" customWidth="1"/>
    <col min="12815" max="12815" width="11.5" style="33" customWidth="1"/>
    <col min="12816" max="12817" width="10.875" style="33" customWidth="1"/>
    <col min="12818" max="13056" width="11" style="33"/>
    <col min="13057" max="13057" width="3.125" style="33" customWidth="1"/>
    <col min="13058" max="13058" width="34.125" style="33" customWidth="1"/>
    <col min="13059" max="13059" width="11.125" style="33" bestFit="1" customWidth="1"/>
    <col min="13060" max="13062" width="9" style="33" customWidth="1"/>
    <col min="13063" max="13070" width="5.5" style="33" customWidth="1"/>
    <col min="13071" max="13071" width="11.5" style="33" customWidth="1"/>
    <col min="13072" max="13073" width="10.875" style="33" customWidth="1"/>
    <col min="13074" max="13312" width="11" style="33"/>
    <col min="13313" max="13313" width="3.125" style="33" customWidth="1"/>
    <col min="13314" max="13314" width="34.125" style="33" customWidth="1"/>
    <col min="13315" max="13315" width="11.125" style="33" bestFit="1" customWidth="1"/>
    <col min="13316" max="13318" width="9" style="33" customWidth="1"/>
    <col min="13319" max="13326" width="5.5" style="33" customWidth="1"/>
    <col min="13327" max="13327" width="11.5" style="33" customWidth="1"/>
    <col min="13328" max="13329" width="10.875" style="33" customWidth="1"/>
    <col min="13330" max="13568" width="11" style="33"/>
    <col min="13569" max="13569" width="3.125" style="33" customWidth="1"/>
    <col min="13570" max="13570" width="34.125" style="33" customWidth="1"/>
    <col min="13571" max="13571" width="11.125" style="33" bestFit="1" customWidth="1"/>
    <col min="13572" max="13574" width="9" style="33" customWidth="1"/>
    <col min="13575" max="13582" width="5.5" style="33" customWidth="1"/>
    <col min="13583" max="13583" width="11.5" style="33" customWidth="1"/>
    <col min="13584" max="13585" width="10.875" style="33" customWidth="1"/>
    <col min="13586" max="13824" width="11" style="33"/>
    <col min="13825" max="13825" width="3.125" style="33" customWidth="1"/>
    <col min="13826" max="13826" width="34.125" style="33" customWidth="1"/>
    <col min="13827" max="13827" width="11.125" style="33" bestFit="1" customWidth="1"/>
    <col min="13828" max="13830" width="9" style="33" customWidth="1"/>
    <col min="13831" max="13838" width="5.5" style="33" customWidth="1"/>
    <col min="13839" max="13839" width="11.5" style="33" customWidth="1"/>
    <col min="13840" max="13841" width="10.875" style="33" customWidth="1"/>
    <col min="13842" max="14080" width="11" style="33"/>
    <col min="14081" max="14081" width="3.125" style="33" customWidth="1"/>
    <col min="14082" max="14082" width="34.125" style="33" customWidth="1"/>
    <col min="14083" max="14083" width="11.125" style="33" bestFit="1" customWidth="1"/>
    <col min="14084" max="14086" width="9" style="33" customWidth="1"/>
    <col min="14087" max="14094" width="5.5" style="33" customWidth="1"/>
    <col min="14095" max="14095" width="11.5" style="33" customWidth="1"/>
    <col min="14096" max="14097" width="10.875" style="33" customWidth="1"/>
    <col min="14098" max="14336" width="11" style="33"/>
    <col min="14337" max="14337" width="3.125" style="33" customWidth="1"/>
    <col min="14338" max="14338" width="34.125" style="33" customWidth="1"/>
    <col min="14339" max="14339" width="11.125" style="33" bestFit="1" customWidth="1"/>
    <col min="14340" max="14342" width="9" style="33" customWidth="1"/>
    <col min="14343" max="14350" width="5.5" style="33" customWidth="1"/>
    <col min="14351" max="14351" width="11.5" style="33" customWidth="1"/>
    <col min="14352" max="14353" width="10.875" style="33" customWidth="1"/>
    <col min="14354" max="14592" width="11" style="33"/>
    <col min="14593" max="14593" width="3.125" style="33" customWidth="1"/>
    <col min="14594" max="14594" width="34.125" style="33" customWidth="1"/>
    <col min="14595" max="14595" width="11.125" style="33" bestFit="1" customWidth="1"/>
    <col min="14596" max="14598" width="9" style="33" customWidth="1"/>
    <col min="14599" max="14606" width="5.5" style="33" customWidth="1"/>
    <col min="14607" max="14607" width="11.5" style="33" customWidth="1"/>
    <col min="14608" max="14609" width="10.875" style="33" customWidth="1"/>
    <col min="14610" max="14848" width="11" style="33"/>
    <col min="14849" max="14849" width="3.125" style="33" customWidth="1"/>
    <col min="14850" max="14850" width="34.125" style="33" customWidth="1"/>
    <col min="14851" max="14851" width="11.125" style="33" bestFit="1" customWidth="1"/>
    <col min="14852" max="14854" width="9" style="33" customWidth="1"/>
    <col min="14855" max="14862" width="5.5" style="33" customWidth="1"/>
    <col min="14863" max="14863" width="11.5" style="33" customWidth="1"/>
    <col min="14864" max="14865" width="10.875" style="33" customWidth="1"/>
    <col min="14866" max="15104" width="11" style="33"/>
    <col min="15105" max="15105" width="3.125" style="33" customWidth="1"/>
    <col min="15106" max="15106" width="34.125" style="33" customWidth="1"/>
    <col min="15107" max="15107" width="11.125" style="33" bestFit="1" customWidth="1"/>
    <col min="15108" max="15110" width="9" style="33" customWidth="1"/>
    <col min="15111" max="15118" width="5.5" style="33" customWidth="1"/>
    <col min="15119" max="15119" width="11.5" style="33" customWidth="1"/>
    <col min="15120" max="15121" width="10.875" style="33" customWidth="1"/>
    <col min="15122" max="15360" width="11" style="33"/>
    <col min="15361" max="15361" width="3.125" style="33" customWidth="1"/>
    <col min="15362" max="15362" width="34.125" style="33" customWidth="1"/>
    <col min="15363" max="15363" width="11.125" style="33" bestFit="1" customWidth="1"/>
    <col min="15364" max="15366" width="9" style="33" customWidth="1"/>
    <col min="15367" max="15374" width="5.5" style="33" customWidth="1"/>
    <col min="15375" max="15375" width="11.5" style="33" customWidth="1"/>
    <col min="15376" max="15377" width="10.875" style="33" customWidth="1"/>
    <col min="15378" max="15616" width="11" style="33"/>
    <col min="15617" max="15617" width="3.125" style="33" customWidth="1"/>
    <col min="15618" max="15618" width="34.125" style="33" customWidth="1"/>
    <col min="15619" max="15619" width="11.125" style="33" bestFit="1" customWidth="1"/>
    <col min="15620" max="15622" width="9" style="33" customWidth="1"/>
    <col min="15623" max="15630" width="5.5" style="33" customWidth="1"/>
    <col min="15631" max="15631" width="11.5" style="33" customWidth="1"/>
    <col min="15632" max="15633" width="10.875" style="33" customWidth="1"/>
    <col min="15634" max="15872" width="11" style="33"/>
    <col min="15873" max="15873" width="3.125" style="33" customWidth="1"/>
    <col min="15874" max="15874" width="34.125" style="33" customWidth="1"/>
    <col min="15875" max="15875" width="11.125" style="33" bestFit="1" customWidth="1"/>
    <col min="15876" max="15878" width="9" style="33" customWidth="1"/>
    <col min="15879" max="15886" width="5.5" style="33" customWidth="1"/>
    <col min="15887" max="15887" width="11.5" style="33" customWidth="1"/>
    <col min="15888" max="15889" width="10.875" style="33" customWidth="1"/>
    <col min="15890" max="16128" width="11" style="33"/>
    <col min="16129" max="16129" width="3.125" style="33" customWidth="1"/>
    <col min="16130" max="16130" width="34.125" style="33" customWidth="1"/>
    <col min="16131" max="16131" width="11.125" style="33" bestFit="1" customWidth="1"/>
    <col min="16132" max="16134" width="9" style="33" customWidth="1"/>
    <col min="16135" max="16142" width="5.5" style="33" customWidth="1"/>
    <col min="16143" max="16143" width="11.5" style="33" customWidth="1"/>
    <col min="16144" max="16145" width="10.875" style="33" customWidth="1"/>
    <col min="16146" max="16384" width="11" style="33"/>
  </cols>
  <sheetData>
    <row r="1" spans="1:72" ht="24" customHeight="1" thickBot="1">
      <c r="A1" s="419" t="s">
        <v>94</v>
      </c>
      <c r="B1" s="419"/>
      <c r="C1" s="419"/>
      <c r="D1" s="419"/>
      <c r="E1" s="419"/>
      <c r="F1" s="419"/>
      <c r="G1" s="419"/>
      <c r="H1" s="419"/>
      <c r="I1" s="5"/>
      <c r="J1" s="5"/>
      <c r="K1" s="5"/>
      <c r="L1" s="5"/>
      <c r="M1" s="420" t="s">
        <v>3</v>
      </c>
      <c r="N1" s="420"/>
      <c r="O1" s="420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</row>
    <row r="2" spans="1:72" ht="34.5" customHeight="1">
      <c r="A2" s="61"/>
      <c r="B2" s="6"/>
      <c r="C2" s="421" t="s">
        <v>95</v>
      </c>
      <c r="D2" s="423" t="s">
        <v>96</v>
      </c>
      <c r="E2" s="424"/>
      <c r="F2" s="421" t="s">
        <v>97</v>
      </c>
      <c r="G2" s="425" t="s">
        <v>98</v>
      </c>
      <c r="H2" s="393"/>
      <c r="I2" s="393"/>
      <c r="J2" s="393"/>
      <c r="K2" s="393"/>
      <c r="L2" s="394"/>
      <c r="M2" s="426" t="s">
        <v>99</v>
      </c>
      <c r="N2" s="427"/>
      <c r="O2" s="428" t="s">
        <v>100</v>
      </c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</row>
    <row r="3" spans="1:72" ht="51.95" customHeight="1">
      <c r="A3" s="62"/>
      <c r="B3" s="7"/>
      <c r="C3" s="422"/>
      <c r="D3" s="63" t="s">
        <v>101</v>
      </c>
      <c r="E3" s="63" t="s">
        <v>102</v>
      </c>
      <c r="F3" s="384"/>
      <c r="G3" s="64" t="s">
        <v>103</v>
      </c>
      <c r="H3" s="64" t="s">
        <v>104</v>
      </c>
      <c r="I3" s="64" t="s">
        <v>105</v>
      </c>
      <c r="J3" s="64" t="s">
        <v>106</v>
      </c>
      <c r="K3" s="64" t="s">
        <v>107</v>
      </c>
      <c r="L3" s="64" t="s">
        <v>27</v>
      </c>
      <c r="M3" s="64" t="s">
        <v>108</v>
      </c>
      <c r="N3" s="64" t="s">
        <v>27</v>
      </c>
      <c r="O3" s="429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</row>
    <row r="4" spans="1:72" ht="26.25" customHeight="1">
      <c r="A4" s="414" t="s">
        <v>4</v>
      </c>
      <c r="B4" s="415"/>
      <c r="C4" s="65">
        <f>SUM(C5:C42)-C20</f>
        <v>33483</v>
      </c>
      <c r="D4" s="66">
        <f>SUM(D5:D43)-D20</f>
        <v>3356</v>
      </c>
      <c r="E4" s="66">
        <f t="shared" ref="E4:N4" si="0">SUM(E5:E43)-E20</f>
        <v>4032</v>
      </c>
      <c r="F4" s="66">
        <f t="shared" si="0"/>
        <v>3668</v>
      </c>
      <c r="G4" s="66">
        <f t="shared" si="0"/>
        <v>0</v>
      </c>
      <c r="H4" s="66">
        <f t="shared" si="0"/>
        <v>0</v>
      </c>
      <c r="I4" s="66">
        <f t="shared" si="0"/>
        <v>7</v>
      </c>
      <c r="J4" s="66">
        <f t="shared" si="0"/>
        <v>0</v>
      </c>
      <c r="K4" s="66">
        <f t="shared" si="0"/>
        <v>0</v>
      </c>
      <c r="L4" s="66">
        <v>0</v>
      </c>
      <c r="M4" s="66">
        <f t="shared" si="0"/>
        <v>0</v>
      </c>
      <c r="N4" s="66">
        <f t="shared" si="0"/>
        <v>0</v>
      </c>
      <c r="O4" s="66">
        <f>SUM(O5:O43)-O20</f>
        <v>31731</v>
      </c>
      <c r="P4" s="67"/>
      <c r="Q4" s="67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</row>
    <row r="5" spans="1:72" ht="24.75" customHeight="1">
      <c r="A5" s="416" t="s">
        <v>109</v>
      </c>
      <c r="B5" s="68" t="s">
        <v>110</v>
      </c>
      <c r="C5" s="69">
        <v>15894</v>
      </c>
      <c r="D5" s="70">
        <v>1667</v>
      </c>
      <c r="E5" s="70">
        <v>1487</v>
      </c>
      <c r="F5" s="70">
        <v>1614</v>
      </c>
      <c r="G5" s="70">
        <v>0</v>
      </c>
      <c r="H5" s="70">
        <v>0</v>
      </c>
      <c r="I5" s="70">
        <v>7</v>
      </c>
      <c r="J5" s="70">
        <v>0</v>
      </c>
      <c r="K5" s="70">
        <v>0</v>
      </c>
      <c r="L5" s="70">
        <v>0</v>
      </c>
      <c r="M5" s="70">
        <v>0</v>
      </c>
      <c r="N5" s="70">
        <v>0</v>
      </c>
      <c r="O5" s="70">
        <v>6229</v>
      </c>
      <c r="P5" s="71"/>
      <c r="Q5" s="67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</row>
    <row r="6" spans="1:72" ht="24.75" customHeight="1">
      <c r="A6" s="417"/>
      <c r="B6" s="72" t="s">
        <v>111</v>
      </c>
      <c r="C6" s="69">
        <v>1265</v>
      </c>
      <c r="D6" s="70">
        <v>113</v>
      </c>
      <c r="E6" s="70">
        <v>173</v>
      </c>
      <c r="F6" s="70">
        <v>94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953</v>
      </c>
      <c r="P6" s="71"/>
      <c r="Q6" s="67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</row>
    <row r="7" spans="1:72" ht="24.75" customHeight="1">
      <c r="A7" s="417"/>
      <c r="B7" s="72" t="s">
        <v>112</v>
      </c>
      <c r="C7" s="69">
        <v>195</v>
      </c>
      <c r="D7" s="70">
        <v>18</v>
      </c>
      <c r="E7" s="70">
        <v>3</v>
      </c>
      <c r="F7" s="70">
        <v>12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35</v>
      </c>
      <c r="P7" s="71"/>
      <c r="Q7" s="67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</row>
    <row r="8" spans="1:72" ht="24.75" customHeight="1">
      <c r="A8" s="418"/>
      <c r="B8" s="73" t="s">
        <v>27</v>
      </c>
      <c r="C8" s="69">
        <v>5101</v>
      </c>
      <c r="D8" s="70">
        <v>379</v>
      </c>
      <c r="E8" s="70">
        <v>981</v>
      </c>
      <c r="F8" s="70">
        <v>823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1909</v>
      </c>
      <c r="P8" s="71"/>
      <c r="Q8" s="67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</row>
    <row r="9" spans="1:72" ht="24.75" customHeight="1">
      <c r="A9" s="404" t="s">
        <v>113</v>
      </c>
      <c r="B9" s="405"/>
      <c r="C9" s="69">
        <v>1619</v>
      </c>
      <c r="D9" s="70">
        <v>144</v>
      </c>
      <c r="E9" s="70">
        <v>311</v>
      </c>
      <c r="F9" s="70">
        <v>234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942</v>
      </c>
      <c r="P9" s="71"/>
      <c r="Q9" s="67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</row>
    <row r="10" spans="1:72" ht="24.75" customHeight="1">
      <c r="A10" s="404" t="s">
        <v>114</v>
      </c>
      <c r="B10" s="405"/>
      <c r="C10" s="69">
        <v>2</v>
      </c>
      <c r="D10" s="70">
        <v>1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6</v>
      </c>
      <c r="P10" s="71"/>
      <c r="Q10" s="67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</row>
    <row r="11" spans="1:72" ht="24.75" customHeight="1">
      <c r="A11" s="404" t="s">
        <v>115</v>
      </c>
      <c r="B11" s="405"/>
      <c r="C11" s="69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1"/>
      <c r="Q11" s="67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</row>
    <row r="12" spans="1:72" ht="24.75" customHeight="1">
      <c r="A12" s="404" t="s">
        <v>116</v>
      </c>
      <c r="B12" s="405"/>
      <c r="C12" s="69">
        <v>17</v>
      </c>
      <c r="D12" s="70">
        <v>4</v>
      </c>
      <c r="E12" s="70">
        <v>1</v>
      </c>
      <c r="F12" s="70">
        <v>1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17</v>
      </c>
      <c r="P12" s="71"/>
      <c r="Q12" s="67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</row>
    <row r="13" spans="1:72" ht="24.75" customHeight="1">
      <c r="A13" s="404" t="s">
        <v>117</v>
      </c>
      <c r="B13" s="405"/>
      <c r="C13" s="69">
        <v>0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1"/>
      <c r="Q13" s="67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</row>
    <row r="14" spans="1:72" ht="24.75" customHeight="1">
      <c r="A14" s="404" t="s">
        <v>118</v>
      </c>
      <c r="B14" s="405"/>
      <c r="C14" s="69">
        <v>1817</v>
      </c>
      <c r="D14" s="70">
        <v>197</v>
      </c>
      <c r="E14" s="70">
        <v>198</v>
      </c>
      <c r="F14" s="70">
        <v>137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17383</v>
      </c>
      <c r="P14" s="71"/>
      <c r="Q14" s="67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</row>
    <row r="15" spans="1:72" ht="24.75" customHeight="1">
      <c r="A15" s="404" t="s">
        <v>119</v>
      </c>
      <c r="B15" s="405"/>
      <c r="C15" s="69">
        <v>4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648</v>
      </c>
      <c r="P15" s="71"/>
      <c r="Q15" s="67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</row>
    <row r="16" spans="1:72" ht="24.75" customHeight="1">
      <c r="A16" s="404" t="s">
        <v>120</v>
      </c>
      <c r="B16" s="405"/>
      <c r="C16" s="69">
        <v>45</v>
      </c>
      <c r="D16" s="70">
        <v>8</v>
      </c>
      <c r="E16" s="70">
        <v>12</v>
      </c>
      <c r="F16" s="70">
        <v>13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61</v>
      </c>
      <c r="P16" s="71"/>
      <c r="Q16" s="67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</row>
    <row r="17" spans="1:72" ht="24.75" customHeight="1">
      <c r="A17" s="404" t="s">
        <v>121</v>
      </c>
      <c r="B17" s="405"/>
      <c r="C17" s="69">
        <v>240</v>
      </c>
      <c r="D17" s="70">
        <v>28</v>
      </c>
      <c r="E17" s="70">
        <v>44</v>
      </c>
      <c r="F17" s="70">
        <v>13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449</v>
      </c>
      <c r="P17" s="71"/>
      <c r="Q17" s="67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</row>
    <row r="18" spans="1:72" ht="41.25" customHeight="1">
      <c r="A18" s="412" t="s">
        <v>122</v>
      </c>
      <c r="B18" s="413"/>
      <c r="C18" s="69">
        <v>9</v>
      </c>
      <c r="D18" s="70">
        <v>2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2</v>
      </c>
      <c r="P18" s="71"/>
      <c r="Q18" s="67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</row>
    <row r="19" spans="1:72" ht="24.75" customHeight="1">
      <c r="A19" s="404" t="s">
        <v>123</v>
      </c>
      <c r="B19" s="405"/>
      <c r="C19" s="69">
        <v>1984</v>
      </c>
      <c r="D19" s="70">
        <v>208</v>
      </c>
      <c r="E19" s="70">
        <v>116</v>
      </c>
      <c r="F19" s="70">
        <v>265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240</v>
      </c>
      <c r="P19" s="71"/>
      <c r="Q19" s="67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</row>
    <row r="20" spans="1:72" ht="24.75" customHeight="1">
      <c r="A20" s="410" t="s">
        <v>124</v>
      </c>
      <c r="B20" s="411"/>
      <c r="C20" s="69">
        <v>1509</v>
      </c>
      <c r="D20" s="70">
        <v>170</v>
      </c>
      <c r="E20" s="70">
        <v>60</v>
      </c>
      <c r="F20" s="70">
        <v>195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60</v>
      </c>
      <c r="P20" s="71"/>
      <c r="Q20" s="67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</row>
    <row r="21" spans="1:72" ht="24.75" customHeight="1">
      <c r="A21" s="404" t="s">
        <v>125</v>
      </c>
      <c r="B21" s="405"/>
      <c r="C21" s="69">
        <v>7</v>
      </c>
      <c r="D21" s="70">
        <v>0</v>
      </c>
      <c r="E21" s="70">
        <v>1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8</v>
      </c>
      <c r="P21" s="71"/>
      <c r="Q21" s="67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</row>
    <row r="22" spans="1:72" ht="24.75" customHeight="1">
      <c r="A22" s="404" t="s">
        <v>126</v>
      </c>
      <c r="B22" s="405"/>
      <c r="C22" s="69">
        <v>46</v>
      </c>
      <c r="D22" s="70">
        <v>7</v>
      </c>
      <c r="E22" s="70">
        <v>6</v>
      </c>
      <c r="F22" s="70">
        <v>1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31</v>
      </c>
      <c r="P22" s="71"/>
      <c r="Q22" s="67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</row>
    <row r="23" spans="1:72" ht="24.75" customHeight="1">
      <c r="A23" s="404" t="s">
        <v>127</v>
      </c>
      <c r="B23" s="405"/>
      <c r="C23" s="69">
        <v>2436</v>
      </c>
      <c r="D23" s="70">
        <v>299</v>
      </c>
      <c r="E23" s="70">
        <v>155</v>
      </c>
      <c r="F23" s="70">
        <v>253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555</v>
      </c>
      <c r="P23" s="71"/>
      <c r="Q23" s="67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</row>
    <row r="24" spans="1:72" ht="24.75" customHeight="1">
      <c r="A24" s="404" t="s">
        <v>128</v>
      </c>
      <c r="B24" s="405"/>
      <c r="C24" s="69">
        <v>41</v>
      </c>
      <c r="D24" s="70">
        <v>7</v>
      </c>
      <c r="E24" s="70">
        <v>0</v>
      </c>
      <c r="F24" s="70">
        <v>1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216</v>
      </c>
      <c r="P24" s="71"/>
      <c r="Q24" s="67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</row>
    <row r="25" spans="1:72" ht="24.75" customHeight="1">
      <c r="A25" s="404" t="s">
        <v>129</v>
      </c>
      <c r="B25" s="405"/>
      <c r="C25" s="69">
        <v>2160</v>
      </c>
      <c r="D25" s="70">
        <v>204</v>
      </c>
      <c r="E25" s="70">
        <v>422</v>
      </c>
      <c r="F25" s="70">
        <v>149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1287</v>
      </c>
      <c r="P25" s="71"/>
      <c r="Q25" s="67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</row>
    <row r="26" spans="1:72" ht="24.75" customHeight="1">
      <c r="A26" s="404" t="s">
        <v>130</v>
      </c>
      <c r="B26" s="405"/>
      <c r="C26" s="69">
        <v>11</v>
      </c>
      <c r="D26" s="70">
        <v>1</v>
      </c>
      <c r="E26" s="70">
        <v>2</v>
      </c>
      <c r="F26" s="70">
        <v>1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6</v>
      </c>
      <c r="P26" s="71"/>
      <c r="Q26" s="67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</row>
    <row r="27" spans="1:72" ht="24.75" customHeight="1">
      <c r="A27" s="404" t="s">
        <v>131</v>
      </c>
      <c r="B27" s="405"/>
      <c r="C27" s="69">
        <v>0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1"/>
      <c r="Q27" s="67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</row>
    <row r="28" spans="1:72" ht="24.75" customHeight="1">
      <c r="A28" s="404" t="s">
        <v>132</v>
      </c>
      <c r="B28" s="405"/>
      <c r="C28" s="69">
        <v>14</v>
      </c>
      <c r="D28" s="70">
        <v>3</v>
      </c>
      <c r="E28" s="70">
        <v>2</v>
      </c>
      <c r="F28" s="70">
        <v>1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12</v>
      </c>
      <c r="P28" s="71"/>
      <c r="Q28" s="67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</row>
    <row r="29" spans="1:72" ht="24.75" customHeight="1">
      <c r="A29" s="408" t="s">
        <v>133</v>
      </c>
      <c r="B29" s="409"/>
      <c r="C29" s="69">
        <v>1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0</v>
      </c>
      <c r="L29" s="70">
        <v>0</v>
      </c>
      <c r="M29" s="70">
        <v>0</v>
      </c>
      <c r="N29" s="70">
        <v>0</v>
      </c>
      <c r="O29" s="70">
        <v>0</v>
      </c>
      <c r="P29" s="71"/>
      <c r="Q29" s="67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</row>
    <row r="30" spans="1:72" ht="24.75" customHeight="1">
      <c r="A30" s="404" t="s">
        <v>134</v>
      </c>
      <c r="B30" s="405"/>
      <c r="C30" s="69">
        <v>13</v>
      </c>
      <c r="D30" s="70">
        <v>4</v>
      </c>
      <c r="E30" s="70">
        <v>0</v>
      </c>
      <c r="F30" s="70">
        <v>2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70">
        <v>0</v>
      </c>
      <c r="M30" s="70">
        <v>0</v>
      </c>
      <c r="N30" s="70">
        <v>0</v>
      </c>
      <c r="O30" s="70">
        <v>1</v>
      </c>
      <c r="P30" s="71"/>
      <c r="Q30" s="67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</row>
    <row r="31" spans="1:72" ht="24.75" customHeight="1">
      <c r="A31" s="404" t="s">
        <v>135</v>
      </c>
      <c r="B31" s="405"/>
      <c r="C31" s="69">
        <v>9</v>
      </c>
      <c r="D31" s="70">
        <v>4</v>
      </c>
      <c r="E31" s="70">
        <v>0</v>
      </c>
      <c r="F31" s="70">
        <v>0</v>
      </c>
      <c r="G31" s="70">
        <v>0</v>
      </c>
      <c r="H31" s="70">
        <v>0</v>
      </c>
      <c r="I31" s="70">
        <v>0</v>
      </c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70">
        <v>2</v>
      </c>
      <c r="P31" s="71"/>
      <c r="Q31" s="67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</row>
    <row r="32" spans="1:72" ht="24.75" customHeight="1">
      <c r="A32" s="404" t="s">
        <v>136</v>
      </c>
      <c r="B32" s="405"/>
      <c r="C32" s="69">
        <v>10</v>
      </c>
      <c r="D32" s="70">
        <v>1</v>
      </c>
      <c r="E32" s="70">
        <v>1</v>
      </c>
      <c r="F32" s="70">
        <v>0</v>
      </c>
      <c r="G32" s="70">
        <v>0</v>
      </c>
      <c r="H32" s="70">
        <v>0</v>
      </c>
      <c r="I32" s="70">
        <v>0</v>
      </c>
      <c r="J32" s="70">
        <v>0</v>
      </c>
      <c r="K32" s="70">
        <v>0</v>
      </c>
      <c r="L32" s="70">
        <v>0</v>
      </c>
      <c r="M32" s="70">
        <v>0</v>
      </c>
      <c r="N32" s="70">
        <v>0</v>
      </c>
      <c r="O32" s="70">
        <v>4</v>
      </c>
      <c r="P32" s="71"/>
      <c r="Q32" s="67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</row>
    <row r="33" spans="1:72" ht="24.75" customHeight="1">
      <c r="A33" s="404" t="s">
        <v>137</v>
      </c>
      <c r="B33" s="405"/>
      <c r="C33" s="69">
        <v>10</v>
      </c>
      <c r="D33" s="70">
        <v>1</v>
      </c>
      <c r="E33" s="70">
        <v>0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70">
        <v>0</v>
      </c>
      <c r="N33" s="70">
        <v>0</v>
      </c>
      <c r="O33" s="70">
        <v>10</v>
      </c>
      <c r="P33" s="71"/>
      <c r="Q33" s="67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</row>
    <row r="34" spans="1:72" ht="24.75" customHeight="1">
      <c r="A34" s="404" t="s">
        <v>138</v>
      </c>
      <c r="B34" s="405"/>
      <c r="C34" s="69">
        <v>25</v>
      </c>
      <c r="D34" s="70">
        <v>4</v>
      </c>
      <c r="E34" s="70">
        <v>0</v>
      </c>
      <c r="F34" s="70">
        <v>4</v>
      </c>
      <c r="G34" s="70">
        <v>0</v>
      </c>
      <c r="H34" s="70">
        <v>0</v>
      </c>
      <c r="I34" s="70">
        <v>0</v>
      </c>
      <c r="J34" s="70">
        <v>0</v>
      </c>
      <c r="K34" s="70">
        <v>0</v>
      </c>
      <c r="L34" s="70">
        <v>0</v>
      </c>
      <c r="M34" s="70">
        <v>0</v>
      </c>
      <c r="N34" s="70">
        <v>0</v>
      </c>
      <c r="O34" s="70">
        <v>43</v>
      </c>
      <c r="P34" s="71"/>
      <c r="Q34" s="67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</row>
    <row r="35" spans="1:72" ht="24.75" customHeight="1">
      <c r="A35" s="404" t="s">
        <v>139</v>
      </c>
      <c r="B35" s="405"/>
      <c r="C35" s="69">
        <v>0</v>
      </c>
      <c r="D35" s="70">
        <v>0</v>
      </c>
      <c r="E35" s="70">
        <v>0</v>
      </c>
      <c r="F35" s="70">
        <v>0</v>
      </c>
      <c r="G35" s="70">
        <v>0</v>
      </c>
      <c r="H35" s="70">
        <v>0</v>
      </c>
      <c r="I35" s="70">
        <v>0</v>
      </c>
      <c r="J35" s="70">
        <v>0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1"/>
      <c r="Q35" s="67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</row>
    <row r="36" spans="1:72" ht="24.75" customHeight="1">
      <c r="A36" s="404" t="s">
        <v>140</v>
      </c>
      <c r="B36" s="405"/>
      <c r="C36" s="69">
        <v>107</v>
      </c>
      <c r="D36" s="70">
        <v>9</v>
      </c>
      <c r="E36" s="70">
        <v>22</v>
      </c>
      <c r="F36" s="70">
        <v>8</v>
      </c>
      <c r="G36" s="70">
        <v>0</v>
      </c>
      <c r="H36" s="70">
        <v>0</v>
      </c>
      <c r="I36" s="70">
        <v>0</v>
      </c>
      <c r="J36" s="70">
        <v>0</v>
      </c>
      <c r="K36" s="70">
        <v>0</v>
      </c>
      <c r="L36" s="70">
        <v>0</v>
      </c>
      <c r="M36" s="70">
        <v>0</v>
      </c>
      <c r="N36" s="70">
        <v>0</v>
      </c>
      <c r="O36" s="70">
        <v>112</v>
      </c>
      <c r="P36" s="71"/>
      <c r="Q36" s="67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</row>
    <row r="37" spans="1:72" ht="24.75" customHeight="1">
      <c r="A37" s="404" t="s">
        <v>141</v>
      </c>
      <c r="B37" s="405"/>
      <c r="C37" s="69">
        <v>358</v>
      </c>
      <c r="D37" s="70">
        <v>37</v>
      </c>
      <c r="E37" s="70">
        <v>92</v>
      </c>
      <c r="F37" s="70">
        <v>37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233</v>
      </c>
      <c r="P37" s="71"/>
      <c r="Q37" s="67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</row>
    <row r="38" spans="1:72" ht="39.950000000000003" customHeight="1">
      <c r="A38" s="406" t="s">
        <v>142</v>
      </c>
      <c r="B38" s="407"/>
      <c r="C38" s="69">
        <v>9</v>
      </c>
      <c r="D38" s="70">
        <v>3</v>
      </c>
      <c r="E38" s="70">
        <v>1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>
        <v>4</v>
      </c>
      <c r="P38" s="71"/>
      <c r="Q38" s="67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</row>
    <row r="39" spans="1:72" ht="24.75" customHeight="1">
      <c r="A39" s="404" t="s">
        <v>143</v>
      </c>
      <c r="B39" s="405"/>
      <c r="C39" s="69">
        <v>0</v>
      </c>
      <c r="D39" s="70">
        <v>0</v>
      </c>
      <c r="E39" s="70">
        <v>0</v>
      </c>
      <c r="F39" s="70">
        <v>0</v>
      </c>
      <c r="G39" s="70">
        <v>0</v>
      </c>
      <c r="H39" s="70">
        <v>0</v>
      </c>
      <c r="I39" s="70">
        <v>0</v>
      </c>
      <c r="J39" s="70">
        <v>0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1"/>
      <c r="Q39" s="67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</row>
    <row r="40" spans="1:72" ht="24.75" customHeight="1">
      <c r="A40" s="404" t="s">
        <v>144</v>
      </c>
      <c r="B40" s="405"/>
      <c r="C40" s="69">
        <v>12</v>
      </c>
      <c r="D40" s="70">
        <v>0</v>
      </c>
      <c r="E40" s="70">
        <v>0</v>
      </c>
      <c r="F40" s="70">
        <v>1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3</v>
      </c>
      <c r="P40" s="71"/>
      <c r="Q40" s="67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</row>
    <row r="41" spans="1:72" ht="24.75" customHeight="1">
      <c r="A41" s="404" t="s">
        <v>145</v>
      </c>
      <c r="B41" s="405"/>
      <c r="C41" s="69">
        <v>6</v>
      </c>
      <c r="D41" s="70">
        <v>2</v>
      </c>
      <c r="E41" s="70">
        <v>0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326</v>
      </c>
      <c r="P41" s="71"/>
      <c r="Q41" s="67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</row>
    <row r="42" spans="1:72" ht="24.75" customHeight="1" thickBot="1">
      <c r="A42" s="404" t="s">
        <v>146</v>
      </c>
      <c r="B42" s="405"/>
      <c r="C42" s="69">
        <v>16</v>
      </c>
      <c r="D42" s="70">
        <v>1</v>
      </c>
      <c r="E42" s="70">
        <v>2</v>
      </c>
      <c r="F42" s="70">
        <v>4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4</v>
      </c>
      <c r="P42" s="71"/>
      <c r="Q42" s="67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</row>
    <row r="43" spans="1:72" ht="32.25" customHeight="1">
      <c r="A43" s="61"/>
      <c r="B43" s="61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403" t="s">
        <v>147</v>
      </c>
      <c r="N43" s="403"/>
      <c r="O43" s="403"/>
      <c r="P43" s="67"/>
      <c r="Q43" s="67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</row>
    <row r="44" spans="1:72">
      <c r="A44" s="3"/>
      <c r="B44" s="3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7"/>
      <c r="Q44" s="67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</row>
    <row r="45" spans="1:72">
      <c r="A45" s="3"/>
      <c r="B45" s="3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7"/>
      <c r="Q45" s="67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</row>
    <row r="46" spans="1:7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</row>
    <row r="47" spans="1:7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</row>
  </sheetData>
  <mergeCells count="45">
    <mergeCell ref="A12:B12"/>
    <mergeCell ref="A1:H1"/>
    <mergeCell ref="M1:O1"/>
    <mergeCell ref="C2:C3"/>
    <mergeCell ref="D2:E2"/>
    <mergeCell ref="F2:F3"/>
    <mergeCell ref="G2:L2"/>
    <mergeCell ref="M2:N2"/>
    <mergeCell ref="O2:O3"/>
    <mergeCell ref="A4:B4"/>
    <mergeCell ref="A5:A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6:B36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M43:O43"/>
    <mergeCell ref="A37:B37"/>
    <mergeCell ref="A38:B38"/>
    <mergeCell ref="A39:B39"/>
    <mergeCell ref="A40:B40"/>
    <mergeCell ref="A41:B41"/>
    <mergeCell ref="A42:B42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9"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P35"/>
  <sheetViews>
    <sheetView showGridLines="0" zoomScale="85" zoomScaleNormal="85" workbookViewId="0">
      <selection activeCell="N25" sqref="N25"/>
    </sheetView>
  </sheetViews>
  <sheetFormatPr defaultColWidth="11" defaultRowHeight="17.25"/>
  <cols>
    <col min="1" max="1" width="5.375" style="1" customWidth="1"/>
    <col min="2" max="2" width="27.5" style="1" customWidth="1"/>
    <col min="3" max="5" width="8.5" style="1" customWidth="1"/>
    <col min="6" max="10" width="10.875" style="1" customWidth="1"/>
    <col min="11" max="12" width="6.75" style="1" customWidth="1"/>
    <col min="13" max="13" width="3.375" style="1" customWidth="1"/>
    <col min="14" max="256" width="11" style="33"/>
    <col min="257" max="257" width="5.375" style="33" customWidth="1"/>
    <col min="258" max="258" width="27.5" style="33" customWidth="1"/>
    <col min="259" max="261" width="8.5" style="33" customWidth="1"/>
    <col min="262" max="266" width="10.875" style="33" customWidth="1"/>
    <col min="267" max="268" width="6.75" style="33" customWidth="1"/>
    <col min="269" max="269" width="3.375" style="33" customWidth="1"/>
    <col min="270" max="512" width="11" style="33"/>
    <col min="513" max="513" width="5.375" style="33" customWidth="1"/>
    <col min="514" max="514" width="27.5" style="33" customWidth="1"/>
    <col min="515" max="517" width="8.5" style="33" customWidth="1"/>
    <col min="518" max="522" width="10.875" style="33" customWidth="1"/>
    <col min="523" max="524" width="6.75" style="33" customWidth="1"/>
    <col min="525" max="525" width="3.375" style="33" customWidth="1"/>
    <col min="526" max="768" width="11" style="33"/>
    <col min="769" max="769" width="5.375" style="33" customWidth="1"/>
    <col min="770" max="770" width="27.5" style="33" customWidth="1"/>
    <col min="771" max="773" width="8.5" style="33" customWidth="1"/>
    <col min="774" max="778" width="10.875" style="33" customWidth="1"/>
    <col min="779" max="780" width="6.75" style="33" customWidth="1"/>
    <col min="781" max="781" width="3.375" style="33" customWidth="1"/>
    <col min="782" max="1024" width="11" style="33"/>
    <col min="1025" max="1025" width="5.375" style="33" customWidth="1"/>
    <col min="1026" max="1026" width="27.5" style="33" customWidth="1"/>
    <col min="1027" max="1029" width="8.5" style="33" customWidth="1"/>
    <col min="1030" max="1034" width="10.875" style="33" customWidth="1"/>
    <col min="1035" max="1036" width="6.75" style="33" customWidth="1"/>
    <col min="1037" max="1037" width="3.375" style="33" customWidth="1"/>
    <col min="1038" max="1280" width="11" style="33"/>
    <col min="1281" max="1281" width="5.375" style="33" customWidth="1"/>
    <col min="1282" max="1282" width="27.5" style="33" customWidth="1"/>
    <col min="1283" max="1285" width="8.5" style="33" customWidth="1"/>
    <col min="1286" max="1290" width="10.875" style="33" customWidth="1"/>
    <col min="1291" max="1292" width="6.75" style="33" customWidth="1"/>
    <col min="1293" max="1293" width="3.375" style="33" customWidth="1"/>
    <col min="1294" max="1536" width="11" style="33"/>
    <col min="1537" max="1537" width="5.375" style="33" customWidth="1"/>
    <col min="1538" max="1538" width="27.5" style="33" customWidth="1"/>
    <col min="1539" max="1541" width="8.5" style="33" customWidth="1"/>
    <col min="1542" max="1546" width="10.875" style="33" customWidth="1"/>
    <col min="1547" max="1548" width="6.75" style="33" customWidth="1"/>
    <col min="1549" max="1549" width="3.375" style="33" customWidth="1"/>
    <col min="1550" max="1792" width="11" style="33"/>
    <col min="1793" max="1793" width="5.375" style="33" customWidth="1"/>
    <col min="1794" max="1794" width="27.5" style="33" customWidth="1"/>
    <col min="1795" max="1797" width="8.5" style="33" customWidth="1"/>
    <col min="1798" max="1802" width="10.875" style="33" customWidth="1"/>
    <col min="1803" max="1804" width="6.75" style="33" customWidth="1"/>
    <col min="1805" max="1805" width="3.375" style="33" customWidth="1"/>
    <col min="1806" max="2048" width="11" style="33"/>
    <col min="2049" max="2049" width="5.375" style="33" customWidth="1"/>
    <col min="2050" max="2050" width="27.5" style="33" customWidth="1"/>
    <col min="2051" max="2053" width="8.5" style="33" customWidth="1"/>
    <col min="2054" max="2058" width="10.875" style="33" customWidth="1"/>
    <col min="2059" max="2060" width="6.75" style="33" customWidth="1"/>
    <col min="2061" max="2061" width="3.375" style="33" customWidth="1"/>
    <col min="2062" max="2304" width="11" style="33"/>
    <col min="2305" max="2305" width="5.375" style="33" customWidth="1"/>
    <col min="2306" max="2306" width="27.5" style="33" customWidth="1"/>
    <col min="2307" max="2309" width="8.5" style="33" customWidth="1"/>
    <col min="2310" max="2314" width="10.875" style="33" customWidth="1"/>
    <col min="2315" max="2316" width="6.75" style="33" customWidth="1"/>
    <col min="2317" max="2317" width="3.375" style="33" customWidth="1"/>
    <col min="2318" max="2560" width="11" style="33"/>
    <col min="2561" max="2561" width="5.375" style="33" customWidth="1"/>
    <col min="2562" max="2562" width="27.5" style="33" customWidth="1"/>
    <col min="2563" max="2565" width="8.5" style="33" customWidth="1"/>
    <col min="2566" max="2570" width="10.875" style="33" customWidth="1"/>
    <col min="2571" max="2572" width="6.75" style="33" customWidth="1"/>
    <col min="2573" max="2573" width="3.375" style="33" customWidth="1"/>
    <col min="2574" max="2816" width="11" style="33"/>
    <col min="2817" max="2817" width="5.375" style="33" customWidth="1"/>
    <col min="2818" max="2818" width="27.5" style="33" customWidth="1"/>
    <col min="2819" max="2821" width="8.5" style="33" customWidth="1"/>
    <col min="2822" max="2826" width="10.875" style="33" customWidth="1"/>
    <col min="2827" max="2828" width="6.75" style="33" customWidth="1"/>
    <col min="2829" max="2829" width="3.375" style="33" customWidth="1"/>
    <col min="2830" max="3072" width="11" style="33"/>
    <col min="3073" max="3073" width="5.375" style="33" customWidth="1"/>
    <col min="3074" max="3074" width="27.5" style="33" customWidth="1"/>
    <col min="3075" max="3077" width="8.5" style="33" customWidth="1"/>
    <col min="3078" max="3082" width="10.875" style="33" customWidth="1"/>
    <col min="3083" max="3084" width="6.75" style="33" customWidth="1"/>
    <col min="3085" max="3085" width="3.375" style="33" customWidth="1"/>
    <col min="3086" max="3328" width="11" style="33"/>
    <col min="3329" max="3329" width="5.375" style="33" customWidth="1"/>
    <col min="3330" max="3330" width="27.5" style="33" customWidth="1"/>
    <col min="3331" max="3333" width="8.5" style="33" customWidth="1"/>
    <col min="3334" max="3338" width="10.875" style="33" customWidth="1"/>
    <col min="3339" max="3340" width="6.75" style="33" customWidth="1"/>
    <col min="3341" max="3341" width="3.375" style="33" customWidth="1"/>
    <col min="3342" max="3584" width="11" style="33"/>
    <col min="3585" max="3585" width="5.375" style="33" customWidth="1"/>
    <col min="3586" max="3586" width="27.5" style="33" customWidth="1"/>
    <col min="3587" max="3589" width="8.5" style="33" customWidth="1"/>
    <col min="3590" max="3594" width="10.875" style="33" customWidth="1"/>
    <col min="3595" max="3596" width="6.75" style="33" customWidth="1"/>
    <col min="3597" max="3597" width="3.375" style="33" customWidth="1"/>
    <col min="3598" max="3840" width="11" style="33"/>
    <col min="3841" max="3841" width="5.375" style="33" customWidth="1"/>
    <col min="3842" max="3842" width="27.5" style="33" customWidth="1"/>
    <col min="3843" max="3845" width="8.5" style="33" customWidth="1"/>
    <col min="3846" max="3850" width="10.875" style="33" customWidth="1"/>
    <col min="3851" max="3852" width="6.75" style="33" customWidth="1"/>
    <col min="3853" max="3853" width="3.375" style="33" customWidth="1"/>
    <col min="3854" max="4096" width="11" style="33"/>
    <col min="4097" max="4097" width="5.375" style="33" customWidth="1"/>
    <col min="4098" max="4098" width="27.5" style="33" customWidth="1"/>
    <col min="4099" max="4101" width="8.5" style="33" customWidth="1"/>
    <col min="4102" max="4106" width="10.875" style="33" customWidth="1"/>
    <col min="4107" max="4108" width="6.75" style="33" customWidth="1"/>
    <col min="4109" max="4109" width="3.375" style="33" customWidth="1"/>
    <col min="4110" max="4352" width="11" style="33"/>
    <col min="4353" max="4353" width="5.375" style="33" customWidth="1"/>
    <col min="4354" max="4354" width="27.5" style="33" customWidth="1"/>
    <col min="4355" max="4357" width="8.5" style="33" customWidth="1"/>
    <col min="4358" max="4362" width="10.875" style="33" customWidth="1"/>
    <col min="4363" max="4364" width="6.75" style="33" customWidth="1"/>
    <col min="4365" max="4365" width="3.375" style="33" customWidth="1"/>
    <col min="4366" max="4608" width="11" style="33"/>
    <col min="4609" max="4609" width="5.375" style="33" customWidth="1"/>
    <col min="4610" max="4610" width="27.5" style="33" customWidth="1"/>
    <col min="4611" max="4613" width="8.5" style="33" customWidth="1"/>
    <col min="4614" max="4618" width="10.875" style="33" customWidth="1"/>
    <col min="4619" max="4620" width="6.75" style="33" customWidth="1"/>
    <col min="4621" max="4621" width="3.375" style="33" customWidth="1"/>
    <col min="4622" max="4864" width="11" style="33"/>
    <col min="4865" max="4865" width="5.375" style="33" customWidth="1"/>
    <col min="4866" max="4866" width="27.5" style="33" customWidth="1"/>
    <col min="4867" max="4869" width="8.5" style="33" customWidth="1"/>
    <col min="4870" max="4874" width="10.875" style="33" customWidth="1"/>
    <col min="4875" max="4876" width="6.75" style="33" customWidth="1"/>
    <col min="4877" max="4877" width="3.375" style="33" customWidth="1"/>
    <col min="4878" max="5120" width="11" style="33"/>
    <col min="5121" max="5121" width="5.375" style="33" customWidth="1"/>
    <col min="5122" max="5122" width="27.5" style="33" customWidth="1"/>
    <col min="5123" max="5125" width="8.5" style="33" customWidth="1"/>
    <col min="5126" max="5130" width="10.875" style="33" customWidth="1"/>
    <col min="5131" max="5132" width="6.75" style="33" customWidth="1"/>
    <col min="5133" max="5133" width="3.375" style="33" customWidth="1"/>
    <col min="5134" max="5376" width="11" style="33"/>
    <col min="5377" max="5377" width="5.375" style="33" customWidth="1"/>
    <col min="5378" max="5378" width="27.5" style="33" customWidth="1"/>
    <col min="5379" max="5381" width="8.5" style="33" customWidth="1"/>
    <col min="5382" max="5386" width="10.875" style="33" customWidth="1"/>
    <col min="5387" max="5388" width="6.75" style="33" customWidth="1"/>
    <col min="5389" max="5389" width="3.375" style="33" customWidth="1"/>
    <col min="5390" max="5632" width="11" style="33"/>
    <col min="5633" max="5633" width="5.375" style="33" customWidth="1"/>
    <col min="5634" max="5634" width="27.5" style="33" customWidth="1"/>
    <col min="5635" max="5637" width="8.5" style="33" customWidth="1"/>
    <col min="5638" max="5642" width="10.875" style="33" customWidth="1"/>
    <col min="5643" max="5644" width="6.75" style="33" customWidth="1"/>
    <col min="5645" max="5645" width="3.375" style="33" customWidth="1"/>
    <col min="5646" max="5888" width="11" style="33"/>
    <col min="5889" max="5889" width="5.375" style="33" customWidth="1"/>
    <col min="5890" max="5890" width="27.5" style="33" customWidth="1"/>
    <col min="5891" max="5893" width="8.5" style="33" customWidth="1"/>
    <col min="5894" max="5898" width="10.875" style="33" customWidth="1"/>
    <col min="5899" max="5900" width="6.75" style="33" customWidth="1"/>
    <col min="5901" max="5901" width="3.375" style="33" customWidth="1"/>
    <col min="5902" max="6144" width="11" style="33"/>
    <col min="6145" max="6145" width="5.375" style="33" customWidth="1"/>
    <col min="6146" max="6146" width="27.5" style="33" customWidth="1"/>
    <col min="6147" max="6149" width="8.5" style="33" customWidth="1"/>
    <col min="6150" max="6154" width="10.875" style="33" customWidth="1"/>
    <col min="6155" max="6156" width="6.75" style="33" customWidth="1"/>
    <col min="6157" max="6157" width="3.375" style="33" customWidth="1"/>
    <col min="6158" max="6400" width="11" style="33"/>
    <col min="6401" max="6401" width="5.375" style="33" customWidth="1"/>
    <col min="6402" max="6402" width="27.5" style="33" customWidth="1"/>
    <col min="6403" max="6405" width="8.5" style="33" customWidth="1"/>
    <col min="6406" max="6410" width="10.875" style="33" customWidth="1"/>
    <col min="6411" max="6412" width="6.75" style="33" customWidth="1"/>
    <col min="6413" max="6413" width="3.375" style="33" customWidth="1"/>
    <col min="6414" max="6656" width="11" style="33"/>
    <col min="6657" max="6657" width="5.375" style="33" customWidth="1"/>
    <col min="6658" max="6658" width="27.5" style="33" customWidth="1"/>
    <col min="6659" max="6661" width="8.5" style="33" customWidth="1"/>
    <col min="6662" max="6666" width="10.875" style="33" customWidth="1"/>
    <col min="6667" max="6668" width="6.75" style="33" customWidth="1"/>
    <col min="6669" max="6669" width="3.375" style="33" customWidth="1"/>
    <col min="6670" max="6912" width="11" style="33"/>
    <col min="6913" max="6913" width="5.375" style="33" customWidth="1"/>
    <col min="6914" max="6914" width="27.5" style="33" customWidth="1"/>
    <col min="6915" max="6917" width="8.5" style="33" customWidth="1"/>
    <col min="6918" max="6922" width="10.875" style="33" customWidth="1"/>
    <col min="6923" max="6924" width="6.75" style="33" customWidth="1"/>
    <col min="6925" max="6925" width="3.375" style="33" customWidth="1"/>
    <col min="6926" max="7168" width="11" style="33"/>
    <col min="7169" max="7169" width="5.375" style="33" customWidth="1"/>
    <col min="7170" max="7170" width="27.5" style="33" customWidth="1"/>
    <col min="7171" max="7173" width="8.5" style="33" customWidth="1"/>
    <col min="7174" max="7178" width="10.875" style="33" customWidth="1"/>
    <col min="7179" max="7180" width="6.75" style="33" customWidth="1"/>
    <col min="7181" max="7181" width="3.375" style="33" customWidth="1"/>
    <col min="7182" max="7424" width="11" style="33"/>
    <col min="7425" max="7425" width="5.375" style="33" customWidth="1"/>
    <col min="7426" max="7426" width="27.5" style="33" customWidth="1"/>
    <col min="7427" max="7429" width="8.5" style="33" customWidth="1"/>
    <col min="7430" max="7434" width="10.875" style="33" customWidth="1"/>
    <col min="7435" max="7436" width="6.75" style="33" customWidth="1"/>
    <col min="7437" max="7437" width="3.375" style="33" customWidth="1"/>
    <col min="7438" max="7680" width="11" style="33"/>
    <col min="7681" max="7681" width="5.375" style="33" customWidth="1"/>
    <col min="7682" max="7682" width="27.5" style="33" customWidth="1"/>
    <col min="7683" max="7685" width="8.5" style="33" customWidth="1"/>
    <col min="7686" max="7690" width="10.875" style="33" customWidth="1"/>
    <col min="7691" max="7692" width="6.75" style="33" customWidth="1"/>
    <col min="7693" max="7693" width="3.375" style="33" customWidth="1"/>
    <col min="7694" max="7936" width="11" style="33"/>
    <col min="7937" max="7937" width="5.375" style="33" customWidth="1"/>
    <col min="7938" max="7938" width="27.5" style="33" customWidth="1"/>
    <col min="7939" max="7941" width="8.5" style="33" customWidth="1"/>
    <col min="7942" max="7946" width="10.875" style="33" customWidth="1"/>
    <col min="7947" max="7948" width="6.75" style="33" customWidth="1"/>
    <col min="7949" max="7949" width="3.375" style="33" customWidth="1"/>
    <col min="7950" max="8192" width="11" style="33"/>
    <col min="8193" max="8193" width="5.375" style="33" customWidth="1"/>
    <col min="8194" max="8194" width="27.5" style="33" customWidth="1"/>
    <col min="8195" max="8197" width="8.5" style="33" customWidth="1"/>
    <col min="8198" max="8202" width="10.875" style="33" customWidth="1"/>
    <col min="8203" max="8204" width="6.75" style="33" customWidth="1"/>
    <col min="8205" max="8205" width="3.375" style="33" customWidth="1"/>
    <col min="8206" max="8448" width="11" style="33"/>
    <col min="8449" max="8449" width="5.375" style="33" customWidth="1"/>
    <col min="8450" max="8450" width="27.5" style="33" customWidth="1"/>
    <col min="8451" max="8453" width="8.5" style="33" customWidth="1"/>
    <col min="8454" max="8458" width="10.875" style="33" customWidth="1"/>
    <col min="8459" max="8460" width="6.75" style="33" customWidth="1"/>
    <col min="8461" max="8461" width="3.375" style="33" customWidth="1"/>
    <col min="8462" max="8704" width="11" style="33"/>
    <col min="8705" max="8705" width="5.375" style="33" customWidth="1"/>
    <col min="8706" max="8706" width="27.5" style="33" customWidth="1"/>
    <col min="8707" max="8709" width="8.5" style="33" customWidth="1"/>
    <col min="8710" max="8714" width="10.875" style="33" customWidth="1"/>
    <col min="8715" max="8716" width="6.75" style="33" customWidth="1"/>
    <col min="8717" max="8717" width="3.375" style="33" customWidth="1"/>
    <col min="8718" max="8960" width="11" style="33"/>
    <col min="8961" max="8961" width="5.375" style="33" customWidth="1"/>
    <col min="8962" max="8962" width="27.5" style="33" customWidth="1"/>
    <col min="8963" max="8965" width="8.5" style="33" customWidth="1"/>
    <col min="8966" max="8970" width="10.875" style="33" customWidth="1"/>
    <col min="8971" max="8972" width="6.75" style="33" customWidth="1"/>
    <col min="8973" max="8973" width="3.375" style="33" customWidth="1"/>
    <col min="8974" max="9216" width="11" style="33"/>
    <col min="9217" max="9217" width="5.375" style="33" customWidth="1"/>
    <col min="9218" max="9218" width="27.5" style="33" customWidth="1"/>
    <col min="9219" max="9221" width="8.5" style="33" customWidth="1"/>
    <col min="9222" max="9226" width="10.875" style="33" customWidth="1"/>
    <col min="9227" max="9228" width="6.75" style="33" customWidth="1"/>
    <col min="9229" max="9229" width="3.375" style="33" customWidth="1"/>
    <col min="9230" max="9472" width="11" style="33"/>
    <col min="9473" max="9473" width="5.375" style="33" customWidth="1"/>
    <col min="9474" max="9474" width="27.5" style="33" customWidth="1"/>
    <col min="9475" max="9477" width="8.5" style="33" customWidth="1"/>
    <col min="9478" max="9482" width="10.875" style="33" customWidth="1"/>
    <col min="9483" max="9484" width="6.75" style="33" customWidth="1"/>
    <col min="9485" max="9485" width="3.375" style="33" customWidth="1"/>
    <col min="9486" max="9728" width="11" style="33"/>
    <col min="9729" max="9729" width="5.375" style="33" customWidth="1"/>
    <col min="9730" max="9730" width="27.5" style="33" customWidth="1"/>
    <col min="9731" max="9733" width="8.5" style="33" customWidth="1"/>
    <col min="9734" max="9738" width="10.875" style="33" customWidth="1"/>
    <col min="9739" max="9740" width="6.75" style="33" customWidth="1"/>
    <col min="9741" max="9741" width="3.375" style="33" customWidth="1"/>
    <col min="9742" max="9984" width="11" style="33"/>
    <col min="9985" max="9985" width="5.375" style="33" customWidth="1"/>
    <col min="9986" max="9986" width="27.5" style="33" customWidth="1"/>
    <col min="9987" max="9989" width="8.5" style="33" customWidth="1"/>
    <col min="9990" max="9994" width="10.875" style="33" customWidth="1"/>
    <col min="9995" max="9996" width="6.75" style="33" customWidth="1"/>
    <col min="9997" max="9997" width="3.375" style="33" customWidth="1"/>
    <col min="9998" max="10240" width="11" style="33"/>
    <col min="10241" max="10241" width="5.375" style="33" customWidth="1"/>
    <col min="10242" max="10242" width="27.5" style="33" customWidth="1"/>
    <col min="10243" max="10245" width="8.5" style="33" customWidth="1"/>
    <col min="10246" max="10250" width="10.875" style="33" customWidth="1"/>
    <col min="10251" max="10252" width="6.75" style="33" customWidth="1"/>
    <col min="10253" max="10253" width="3.375" style="33" customWidth="1"/>
    <col min="10254" max="10496" width="11" style="33"/>
    <col min="10497" max="10497" width="5.375" style="33" customWidth="1"/>
    <col min="10498" max="10498" width="27.5" style="33" customWidth="1"/>
    <col min="10499" max="10501" width="8.5" style="33" customWidth="1"/>
    <col min="10502" max="10506" width="10.875" style="33" customWidth="1"/>
    <col min="10507" max="10508" width="6.75" style="33" customWidth="1"/>
    <col min="10509" max="10509" width="3.375" style="33" customWidth="1"/>
    <col min="10510" max="10752" width="11" style="33"/>
    <col min="10753" max="10753" width="5.375" style="33" customWidth="1"/>
    <col min="10754" max="10754" width="27.5" style="33" customWidth="1"/>
    <col min="10755" max="10757" width="8.5" style="33" customWidth="1"/>
    <col min="10758" max="10762" width="10.875" style="33" customWidth="1"/>
    <col min="10763" max="10764" width="6.75" style="33" customWidth="1"/>
    <col min="10765" max="10765" width="3.375" style="33" customWidth="1"/>
    <col min="10766" max="11008" width="11" style="33"/>
    <col min="11009" max="11009" width="5.375" style="33" customWidth="1"/>
    <col min="11010" max="11010" width="27.5" style="33" customWidth="1"/>
    <col min="11011" max="11013" width="8.5" style="33" customWidth="1"/>
    <col min="11014" max="11018" width="10.875" style="33" customWidth="1"/>
    <col min="11019" max="11020" width="6.75" style="33" customWidth="1"/>
    <col min="11021" max="11021" width="3.375" style="33" customWidth="1"/>
    <col min="11022" max="11264" width="11" style="33"/>
    <col min="11265" max="11265" width="5.375" style="33" customWidth="1"/>
    <col min="11266" max="11266" width="27.5" style="33" customWidth="1"/>
    <col min="11267" max="11269" width="8.5" style="33" customWidth="1"/>
    <col min="11270" max="11274" width="10.875" style="33" customWidth="1"/>
    <col min="11275" max="11276" width="6.75" style="33" customWidth="1"/>
    <col min="11277" max="11277" width="3.375" style="33" customWidth="1"/>
    <col min="11278" max="11520" width="11" style="33"/>
    <col min="11521" max="11521" width="5.375" style="33" customWidth="1"/>
    <col min="11522" max="11522" width="27.5" style="33" customWidth="1"/>
    <col min="11523" max="11525" width="8.5" style="33" customWidth="1"/>
    <col min="11526" max="11530" width="10.875" style="33" customWidth="1"/>
    <col min="11531" max="11532" width="6.75" style="33" customWidth="1"/>
    <col min="11533" max="11533" width="3.375" style="33" customWidth="1"/>
    <col min="11534" max="11776" width="11" style="33"/>
    <col min="11777" max="11777" width="5.375" style="33" customWidth="1"/>
    <col min="11778" max="11778" width="27.5" style="33" customWidth="1"/>
    <col min="11779" max="11781" width="8.5" style="33" customWidth="1"/>
    <col min="11782" max="11786" width="10.875" style="33" customWidth="1"/>
    <col min="11787" max="11788" width="6.75" style="33" customWidth="1"/>
    <col min="11789" max="11789" width="3.375" style="33" customWidth="1"/>
    <col min="11790" max="12032" width="11" style="33"/>
    <col min="12033" max="12033" width="5.375" style="33" customWidth="1"/>
    <col min="12034" max="12034" width="27.5" style="33" customWidth="1"/>
    <col min="12035" max="12037" width="8.5" style="33" customWidth="1"/>
    <col min="12038" max="12042" width="10.875" style="33" customWidth="1"/>
    <col min="12043" max="12044" width="6.75" style="33" customWidth="1"/>
    <col min="12045" max="12045" width="3.375" style="33" customWidth="1"/>
    <col min="12046" max="12288" width="11" style="33"/>
    <col min="12289" max="12289" width="5.375" style="33" customWidth="1"/>
    <col min="12290" max="12290" width="27.5" style="33" customWidth="1"/>
    <col min="12291" max="12293" width="8.5" style="33" customWidth="1"/>
    <col min="12294" max="12298" width="10.875" style="33" customWidth="1"/>
    <col min="12299" max="12300" width="6.75" style="33" customWidth="1"/>
    <col min="12301" max="12301" width="3.375" style="33" customWidth="1"/>
    <col min="12302" max="12544" width="11" style="33"/>
    <col min="12545" max="12545" width="5.375" style="33" customWidth="1"/>
    <col min="12546" max="12546" width="27.5" style="33" customWidth="1"/>
    <col min="12547" max="12549" width="8.5" style="33" customWidth="1"/>
    <col min="12550" max="12554" width="10.875" style="33" customWidth="1"/>
    <col min="12555" max="12556" width="6.75" style="33" customWidth="1"/>
    <col min="12557" max="12557" width="3.375" style="33" customWidth="1"/>
    <col min="12558" max="12800" width="11" style="33"/>
    <col min="12801" max="12801" width="5.375" style="33" customWidth="1"/>
    <col min="12802" max="12802" width="27.5" style="33" customWidth="1"/>
    <col min="12803" max="12805" width="8.5" style="33" customWidth="1"/>
    <col min="12806" max="12810" width="10.875" style="33" customWidth="1"/>
    <col min="12811" max="12812" width="6.75" style="33" customWidth="1"/>
    <col min="12813" max="12813" width="3.375" style="33" customWidth="1"/>
    <col min="12814" max="13056" width="11" style="33"/>
    <col min="13057" max="13057" width="5.375" style="33" customWidth="1"/>
    <col min="13058" max="13058" width="27.5" style="33" customWidth="1"/>
    <col min="13059" max="13061" width="8.5" style="33" customWidth="1"/>
    <col min="13062" max="13066" width="10.875" style="33" customWidth="1"/>
    <col min="13067" max="13068" width="6.75" style="33" customWidth="1"/>
    <col min="13069" max="13069" width="3.375" style="33" customWidth="1"/>
    <col min="13070" max="13312" width="11" style="33"/>
    <col min="13313" max="13313" width="5.375" style="33" customWidth="1"/>
    <col min="13314" max="13314" width="27.5" style="33" customWidth="1"/>
    <col min="13315" max="13317" width="8.5" style="33" customWidth="1"/>
    <col min="13318" max="13322" width="10.875" style="33" customWidth="1"/>
    <col min="13323" max="13324" width="6.75" style="33" customWidth="1"/>
    <col min="13325" max="13325" width="3.375" style="33" customWidth="1"/>
    <col min="13326" max="13568" width="11" style="33"/>
    <col min="13569" max="13569" width="5.375" style="33" customWidth="1"/>
    <col min="13570" max="13570" width="27.5" style="33" customWidth="1"/>
    <col min="13571" max="13573" width="8.5" style="33" customWidth="1"/>
    <col min="13574" max="13578" width="10.875" style="33" customWidth="1"/>
    <col min="13579" max="13580" width="6.75" style="33" customWidth="1"/>
    <col min="13581" max="13581" width="3.375" style="33" customWidth="1"/>
    <col min="13582" max="13824" width="11" style="33"/>
    <col min="13825" max="13825" width="5.375" style="33" customWidth="1"/>
    <col min="13826" max="13826" width="27.5" style="33" customWidth="1"/>
    <col min="13827" max="13829" width="8.5" style="33" customWidth="1"/>
    <col min="13830" max="13834" width="10.875" style="33" customWidth="1"/>
    <col min="13835" max="13836" width="6.75" style="33" customWidth="1"/>
    <col min="13837" max="13837" width="3.375" style="33" customWidth="1"/>
    <col min="13838" max="14080" width="11" style="33"/>
    <col min="14081" max="14081" width="5.375" style="33" customWidth="1"/>
    <col min="14082" max="14082" width="27.5" style="33" customWidth="1"/>
    <col min="14083" max="14085" width="8.5" style="33" customWidth="1"/>
    <col min="14086" max="14090" width="10.875" style="33" customWidth="1"/>
    <col min="14091" max="14092" width="6.75" style="33" customWidth="1"/>
    <col min="14093" max="14093" width="3.375" style="33" customWidth="1"/>
    <col min="14094" max="14336" width="11" style="33"/>
    <col min="14337" max="14337" width="5.375" style="33" customWidth="1"/>
    <col min="14338" max="14338" width="27.5" style="33" customWidth="1"/>
    <col min="14339" max="14341" width="8.5" style="33" customWidth="1"/>
    <col min="14342" max="14346" width="10.875" style="33" customWidth="1"/>
    <col min="14347" max="14348" width="6.75" style="33" customWidth="1"/>
    <col min="14349" max="14349" width="3.375" style="33" customWidth="1"/>
    <col min="14350" max="14592" width="11" style="33"/>
    <col min="14593" max="14593" width="5.375" style="33" customWidth="1"/>
    <col min="14594" max="14594" width="27.5" style="33" customWidth="1"/>
    <col min="14595" max="14597" width="8.5" style="33" customWidth="1"/>
    <col min="14598" max="14602" width="10.875" style="33" customWidth="1"/>
    <col min="14603" max="14604" width="6.75" style="33" customWidth="1"/>
    <col min="14605" max="14605" width="3.375" style="33" customWidth="1"/>
    <col min="14606" max="14848" width="11" style="33"/>
    <col min="14849" max="14849" width="5.375" style="33" customWidth="1"/>
    <col min="14850" max="14850" width="27.5" style="33" customWidth="1"/>
    <col min="14851" max="14853" width="8.5" style="33" customWidth="1"/>
    <col min="14854" max="14858" width="10.875" style="33" customWidth="1"/>
    <col min="14859" max="14860" width="6.75" style="33" customWidth="1"/>
    <col min="14861" max="14861" width="3.375" style="33" customWidth="1"/>
    <col min="14862" max="15104" width="11" style="33"/>
    <col min="15105" max="15105" width="5.375" style="33" customWidth="1"/>
    <col min="15106" max="15106" width="27.5" style="33" customWidth="1"/>
    <col min="15107" max="15109" width="8.5" style="33" customWidth="1"/>
    <col min="15110" max="15114" width="10.875" style="33" customWidth="1"/>
    <col min="15115" max="15116" width="6.75" style="33" customWidth="1"/>
    <col min="15117" max="15117" width="3.375" style="33" customWidth="1"/>
    <col min="15118" max="15360" width="11" style="33"/>
    <col min="15361" max="15361" width="5.375" style="33" customWidth="1"/>
    <col min="15362" max="15362" width="27.5" style="33" customWidth="1"/>
    <col min="15363" max="15365" width="8.5" style="33" customWidth="1"/>
    <col min="15366" max="15370" width="10.875" style="33" customWidth="1"/>
    <col min="15371" max="15372" width="6.75" style="33" customWidth="1"/>
    <col min="15373" max="15373" width="3.375" style="33" customWidth="1"/>
    <col min="15374" max="15616" width="11" style="33"/>
    <col min="15617" max="15617" width="5.375" style="33" customWidth="1"/>
    <col min="15618" max="15618" width="27.5" style="33" customWidth="1"/>
    <col min="15619" max="15621" width="8.5" style="33" customWidth="1"/>
    <col min="15622" max="15626" width="10.875" style="33" customWidth="1"/>
    <col min="15627" max="15628" width="6.75" style="33" customWidth="1"/>
    <col min="15629" max="15629" width="3.375" style="33" customWidth="1"/>
    <col min="15630" max="15872" width="11" style="33"/>
    <col min="15873" max="15873" width="5.375" style="33" customWidth="1"/>
    <col min="15874" max="15874" width="27.5" style="33" customWidth="1"/>
    <col min="15875" max="15877" width="8.5" style="33" customWidth="1"/>
    <col min="15878" max="15882" width="10.875" style="33" customWidth="1"/>
    <col min="15883" max="15884" width="6.75" style="33" customWidth="1"/>
    <col min="15885" max="15885" width="3.375" style="33" customWidth="1"/>
    <col min="15886" max="16128" width="11" style="33"/>
    <col min="16129" max="16129" width="5.375" style="33" customWidth="1"/>
    <col min="16130" max="16130" width="27.5" style="33" customWidth="1"/>
    <col min="16131" max="16133" width="8.5" style="33" customWidth="1"/>
    <col min="16134" max="16138" width="10.875" style="33" customWidth="1"/>
    <col min="16139" max="16140" width="6.75" style="33" customWidth="1"/>
    <col min="16141" max="16141" width="3.375" style="33" customWidth="1"/>
    <col min="16142" max="16384" width="11" style="33"/>
  </cols>
  <sheetData>
    <row r="1" spans="1:16" ht="24" customHeight="1" thickBot="1">
      <c r="A1" s="419" t="s">
        <v>148</v>
      </c>
      <c r="B1" s="419"/>
      <c r="C1" s="419"/>
      <c r="D1" s="419"/>
      <c r="E1" s="419"/>
      <c r="F1" s="419"/>
      <c r="G1" s="419"/>
      <c r="H1" s="5"/>
      <c r="I1" s="5"/>
      <c r="J1" s="420" t="s">
        <v>149</v>
      </c>
      <c r="K1" s="420"/>
      <c r="L1" s="420"/>
      <c r="M1" s="3"/>
      <c r="N1" s="38"/>
      <c r="O1" s="38"/>
      <c r="P1" s="38"/>
    </row>
    <row r="2" spans="1:16" ht="32.25" customHeight="1">
      <c r="A2" s="61"/>
      <c r="B2" s="61"/>
      <c r="C2" s="6"/>
      <c r="D2" s="474" t="s">
        <v>150</v>
      </c>
      <c r="E2" s="475"/>
      <c r="F2" s="425" t="s">
        <v>151</v>
      </c>
      <c r="G2" s="393"/>
      <c r="H2" s="393"/>
      <c r="I2" s="394"/>
      <c r="J2" s="75" t="s">
        <v>152</v>
      </c>
      <c r="K2" s="476" t="s">
        <v>153</v>
      </c>
      <c r="L2" s="477"/>
      <c r="M2" s="3"/>
      <c r="N2" s="38"/>
      <c r="O2" s="38"/>
      <c r="P2" s="38"/>
    </row>
    <row r="3" spans="1:16" s="44" customFormat="1" ht="33.4" customHeight="1">
      <c r="A3" s="76"/>
      <c r="B3" s="76"/>
      <c r="C3" s="77"/>
      <c r="D3" s="478" t="s">
        <v>154</v>
      </c>
      <c r="E3" s="479"/>
      <c r="F3" s="78" t="s">
        <v>155</v>
      </c>
      <c r="G3" s="79" t="s">
        <v>156</v>
      </c>
      <c r="H3" s="79" t="s">
        <v>157</v>
      </c>
      <c r="I3" s="80" t="s">
        <v>27</v>
      </c>
      <c r="J3" s="81" t="s">
        <v>158</v>
      </c>
      <c r="K3" s="480" t="s">
        <v>158</v>
      </c>
      <c r="L3" s="481"/>
      <c r="M3" s="42"/>
      <c r="N3" s="43"/>
      <c r="O3" s="43"/>
      <c r="P3" s="43"/>
    </row>
    <row r="4" spans="1:16" s="22" customFormat="1" ht="22.5" customHeight="1">
      <c r="A4" s="465" t="s">
        <v>4</v>
      </c>
      <c r="B4" s="466"/>
      <c r="C4" s="405"/>
      <c r="D4" s="467">
        <f>SUM(D5:E18)</f>
        <v>15585</v>
      </c>
      <c r="E4" s="468"/>
      <c r="F4" s="82">
        <f t="shared" ref="F4:J4" si="0">SUM(F5:F18)</f>
        <v>0</v>
      </c>
      <c r="G4" s="82">
        <f t="shared" si="0"/>
        <v>0</v>
      </c>
      <c r="H4" s="82">
        <f t="shared" si="0"/>
        <v>0</v>
      </c>
      <c r="I4" s="82">
        <f t="shared" si="0"/>
        <v>1</v>
      </c>
      <c r="J4" s="82">
        <f t="shared" si="0"/>
        <v>0</v>
      </c>
      <c r="K4" s="468">
        <f>SUM(K5:L18)</f>
        <v>22348</v>
      </c>
      <c r="L4" s="468"/>
      <c r="M4" s="21"/>
      <c r="N4" s="21"/>
      <c r="O4" s="21"/>
      <c r="P4" s="21"/>
    </row>
    <row r="5" spans="1:16" ht="22.5" customHeight="1">
      <c r="A5" s="469" t="s">
        <v>159</v>
      </c>
      <c r="B5" s="472" t="s">
        <v>160</v>
      </c>
      <c r="C5" s="473"/>
      <c r="D5" s="455">
        <v>88</v>
      </c>
      <c r="E5" s="456"/>
      <c r="F5" s="83">
        <v>0</v>
      </c>
      <c r="G5" s="83">
        <v>0</v>
      </c>
      <c r="H5" s="83">
        <v>0</v>
      </c>
      <c r="I5" s="83">
        <v>0</v>
      </c>
      <c r="J5" s="83">
        <v>0</v>
      </c>
      <c r="K5" s="456">
        <v>80</v>
      </c>
      <c r="L5" s="456"/>
      <c r="M5" s="3"/>
      <c r="N5" s="38"/>
      <c r="O5" s="38"/>
      <c r="P5" s="38"/>
    </row>
    <row r="6" spans="1:16" ht="22.5" customHeight="1">
      <c r="A6" s="470"/>
      <c r="B6" s="461" t="s">
        <v>161</v>
      </c>
      <c r="C6" s="462"/>
      <c r="D6" s="455">
        <v>115</v>
      </c>
      <c r="E6" s="456"/>
      <c r="F6" s="83">
        <v>0</v>
      </c>
      <c r="G6" s="83">
        <v>0</v>
      </c>
      <c r="H6" s="83">
        <v>0</v>
      </c>
      <c r="I6" s="83">
        <v>0</v>
      </c>
      <c r="J6" s="83">
        <v>0</v>
      </c>
      <c r="K6" s="456">
        <v>0</v>
      </c>
      <c r="L6" s="456"/>
      <c r="M6" s="3"/>
      <c r="N6" s="38"/>
      <c r="O6" s="38"/>
      <c r="P6" s="38"/>
    </row>
    <row r="7" spans="1:16" ht="22.5" customHeight="1">
      <c r="A7" s="470"/>
      <c r="B7" s="461" t="s">
        <v>162</v>
      </c>
      <c r="C7" s="462"/>
      <c r="D7" s="455">
        <v>62</v>
      </c>
      <c r="E7" s="456"/>
      <c r="F7" s="83">
        <v>0</v>
      </c>
      <c r="G7" s="83">
        <v>0</v>
      </c>
      <c r="H7" s="83">
        <v>0</v>
      </c>
      <c r="I7" s="83">
        <v>0</v>
      </c>
      <c r="J7" s="83">
        <v>0</v>
      </c>
      <c r="K7" s="456">
        <v>4</v>
      </c>
      <c r="L7" s="456"/>
      <c r="M7" s="3"/>
      <c r="N7" s="38"/>
      <c r="O7" s="38"/>
      <c r="P7" s="38"/>
    </row>
    <row r="8" spans="1:16" ht="22.5" customHeight="1">
      <c r="A8" s="471"/>
      <c r="B8" s="463" t="s">
        <v>27</v>
      </c>
      <c r="C8" s="464"/>
      <c r="D8" s="455">
        <v>909</v>
      </c>
      <c r="E8" s="456"/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456">
        <v>206</v>
      </c>
      <c r="L8" s="456"/>
      <c r="M8" s="3"/>
      <c r="N8" s="38"/>
      <c r="O8" s="38"/>
      <c r="P8" s="38"/>
    </row>
    <row r="9" spans="1:16" ht="22.5" customHeight="1">
      <c r="A9" s="453" t="s">
        <v>163</v>
      </c>
      <c r="B9" s="453"/>
      <c r="C9" s="454"/>
      <c r="D9" s="455">
        <v>11</v>
      </c>
      <c r="E9" s="456"/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456">
        <v>0</v>
      </c>
      <c r="L9" s="456"/>
      <c r="M9" s="3"/>
      <c r="N9" s="38"/>
      <c r="O9" s="38"/>
      <c r="P9" s="38"/>
    </row>
    <row r="10" spans="1:16" ht="22.5" customHeight="1">
      <c r="A10" s="453" t="s">
        <v>164</v>
      </c>
      <c r="B10" s="453"/>
      <c r="C10" s="454"/>
      <c r="D10" s="455">
        <v>577</v>
      </c>
      <c r="E10" s="456"/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456">
        <v>109</v>
      </c>
      <c r="L10" s="456"/>
      <c r="M10" s="3"/>
      <c r="N10" s="38"/>
      <c r="O10" s="38"/>
      <c r="P10" s="38"/>
    </row>
    <row r="11" spans="1:16" ht="22.5" customHeight="1">
      <c r="A11" s="453" t="s">
        <v>165</v>
      </c>
      <c r="B11" s="453"/>
      <c r="C11" s="454"/>
      <c r="D11" s="455">
        <v>2643</v>
      </c>
      <c r="E11" s="456"/>
      <c r="F11" s="83">
        <v>0</v>
      </c>
      <c r="G11" s="83">
        <v>0</v>
      </c>
      <c r="H11" s="83">
        <v>0</v>
      </c>
      <c r="I11" s="83">
        <v>1</v>
      </c>
      <c r="J11" s="83">
        <v>0</v>
      </c>
      <c r="K11" s="456">
        <v>9317</v>
      </c>
      <c r="L11" s="456"/>
      <c r="M11" s="3"/>
      <c r="N11" s="38"/>
      <c r="O11" s="38"/>
      <c r="P11" s="38"/>
    </row>
    <row r="12" spans="1:16" ht="22.5" customHeight="1">
      <c r="A12" s="453" t="s">
        <v>166</v>
      </c>
      <c r="B12" s="453"/>
      <c r="C12" s="454"/>
      <c r="D12" s="455">
        <v>1954</v>
      </c>
      <c r="E12" s="456"/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456">
        <v>440</v>
      </c>
      <c r="L12" s="456"/>
      <c r="M12" s="3"/>
      <c r="N12" s="38"/>
      <c r="O12" s="38"/>
      <c r="P12" s="38"/>
    </row>
    <row r="13" spans="1:16" ht="22.5" customHeight="1">
      <c r="A13" s="453" t="s">
        <v>167</v>
      </c>
      <c r="B13" s="453"/>
      <c r="C13" s="454"/>
      <c r="D13" s="455">
        <v>3237</v>
      </c>
      <c r="E13" s="456"/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456">
        <v>837</v>
      </c>
      <c r="L13" s="456"/>
      <c r="M13" s="3"/>
      <c r="N13" s="38"/>
      <c r="O13" s="38"/>
      <c r="P13" s="38"/>
    </row>
    <row r="14" spans="1:16" ht="22.5" customHeight="1">
      <c r="A14" s="453" t="s">
        <v>168</v>
      </c>
      <c r="B14" s="453"/>
      <c r="C14" s="454"/>
      <c r="D14" s="455">
        <v>4425</v>
      </c>
      <c r="E14" s="456"/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456">
        <v>11111</v>
      </c>
      <c r="L14" s="456"/>
      <c r="M14" s="3"/>
      <c r="N14" s="38"/>
      <c r="O14" s="38"/>
      <c r="P14" s="38"/>
    </row>
    <row r="15" spans="1:16" ht="45.4" customHeight="1">
      <c r="A15" s="453" t="s">
        <v>169</v>
      </c>
      <c r="B15" s="453"/>
      <c r="C15" s="454"/>
      <c r="D15" s="455">
        <v>2</v>
      </c>
      <c r="E15" s="456"/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456">
        <v>3</v>
      </c>
      <c r="L15" s="456"/>
      <c r="M15" s="3"/>
      <c r="N15" s="38"/>
      <c r="O15" s="38"/>
      <c r="P15" s="38"/>
    </row>
    <row r="16" spans="1:16" ht="22.5" customHeight="1">
      <c r="A16" s="453" t="s">
        <v>170</v>
      </c>
      <c r="B16" s="453"/>
      <c r="C16" s="454"/>
      <c r="D16" s="455">
        <v>872</v>
      </c>
      <c r="E16" s="456"/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456">
        <v>111</v>
      </c>
      <c r="L16" s="456"/>
      <c r="M16" s="3"/>
      <c r="N16" s="38"/>
      <c r="O16" s="38"/>
      <c r="P16" s="38"/>
    </row>
    <row r="17" spans="1:16" ht="22.5" customHeight="1">
      <c r="A17" s="453" t="s">
        <v>171</v>
      </c>
      <c r="B17" s="453"/>
      <c r="C17" s="454"/>
      <c r="D17" s="455">
        <v>0</v>
      </c>
      <c r="E17" s="456"/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456">
        <v>0</v>
      </c>
      <c r="L17" s="456"/>
      <c r="M17" s="3"/>
      <c r="N17" s="38"/>
      <c r="O17" s="38"/>
      <c r="P17" s="38"/>
    </row>
    <row r="18" spans="1:16" ht="33.950000000000003" customHeight="1" thickBot="1">
      <c r="A18" s="457" t="s">
        <v>172</v>
      </c>
      <c r="B18" s="457"/>
      <c r="C18" s="458"/>
      <c r="D18" s="459">
        <v>690</v>
      </c>
      <c r="E18" s="460"/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460">
        <v>130</v>
      </c>
      <c r="L18" s="460"/>
      <c r="M18" s="3"/>
      <c r="N18" s="38"/>
      <c r="O18" s="38"/>
      <c r="P18" s="38"/>
    </row>
    <row r="19" spans="1:16" ht="24" customHeight="1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3"/>
      <c r="N19" s="38"/>
      <c r="O19" s="38"/>
      <c r="P19" s="38"/>
    </row>
    <row r="20" spans="1:16" ht="19.5" thickBot="1">
      <c r="A20" s="439" t="s">
        <v>173</v>
      </c>
      <c r="B20" s="439"/>
      <c r="C20" s="439"/>
      <c r="D20" s="439"/>
      <c r="E20" s="439"/>
      <c r="F20" s="439"/>
      <c r="G20" s="439"/>
      <c r="H20" s="86"/>
      <c r="I20" s="86"/>
      <c r="J20" s="86"/>
      <c r="K20" s="440" t="str">
        <f>+J1</f>
        <v>令和２年度</v>
      </c>
      <c r="L20" s="440"/>
      <c r="M20" s="3"/>
      <c r="N20" s="38"/>
      <c r="O20" s="38"/>
      <c r="P20" s="38"/>
    </row>
    <row r="21" spans="1:16" ht="39.4" customHeight="1">
      <c r="A21" s="85"/>
      <c r="B21" s="87"/>
      <c r="C21" s="441" t="s">
        <v>4</v>
      </c>
      <c r="D21" s="443" t="s">
        <v>174</v>
      </c>
      <c r="E21" s="443" t="s">
        <v>175</v>
      </c>
      <c r="F21" s="445" t="s">
        <v>176</v>
      </c>
      <c r="G21" s="447" t="s">
        <v>177</v>
      </c>
      <c r="H21" s="448"/>
      <c r="I21" s="448"/>
      <c r="J21" s="449"/>
      <c r="K21" s="450" t="s">
        <v>178</v>
      </c>
      <c r="L21" s="452" t="s">
        <v>179</v>
      </c>
      <c r="M21" s="3"/>
      <c r="N21" s="38"/>
      <c r="O21" s="38"/>
      <c r="P21" s="38"/>
    </row>
    <row r="22" spans="1:16" ht="55.5" customHeight="1">
      <c r="A22" s="88"/>
      <c r="B22" s="89"/>
      <c r="C22" s="442"/>
      <c r="D22" s="444"/>
      <c r="E22" s="444"/>
      <c r="F22" s="446"/>
      <c r="G22" s="90" t="s">
        <v>180</v>
      </c>
      <c r="H22" s="91" t="s">
        <v>181</v>
      </c>
      <c r="I22" s="91" t="s">
        <v>182</v>
      </c>
      <c r="J22" s="92" t="s">
        <v>183</v>
      </c>
      <c r="K22" s="451"/>
      <c r="L22" s="446"/>
      <c r="M22" s="3"/>
      <c r="N22" s="38"/>
      <c r="O22" s="38"/>
      <c r="P22" s="38"/>
    </row>
    <row r="23" spans="1:16" s="22" customFormat="1" ht="52.5" customHeight="1">
      <c r="A23" s="435" t="s">
        <v>4</v>
      </c>
      <c r="B23" s="436"/>
      <c r="C23" s="93">
        <f>SUM(D23:L23)</f>
        <v>21</v>
      </c>
      <c r="D23" s="94">
        <f>SUM(D24:D30)</f>
        <v>0</v>
      </c>
      <c r="E23" s="94">
        <f t="shared" ref="E23:L23" si="1">SUM(E24:E30)</f>
        <v>2</v>
      </c>
      <c r="F23" s="94">
        <f t="shared" si="1"/>
        <v>0</v>
      </c>
      <c r="G23" s="94">
        <f t="shared" si="1"/>
        <v>0</v>
      </c>
      <c r="H23" s="94">
        <f t="shared" si="1"/>
        <v>0</v>
      </c>
      <c r="I23" s="94">
        <f t="shared" si="1"/>
        <v>2</v>
      </c>
      <c r="J23" s="94">
        <f t="shared" si="1"/>
        <v>1</v>
      </c>
      <c r="K23" s="94">
        <f t="shared" si="1"/>
        <v>6</v>
      </c>
      <c r="L23" s="94">
        <f t="shared" si="1"/>
        <v>10</v>
      </c>
      <c r="M23" s="21"/>
      <c r="N23" s="21"/>
      <c r="O23" s="21"/>
      <c r="P23" s="21"/>
    </row>
    <row r="24" spans="1:16" ht="77.25" customHeight="1">
      <c r="A24" s="437" t="s">
        <v>184</v>
      </c>
      <c r="B24" s="438"/>
      <c r="C24" s="95">
        <f t="shared" ref="C24:C29" si="2">SUM(D24:L24)</f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3"/>
      <c r="N24" s="38"/>
      <c r="O24" s="38"/>
      <c r="P24" s="38"/>
    </row>
    <row r="25" spans="1:16" ht="65.25" customHeight="1">
      <c r="A25" s="437" t="s">
        <v>185</v>
      </c>
      <c r="B25" s="438"/>
      <c r="C25" s="95">
        <f t="shared" si="2"/>
        <v>11</v>
      </c>
      <c r="D25" s="96">
        <v>0</v>
      </c>
      <c r="E25" s="97">
        <v>0</v>
      </c>
      <c r="F25" s="96">
        <v>0</v>
      </c>
      <c r="G25" s="96">
        <v>0</v>
      </c>
      <c r="H25" s="96">
        <v>0</v>
      </c>
      <c r="I25" s="96">
        <v>2</v>
      </c>
      <c r="J25" s="96">
        <v>1</v>
      </c>
      <c r="K25" s="98">
        <v>1</v>
      </c>
      <c r="L25" s="97">
        <v>7</v>
      </c>
      <c r="M25" s="3"/>
      <c r="N25" s="38"/>
      <c r="O25" s="38"/>
      <c r="P25" s="38"/>
    </row>
    <row r="26" spans="1:16" ht="54.75" customHeight="1">
      <c r="A26" s="430" t="s">
        <v>186</v>
      </c>
      <c r="B26" s="431"/>
      <c r="C26" s="95">
        <f t="shared" si="2"/>
        <v>0</v>
      </c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96">
        <v>0</v>
      </c>
      <c r="J26" s="96">
        <v>0</v>
      </c>
      <c r="K26" s="96">
        <v>0</v>
      </c>
      <c r="L26" s="96">
        <v>0</v>
      </c>
      <c r="M26" s="3"/>
      <c r="N26" s="38"/>
      <c r="O26" s="38"/>
      <c r="P26" s="38"/>
    </row>
    <row r="27" spans="1:16" ht="54.75" customHeight="1">
      <c r="A27" s="430" t="s">
        <v>143</v>
      </c>
      <c r="B27" s="431"/>
      <c r="C27" s="95">
        <f t="shared" si="2"/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3"/>
      <c r="N27" s="38"/>
      <c r="O27" s="38"/>
      <c r="P27" s="38"/>
    </row>
    <row r="28" spans="1:16" ht="60" customHeight="1">
      <c r="A28" s="437" t="s">
        <v>187</v>
      </c>
      <c r="B28" s="438"/>
      <c r="C28" s="95">
        <f t="shared" si="2"/>
        <v>2</v>
      </c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96">
        <v>0</v>
      </c>
      <c r="J28" s="97">
        <v>0</v>
      </c>
      <c r="K28" s="97">
        <v>2</v>
      </c>
      <c r="L28" s="96">
        <v>0</v>
      </c>
      <c r="M28" s="3"/>
      <c r="N28" s="38"/>
      <c r="O28" s="38"/>
      <c r="P28" s="38"/>
    </row>
    <row r="29" spans="1:16" ht="60" customHeight="1">
      <c r="A29" s="430" t="s">
        <v>188</v>
      </c>
      <c r="B29" s="431"/>
      <c r="C29" s="95">
        <f t="shared" si="2"/>
        <v>0</v>
      </c>
      <c r="D29" s="96">
        <v>0</v>
      </c>
      <c r="E29" s="96">
        <v>0</v>
      </c>
      <c r="F29" s="96">
        <v>0</v>
      </c>
      <c r="G29" s="96">
        <v>0</v>
      </c>
      <c r="H29" s="96">
        <v>0</v>
      </c>
      <c r="I29" s="96">
        <v>0</v>
      </c>
      <c r="J29" s="96">
        <v>0</v>
      </c>
      <c r="K29" s="96">
        <v>0</v>
      </c>
      <c r="L29" s="96">
        <v>0</v>
      </c>
      <c r="M29" s="3"/>
      <c r="N29" s="38"/>
      <c r="O29" s="38"/>
      <c r="P29" s="38"/>
    </row>
    <row r="30" spans="1:16" ht="60" customHeight="1" thickBot="1">
      <c r="A30" s="432" t="s">
        <v>189</v>
      </c>
      <c r="B30" s="433"/>
      <c r="C30" s="99">
        <f>SUM(D30:L30)</f>
        <v>8</v>
      </c>
      <c r="D30" s="96">
        <v>0</v>
      </c>
      <c r="E30" s="100">
        <v>2</v>
      </c>
      <c r="F30" s="96">
        <v>0</v>
      </c>
      <c r="G30" s="96">
        <v>0</v>
      </c>
      <c r="H30" s="96">
        <v>0</v>
      </c>
      <c r="I30" s="96">
        <v>0</v>
      </c>
      <c r="J30" s="96">
        <v>0</v>
      </c>
      <c r="K30" s="101">
        <v>3</v>
      </c>
      <c r="L30" s="100">
        <v>3</v>
      </c>
      <c r="M30" s="3"/>
      <c r="N30" s="38"/>
      <c r="O30" s="38"/>
      <c r="P30" s="38"/>
    </row>
    <row r="31" spans="1:16" ht="38.25" customHeight="1">
      <c r="A31" s="85"/>
      <c r="B31" s="85"/>
      <c r="C31" s="85"/>
      <c r="D31" s="85"/>
      <c r="E31" s="85"/>
      <c r="F31" s="85"/>
      <c r="G31" s="85"/>
      <c r="H31" s="85"/>
      <c r="I31" s="85"/>
      <c r="J31" s="434" t="s">
        <v>147</v>
      </c>
      <c r="K31" s="434"/>
      <c r="L31" s="434"/>
      <c r="M31" s="3"/>
      <c r="N31" s="38"/>
      <c r="O31" s="38"/>
      <c r="P31" s="38"/>
    </row>
    <row r="32" spans="1:1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8"/>
      <c r="O32" s="38"/>
      <c r="P32" s="38"/>
    </row>
    <row r="33" spans="1:1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8"/>
      <c r="O33" s="38"/>
      <c r="P33" s="38"/>
    </row>
    <row r="34" spans="1:1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8"/>
      <c r="O34" s="38"/>
      <c r="P34" s="38"/>
    </row>
    <row r="35" spans="1:1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mergeCells count="71">
    <mergeCell ref="D3:E3"/>
    <mergeCell ref="K3:L3"/>
    <mergeCell ref="A1:G1"/>
    <mergeCell ref="J1:L1"/>
    <mergeCell ref="D2:E2"/>
    <mergeCell ref="F2:I2"/>
    <mergeCell ref="K2:L2"/>
    <mergeCell ref="A4:C4"/>
    <mergeCell ref="D4:E4"/>
    <mergeCell ref="K4:L4"/>
    <mergeCell ref="A5:A8"/>
    <mergeCell ref="B5:C5"/>
    <mergeCell ref="D5:E5"/>
    <mergeCell ref="K5:L5"/>
    <mergeCell ref="B6:C6"/>
    <mergeCell ref="D6:E6"/>
    <mergeCell ref="K6:L6"/>
    <mergeCell ref="B7:C7"/>
    <mergeCell ref="D7:E7"/>
    <mergeCell ref="K7:L7"/>
    <mergeCell ref="B8:C8"/>
    <mergeCell ref="D8:E8"/>
    <mergeCell ref="K8:L8"/>
    <mergeCell ref="A9:C9"/>
    <mergeCell ref="D9:E9"/>
    <mergeCell ref="K9:L9"/>
    <mergeCell ref="A10:C10"/>
    <mergeCell ref="D10:E10"/>
    <mergeCell ref="K10:L10"/>
    <mergeCell ref="A11:C11"/>
    <mergeCell ref="D11:E11"/>
    <mergeCell ref="K11:L11"/>
    <mergeCell ref="A12:C12"/>
    <mergeCell ref="D12:E12"/>
    <mergeCell ref="K12:L12"/>
    <mergeCell ref="A13:C13"/>
    <mergeCell ref="D13:E13"/>
    <mergeCell ref="K13:L13"/>
    <mergeCell ref="A14:C14"/>
    <mergeCell ref="D14:E14"/>
    <mergeCell ref="K14:L14"/>
    <mergeCell ref="A15:C15"/>
    <mergeCell ref="D15:E15"/>
    <mergeCell ref="K15:L15"/>
    <mergeCell ref="A16:C16"/>
    <mergeCell ref="D16:E16"/>
    <mergeCell ref="K16:L16"/>
    <mergeCell ref="A17:C17"/>
    <mergeCell ref="D17:E17"/>
    <mergeCell ref="K17:L17"/>
    <mergeCell ref="A18:C18"/>
    <mergeCell ref="D18:E18"/>
    <mergeCell ref="K18:L18"/>
    <mergeCell ref="A20:G20"/>
    <mergeCell ref="K20:L20"/>
    <mergeCell ref="C21:C22"/>
    <mergeCell ref="D21:D22"/>
    <mergeCell ref="E21:E22"/>
    <mergeCell ref="F21:F22"/>
    <mergeCell ref="G21:J21"/>
    <mergeCell ref="K21:K22"/>
    <mergeCell ref="L21:L22"/>
    <mergeCell ref="A29:B29"/>
    <mergeCell ref="A30:B30"/>
    <mergeCell ref="J31:L31"/>
    <mergeCell ref="A23:B23"/>
    <mergeCell ref="A24:B24"/>
    <mergeCell ref="A25:B25"/>
    <mergeCell ref="A26:B26"/>
    <mergeCell ref="A27:B27"/>
    <mergeCell ref="A28:B28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9" scale="67" firstPageNumber="96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C39"/>
  <sheetViews>
    <sheetView showGridLines="0" zoomScale="85" zoomScaleNormal="85" zoomScaleSheetLayoutView="100" workbookViewId="0">
      <selection activeCell="X28" sqref="X28:AA28"/>
    </sheetView>
  </sheetViews>
  <sheetFormatPr defaultColWidth="11" defaultRowHeight="17.25"/>
  <cols>
    <col min="1" max="1" width="15" style="1" customWidth="1"/>
    <col min="2" max="2" width="10.25" style="1" customWidth="1"/>
    <col min="3" max="3" width="4" style="1" customWidth="1"/>
    <col min="4" max="4" width="4.875" style="1" customWidth="1"/>
    <col min="5" max="5" width="0.625" style="1" customWidth="1"/>
    <col min="6" max="6" width="3.75" style="1" customWidth="1"/>
    <col min="7" max="10" width="4.375" style="1" customWidth="1"/>
    <col min="11" max="26" width="3.5" style="1" customWidth="1"/>
    <col min="27" max="27" width="8.5" style="1" customWidth="1"/>
    <col min="28" max="28" width="10.875" style="1" customWidth="1"/>
    <col min="29" max="256" width="11" style="33"/>
    <col min="257" max="257" width="15" style="33" customWidth="1"/>
    <col min="258" max="258" width="10.25" style="33" customWidth="1"/>
    <col min="259" max="259" width="4" style="33" customWidth="1"/>
    <col min="260" max="260" width="4.875" style="33" customWidth="1"/>
    <col min="261" max="261" width="0.625" style="33" customWidth="1"/>
    <col min="262" max="262" width="3.75" style="33" customWidth="1"/>
    <col min="263" max="266" width="4.375" style="33" customWidth="1"/>
    <col min="267" max="282" width="3.5" style="33" customWidth="1"/>
    <col min="283" max="283" width="8.5" style="33" customWidth="1"/>
    <col min="284" max="284" width="10.875" style="33" customWidth="1"/>
    <col min="285" max="512" width="11" style="33"/>
    <col min="513" max="513" width="15" style="33" customWidth="1"/>
    <col min="514" max="514" width="10.25" style="33" customWidth="1"/>
    <col min="515" max="515" width="4" style="33" customWidth="1"/>
    <col min="516" max="516" width="4.875" style="33" customWidth="1"/>
    <col min="517" max="517" width="0.625" style="33" customWidth="1"/>
    <col min="518" max="518" width="3.75" style="33" customWidth="1"/>
    <col min="519" max="522" width="4.375" style="33" customWidth="1"/>
    <col min="523" max="538" width="3.5" style="33" customWidth="1"/>
    <col min="539" max="539" width="8.5" style="33" customWidth="1"/>
    <col min="540" max="540" width="10.875" style="33" customWidth="1"/>
    <col min="541" max="768" width="11" style="33"/>
    <col min="769" max="769" width="15" style="33" customWidth="1"/>
    <col min="770" max="770" width="10.25" style="33" customWidth="1"/>
    <col min="771" max="771" width="4" style="33" customWidth="1"/>
    <col min="772" max="772" width="4.875" style="33" customWidth="1"/>
    <col min="773" max="773" width="0.625" style="33" customWidth="1"/>
    <col min="774" max="774" width="3.75" style="33" customWidth="1"/>
    <col min="775" max="778" width="4.375" style="33" customWidth="1"/>
    <col min="779" max="794" width="3.5" style="33" customWidth="1"/>
    <col min="795" max="795" width="8.5" style="33" customWidth="1"/>
    <col min="796" max="796" width="10.875" style="33" customWidth="1"/>
    <col min="797" max="1024" width="11" style="33"/>
    <col min="1025" max="1025" width="15" style="33" customWidth="1"/>
    <col min="1026" max="1026" width="10.25" style="33" customWidth="1"/>
    <col min="1027" max="1027" width="4" style="33" customWidth="1"/>
    <col min="1028" max="1028" width="4.875" style="33" customWidth="1"/>
    <col min="1029" max="1029" width="0.625" style="33" customWidth="1"/>
    <col min="1030" max="1030" width="3.75" style="33" customWidth="1"/>
    <col min="1031" max="1034" width="4.375" style="33" customWidth="1"/>
    <col min="1035" max="1050" width="3.5" style="33" customWidth="1"/>
    <col min="1051" max="1051" width="8.5" style="33" customWidth="1"/>
    <col min="1052" max="1052" width="10.875" style="33" customWidth="1"/>
    <col min="1053" max="1280" width="11" style="33"/>
    <col min="1281" max="1281" width="15" style="33" customWidth="1"/>
    <col min="1282" max="1282" width="10.25" style="33" customWidth="1"/>
    <col min="1283" max="1283" width="4" style="33" customWidth="1"/>
    <col min="1284" max="1284" width="4.875" style="33" customWidth="1"/>
    <col min="1285" max="1285" width="0.625" style="33" customWidth="1"/>
    <col min="1286" max="1286" width="3.75" style="33" customWidth="1"/>
    <col min="1287" max="1290" width="4.375" style="33" customWidth="1"/>
    <col min="1291" max="1306" width="3.5" style="33" customWidth="1"/>
    <col min="1307" max="1307" width="8.5" style="33" customWidth="1"/>
    <col min="1308" max="1308" width="10.875" style="33" customWidth="1"/>
    <col min="1309" max="1536" width="11" style="33"/>
    <col min="1537" max="1537" width="15" style="33" customWidth="1"/>
    <col min="1538" max="1538" width="10.25" style="33" customWidth="1"/>
    <col min="1539" max="1539" width="4" style="33" customWidth="1"/>
    <col min="1540" max="1540" width="4.875" style="33" customWidth="1"/>
    <col min="1541" max="1541" width="0.625" style="33" customWidth="1"/>
    <col min="1542" max="1542" width="3.75" style="33" customWidth="1"/>
    <col min="1543" max="1546" width="4.375" style="33" customWidth="1"/>
    <col min="1547" max="1562" width="3.5" style="33" customWidth="1"/>
    <col min="1563" max="1563" width="8.5" style="33" customWidth="1"/>
    <col min="1564" max="1564" width="10.875" style="33" customWidth="1"/>
    <col min="1565" max="1792" width="11" style="33"/>
    <col min="1793" max="1793" width="15" style="33" customWidth="1"/>
    <col min="1794" max="1794" width="10.25" style="33" customWidth="1"/>
    <col min="1795" max="1795" width="4" style="33" customWidth="1"/>
    <col min="1796" max="1796" width="4.875" style="33" customWidth="1"/>
    <col min="1797" max="1797" width="0.625" style="33" customWidth="1"/>
    <col min="1798" max="1798" width="3.75" style="33" customWidth="1"/>
    <col min="1799" max="1802" width="4.375" style="33" customWidth="1"/>
    <col min="1803" max="1818" width="3.5" style="33" customWidth="1"/>
    <col min="1819" max="1819" width="8.5" style="33" customWidth="1"/>
    <col min="1820" max="1820" width="10.875" style="33" customWidth="1"/>
    <col min="1821" max="2048" width="11" style="33"/>
    <col min="2049" max="2049" width="15" style="33" customWidth="1"/>
    <col min="2050" max="2050" width="10.25" style="33" customWidth="1"/>
    <col min="2051" max="2051" width="4" style="33" customWidth="1"/>
    <col min="2052" max="2052" width="4.875" style="33" customWidth="1"/>
    <col min="2053" max="2053" width="0.625" style="33" customWidth="1"/>
    <col min="2054" max="2054" width="3.75" style="33" customWidth="1"/>
    <col min="2055" max="2058" width="4.375" style="33" customWidth="1"/>
    <col min="2059" max="2074" width="3.5" style="33" customWidth="1"/>
    <col min="2075" max="2075" width="8.5" style="33" customWidth="1"/>
    <col min="2076" max="2076" width="10.875" style="33" customWidth="1"/>
    <col min="2077" max="2304" width="11" style="33"/>
    <col min="2305" max="2305" width="15" style="33" customWidth="1"/>
    <col min="2306" max="2306" width="10.25" style="33" customWidth="1"/>
    <col min="2307" max="2307" width="4" style="33" customWidth="1"/>
    <col min="2308" max="2308" width="4.875" style="33" customWidth="1"/>
    <col min="2309" max="2309" width="0.625" style="33" customWidth="1"/>
    <col min="2310" max="2310" width="3.75" style="33" customWidth="1"/>
    <col min="2311" max="2314" width="4.375" style="33" customWidth="1"/>
    <col min="2315" max="2330" width="3.5" style="33" customWidth="1"/>
    <col min="2331" max="2331" width="8.5" style="33" customWidth="1"/>
    <col min="2332" max="2332" width="10.875" style="33" customWidth="1"/>
    <col min="2333" max="2560" width="11" style="33"/>
    <col min="2561" max="2561" width="15" style="33" customWidth="1"/>
    <col min="2562" max="2562" width="10.25" style="33" customWidth="1"/>
    <col min="2563" max="2563" width="4" style="33" customWidth="1"/>
    <col min="2564" max="2564" width="4.875" style="33" customWidth="1"/>
    <col min="2565" max="2565" width="0.625" style="33" customWidth="1"/>
    <col min="2566" max="2566" width="3.75" style="33" customWidth="1"/>
    <col min="2567" max="2570" width="4.375" style="33" customWidth="1"/>
    <col min="2571" max="2586" width="3.5" style="33" customWidth="1"/>
    <col min="2587" max="2587" width="8.5" style="33" customWidth="1"/>
    <col min="2588" max="2588" width="10.875" style="33" customWidth="1"/>
    <col min="2589" max="2816" width="11" style="33"/>
    <col min="2817" max="2817" width="15" style="33" customWidth="1"/>
    <col min="2818" max="2818" width="10.25" style="33" customWidth="1"/>
    <col min="2819" max="2819" width="4" style="33" customWidth="1"/>
    <col min="2820" max="2820" width="4.875" style="33" customWidth="1"/>
    <col min="2821" max="2821" width="0.625" style="33" customWidth="1"/>
    <col min="2822" max="2822" width="3.75" style="33" customWidth="1"/>
    <col min="2823" max="2826" width="4.375" style="33" customWidth="1"/>
    <col min="2827" max="2842" width="3.5" style="33" customWidth="1"/>
    <col min="2843" max="2843" width="8.5" style="33" customWidth="1"/>
    <col min="2844" max="2844" width="10.875" style="33" customWidth="1"/>
    <col min="2845" max="3072" width="11" style="33"/>
    <col min="3073" max="3073" width="15" style="33" customWidth="1"/>
    <col min="3074" max="3074" width="10.25" style="33" customWidth="1"/>
    <col min="3075" max="3075" width="4" style="33" customWidth="1"/>
    <col min="3076" max="3076" width="4.875" style="33" customWidth="1"/>
    <col min="3077" max="3077" width="0.625" style="33" customWidth="1"/>
    <col min="3078" max="3078" width="3.75" style="33" customWidth="1"/>
    <col min="3079" max="3082" width="4.375" style="33" customWidth="1"/>
    <col min="3083" max="3098" width="3.5" style="33" customWidth="1"/>
    <col min="3099" max="3099" width="8.5" style="33" customWidth="1"/>
    <col min="3100" max="3100" width="10.875" style="33" customWidth="1"/>
    <col min="3101" max="3328" width="11" style="33"/>
    <col min="3329" max="3329" width="15" style="33" customWidth="1"/>
    <col min="3330" max="3330" width="10.25" style="33" customWidth="1"/>
    <col min="3331" max="3331" width="4" style="33" customWidth="1"/>
    <col min="3332" max="3332" width="4.875" style="33" customWidth="1"/>
    <col min="3333" max="3333" width="0.625" style="33" customWidth="1"/>
    <col min="3334" max="3334" width="3.75" style="33" customWidth="1"/>
    <col min="3335" max="3338" width="4.375" style="33" customWidth="1"/>
    <col min="3339" max="3354" width="3.5" style="33" customWidth="1"/>
    <col min="3355" max="3355" width="8.5" style="33" customWidth="1"/>
    <col min="3356" max="3356" width="10.875" style="33" customWidth="1"/>
    <col min="3357" max="3584" width="11" style="33"/>
    <col min="3585" max="3585" width="15" style="33" customWidth="1"/>
    <col min="3586" max="3586" width="10.25" style="33" customWidth="1"/>
    <col min="3587" max="3587" width="4" style="33" customWidth="1"/>
    <col min="3588" max="3588" width="4.875" style="33" customWidth="1"/>
    <col min="3589" max="3589" width="0.625" style="33" customWidth="1"/>
    <col min="3590" max="3590" width="3.75" style="33" customWidth="1"/>
    <col min="3591" max="3594" width="4.375" style="33" customWidth="1"/>
    <col min="3595" max="3610" width="3.5" style="33" customWidth="1"/>
    <col min="3611" max="3611" width="8.5" style="33" customWidth="1"/>
    <col min="3612" max="3612" width="10.875" style="33" customWidth="1"/>
    <col min="3613" max="3840" width="11" style="33"/>
    <col min="3841" max="3841" width="15" style="33" customWidth="1"/>
    <col min="3842" max="3842" width="10.25" style="33" customWidth="1"/>
    <col min="3843" max="3843" width="4" style="33" customWidth="1"/>
    <col min="3844" max="3844" width="4.875" style="33" customWidth="1"/>
    <col min="3845" max="3845" width="0.625" style="33" customWidth="1"/>
    <col min="3846" max="3846" width="3.75" style="33" customWidth="1"/>
    <col min="3847" max="3850" width="4.375" style="33" customWidth="1"/>
    <col min="3851" max="3866" width="3.5" style="33" customWidth="1"/>
    <col min="3867" max="3867" width="8.5" style="33" customWidth="1"/>
    <col min="3868" max="3868" width="10.875" style="33" customWidth="1"/>
    <col min="3869" max="4096" width="11" style="33"/>
    <col min="4097" max="4097" width="15" style="33" customWidth="1"/>
    <col min="4098" max="4098" width="10.25" style="33" customWidth="1"/>
    <col min="4099" max="4099" width="4" style="33" customWidth="1"/>
    <col min="4100" max="4100" width="4.875" style="33" customWidth="1"/>
    <col min="4101" max="4101" width="0.625" style="33" customWidth="1"/>
    <col min="4102" max="4102" width="3.75" style="33" customWidth="1"/>
    <col min="4103" max="4106" width="4.375" style="33" customWidth="1"/>
    <col min="4107" max="4122" width="3.5" style="33" customWidth="1"/>
    <col min="4123" max="4123" width="8.5" style="33" customWidth="1"/>
    <col min="4124" max="4124" width="10.875" style="33" customWidth="1"/>
    <col min="4125" max="4352" width="11" style="33"/>
    <col min="4353" max="4353" width="15" style="33" customWidth="1"/>
    <col min="4354" max="4354" width="10.25" style="33" customWidth="1"/>
    <col min="4355" max="4355" width="4" style="33" customWidth="1"/>
    <col min="4356" max="4356" width="4.875" style="33" customWidth="1"/>
    <col min="4357" max="4357" width="0.625" style="33" customWidth="1"/>
    <col min="4358" max="4358" width="3.75" style="33" customWidth="1"/>
    <col min="4359" max="4362" width="4.375" style="33" customWidth="1"/>
    <col min="4363" max="4378" width="3.5" style="33" customWidth="1"/>
    <col min="4379" max="4379" width="8.5" style="33" customWidth="1"/>
    <col min="4380" max="4380" width="10.875" style="33" customWidth="1"/>
    <col min="4381" max="4608" width="11" style="33"/>
    <col min="4609" max="4609" width="15" style="33" customWidth="1"/>
    <col min="4610" max="4610" width="10.25" style="33" customWidth="1"/>
    <col min="4611" max="4611" width="4" style="33" customWidth="1"/>
    <col min="4612" max="4612" width="4.875" style="33" customWidth="1"/>
    <col min="4613" max="4613" width="0.625" style="33" customWidth="1"/>
    <col min="4614" max="4614" width="3.75" style="33" customWidth="1"/>
    <col min="4615" max="4618" width="4.375" style="33" customWidth="1"/>
    <col min="4619" max="4634" width="3.5" style="33" customWidth="1"/>
    <col min="4635" max="4635" width="8.5" style="33" customWidth="1"/>
    <col min="4636" max="4636" width="10.875" style="33" customWidth="1"/>
    <col min="4637" max="4864" width="11" style="33"/>
    <col min="4865" max="4865" width="15" style="33" customWidth="1"/>
    <col min="4866" max="4866" width="10.25" style="33" customWidth="1"/>
    <col min="4867" max="4867" width="4" style="33" customWidth="1"/>
    <col min="4868" max="4868" width="4.875" style="33" customWidth="1"/>
    <col min="4869" max="4869" width="0.625" style="33" customWidth="1"/>
    <col min="4870" max="4870" width="3.75" style="33" customWidth="1"/>
    <col min="4871" max="4874" width="4.375" style="33" customWidth="1"/>
    <col min="4875" max="4890" width="3.5" style="33" customWidth="1"/>
    <col min="4891" max="4891" width="8.5" style="33" customWidth="1"/>
    <col min="4892" max="4892" width="10.875" style="33" customWidth="1"/>
    <col min="4893" max="5120" width="11" style="33"/>
    <col min="5121" max="5121" width="15" style="33" customWidth="1"/>
    <col min="5122" max="5122" width="10.25" style="33" customWidth="1"/>
    <col min="5123" max="5123" width="4" style="33" customWidth="1"/>
    <col min="5124" max="5124" width="4.875" style="33" customWidth="1"/>
    <col min="5125" max="5125" width="0.625" style="33" customWidth="1"/>
    <col min="5126" max="5126" width="3.75" style="33" customWidth="1"/>
    <col min="5127" max="5130" width="4.375" style="33" customWidth="1"/>
    <col min="5131" max="5146" width="3.5" style="33" customWidth="1"/>
    <col min="5147" max="5147" width="8.5" style="33" customWidth="1"/>
    <col min="5148" max="5148" width="10.875" style="33" customWidth="1"/>
    <col min="5149" max="5376" width="11" style="33"/>
    <col min="5377" max="5377" width="15" style="33" customWidth="1"/>
    <col min="5378" max="5378" width="10.25" style="33" customWidth="1"/>
    <col min="5379" max="5379" width="4" style="33" customWidth="1"/>
    <col min="5380" max="5380" width="4.875" style="33" customWidth="1"/>
    <col min="5381" max="5381" width="0.625" style="33" customWidth="1"/>
    <col min="5382" max="5382" width="3.75" style="33" customWidth="1"/>
    <col min="5383" max="5386" width="4.375" style="33" customWidth="1"/>
    <col min="5387" max="5402" width="3.5" style="33" customWidth="1"/>
    <col min="5403" max="5403" width="8.5" style="33" customWidth="1"/>
    <col min="5404" max="5404" width="10.875" style="33" customWidth="1"/>
    <col min="5405" max="5632" width="11" style="33"/>
    <col min="5633" max="5633" width="15" style="33" customWidth="1"/>
    <col min="5634" max="5634" width="10.25" style="33" customWidth="1"/>
    <col min="5635" max="5635" width="4" style="33" customWidth="1"/>
    <col min="5636" max="5636" width="4.875" style="33" customWidth="1"/>
    <col min="5637" max="5637" width="0.625" style="33" customWidth="1"/>
    <col min="5638" max="5638" width="3.75" style="33" customWidth="1"/>
    <col min="5639" max="5642" width="4.375" style="33" customWidth="1"/>
    <col min="5643" max="5658" width="3.5" style="33" customWidth="1"/>
    <col min="5659" max="5659" width="8.5" style="33" customWidth="1"/>
    <col min="5660" max="5660" width="10.875" style="33" customWidth="1"/>
    <col min="5661" max="5888" width="11" style="33"/>
    <col min="5889" max="5889" width="15" style="33" customWidth="1"/>
    <col min="5890" max="5890" width="10.25" style="33" customWidth="1"/>
    <col min="5891" max="5891" width="4" style="33" customWidth="1"/>
    <col min="5892" max="5892" width="4.875" style="33" customWidth="1"/>
    <col min="5893" max="5893" width="0.625" style="33" customWidth="1"/>
    <col min="5894" max="5894" width="3.75" style="33" customWidth="1"/>
    <col min="5895" max="5898" width="4.375" style="33" customWidth="1"/>
    <col min="5899" max="5914" width="3.5" style="33" customWidth="1"/>
    <col min="5915" max="5915" width="8.5" style="33" customWidth="1"/>
    <col min="5916" max="5916" width="10.875" style="33" customWidth="1"/>
    <col min="5917" max="6144" width="11" style="33"/>
    <col min="6145" max="6145" width="15" style="33" customWidth="1"/>
    <col min="6146" max="6146" width="10.25" style="33" customWidth="1"/>
    <col min="6147" max="6147" width="4" style="33" customWidth="1"/>
    <col min="6148" max="6148" width="4.875" style="33" customWidth="1"/>
    <col min="6149" max="6149" width="0.625" style="33" customWidth="1"/>
    <col min="6150" max="6150" width="3.75" style="33" customWidth="1"/>
    <col min="6151" max="6154" width="4.375" style="33" customWidth="1"/>
    <col min="6155" max="6170" width="3.5" style="33" customWidth="1"/>
    <col min="6171" max="6171" width="8.5" style="33" customWidth="1"/>
    <col min="6172" max="6172" width="10.875" style="33" customWidth="1"/>
    <col min="6173" max="6400" width="11" style="33"/>
    <col min="6401" max="6401" width="15" style="33" customWidth="1"/>
    <col min="6402" max="6402" width="10.25" style="33" customWidth="1"/>
    <col min="6403" max="6403" width="4" style="33" customWidth="1"/>
    <col min="6404" max="6404" width="4.875" style="33" customWidth="1"/>
    <col min="6405" max="6405" width="0.625" style="33" customWidth="1"/>
    <col min="6406" max="6406" width="3.75" style="33" customWidth="1"/>
    <col min="6407" max="6410" width="4.375" style="33" customWidth="1"/>
    <col min="6411" max="6426" width="3.5" style="33" customWidth="1"/>
    <col min="6427" max="6427" width="8.5" style="33" customWidth="1"/>
    <col min="6428" max="6428" width="10.875" style="33" customWidth="1"/>
    <col min="6429" max="6656" width="11" style="33"/>
    <col min="6657" max="6657" width="15" style="33" customWidth="1"/>
    <col min="6658" max="6658" width="10.25" style="33" customWidth="1"/>
    <col min="6659" max="6659" width="4" style="33" customWidth="1"/>
    <col min="6660" max="6660" width="4.875" style="33" customWidth="1"/>
    <col min="6661" max="6661" width="0.625" style="33" customWidth="1"/>
    <col min="6662" max="6662" width="3.75" style="33" customWidth="1"/>
    <col min="6663" max="6666" width="4.375" style="33" customWidth="1"/>
    <col min="6667" max="6682" width="3.5" style="33" customWidth="1"/>
    <col min="6683" max="6683" width="8.5" style="33" customWidth="1"/>
    <col min="6684" max="6684" width="10.875" style="33" customWidth="1"/>
    <col min="6685" max="6912" width="11" style="33"/>
    <col min="6913" max="6913" width="15" style="33" customWidth="1"/>
    <col min="6914" max="6914" width="10.25" style="33" customWidth="1"/>
    <col min="6915" max="6915" width="4" style="33" customWidth="1"/>
    <col min="6916" max="6916" width="4.875" style="33" customWidth="1"/>
    <col min="6917" max="6917" width="0.625" style="33" customWidth="1"/>
    <col min="6918" max="6918" width="3.75" style="33" customWidth="1"/>
    <col min="6919" max="6922" width="4.375" style="33" customWidth="1"/>
    <col min="6923" max="6938" width="3.5" style="33" customWidth="1"/>
    <col min="6939" max="6939" width="8.5" style="33" customWidth="1"/>
    <col min="6940" max="6940" width="10.875" style="33" customWidth="1"/>
    <col min="6941" max="7168" width="11" style="33"/>
    <col min="7169" max="7169" width="15" style="33" customWidth="1"/>
    <col min="7170" max="7170" width="10.25" style="33" customWidth="1"/>
    <col min="7171" max="7171" width="4" style="33" customWidth="1"/>
    <col min="7172" max="7172" width="4.875" style="33" customWidth="1"/>
    <col min="7173" max="7173" width="0.625" style="33" customWidth="1"/>
    <col min="7174" max="7174" width="3.75" style="33" customWidth="1"/>
    <col min="7175" max="7178" width="4.375" style="33" customWidth="1"/>
    <col min="7179" max="7194" width="3.5" style="33" customWidth="1"/>
    <col min="7195" max="7195" width="8.5" style="33" customWidth="1"/>
    <col min="7196" max="7196" width="10.875" style="33" customWidth="1"/>
    <col min="7197" max="7424" width="11" style="33"/>
    <col min="7425" max="7425" width="15" style="33" customWidth="1"/>
    <col min="7426" max="7426" width="10.25" style="33" customWidth="1"/>
    <col min="7427" max="7427" width="4" style="33" customWidth="1"/>
    <col min="7428" max="7428" width="4.875" style="33" customWidth="1"/>
    <col min="7429" max="7429" width="0.625" style="33" customWidth="1"/>
    <col min="7430" max="7430" width="3.75" style="33" customWidth="1"/>
    <col min="7431" max="7434" width="4.375" style="33" customWidth="1"/>
    <col min="7435" max="7450" width="3.5" style="33" customWidth="1"/>
    <col min="7451" max="7451" width="8.5" style="33" customWidth="1"/>
    <col min="7452" max="7452" width="10.875" style="33" customWidth="1"/>
    <col min="7453" max="7680" width="11" style="33"/>
    <col min="7681" max="7681" width="15" style="33" customWidth="1"/>
    <col min="7682" max="7682" width="10.25" style="33" customWidth="1"/>
    <col min="7683" max="7683" width="4" style="33" customWidth="1"/>
    <col min="7684" max="7684" width="4.875" style="33" customWidth="1"/>
    <col min="7685" max="7685" width="0.625" style="33" customWidth="1"/>
    <col min="7686" max="7686" width="3.75" style="33" customWidth="1"/>
    <col min="7687" max="7690" width="4.375" style="33" customWidth="1"/>
    <col min="7691" max="7706" width="3.5" style="33" customWidth="1"/>
    <col min="7707" max="7707" width="8.5" style="33" customWidth="1"/>
    <col min="7708" max="7708" width="10.875" style="33" customWidth="1"/>
    <col min="7709" max="7936" width="11" style="33"/>
    <col min="7937" max="7937" width="15" style="33" customWidth="1"/>
    <col min="7938" max="7938" width="10.25" style="33" customWidth="1"/>
    <col min="7939" max="7939" width="4" style="33" customWidth="1"/>
    <col min="7940" max="7940" width="4.875" style="33" customWidth="1"/>
    <col min="7941" max="7941" width="0.625" style="33" customWidth="1"/>
    <col min="7942" max="7942" width="3.75" style="33" customWidth="1"/>
    <col min="7943" max="7946" width="4.375" style="33" customWidth="1"/>
    <col min="7947" max="7962" width="3.5" style="33" customWidth="1"/>
    <col min="7963" max="7963" width="8.5" style="33" customWidth="1"/>
    <col min="7964" max="7964" width="10.875" style="33" customWidth="1"/>
    <col min="7965" max="8192" width="11" style="33"/>
    <col min="8193" max="8193" width="15" style="33" customWidth="1"/>
    <col min="8194" max="8194" width="10.25" style="33" customWidth="1"/>
    <col min="8195" max="8195" width="4" style="33" customWidth="1"/>
    <col min="8196" max="8196" width="4.875" style="33" customWidth="1"/>
    <col min="8197" max="8197" width="0.625" style="33" customWidth="1"/>
    <col min="8198" max="8198" width="3.75" style="33" customWidth="1"/>
    <col min="8199" max="8202" width="4.375" style="33" customWidth="1"/>
    <col min="8203" max="8218" width="3.5" style="33" customWidth="1"/>
    <col min="8219" max="8219" width="8.5" style="33" customWidth="1"/>
    <col min="8220" max="8220" width="10.875" style="33" customWidth="1"/>
    <col min="8221" max="8448" width="11" style="33"/>
    <col min="8449" max="8449" width="15" style="33" customWidth="1"/>
    <col min="8450" max="8450" width="10.25" style="33" customWidth="1"/>
    <col min="8451" max="8451" width="4" style="33" customWidth="1"/>
    <col min="8452" max="8452" width="4.875" style="33" customWidth="1"/>
    <col min="8453" max="8453" width="0.625" style="33" customWidth="1"/>
    <col min="8454" max="8454" width="3.75" style="33" customWidth="1"/>
    <col min="8455" max="8458" width="4.375" style="33" customWidth="1"/>
    <col min="8459" max="8474" width="3.5" style="33" customWidth="1"/>
    <col min="8475" max="8475" width="8.5" style="33" customWidth="1"/>
    <col min="8476" max="8476" width="10.875" style="33" customWidth="1"/>
    <col min="8477" max="8704" width="11" style="33"/>
    <col min="8705" max="8705" width="15" style="33" customWidth="1"/>
    <col min="8706" max="8706" width="10.25" style="33" customWidth="1"/>
    <col min="8707" max="8707" width="4" style="33" customWidth="1"/>
    <col min="8708" max="8708" width="4.875" style="33" customWidth="1"/>
    <col min="8709" max="8709" width="0.625" style="33" customWidth="1"/>
    <col min="8710" max="8710" width="3.75" style="33" customWidth="1"/>
    <col min="8711" max="8714" width="4.375" style="33" customWidth="1"/>
    <col min="8715" max="8730" width="3.5" style="33" customWidth="1"/>
    <col min="8731" max="8731" width="8.5" style="33" customWidth="1"/>
    <col min="8732" max="8732" width="10.875" style="33" customWidth="1"/>
    <col min="8733" max="8960" width="11" style="33"/>
    <col min="8961" max="8961" width="15" style="33" customWidth="1"/>
    <col min="8962" max="8962" width="10.25" style="33" customWidth="1"/>
    <col min="8963" max="8963" width="4" style="33" customWidth="1"/>
    <col min="8964" max="8964" width="4.875" style="33" customWidth="1"/>
    <col min="8965" max="8965" width="0.625" style="33" customWidth="1"/>
    <col min="8966" max="8966" width="3.75" style="33" customWidth="1"/>
    <col min="8967" max="8970" width="4.375" style="33" customWidth="1"/>
    <col min="8971" max="8986" width="3.5" style="33" customWidth="1"/>
    <col min="8987" max="8987" width="8.5" style="33" customWidth="1"/>
    <col min="8988" max="8988" width="10.875" style="33" customWidth="1"/>
    <col min="8989" max="9216" width="11" style="33"/>
    <col min="9217" max="9217" width="15" style="33" customWidth="1"/>
    <col min="9218" max="9218" width="10.25" style="33" customWidth="1"/>
    <col min="9219" max="9219" width="4" style="33" customWidth="1"/>
    <col min="9220" max="9220" width="4.875" style="33" customWidth="1"/>
    <col min="9221" max="9221" width="0.625" style="33" customWidth="1"/>
    <col min="9222" max="9222" width="3.75" style="33" customWidth="1"/>
    <col min="9223" max="9226" width="4.375" style="33" customWidth="1"/>
    <col min="9227" max="9242" width="3.5" style="33" customWidth="1"/>
    <col min="9243" max="9243" width="8.5" style="33" customWidth="1"/>
    <col min="9244" max="9244" width="10.875" style="33" customWidth="1"/>
    <col min="9245" max="9472" width="11" style="33"/>
    <col min="9473" max="9473" width="15" style="33" customWidth="1"/>
    <col min="9474" max="9474" width="10.25" style="33" customWidth="1"/>
    <col min="9475" max="9475" width="4" style="33" customWidth="1"/>
    <col min="9476" max="9476" width="4.875" style="33" customWidth="1"/>
    <col min="9477" max="9477" width="0.625" style="33" customWidth="1"/>
    <col min="9478" max="9478" width="3.75" style="33" customWidth="1"/>
    <col min="9479" max="9482" width="4.375" style="33" customWidth="1"/>
    <col min="9483" max="9498" width="3.5" style="33" customWidth="1"/>
    <col min="9499" max="9499" width="8.5" style="33" customWidth="1"/>
    <col min="9500" max="9500" width="10.875" style="33" customWidth="1"/>
    <col min="9501" max="9728" width="11" style="33"/>
    <col min="9729" max="9729" width="15" style="33" customWidth="1"/>
    <col min="9730" max="9730" width="10.25" style="33" customWidth="1"/>
    <col min="9731" max="9731" width="4" style="33" customWidth="1"/>
    <col min="9732" max="9732" width="4.875" style="33" customWidth="1"/>
    <col min="9733" max="9733" width="0.625" style="33" customWidth="1"/>
    <col min="9734" max="9734" width="3.75" style="33" customWidth="1"/>
    <col min="9735" max="9738" width="4.375" style="33" customWidth="1"/>
    <col min="9739" max="9754" width="3.5" style="33" customWidth="1"/>
    <col min="9755" max="9755" width="8.5" style="33" customWidth="1"/>
    <col min="9756" max="9756" width="10.875" style="33" customWidth="1"/>
    <col min="9757" max="9984" width="11" style="33"/>
    <col min="9985" max="9985" width="15" style="33" customWidth="1"/>
    <col min="9986" max="9986" width="10.25" style="33" customWidth="1"/>
    <col min="9987" max="9987" width="4" style="33" customWidth="1"/>
    <col min="9988" max="9988" width="4.875" style="33" customWidth="1"/>
    <col min="9989" max="9989" width="0.625" style="33" customWidth="1"/>
    <col min="9990" max="9990" width="3.75" style="33" customWidth="1"/>
    <col min="9991" max="9994" width="4.375" style="33" customWidth="1"/>
    <col min="9995" max="10010" width="3.5" style="33" customWidth="1"/>
    <col min="10011" max="10011" width="8.5" style="33" customWidth="1"/>
    <col min="10012" max="10012" width="10.875" style="33" customWidth="1"/>
    <col min="10013" max="10240" width="11" style="33"/>
    <col min="10241" max="10241" width="15" style="33" customWidth="1"/>
    <col min="10242" max="10242" width="10.25" style="33" customWidth="1"/>
    <col min="10243" max="10243" width="4" style="33" customWidth="1"/>
    <col min="10244" max="10244" width="4.875" style="33" customWidth="1"/>
    <col min="10245" max="10245" width="0.625" style="33" customWidth="1"/>
    <col min="10246" max="10246" width="3.75" style="33" customWidth="1"/>
    <col min="10247" max="10250" width="4.375" style="33" customWidth="1"/>
    <col min="10251" max="10266" width="3.5" style="33" customWidth="1"/>
    <col min="10267" max="10267" width="8.5" style="33" customWidth="1"/>
    <col min="10268" max="10268" width="10.875" style="33" customWidth="1"/>
    <col min="10269" max="10496" width="11" style="33"/>
    <col min="10497" max="10497" width="15" style="33" customWidth="1"/>
    <col min="10498" max="10498" width="10.25" style="33" customWidth="1"/>
    <col min="10499" max="10499" width="4" style="33" customWidth="1"/>
    <col min="10500" max="10500" width="4.875" style="33" customWidth="1"/>
    <col min="10501" max="10501" width="0.625" style="33" customWidth="1"/>
    <col min="10502" max="10502" width="3.75" style="33" customWidth="1"/>
    <col min="10503" max="10506" width="4.375" style="33" customWidth="1"/>
    <col min="10507" max="10522" width="3.5" style="33" customWidth="1"/>
    <col min="10523" max="10523" width="8.5" style="33" customWidth="1"/>
    <col min="10524" max="10524" width="10.875" style="33" customWidth="1"/>
    <col min="10525" max="10752" width="11" style="33"/>
    <col min="10753" max="10753" width="15" style="33" customWidth="1"/>
    <col min="10754" max="10754" width="10.25" style="33" customWidth="1"/>
    <col min="10755" max="10755" width="4" style="33" customWidth="1"/>
    <col min="10756" max="10756" width="4.875" style="33" customWidth="1"/>
    <col min="10757" max="10757" width="0.625" style="33" customWidth="1"/>
    <col min="10758" max="10758" width="3.75" style="33" customWidth="1"/>
    <col min="10759" max="10762" width="4.375" style="33" customWidth="1"/>
    <col min="10763" max="10778" width="3.5" style="33" customWidth="1"/>
    <col min="10779" max="10779" width="8.5" style="33" customWidth="1"/>
    <col min="10780" max="10780" width="10.875" style="33" customWidth="1"/>
    <col min="10781" max="11008" width="11" style="33"/>
    <col min="11009" max="11009" width="15" style="33" customWidth="1"/>
    <col min="11010" max="11010" width="10.25" style="33" customWidth="1"/>
    <col min="11011" max="11011" width="4" style="33" customWidth="1"/>
    <col min="11012" max="11012" width="4.875" style="33" customWidth="1"/>
    <col min="11013" max="11013" width="0.625" style="33" customWidth="1"/>
    <col min="11014" max="11014" width="3.75" style="33" customWidth="1"/>
    <col min="11015" max="11018" width="4.375" style="33" customWidth="1"/>
    <col min="11019" max="11034" width="3.5" style="33" customWidth="1"/>
    <col min="11035" max="11035" width="8.5" style="33" customWidth="1"/>
    <col min="11036" max="11036" width="10.875" style="33" customWidth="1"/>
    <col min="11037" max="11264" width="11" style="33"/>
    <col min="11265" max="11265" width="15" style="33" customWidth="1"/>
    <col min="11266" max="11266" width="10.25" style="33" customWidth="1"/>
    <col min="11267" max="11267" width="4" style="33" customWidth="1"/>
    <col min="11268" max="11268" width="4.875" style="33" customWidth="1"/>
    <col min="11269" max="11269" width="0.625" style="33" customWidth="1"/>
    <col min="11270" max="11270" width="3.75" style="33" customWidth="1"/>
    <col min="11271" max="11274" width="4.375" style="33" customWidth="1"/>
    <col min="11275" max="11290" width="3.5" style="33" customWidth="1"/>
    <col min="11291" max="11291" width="8.5" style="33" customWidth="1"/>
    <col min="11292" max="11292" width="10.875" style="33" customWidth="1"/>
    <col min="11293" max="11520" width="11" style="33"/>
    <col min="11521" max="11521" width="15" style="33" customWidth="1"/>
    <col min="11522" max="11522" width="10.25" style="33" customWidth="1"/>
    <col min="11523" max="11523" width="4" style="33" customWidth="1"/>
    <col min="11524" max="11524" width="4.875" style="33" customWidth="1"/>
    <col min="11525" max="11525" width="0.625" style="33" customWidth="1"/>
    <col min="11526" max="11526" width="3.75" style="33" customWidth="1"/>
    <col min="11527" max="11530" width="4.375" style="33" customWidth="1"/>
    <col min="11531" max="11546" width="3.5" style="33" customWidth="1"/>
    <col min="11547" max="11547" width="8.5" style="33" customWidth="1"/>
    <col min="11548" max="11548" width="10.875" style="33" customWidth="1"/>
    <col min="11549" max="11776" width="11" style="33"/>
    <col min="11777" max="11777" width="15" style="33" customWidth="1"/>
    <col min="11778" max="11778" width="10.25" style="33" customWidth="1"/>
    <col min="11779" max="11779" width="4" style="33" customWidth="1"/>
    <col min="11780" max="11780" width="4.875" style="33" customWidth="1"/>
    <col min="11781" max="11781" width="0.625" style="33" customWidth="1"/>
    <col min="11782" max="11782" width="3.75" style="33" customWidth="1"/>
    <col min="11783" max="11786" width="4.375" style="33" customWidth="1"/>
    <col min="11787" max="11802" width="3.5" style="33" customWidth="1"/>
    <col min="11803" max="11803" width="8.5" style="33" customWidth="1"/>
    <col min="11804" max="11804" width="10.875" style="33" customWidth="1"/>
    <col min="11805" max="12032" width="11" style="33"/>
    <col min="12033" max="12033" width="15" style="33" customWidth="1"/>
    <col min="12034" max="12034" width="10.25" style="33" customWidth="1"/>
    <col min="12035" max="12035" width="4" style="33" customWidth="1"/>
    <col min="12036" max="12036" width="4.875" style="33" customWidth="1"/>
    <col min="12037" max="12037" width="0.625" style="33" customWidth="1"/>
    <col min="12038" max="12038" width="3.75" style="33" customWidth="1"/>
    <col min="12039" max="12042" width="4.375" style="33" customWidth="1"/>
    <col min="12043" max="12058" width="3.5" style="33" customWidth="1"/>
    <col min="12059" max="12059" width="8.5" style="33" customWidth="1"/>
    <col min="12060" max="12060" width="10.875" style="33" customWidth="1"/>
    <col min="12061" max="12288" width="11" style="33"/>
    <col min="12289" max="12289" width="15" style="33" customWidth="1"/>
    <col min="12290" max="12290" width="10.25" style="33" customWidth="1"/>
    <col min="12291" max="12291" width="4" style="33" customWidth="1"/>
    <col min="12292" max="12292" width="4.875" style="33" customWidth="1"/>
    <col min="12293" max="12293" width="0.625" style="33" customWidth="1"/>
    <col min="12294" max="12294" width="3.75" style="33" customWidth="1"/>
    <col min="12295" max="12298" width="4.375" style="33" customWidth="1"/>
    <col min="12299" max="12314" width="3.5" style="33" customWidth="1"/>
    <col min="12315" max="12315" width="8.5" style="33" customWidth="1"/>
    <col min="12316" max="12316" width="10.875" style="33" customWidth="1"/>
    <col min="12317" max="12544" width="11" style="33"/>
    <col min="12545" max="12545" width="15" style="33" customWidth="1"/>
    <col min="12546" max="12546" width="10.25" style="33" customWidth="1"/>
    <col min="12547" max="12547" width="4" style="33" customWidth="1"/>
    <col min="12548" max="12548" width="4.875" style="33" customWidth="1"/>
    <col min="12549" max="12549" width="0.625" style="33" customWidth="1"/>
    <col min="12550" max="12550" width="3.75" style="33" customWidth="1"/>
    <col min="12551" max="12554" width="4.375" style="33" customWidth="1"/>
    <col min="12555" max="12570" width="3.5" style="33" customWidth="1"/>
    <col min="12571" max="12571" width="8.5" style="33" customWidth="1"/>
    <col min="12572" max="12572" width="10.875" style="33" customWidth="1"/>
    <col min="12573" max="12800" width="11" style="33"/>
    <col min="12801" max="12801" width="15" style="33" customWidth="1"/>
    <col min="12802" max="12802" width="10.25" style="33" customWidth="1"/>
    <col min="12803" max="12803" width="4" style="33" customWidth="1"/>
    <col min="12804" max="12804" width="4.875" style="33" customWidth="1"/>
    <col min="12805" max="12805" width="0.625" style="33" customWidth="1"/>
    <col min="12806" max="12806" width="3.75" style="33" customWidth="1"/>
    <col min="12807" max="12810" width="4.375" style="33" customWidth="1"/>
    <col min="12811" max="12826" width="3.5" style="33" customWidth="1"/>
    <col min="12827" max="12827" width="8.5" style="33" customWidth="1"/>
    <col min="12828" max="12828" width="10.875" style="33" customWidth="1"/>
    <col min="12829" max="13056" width="11" style="33"/>
    <col min="13057" max="13057" width="15" style="33" customWidth="1"/>
    <col min="13058" max="13058" width="10.25" style="33" customWidth="1"/>
    <col min="13059" max="13059" width="4" style="33" customWidth="1"/>
    <col min="13060" max="13060" width="4.875" style="33" customWidth="1"/>
    <col min="13061" max="13061" width="0.625" style="33" customWidth="1"/>
    <col min="13062" max="13062" width="3.75" style="33" customWidth="1"/>
    <col min="13063" max="13066" width="4.375" style="33" customWidth="1"/>
    <col min="13067" max="13082" width="3.5" style="33" customWidth="1"/>
    <col min="13083" max="13083" width="8.5" style="33" customWidth="1"/>
    <col min="13084" max="13084" width="10.875" style="33" customWidth="1"/>
    <col min="13085" max="13312" width="11" style="33"/>
    <col min="13313" max="13313" width="15" style="33" customWidth="1"/>
    <col min="13314" max="13314" width="10.25" style="33" customWidth="1"/>
    <col min="13315" max="13315" width="4" style="33" customWidth="1"/>
    <col min="13316" max="13316" width="4.875" style="33" customWidth="1"/>
    <col min="13317" max="13317" width="0.625" style="33" customWidth="1"/>
    <col min="13318" max="13318" width="3.75" style="33" customWidth="1"/>
    <col min="13319" max="13322" width="4.375" style="33" customWidth="1"/>
    <col min="13323" max="13338" width="3.5" style="33" customWidth="1"/>
    <col min="13339" max="13339" width="8.5" style="33" customWidth="1"/>
    <col min="13340" max="13340" width="10.875" style="33" customWidth="1"/>
    <col min="13341" max="13568" width="11" style="33"/>
    <col min="13569" max="13569" width="15" style="33" customWidth="1"/>
    <col min="13570" max="13570" width="10.25" style="33" customWidth="1"/>
    <col min="13571" max="13571" width="4" style="33" customWidth="1"/>
    <col min="13572" max="13572" width="4.875" style="33" customWidth="1"/>
    <col min="13573" max="13573" width="0.625" style="33" customWidth="1"/>
    <col min="13574" max="13574" width="3.75" style="33" customWidth="1"/>
    <col min="13575" max="13578" width="4.375" style="33" customWidth="1"/>
    <col min="13579" max="13594" width="3.5" style="33" customWidth="1"/>
    <col min="13595" max="13595" width="8.5" style="33" customWidth="1"/>
    <col min="13596" max="13596" width="10.875" style="33" customWidth="1"/>
    <col min="13597" max="13824" width="11" style="33"/>
    <col min="13825" max="13825" width="15" style="33" customWidth="1"/>
    <col min="13826" max="13826" width="10.25" style="33" customWidth="1"/>
    <col min="13827" max="13827" width="4" style="33" customWidth="1"/>
    <col min="13828" max="13828" width="4.875" style="33" customWidth="1"/>
    <col min="13829" max="13829" width="0.625" style="33" customWidth="1"/>
    <col min="13830" max="13830" width="3.75" style="33" customWidth="1"/>
    <col min="13831" max="13834" width="4.375" style="33" customWidth="1"/>
    <col min="13835" max="13850" width="3.5" style="33" customWidth="1"/>
    <col min="13851" max="13851" width="8.5" style="33" customWidth="1"/>
    <col min="13852" max="13852" width="10.875" style="33" customWidth="1"/>
    <col min="13853" max="14080" width="11" style="33"/>
    <col min="14081" max="14081" width="15" style="33" customWidth="1"/>
    <col min="14082" max="14082" width="10.25" style="33" customWidth="1"/>
    <col min="14083" max="14083" width="4" style="33" customWidth="1"/>
    <col min="14084" max="14084" width="4.875" style="33" customWidth="1"/>
    <col min="14085" max="14085" width="0.625" style="33" customWidth="1"/>
    <col min="14086" max="14086" width="3.75" style="33" customWidth="1"/>
    <col min="14087" max="14090" width="4.375" style="33" customWidth="1"/>
    <col min="14091" max="14106" width="3.5" style="33" customWidth="1"/>
    <col min="14107" max="14107" width="8.5" style="33" customWidth="1"/>
    <col min="14108" max="14108" width="10.875" style="33" customWidth="1"/>
    <col min="14109" max="14336" width="11" style="33"/>
    <col min="14337" max="14337" width="15" style="33" customWidth="1"/>
    <col min="14338" max="14338" width="10.25" style="33" customWidth="1"/>
    <col min="14339" max="14339" width="4" style="33" customWidth="1"/>
    <col min="14340" max="14340" width="4.875" style="33" customWidth="1"/>
    <col min="14341" max="14341" width="0.625" style="33" customWidth="1"/>
    <col min="14342" max="14342" width="3.75" style="33" customWidth="1"/>
    <col min="14343" max="14346" width="4.375" style="33" customWidth="1"/>
    <col min="14347" max="14362" width="3.5" style="33" customWidth="1"/>
    <col min="14363" max="14363" width="8.5" style="33" customWidth="1"/>
    <col min="14364" max="14364" width="10.875" style="33" customWidth="1"/>
    <col min="14365" max="14592" width="11" style="33"/>
    <col min="14593" max="14593" width="15" style="33" customWidth="1"/>
    <col min="14594" max="14594" width="10.25" style="33" customWidth="1"/>
    <col min="14595" max="14595" width="4" style="33" customWidth="1"/>
    <col min="14596" max="14596" width="4.875" style="33" customWidth="1"/>
    <col min="14597" max="14597" width="0.625" style="33" customWidth="1"/>
    <col min="14598" max="14598" width="3.75" style="33" customWidth="1"/>
    <col min="14599" max="14602" width="4.375" style="33" customWidth="1"/>
    <col min="14603" max="14618" width="3.5" style="33" customWidth="1"/>
    <col min="14619" max="14619" width="8.5" style="33" customWidth="1"/>
    <col min="14620" max="14620" width="10.875" style="33" customWidth="1"/>
    <col min="14621" max="14848" width="11" style="33"/>
    <col min="14849" max="14849" width="15" style="33" customWidth="1"/>
    <col min="14850" max="14850" width="10.25" style="33" customWidth="1"/>
    <col min="14851" max="14851" width="4" style="33" customWidth="1"/>
    <col min="14852" max="14852" width="4.875" style="33" customWidth="1"/>
    <col min="14853" max="14853" width="0.625" style="33" customWidth="1"/>
    <col min="14854" max="14854" width="3.75" style="33" customWidth="1"/>
    <col min="14855" max="14858" width="4.375" style="33" customWidth="1"/>
    <col min="14859" max="14874" width="3.5" style="33" customWidth="1"/>
    <col min="14875" max="14875" width="8.5" style="33" customWidth="1"/>
    <col min="14876" max="14876" width="10.875" style="33" customWidth="1"/>
    <col min="14877" max="15104" width="11" style="33"/>
    <col min="15105" max="15105" width="15" style="33" customWidth="1"/>
    <col min="15106" max="15106" width="10.25" style="33" customWidth="1"/>
    <col min="15107" max="15107" width="4" style="33" customWidth="1"/>
    <col min="15108" max="15108" width="4.875" style="33" customWidth="1"/>
    <col min="15109" max="15109" width="0.625" style="33" customWidth="1"/>
    <col min="15110" max="15110" width="3.75" style="33" customWidth="1"/>
    <col min="15111" max="15114" width="4.375" style="33" customWidth="1"/>
    <col min="15115" max="15130" width="3.5" style="33" customWidth="1"/>
    <col min="15131" max="15131" width="8.5" style="33" customWidth="1"/>
    <col min="15132" max="15132" width="10.875" style="33" customWidth="1"/>
    <col min="15133" max="15360" width="11" style="33"/>
    <col min="15361" max="15361" width="15" style="33" customWidth="1"/>
    <col min="15362" max="15362" width="10.25" style="33" customWidth="1"/>
    <col min="15363" max="15363" width="4" style="33" customWidth="1"/>
    <col min="15364" max="15364" width="4.875" style="33" customWidth="1"/>
    <col min="15365" max="15365" width="0.625" style="33" customWidth="1"/>
    <col min="15366" max="15366" width="3.75" style="33" customWidth="1"/>
    <col min="15367" max="15370" width="4.375" style="33" customWidth="1"/>
    <col min="15371" max="15386" width="3.5" style="33" customWidth="1"/>
    <col min="15387" max="15387" width="8.5" style="33" customWidth="1"/>
    <col min="15388" max="15388" width="10.875" style="33" customWidth="1"/>
    <col min="15389" max="15616" width="11" style="33"/>
    <col min="15617" max="15617" width="15" style="33" customWidth="1"/>
    <col min="15618" max="15618" width="10.25" style="33" customWidth="1"/>
    <col min="15619" max="15619" width="4" style="33" customWidth="1"/>
    <col min="15620" max="15620" width="4.875" style="33" customWidth="1"/>
    <col min="15621" max="15621" width="0.625" style="33" customWidth="1"/>
    <col min="15622" max="15622" width="3.75" style="33" customWidth="1"/>
    <col min="15623" max="15626" width="4.375" style="33" customWidth="1"/>
    <col min="15627" max="15642" width="3.5" style="33" customWidth="1"/>
    <col min="15643" max="15643" width="8.5" style="33" customWidth="1"/>
    <col min="15644" max="15644" width="10.875" style="33" customWidth="1"/>
    <col min="15645" max="15872" width="11" style="33"/>
    <col min="15873" max="15873" width="15" style="33" customWidth="1"/>
    <col min="15874" max="15874" width="10.25" style="33" customWidth="1"/>
    <col min="15875" max="15875" width="4" style="33" customWidth="1"/>
    <col min="15876" max="15876" width="4.875" style="33" customWidth="1"/>
    <col min="15877" max="15877" width="0.625" style="33" customWidth="1"/>
    <col min="15878" max="15878" width="3.75" style="33" customWidth="1"/>
    <col min="15879" max="15882" width="4.375" style="33" customWidth="1"/>
    <col min="15883" max="15898" width="3.5" style="33" customWidth="1"/>
    <col min="15899" max="15899" width="8.5" style="33" customWidth="1"/>
    <col min="15900" max="15900" width="10.875" style="33" customWidth="1"/>
    <col min="15901" max="16128" width="11" style="33"/>
    <col min="16129" max="16129" width="15" style="33" customWidth="1"/>
    <col min="16130" max="16130" width="10.25" style="33" customWidth="1"/>
    <col min="16131" max="16131" width="4" style="33" customWidth="1"/>
    <col min="16132" max="16132" width="4.875" style="33" customWidth="1"/>
    <col min="16133" max="16133" width="0.625" style="33" customWidth="1"/>
    <col min="16134" max="16134" width="3.75" style="33" customWidth="1"/>
    <col min="16135" max="16138" width="4.375" style="33" customWidth="1"/>
    <col min="16139" max="16154" width="3.5" style="33" customWidth="1"/>
    <col min="16155" max="16155" width="8.5" style="33" customWidth="1"/>
    <col min="16156" max="16156" width="10.875" style="33" customWidth="1"/>
    <col min="16157" max="16384" width="11" style="33"/>
  </cols>
  <sheetData>
    <row r="1" spans="1:29" ht="22.5" customHeight="1" thickBot="1">
      <c r="A1" s="531" t="s">
        <v>190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"/>
      <c r="T1" s="5"/>
      <c r="U1" s="5"/>
      <c r="V1" s="5"/>
      <c r="W1" s="5"/>
      <c r="X1" s="5"/>
      <c r="Y1" s="420" t="s">
        <v>3</v>
      </c>
      <c r="Z1" s="420"/>
      <c r="AA1" s="420"/>
      <c r="AB1" s="3"/>
      <c r="AC1" s="38"/>
    </row>
    <row r="2" spans="1:29" ht="22.5" customHeight="1">
      <c r="A2" s="61"/>
      <c r="B2" s="102"/>
      <c r="C2" s="428" t="s">
        <v>191</v>
      </c>
      <c r="D2" s="532"/>
      <c r="E2" s="535" t="s">
        <v>192</v>
      </c>
      <c r="F2" s="536"/>
      <c r="G2" s="536"/>
      <c r="H2" s="536"/>
      <c r="I2" s="536"/>
      <c r="J2" s="537"/>
      <c r="K2" s="538" t="s">
        <v>193</v>
      </c>
      <c r="L2" s="539"/>
      <c r="M2" s="535" t="s">
        <v>194</v>
      </c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7"/>
      <c r="AA2" s="542" t="s">
        <v>195</v>
      </c>
      <c r="AB2" s="3"/>
      <c r="AC2" s="38"/>
    </row>
    <row r="3" spans="1:29" ht="102" customHeight="1">
      <c r="A3" s="62"/>
      <c r="B3" s="103"/>
      <c r="C3" s="533"/>
      <c r="D3" s="534"/>
      <c r="E3" s="520" t="s">
        <v>196</v>
      </c>
      <c r="F3" s="521"/>
      <c r="G3" s="528" t="s">
        <v>197</v>
      </c>
      <c r="H3" s="529"/>
      <c r="I3" s="520" t="s">
        <v>27</v>
      </c>
      <c r="J3" s="521"/>
      <c r="K3" s="540"/>
      <c r="L3" s="541"/>
      <c r="M3" s="520" t="s">
        <v>198</v>
      </c>
      <c r="N3" s="521"/>
      <c r="O3" s="520" t="s">
        <v>199</v>
      </c>
      <c r="P3" s="521"/>
      <c r="Q3" s="528" t="s">
        <v>200</v>
      </c>
      <c r="R3" s="529"/>
      <c r="S3" s="520" t="s">
        <v>201</v>
      </c>
      <c r="T3" s="521"/>
      <c r="U3" s="520" t="s">
        <v>202</v>
      </c>
      <c r="V3" s="521"/>
      <c r="W3" s="530" t="s">
        <v>203</v>
      </c>
      <c r="X3" s="521"/>
      <c r="Y3" s="520" t="s">
        <v>27</v>
      </c>
      <c r="Z3" s="521"/>
      <c r="AA3" s="543"/>
      <c r="AB3" s="3"/>
      <c r="AC3" s="38"/>
    </row>
    <row r="4" spans="1:29" s="22" customFormat="1" ht="19.5" customHeight="1">
      <c r="A4" s="522" t="s">
        <v>4</v>
      </c>
      <c r="B4" s="523"/>
      <c r="C4" s="524">
        <f>SUM(C5:D26)</f>
        <v>2551</v>
      </c>
      <c r="D4" s="525"/>
      <c r="E4" s="516">
        <v>0</v>
      </c>
      <c r="F4" s="516"/>
      <c r="G4" s="526">
        <f>SUM(G5:H26)</f>
        <v>666</v>
      </c>
      <c r="H4" s="526"/>
      <c r="I4" s="527">
        <f>SUM(I5:J26)</f>
        <v>1885</v>
      </c>
      <c r="J4" s="527"/>
      <c r="K4" s="527">
        <f>SUM(K5:L26)</f>
        <v>10</v>
      </c>
      <c r="L4" s="527"/>
      <c r="M4" s="519">
        <f>SUM(M5:N26)</f>
        <v>0</v>
      </c>
      <c r="N4" s="519"/>
      <c r="O4" s="519">
        <f>SUM(O5:P26)</f>
        <v>0</v>
      </c>
      <c r="P4" s="519"/>
      <c r="Q4" s="519">
        <f>SUM(Q5:R26)</f>
        <v>1</v>
      </c>
      <c r="R4" s="519"/>
      <c r="S4" s="519">
        <f>SUM(S5:T26)</f>
        <v>0</v>
      </c>
      <c r="T4" s="519"/>
      <c r="U4" s="519">
        <f>SUM(U5:V26)</f>
        <v>1</v>
      </c>
      <c r="V4" s="519"/>
      <c r="W4" s="519">
        <f>SUM(W5:X26)</f>
        <v>7</v>
      </c>
      <c r="X4" s="519"/>
      <c r="Y4" s="519">
        <f>SUM(Y5:Z26)</f>
        <v>1</v>
      </c>
      <c r="Z4" s="519"/>
      <c r="AA4" s="104">
        <f>SUM(AA5:AA26)</f>
        <v>0</v>
      </c>
      <c r="AB4" s="105"/>
      <c r="AC4" s="21"/>
    </row>
    <row r="5" spans="1:29" ht="19.5" customHeight="1">
      <c r="A5" s="517" t="s">
        <v>204</v>
      </c>
      <c r="B5" s="518"/>
      <c r="C5" s="515">
        <v>109</v>
      </c>
      <c r="D5" s="516"/>
      <c r="E5" s="516">
        <v>0</v>
      </c>
      <c r="F5" s="516"/>
      <c r="G5" s="516">
        <v>53</v>
      </c>
      <c r="H5" s="516"/>
      <c r="I5" s="516">
        <v>56</v>
      </c>
      <c r="J5" s="516"/>
      <c r="K5" s="516">
        <v>1</v>
      </c>
      <c r="L5" s="516"/>
      <c r="M5" s="512">
        <v>0</v>
      </c>
      <c r="N5" s="512"/>
      <c r="O5" s="512">
        <v>0</v>
      </c>
      <c r="P5" s="512"/>
      <c r="Q5" s="512">
        <v>0</v>
      </c>
      <c r="R5" s="512"/>
      <c r="S5" s="512">
        <v>0</v>
      </c>
      <c r="T5" s="512"/>
      <c r="U5" s="512">
        <v>0</v>
      </c>
      <c r="V5" s="512"/>
      <c r="W5" s="512">
        <v>0</v>
      </c>
      <c r="X5" s="512"/>
      <c r="Y5" s="505">
        <v>1</v>
      </c>
      <c r="Z5" s="505"/>
      <c r="AA5" s="106">
        <v>0</v>
      </c>
      <c r="AB5" s="107"/>
      <c r="AC5" s="108"/>
    </row>
    <row r="6" spans="1:29" ht="19.5" customHeight="1">
      <c r="A6" s="517" t="s">
        <v>205</v>
      </c>
      <c r="B6" s="518"/>
      <c r="C6" s="515">
        <v>5</v>
      </c>
      <c r="D6" s="516"/>
      <c r="E6" s="516">
        <v>0</v>
      </c>
      <c r="F6" s="516"/>
      <c r="G6" s="516">
        <v>5</v>
      </c>
      <c r="H6" s="516"/>
      <c r="I6" s="516">
        <v>0</v>
      </c>
      <c r="J6" s="516"/>
      <c r="K6" s="516">
        <v>0</v>
      </c>
      <c r="L6" s="516"/>
      <c r="M6" s="512">
        <v>0</v>
      </c>
      <c r="N6" s="512"/>
      <c r="O6" s="512">
        <v>0</v>
      </c>
      <c r="P6" s="512"/>
      <c r="Q6" s="512">
        <v>0</v>
      </c>
      <c r="R6" s="512"/>
      <c r="S6" s="512">
        <v>0</v>
      </c>
      <c r="T6" s="512"/>
      <c r="U6" s="512">
        <v>0</v>
      </c>
      <c r="V6" s="512"/>
      <c r="W6" s="512">
        <v>0</v>
      </c>
      <c r="X6" s="512"/>
      <c r="Y6" s="505">
        <v>0</v>
      </c>
      <c r="Z6" s="505"/>
      <c r="AA6" s="106">
        <v>0</v>
      </c>
      <c r="AB6" s="107"/>
      <c r="AC6" s="108"/>
    </row>
    <row r="7" spans="1:29" ht="37.5" customHeight="1">
      <c r="A7" s="437" t="s">
        <v>206</v>
      </c>
      <c r="B7" s="514"/>
      <c r="C7" s="515">
        <v>0</v>
      </c>
      <c r="D7" s="516"/>
      <c r="E7" s="516">
        <v>0</v>
      </c>
      <c r="F7" s="516"/>
      <c r="G7" s="516">
        <v>0</v>
      </c>
      <c r="H7" s="516"/>
      <c r="I7" s="516">
        <v>0</v>
      </c>
      <c r="J7" s="516"/>
      <c r="K7" s="516">
        <v>0</v>
      </c>
      <c r="L7" s="516"/>
      <c r="M7" s="512">
        <v>0</v>
      </c>
      <c r="N7" s="512"/>
      <c r="O7" s="512">
        <v>0</v>
      </c>
      <c r="P7" s="512"/>
      <c r="Q7" s="512">
        <v>0</v>
      </c>
      <c r="R7" s="512"/>
      <c r="S7" s="512">
        <v>0</v>
      </c>
      <c r="T7" s="512"/>
      <c r="U7" s="512">
        <v>0</v>
      </c>
      <c r="V7" s="512"/>
      <c r="W7" s="512">
        <v>0</v>
      </c>
      <c r="X7" s="512"/>
      <c r="Y7" s="505">
        <v>0</v>
      </c>
      <c r="Z7" s="505"/>
      <c r="AA7" s="106">
        <v>0</v>
      </c>
      <c r="AB7" s="107"/>
      <c r="AC7" s="108"/>
    </row>
    <row r="8" spans="1:29" ht="37.5" customHeight="1">
      <c r="A8" s="513" t="s">
        <v>207</v>
      </c>
      <c r="B8" s="514"/>
      <c r="C8" s="515">
        <v>11</v>
      </c>
      <c r="D8" s="516"/>
      <c r="E8" s="516">
        <v>0</v>
      </c>
      <c r="F8" s="516"/>
      <c r="G8" s="516">
        <v>11</v>
      </c>
      <c r="H8" s="516"/>
      <c r="I8" s="516">
        <v>0</v>
      </c>
      <c r="J8" s="516"/>
      <c r="K8" s="516">
        <v>0</v>
      </c>
      <c r="L8" s="516"/>
      <c r="M8" s="512">
        <v>0</v>
      </c>
      <c r="N8" s="512"/>
      <c r="O8" s="512">
        <v>0</v>
      </c>
      <c r="P8" s="512"/>
      <c r="Q8" s="512">
        <v>0</v>
      </c>
      <c r="R8" s="512"/>
      <c r="S8" s="512">
        <v>0</v>
      </c>
      <c r="T8" s="512"/>
      <c r="U8" s="512">
        <v>0</v>
      </c>
      <c r="V8" s="512"/>
      <c r="W8" s="512">
        <v>0</v>
      </c>
      <c r="X8" s="512"/>
      <c r="Y8" s="505">
        <v>0</v>
      </c>
      <c r="Z8" s="505"/>
      <c r="AA8" s="106">
        <v>0</v>
      </c>
      <c r="AB8" s="107"/>
      <c r="AC8" s="108"/>
    </row>
    <row r="9" spans="1:29" ht="19.5" customHeight="1">
      <c r="A9" s="513" t="s">
        <v>208</v>
      </c>
      <c r="B9" s="514"/>
      <c r="C9" s="515">
        <v>0</v>
      </c>
      <c r="D9" s="516"/>
      <c r="E9" s="516">
        <v>0</v>
      </c>
      <c r="F9" s="516"/>
      <c r="G9" s="516">
        <v>0</v>
      </c>
      <c r="H9" s="516"/>
      <c r="I9" s="516">
        <v>0</v>
      </c>
      <c r="J9" s="516"/>
      <c r="K9" s="516">
        <v>0</v>
      </c>
      <c r="L9" s="516"/>
      <c r="M9" s="512">
        <v>0</v>
      </c>
      <c r="N9" s="512"/>
      <c r="O9" s="512">
        <v>0</v>
      </c>
      <c r="P9" s="512"/>
      <c r="Q9" s="512">
        <v>0</v>
      </c>
      <c r="R9" s="512"/>
      <c r="S9" s="512">
        <v>0</v>
      </c>
      <c r="T9" s="512"/>
      <c r="U9" s="512">
        <v>0</v>
      </c>
      <c r="V9" s="512"/>
      <c r="W9" s="512">
        <v>0</v>
      </c>
      <c r="X9" s="512"/>
      <c r="Y9" s="505">
        <v>0</v>
      </c>
      <c r="Z9" s="505"/>
      <c r="AA9" s="106">
        <v>0</v>
      </c>
      <c r="AB9" s="107"/>
      <c r="AC9" s="108"/>
    </row>
    <row r="10" spans="1:29" ht="37.5" customHeight="1">
      <c r="A10" s="437" t="s">
        <v>209</v>
      </c>
      <c r="B10" s="514"/>
      <c r="C10" s="515">
        <v>72</v>
      </c>
      <c r="D10" s="516"/>
      <c r="E10" s="516">
        <v>0</v>
      </c>
      <c r="F10" s="516"/>
      <c r="G10" s="516">
        <v>72</v>
      </c>
      <c r="H10" s="516"/>
      <c r="I10" s="516">
        <v>0</v>
      </c>
      <c r="J10" s="516"/>
      <c r="K10" s="516">
        <v>1</v>
      </c>
      <c r="L10" s="516"/>
      <c r="M10" s="512">
        <v>0</v>
      </c>
      <c r="N10" s="512"/>
      <c r="O10" s="512">
        <v>0</v>
      </c>
      <c r="P10" s="512"/>
      <c r="Q10" s="512">
        <v>1</v>
      </c>
      <c r="R10" s="512"/>
      <c r="S10" s="512">
        <v>0</v>
      </c>
      <c r="T10" s="512"/>
      <c r="U10" s="512">
        <v>0</v>
      </c>
      <c r="V10" s="512"/>
      <c r="W10" s="512">
        <v>0</v>
      </c>
      <c r="X10" s="512"/>
      <c r="Y10" s="505">
        <v>0</v>
      </c>
      <c r="Z10" s="505"/>
      <c r="AA10" s="106">
        <v>0</v>
      </c>
      <c r="AB10" s="107"/>
      <c r="AC10" s="108"/>
    </row>
    <row r="11" spans="1:29" ht="37.5" customHeight="1">
      <c r="A11" s="437" t="s">
        <v>210</v>
      </c>
      <c r="B11" s="514"/>
      <c r="C11" s="515">
        <v>1718</v>
      </c>
      <c r="D11" s="516"/>
      <c r="E11" s="516">
        <v>0</v>
      </c>
      <c r="F11" s="516"/>
      <c r="G11" s="516">
        <v>49</v>
      </c>
      <c r="H11" s="516"/>
      <c r="I11" s="516">
        <v>1669</v>
      </c>
      <c r="J11" s="516"/>
      <c r="K11" s="516">
        <v>7</v>
      </c>
      <c r="L11" s="516"/>
      <c r="M11" s="512">
        <v>0</v>
      </c>
      <c r="N11" s="512"/>
      <c r="O11" s="512">
        <v>0</v>
      </c>
      <c r="P11" s="512"/>
      <c r="Q11" s="512">
        <v>0</v>
      </c>
      <c r="R11" s="512"/>
      <c r="S11" s="512">
        <v>0</v>
      </c>
      <c r="T11" s="512"/>
      <c r="U11" s="512">
        <v>0</v>
      </c>
      <c r="V11" s="512"/>
      <c r="W11" s="512">
        <v>7</v>
      </c>
      <c r="X11" s="512"/>
      <c r="Y11" s="505">
        <v>0</v>
      </c>
      <c r="Z11" s="505"/>
      <c r="AA11" s="70">
        <v>0</v>
      </c>
      <c r="AB11" s="107"/>
      <c r="AC11" s="108"/>
    </row>
    <row r="12" spans="1:29" ht="19.5" customHeight="1">
      <c r="A12" s="513" t="s">
        <v>211</v>
      </c>
      <c r="B12" s="514"/>
      <c r="C12" s="515">
        <v>8</v>
      </c>
      <c r="D12" s="516"/>
      <c r="E12" s="516">
        <v>0</v>
      </c>
      <c r="F12" s="516"/>
      <c r="G12" s="516">
        <v>8</v>
      </c>
      <c r="H12" s="516"/>
      <c r="I12" s="516">
        <v>0</v>
      </c>
      <c r="J12" s="516"/>
      <c r="K12" s="516">
        <v>0</v>
      </c>
      <c r="L12" s="516"/>
      <c r="M12" s="512">
        <v>0</v>
      </c>
      <c r="N12" s="512"/>
      <c r="O12" s="512">
        <v>0</v>
      </c>
      <c r="P12" s="512"/>
      <c r="Q12" s="512">
        <v>0</v>
      </c>
      <c r="R12" s="512"/>
      <c r="S12" s="512">
        <v>0</v>
      </c>
      <c r="T12" s="512"/>
      <c r="U12" s="512">
        <v>0</v>
      </c>
      <c r="V12" s="512"/>
      <c r="W12" s="512">
        <v>0</v>
      </c>
      <c r="X12" s="512"/>
      <c r="Y12" s="505">
        <v>0</v>
      </c>
      <c r="Z12" s="505"/>
      <c r="AA12" s="70">
        <v>0</v>
      </c>
      <c r="AB12" s="107"/>
      <c r="AC12" s="108"/>
    </row>
    <row r="13" spans="1:29" ht="39.4" customHeight="1">
      <c r="A13" s="437" t="s">
        <v>212</v>
      </c>
      <c r="B13" s="514"/>
      <c r="C13" s="515">
        <v>0</v>
      </c>
      <c r="D13" s="516"/>
      <c r="E13" s="516">
        <v>0</v>
      </c>
      <c r="F13" s="516"/>
      <c r="G13" s="516">
        <v>0</v>
      </c>
      <c r="H13" s="516"/>
      <c r="I13" s="516">
        <v>0</v>
      </c>
      <c r="J13" s="516"/>
      <c r="K13" s="516">
        <v>0</v>
      </c>
      <c r="L13" s="516"/>
      <c r="M13" s="512">
        <v>0</v>
      </c>
      <c r="N13" s="512"/>
      <c r="O13" s="512">
        <v>0</v>
      </c>
      <c r="P13" s="512"/>
      <c r="Q13" s="512">
        <v>0</v>
      </c>
      <c r="R13" s="512"/>
      <c r="S13" s="512">
        <v>0</v>
      </c>
      <c r="T13" s="512"/>
      <c r="U13" s="512">
        <v>0</v>
      </c>
      <c r="V13" s="512"/>
      <c r="W13" s="512">
        <v>0</v>
      </c>
      <c r="X13" s="512"/>
      <c r="Y13" s="505">
        <v>0</v>
      </c>
      <c r="Z13" s="505"/>
      <c r="AA13" s="70">
        <v>0</v>
      </c>
      <c r="AB13" s="107"/>
      <c r="AC13" s="108"/>
    </row>
    <row r="14" spans="1:29" ht="19.5" customHeight="1">
      <c r="A14" s="513" t="s">
        <v>213</v>
      </c>
      <c r="B14" s="514"/>
      <c r="C14" s="515">
        <v>33</v>
      </c>
      <c r="D14" s="516"/>
      <c r="E14" s="516">
        <v>0</v>
      </c>
      <c r="F14" s="516"/>
      <c r="G14" s="516">
        <v>33</v>
      </c>
      <c r="H14" s="516"/>
      <c r="I14" s="516">
        <v>0</v>
      </c>
      <c r="J14" s="516"/>
      <c r="K14" s="516">
        <v>0</v>
      </c>
      <c r="L14" s="516"/>
      <c r="M14" s="512">
        <v>0</v>
      </c>
      <c r="N14" s="512"/>
      <c r="O14" s="512">
        <v>0</v>
      </c>
      <c r="P14" s="512"/>
      <c r="Q14" s="512">
        <v>0</v>
      </c>
      <c r="R14" s="512"/>
      <c r="S14" s="512">
        <v>0</v>
      </c>
      <c r="T14" s="512"/>
      <c r="U14" s="512">
        <v>0</v>
      </c>
      <c r="V14" s="512"/>
      <c r="W14" s="512">
        <v>0</v>
      </c>
      <c r="X14" s="512"/>
      <c r="Y14" s="505">
        <v>0</v>
      </c>
      <c r="Z14" s="505"/>
      <c r="AA14" s="70">
        <v>0</v>
      </c>
      <c r="AB14" s="107"/>
      <c r="AC14" s="108"/>
    </row>
    <row r="15" spans="1:29" ht="37.5" customHeight="1">
      <c r="A15" s="437" t="s">
        <v>214</v>
      </c>
      <c r="B15" s="514"/>
      <c r="C15" s="515">
        <v>84</v>
      </c>
      <c r="D15" s="516"/>
      <c r="E15" s="516">
        <v>0</v>
      </c>
      <c r="F15" s="516"/>
      <c r="G15" s="516">
        <v>84</v>
      </c>
      <c r="H15" s="516"/>
      <c r="I15" s="516">
        <v>0</v>
      </c>
      <c r="J15" s="516"/>
      <c r="K15" s="516">
        <v>0</v>
      </c>
      <c r="L15" s="516"/>
      <c r="M15" s="511" t="s">
        <v>215</v>
      </c>
      <c r="N15" s="511"/>
      <c r="O15" s="512">
        <v>0</v>
      </c>
      <c r="P15" s="512"/>
      <c r="Q15" s="512">
        <v>0</v>
      </c>
      <c r="R15" s="512"/>
      <c r="S15" s="512">
        <v>0</v>
      </c>
      <c r="T15" s="512"/>
      <c r="U15" s="505">
        <v>0</v>
      </c>
      <c r="V15" s="505"/>
      <c r="W15" s="512">
        <v>0</v>
      </c>
      <c r="X15" s="512"/>
      <c r="Y15" s="505">
        <v>0</v>
      </c>
      <c r="Z15" s="505"/>
      <c r="AA15" s="70">
        <v>0</v>
      </c>
      <c r="AB15" s="107"/>
      <c r="AC15" s="108"/>
    </row>
    <row r="16" spans="1:29" ht="45.4" customHeight="1">
      <c r="A16" s="437" t="s">
        <v>216</v>
      </c>
      <c r="B16" s="514"/>
      <c r="C16" s="515">
        <v>341</v>
      </c>
      <c r="D16" s="516"/>
      <c r="E16" s="516">
        <v>0</v>
      </c>
      <c r="F16" s="516"/>
      <c r="G16" s="516">
        <v>181</v>
      </c>
      <c r="H16" s="516"/>
      <c r="I16" s="516">
        <v>160</v>
      </c>
      <c r="J16" s="516"/>
      <c r="K16" s="516">
        <v>1</v>
      </c>
      <c r="L16" s="516"/>
      <c r="M16" s="511" t="s">
        <v>215</v>
      </c>
      <c r="N16" s="511"/>
      <c r="O16" s="512">
        <v>0</v>
      </c>
      <c r="P16" s="512"/>
      <c r="Q16" s="512">
        <v>0</v>
      </c>
      <c r="R16" s="512"/>
      <c r="S16" s="512">
        <v>0</v>
      </c>
      <c r="T16" s="512"/>
      <c r="U16" s="505">
        <v>1</v>
      </c>
      <c r="V16" s="505"/>
      <c r="W16" s="512">
        <v>0</v>
      </c>
      <c r="X16" s="512"/>
      <c r="Y16" s="505">
        <v>0</v>
      </c>
      <c r="Z16" s="505"/>
      <c r="AA16" s="70">
        <v>0</v>
      </c>
      <c r="AB16" s="107"/>
      <c r="AC16" s="108"/>
    </row>
    <row r="17" spans="1:29" ht="19.5" customHeight="1">
      <c r="A17" s="513" t="s">
        <v>217</v>
      </c>
      <c r="B17" s="514"/>
      <c r="C17" s="515">
        <v>102</v>
      </c>
      <c r="D17" s="516"/>
      <c r="E17" s="516">
        <v>0</v>
      </c>
      <c r="F17" s="516"/>
      <c r="G17" s="516">
        <v>102</v>
      </c>
      <c r="H17" s="516"/>
      <c r="I17" s="516">
        <v>0</v>
      </c>
      <c r="J17" s="516"/>
      <c r="K17" s="516">
        <v>0</v>
      </c>
      <c r="L17" s="516"/>
      <c r="M17" s="512">
        <v>0</v>
      </c>
      <c r="N17" s="512"/>
      <c r="O17" s="512">
        <v>0</v>
      </c>
      <c r="P17" s="512"/>
      <c r="Q17" s="512">
        <v>0</v>
      </c>
      <c r="R17" s="512"/>
      <c r="S17" s="512">
        <v>0</v>
      </c>
      <c r="T17" s="512"/>
      <c r="U17" s="505">
        <v>0</v>
      </c>
      <c r="V17" s="505"/>
      <c r="W17" s="512">
        <v>0</v>
      </c>
      <c r="X17" s="512"/>
      <c r="Y17" s="505">
        <v>0</v>
      </c>
      <c r="Z17" s="505"/>
      <c r="AA17" s="70">
        <v>0</v>
      </c>
      <c r="AB17" s="107"/>
      <c r="AC17" s="108"/>
    </row>
    <row r="18" spans="1:29" ht="19.5" customHeight="1">
      <c r="A18" s="513" t="s">
        <v>218</v>
      </c>
      <c r="B18" s="514"/>
      <c r="C18" s="515">
        <v>19</v>
      </c>
      <c r="D18" s="516"/>
      <c r="E18" s="516">
        <v>0</v>
      </c>
      <c r="F18" s="516"/>
      <c r="G18" s="516">
        <v>19</v>
      </c>
      <c r="H18" s="516"/>
      <c r="I18" s="516">
        <v>0</v>
      </c>
      <c r="J18" s="516"/>
      <c r="K18" s="516">
        <v>0</v>
      </c>
      <c r="L18" s="516"/>
      <c r="M18" s="512">
        <v>0</v>
      </c>
      <c r="N18" s="512"/>
      <c r="O18" s="512">
        <v>0</v>
      </c>
      <c r="P18" s="512"/>
      <c r="Q18" s="512">
        <v>0</v>
      </c>
      <c r="R18" s="512"/>
      <c r="S18" s="512">
        <v>0</v>
      </c>
      <c r="T18" s="512"/>
      <c r="U18" s="505">
        <v>0</v>
      </c>
      <c r="V18" s="505"/>
      <c r="W18" s="512">
        <v>0</v>
      </c>
      <c r="X18" s="512"/>
      <c r="Y18" s="505">
        <v>0</v>
      </c>
      <c r="Z18" s="505"/>
      <c r="AA18" s="70">
        <v>0</v>
      </c>
      <c r="AB18" s="107"/>
      <c r="AC18" s="108"/>
    </row>
    <row r="19" spans="1:29" ht="19.5" customHeight="1">
      <c r="A19" s="513" t="s">
        <v>219</v>
      </c>
      <c r="B19" s="514"/>
      <c r="C19" s="515">
        <v>13</v>
      </c>
      <c r="D19" s="516"/>
      <c r="E19" s="516">
        <v>0</v>
      </c>
      <c r="F19" s="516"/>
      <c r="G19" s="516">
        <v>13</v>
      </c>
      <c r="H19" s="516"/>
      <c r="I19" s="516">
        <v>0</v>
      </c>
      <c r="J19" s="516"/>
      <c r="K19" s="516">
        <v>0</v>
      </c>
      <c r="L19" s="516"/>
      <c r="M19" s="511" t="s">
        <v>215</v>
      </c>
      <c r="N19" s="511"/>
      <c r="O19" s="512">
        <v>0</v>
      </c>
      <c r="P19" s="512"/>
      <c r="Q19" s="512">
        <v>0</v>
      </c>
      <c r="R19" s="512"/>
      <c r="S19" s="512">
        <v>0</v>
      </c>
      <c r="T19" s="512"/>
      <c r="U19" s="505">
        <v>0</v>
      </c>
      <c r="V19" s="505"/>
      <c r="W19" s="512">
        <v>0</v>
      </c>
      <c r="X19" s="512"/>
      <c r="Y19" s="505">
        <v>0</v>
      </c>
      <c r="Z19" s="505"/>
      <c r="AA19" s="70">
        <v>0</v>
      </c>
      <c r="AB19" s="107"/>
      <c r="AC19" s="108"/>
    </row>
    <row r="20" spans="1:29" ht="19.5" customHeight="1">
      <c r="A20" s="513" t="s">
        <v>220</v>
      </c>
      <c r="B20" s="514"/>
      <c r="C20" s="515">
        <v>0</v>
      </c>
      <c r="D20" s="516"/>
      <c r="E20" s="516">
        <v>0</v>
      </c>
      <c r="F20" s="516"/>
      <c r="G20" s="516">
        <v>0</v>
      </c>
      <c r="H20" s="516"/>
      <c r="I20" s="516">
        <v>0</v>
      </c>
      <c r="J20" s="516"/>
      <c r="K20" s="516">
        <v>0</v>
      </c>
      <c r="L20" s="516"/>
      <c r="M20" s="512">
        <v>0</v>
      </c>
      <c r="N20" s="512"/>
      <c r="O20" s="512">
        <v>0</v>
      </c>
      <c r="P20" s="512"/>
      <c r="Q20" s="512">
        <v>0</v>
      </c>
      <c r="R20" s="512"/>
      <c r="S20" s="512">
        <v>0</v>
      </c>
      <c r="T20" s="512"/>
      <c r="U20" s="505">
        <v>0</v>
      </c>
      <c r="V20" s="505"/>
      <c r="W20" s="512">
        <v>0</v>
      </c>
      <c r="X20" s="512"/>
      <c r="Y20" s="505">
        <v>0</v>
      </c>
      <c r="Z20" s="505"/>
      <c r="AA20" s="70">
        <v>0</v>
      </c>
      <c r="AB20" s="107"/>
      <c r="AC20" s="108"/>
    </row>
    <row r="21" spans="1:29" ht="19.5" customHeight="1">
      <c r="A21" s="513" t="s">
        <v>221</v>
      </c>
      <c r="B21" s="514"/>
      <c r="C21" s="515">
        <v>0</v>
      </c>
      <c r="D21" s="516"/>
      <c r="E21" s="516">
        <v>0</v>
      </c>
      <c r="F21" s="516"/>
      <c r="G21" s="516">
        <v>0</v>
      </c>
      <c r="H21" s="516"/>
      <c r="I21" s="516">
        <v>0</v>
      </c>
      <c r="J21" s="516"/>
      <c r="K21" s="516">
        <v>0</v>
      </c>
      <c r="L21" s="516"/>
      <c r="M21" s="512">
        <v>0</v>
      </c>
      <c r="N21" s="512"/>
      <c r="O21" s="512">
        <v>0</v>
      </c>
      <c r="P21" s="512"/>
      <c r="Q21" s="512">
        <v>0</v>
      </c>
      <c r="R21" s="512"/>
      <c r="S21" s="512">
        <v>0</v>
      </c>
      <c r="T21" s="512"/>
      <c r="U21" s="505">
        <v>0</v>
      </c>
      <c r="V21" s="505"/>
      <c r="W21" s="512">
        <v>0</v>
      </c>
      <c r="X21" s="512"/>
      <c r="Y21" s="505">
        <v>0</v>
      </c>
      <c r="Z21" s="505"/>
      <c r="AA21" s="70">
        <v>0</v>
      </c>
      <c r="AB21" s="107"/>
      <c r="AC21" s="108"/>
    </row>
    <row r="22" spans="1:29" ht="19.5" customHeight="1">
      <c r="A22" s="513" t="s">
        <v>222</v>
      </c>
      <c r="B22" s="514"/>
      <c r="C22" s="515">
        <v>18</v>
      </c>
      <c r="D22" s="516"/>
      <c r="E22" s="516">
        <v>0</v>
      </c>
      <c r="F22" s="516"/>
      <c r="G22" s="516">
        <v>18</v>
      </c>
      <c r="H22" s="516"/>
      <c r="I22" s="516">
        <v>0</v>
      </c>
      <c r="J22" s="516"/>
      <c r="K22" s="516">
        <v>0</v>
      </c>
      <c r="L22" s="516"/>
      <c r="M22" s="511" t="s">
        <v>215</v>
      </c>
      <c r="N22" s="511"/>
      <c r="O22" s="512">
        <v>0</v>
      </c>
      <c r="P22" s="512"/>
      <c r="Q22" s="512">
        <v>0</v>
      </c>
      <c r="R22" s="512"/>
      <c r="S22" s="512">
        <v>0</v>
      </c>
      <c r="T22" s="512"/>
      <c r="U22" s="505">
        <v>0</v>
      </c>
      <c r="V22" s="505"/>
      <c r="W22" s="512">
        <v>0</v>
      </c>
      <c r="X22" s="512"/>
      <c r="Y22" s="505">
        <v>0</v>
      </c>
      <c r="Z22" s="505"/>
      <c r="AA22" s="70">
        <v>0</v>
      </c>
      <c r="AB22" s="107"/>
      <c r="AC22" s="108"/>
    </row>
    <row r="23" spans="1:29" ht="19.5" customHeight="1">
      <c r="A23" s="513" t="s">
        <v>223</v>
      </c>
      <c r="B23" s="514"/>
      <c r="C23" s="515">
        <v>16</v>
      </c>
      <c r="D23" s="516"/>
      <c r="E23" s="516">
        <v>0</v>
      </c>
      <c r="F23" s="516"/>
      <c r="G23" s="516">
        <v>16</v>
      </c>
      <c r="H23" s="516"/>
      <c r="I23" s="516">
        <v>0</v>
      </c>
      <c r="J23" s="516"/>
      <c r="K23" s="516">
        <v>0</v>
      </c>
      <c r="L23" s="516"/>
      <c r="M23" s="512">
        <v>0</v>
      </c>
      <c r="N23" s="512"/>
      <c r="O23" s="512">
        <v>0</v>
      </c>
      <c r="P23" s="512"/>
      <c r="Q23" s="512">
        <v>0</v>
      </c>
      <c r="R23" s="512"/>
      <c r="S23" s="512">
        <v>0</v>
      </c>
      <c r="T23" s="512"/>
      <c r="U23" s="505">
        <v>0</v>
      </c>
      <c r="V23" s="505"/>
      <c r="W23" s="512">
        <v>0</v>
      </c>
      <c r="X23" s="512"/>
      <c r="Y23" s="505">
        <v>0</v>
      </c>
      <c r="Z23" s="505"/>
      <c r="AA23" s="70">
        <v>0</v>
      </c>
      <c r="AB23" s="107"/>
      <c r="AC23" s="108"/>
    </row>
    <row r="24" spans="1:29" ht="19.5" customHeight="1">
      <c r="A24" s="513" t="s">
        <v>224</v>
      </c>
      <c r="B24" s="514"/>
      <c r="C24" s="515">
        <v>0</v>
      </c>
      <c r="D24" s="516"/>
      <c r="E24" s="516">
        <v>0</v>
      </c>
      <c r="F24" s="516"/>
      <c r="G24" s="516">
        <v>0</v>
      </c>
      <c r="H24" s="516"/>
      <c r="I24" s="516">
        <v>0</v>
      </c>
      <c r="J24" s="516"/>
      <c r="K24" s="516">
        <v>0</v>
      </c>
      <c r="L24" s="516"/>
      <c r="M24" s="511" t="s">
        <v>215</v>
      </c>
      <c r="N24" s="511"/>
      <c r="O24" s="512">
        <v>0</v>
      </c>
      <c r="P24" s="512"/>
      <c r="Q24" s="511" t="s">
        <v>215</v>
      </c>
      <c r="R24" s="511"/>
      <c r="S24" s="512">
        <v>0</v>
      </c>
      <c r="T24" s="512"/>
      <c r="U24" s="512" t="s">
        <v>215</v>
      </c>
      <c r="V24" s="512"/>
      <c r="W24" s="512" t="s">
        <v>215</v>
      </c>
      <c r="X24" s="512"/>
      <c r="Y24" s="505">
        <v>0</v>
      </c>
      <c r="Z24" s="505"/>
      <c r="AA24" s="70">
        <v>0</v>
      </c>
      <c r="AB24" s="107"/>
      <c r="AC24" s="108"/>
    </row>
    <row r="25" spans="1:29" ht="19.5" customHeight="1">
      <c r="A25" s="513" t="s">
        <v>225</v>
      </c>
      <c r="B25" s="514"/>
      <c r="C25" s="515">
        <v>0</v>
      </c>
      <c r="D25" s="516"/>
      <c r="E25" s="516">
        <v>0</v>
      </c>
      <c r="F25" s="516"/>
      <c r="G25" s="516">
        <v>0</v>
      </c>
      <c r="H25" s="516"/>
      <c r="I25" s="516">
        <v>0</v>
      </c>
      <c r="J25" s="516"/>
      <c r="K25" s="516">
        <v>0</v>
      </c>
      <c r="L25" s="516"/>
      <c r="M25" s="511" t="s">
        <v>215</v>
      </c>
      <c r="N25" s="511"/>
      <c r="O25" s="511" t="s">
        <v>215</v>
      </c>
      <c r="P25" s="511"/>
      <c r="Q25" s="511" t="s">
        <v>215</v>
      </c>
      <c r="R25" s="511"/>
      <c r="S25" s="512">
        <v>0</v>
      </c>
      <c r="T25" s="512"/>
      <c r="U25" s="512" t="s">
        <v>215</v>
      </c>
      <c r="V25" s="512"/>
      <c r="W25" s="512" t="s">
        <v>215</v>
      </c>
      <c r="X25" s="512"/>
      <c r="Y25" s="505">
        <v>0</v>
      </c>
      <c r="Z25" s="505"/>
      <c r="AA25" s="70">
        <v>0</v>
      </c>
      <c r="AB25" s="107"/>
      <c r="AC25" s="108"/>
    </row>
    <row r="26" spans="1:29" ht="19.5" customHeight="1" thickBot="1">
      <c r="A26" s="506" t="s">
        <v>226</v>
      </c>
      <c r="B26" s="507"/>
      <c r="C26" s="508">
        <v>2</v>
      </c>
      <c r="D26" s="509"/>
      <c r="E26" s="509">
        <v>0</v>
      </c>
      <c r="F26" s="509"/>
      <c r="G26" s="509">
        <v>2</v>
      </c>
      <c r="H26" s="509"/>
      <c r="I26" s="509">
        <v>0</v>
      </c>
      <c r="J26" s="509"/>
      <c r="K26" s="509">
        <v>0</v>
      </c>
      <c r="L26" s="509"/>
      <c r="M26" s="510" t="s">
        <v>215</v>
      </c>
      <c r="N26" s="510"/>
      <c r="O26" s="510" t="s">
        <v>215</v>
      </c>
      <c r="P26" s="510"/>
      <c r="Q26" s="510" t="s">
        <v>215</v>
      </c>
      <c r="R26" s="510"/>
      <c r="S26" s="502">
        <v>0</v>
      </c>
      <c r="T26" s="502"/>
      <c r="U26" s="502" t="s">
        <v>215</v>
      </c>
      <c r="V26" s="502"/>
      <c r="W26" s="502" t="s">
        <v>215</v>
      </c>
      <c r="X26" s="502"/>
      <c r="Y26" s="503">
        <v>0</v>
      </c>
      <c r="Z26" s="503"/>
      <c r="AA26" s="109">
        <v>0</v>
      </c>
      <c r="AB26" s="107"/>
      <c r="AC26" s="108"/>
    </row>
    <row r="27" spans="1:29" ht="7.5" customHeight="1">
      <c r="A27" s="107"/>
      <c r="B27" s="85"/>
      <c r="C27" s="85"/>
      <c r="D27" s="85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504"/>
      <c r="T27" s="504"/>
      <c r="U27" s="504"/>
      <c r="V27" s="504"/>
      <c r="W27" s="504"/>
      <c r="X27" s="504"/>
      <c r="Y27" s="504"/>
      <c r="Z27" s="504"/>
      <c r="AA27" s="504"/>
      <c r="AB27" s="107"/>
      <c r="AC27" s="108"/>
    </row>
    <row r="28" spans="1:29" ht="22.5" customHeight="1" thickBot="1">
      <c r="A28" s="439" t="s">
        <v>227</v>
      </c>
      <c r="B28" s="439"/>
      <c r="C28" s="439"/>
      <c r="D28" s="439"/>
      <c r="E28" s="439"/>
      <c r="F28" s="439"/>
      <c r="G28" s="439"/>
      <c r="H28" s="439"/>
      <c r="I28" s="439"/>
      <c r="J28" s="439"/>
      <c r="K28" s="439"/>
      <c r="L28" s="439"/>
      <c r="M28" s="110"/>
      <c r="N28" s="110"/>
      <c r="O28" s="86"/>
      <c r="P28" s="86"/>
      <c r="Q28" s="86"/>
      <c r="R28" s="86"/>
      <c r="S28" s="86"/>
      <c r="T28" s="86"/>
      <c r="U28" s="111"/>
      <c r="V28" s="112"/>
      <c r="W28" s="86"/>
      <c r="X28" s="440" t="str">
        <f>Y1</f>
        <v>令和２年度</v>
      </c>
      <c r="Y28" s="440"/>
      <c r="Z28" s="440"/>
      <c r="AA28" s="440"/>
      <c r="AB28" s="107"/>
      <c r="AC28" s="108"/>
    </row>
    <row r="29" spans="1:29" ht="21.95" customHeight="1">
      <c r="A29" s="87"/>
      <c r="B29" s="489" t="s">
        <v>228</v>
      </c>
      <c r="C29" s="492" t="s">
        <v>229</v>
      </c>
      <c r="D29" s="493"/>
      <c r="E29" s="493"/>
      <c r="F29" s="493"/>
      <c r="G29" s="493"/>
      <c r="H29" s="493"/>
      <c r="I29" s="493"/>
      <c r="J29" s="493"/>
      <c r="K29" s="493"/>
      <c r="L29" s="493"/>
      <c r="M29" s="493"/>
      <c r="N29" s="493"/>
      <c r="O29" s="493"/>
      <c r="P29" s="493"/>
      <c r="Q29" s="493"/>
      <c r="R29" s="493"/>
      <c r="S29" s="493"/>
      <c r="T29" s="493"/>
      <c r="U29" s="493"/>
      <c r="V29" s="493"/>
      <c r="W29" s="493"/>
      <c r="X29" s="493"/>
      <c r="Y29" s="493"/>
      <c r="Z29" s="494"/>
      <c r="AA29" s="495" t="s">
        <v>230</v>
      </c>
      <c r="AB29" s="107"/>
      <c r="AC29" s="108"/>
    </row>
    <row r="30" spans="1:29" ht="18" customHeight="1">
      <c r="A30" s="113"/>
      <c r="B30" s="490"/>
      <c r="C30" s="497" t="s">
        <v>231</v>
      </c>
      <c r="D30" s="497"/>
      <c r="E30" s="497"/>
      <c r="F30" s="498" t="s">
        <v>232</v>
      </c>
      <c r="G30" s="499"/>
      <c r="H30" s="499"/>
      <c r="I30" s="499"/>
      <c r="J30" s="499"/>
      <c r="K30" s="499"/>
      <c r="L30" s="499"/>
      <c r="M30" s="499"/>
      <c r="N30" s="499"/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499"/>
      <c r="Z30" s="500"/>
      <c r="AA30" s="496"/>
      <c r="AB30" s="107"/>
      <c r="AC30" s="108"/>
    </row>
    <row r="31" spans="1:29" ht="79.5" customHeight="1">
      <c r="A31" s="89"/>
      <c r="B31" s="491"/>
      <c r="C31" s="497"/>
      <c r="D31" s="497"/>
      <c r="E31" s="497"/>
      <c r="F31" s="501" t="s">
        <v>233</v>
      </c>
      <c r="G31" s="501"/>
      <c r="H31" s="501"/>
      <c r="I31" s="486" t="s">
        <v>234</v>
      </c>
      <c r="J31" s="486"/>
      <c r="K31" s="486"/>
      <c r="L31" s="486" t="s">
        <v>235</v>
      </c>
      <c r="M31" s="486"/>
      <c r="N31" s="486"/>
      <c r="O31" s="486" t="s">
        <v>236</v>
      </c>
      <c r="P31" s="486"/>
      <c r="Q31" s="486"/>
      <c r="R31" s="486" t="s">
        <v>237</v>
      </c>
      <c r="S31" s="486"/>
      <c r="T31" s="486"/>
      <c r="U31" s="486" t="s">
        <v>198</v>
      </c>
      <c r="V31" s="486"/>
      <c r="W31" s="486"/>
      <c r="X31" s="486" t="s">
        <v>238</v>
      </c>
      <c r="Y31" s="486"/>
      <c r="Z31" s="486"/>
      <c r="AA31" s="496"/>
      <c r="AB31" s="111"/>
      <c r="AC31" s="114"/>
    </row>
    <row r="32" spans="1:29" ht="33.4" customHeight="1">
      <c r="A32" s="115" t="s">
        <v>239</v>
      </c>
      <c r="B32" s="116">
        <v>0</v>
      </c>
      <c r="C32" s="487">
        <v>0</v>
      </c>
      <c r="D32" s="487"/>
      <c r="E32" s="487"/>
      <c r="F32" s="488" t="s">
        <v>215</v>
      </c>
      <c r="G32" s="488"/>
      <c r="H32" s="488"/>
      <c r="I32" s="488" t="s">
        <v>215</v>
      </c>
      <c r="J32" s="488"/>
      <c r="K32" s="488"/>
      <c r="L32" s="484">
        <v>0</v>
      </c>
      <c r="M32" s="484"/>
      <c r="N32" s="484"/>
      <c r="O32" s="484">
        <v>0</v>
      </c>
      <c r="P32" s="484"/>
      <c r="Q32" s="484"/>
      <c r="R32" s="484">
        <v>0</v>
      </c>
      <c r="S32" s="484"/>
      <c r="T32" s="484"/>
      <c r="U32" s="484" t="s">
        <v>215</v>
      </c>
      <c r="V32" s="484"/>
      <c r="W32" s="484"/>
      <c r="X32" s="484">
        <v>0</v>
      </c>
      <c r="Y32" s="484"/>
      <c r="Z32" s="484"/>
      <c r="AA32" s="117">
        <v>0</v>
      </c>
      <c r="AB32" s="111"/>
      <c r="AC32" s="114"/>
    </row>
    <row r="33" spans="1:29" ht="33.4" customHeight="1">
      <c r="A33" s="118" t="s">
        <v>240</v>
      </c>
      <c r="B33" s="119">
        <v>0</v>
      </c>
      <c r="C33" s="484">
        <v>0</v>
      </c>
      <c r="D33" s="484"/>
      <c r="E33" s="484"/>
      <c r="F33" s="484">
        <v>0</v>
      </c>
      <c r="G33" s="484"/>
      <c r="H33" s="484"/>
      <c r="I33" s="484">
        <v>0</v>
      </c>
      <c r="J33" s="484"/>
      <c r="K33" s="484"/>
      <c r="L33" s="484">
        <v>0</v>
      </c>
      <c r="M33" s="484"/>
      <c r="N33" s="484"/>
      <c r="O33" s="484">
        <v>0</v>
      </c>
      <c r="P33" s="484"/>
      <c r="Q33" s="484"/>
      <c r="R33" s="484">
        <v>0</v>
      </c>
      <c r="S33" s="484"/>
      <c r="T33" s="484"/>
      <c r="U33" s="484">
        <v>0</v>
      </c>
      <c r="V33" s="484"/>
      <c r="W33" s="484"/>
      <c r="X33" s="484">
        <v>0</v>
      </c>
      <c r="Y33" s="484"/>
      <c r="Z33" s="484"/>
      <c r="AA33" s="120">
        <v>0</v>
      </c>
      <c r="AB33" s="111"/>
      <c r="AC33" s="114"/>
    </row>
    <row r="34" spans="1:29" ht="33.4" customHeight="1">
      <c r="A34" s="118" t="s">
        <v>241</v>
      </c>
      <c r="B34" s="121">
        <v>0</v>
      </c>
      <c r="C34" s="484">
        <v>0</v>
      </c>
      <c r="D34" s="484"/>
      <c r="E34" s="484"/>
      <c r="F34" s="484">
        <v>0</v>
      </c>
      <c r="G34" s="484"/>
      <c r="H34" s="484"/>
      <c r="I34" s="484">
        <v>0</v>
      </c>
      <c r="J34" s="484"/>
      <c r="K34" s="484"/>
      <c r="L34" s="484">
        <v>0</v>
      </c>
      <c r="M34" s="484"/>
      <c r="N34" s="484"/>
      <c r="O34" s="484">
        <v>0</v>
      </c>
      <c r="P34" s="484"/>
      <c r="Q34" s="484"/>
      <c r="R34" s="484">
        <v>0</v>
      </c>
      <c r="S34" s="484"/>
      <c r="T34" s="484"/>
      <c r="U34" s="484">
        <v>0</v>
      </c>
      <c r="V34" s="484"/>
      <c r="W34" s="484"/>
      <c r="X34" s="484">
        <v>0</v>
      </c>
      <c r="Y34" s="484"/>
      <c r="Z34" s="484"/>
      <c r="AA34" s="122">
        <v>0</v>
      </c>
      <c r="AB34" s="111"/>
      <c r="AC34" s="114"/>
    </row>
    <row r="35" spans="1:29" ht="33.950000000000003" customHeight="1">
      <c r="A35" s="123" t="s">
        <v>242</v>
      </c>
      <c r="B35" s="119">
        <v>0</v>
      </c>
      <c r="C35" s="484">
        <v>0</v>
      </c>
      <c r="D35" s="484"/>
      <c r="E35" s="484"/>
      <c r="F35" s="484">
        <v>0</v>
      </c>
      <c r="G35" s="484"/>
      <c r="H35" s="484"/>
      <c r="I35" s="485" t="s">
        <v>215</v>
      </c>
      <c r="J35" s="485"/>
      <c r="K35" s="485"/>
      <c r="L35" s="485" t="s">
        <v>215</v>
      </c>
      <c r="M35" s="485"/>
      <c r="N35" s="485"/>
      <c r="O35" s="484">
        <v>0</v>
      </c>
      <c r="P35" s="484"/>
      <c r="Q35" s="484"/>
      <c r="R35" s="484">
        <v>0</v>
      </c>
      <c r="S35" s="484"/>
      <c r="T35" s="484"/>
      <c r="U35" s="484">
        <v>0</v>
      </c>
      <c r="V35" s="484"/>
      <c r="W35" s="484"/>
      <c r="X35" s="484">
        <v>0</v>
      </c>
      <c r="Y35" s="484"/>
      <c r="Z35" s="484"/>
      <c r="AA35" s="120">
        <v>0</v>
      </c>
      <c r="AB35" s="111"/>
      <c r="AC35" s="114"/>
    </row>
    <row r="36" spans="1:29" ht="33.950000000000003" customHeight="1">
      <c r="A36" s="123" t="s">
        <v>243</v>
      </c>
      <c r="B36" s="119">
        <v>0</v>
      </c>
      <c r="C36" s="484">
        <v>0</v>
      </c>
      <c r="D36" s="484"/>
      <c r="E36" s="484"/>
      <c r="F36" s="484">
        <v>0</v>
      </c>
      <c r="G36" s="484"/>
      <c r="H36" s="484"/>
      <c r="I36" s="485" t="s">
        <v>215</v>
      </c>
      <c r="J36" s="485"/>
      <c r="K36" s="485"/>
      <c r="L36" s="485" t="s">
        <v>215</v>
      </c>
      <c r="M36" s="485"/>
      <c r="N36" s="485"/>
      <c r="O36" s="484">
        <v>0</v>
      </c>
      <c r="P36" s="484"/>
      <c r="Q36" s="484"/>
      <c r="R36" s="484">
        <v>0</v>
      </c>
      <c r="S36" s="484"/>
      <c r="T36" s="484"/>
      <c r="U36" s="484">
        <v>0</v>
      </c>
      <c r="V36" s="484"/>
      <c r="W36" s="484"/>
      <c r="X36" s="484">
        <v>0</v>
      </c>
      <c r="Y36" s="484"/>
      <c r="Z36" s="484"/>
      <c r="AA36" s="120">
        <v>0</v>
      </c>
      <c r="AB36" s="111"/>
      <c r="AC36" s="114"/>
    </row>
    <row r="37" spans="1:29" ht="33.4" customHeight="1" thickBot="1">
      <c r="A37" s="124" t="s">
        <v>244</v>
      </c>
      <c r="B37" s="125">
        <v>0</v>
      </c>
      <c r="C37" s="482">
        <v>0</v>
      </c>
      <c r="D37" s="482"/>
      <c r="E37" s="482"/>
      <c r="F37" s="482">
        <v>0</v>
      </c>
      <c r="G37" s="482"/>
      <c r="H37" s="482"/>
      <c r="I37" s="482">
        <v>0</v>
      </c>
      <c r="J37" s="482"/>
      <c r="K37" s="482"/>
      <c r="L37" s="482">
        <v>0</v>
      </c>
      <c r="M37" s="482"/>
      <c r="N37" s="482"/>
      <c r="O37" s="482">
        <v>0</v>
      </c>
      <c r="P37" s="482"/>
      <c r="Q37" s="482"/>
      <c r="R37" s="482">
        <v>0</v>
      </c>
      <c r="S37" s="482"/>
      <c r="T37" s="482"/>
      <c r="U37" s="482">
        <v>0</v>
      </c>
      <c r="V37" s="482"/>
      <c r="W37" s="482"/>
      <c r="X37" s="482">
        <v>0</v>
      </c>
      <c r="Y37" s="482"/>
      <c r="Z37" s="482"/>
      <c r="AA37" s="126">
        <v>0</v>
      </c>
      <c r="AB37" s="111"/>
      <c r="AC37" s="114"/>
    </row>
    <row r="38" spans="1:29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483" t="s">
        <v>147</v>
      </c>
      <c r="Y38" s="483"/>
      <c r="Z38" s="483"/>
      <c r="AA38" s="483"/>
    </row>
    <row r="39" spans="1:2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</sheetData>
  <mergeCells count="380">
    <mergeCell ref="A1:R1"/>
    <mergeCell ref="Y1:AA1"/>
    <mergeCell ref="C2:D3"/>
    <mergeCell ref="E2:J2"/>
    <mergeCell ref="K2:L3"/>
    <mergeCell ref="M2:Z2"/>
    <mergeCell ref="AA2:AA3"/>
    <mergeCell ref="E3:F3"/>
    <mergeCell ref="G3:H3"/>
    <mergeCell ref="I3:J3"/>
    <mergeCell ref="Y3:Z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M3:N3"/>
    <mergeCell ref="O3:P3"/>
    <mergeCell ref="Q3:R3"/>
    <mergeCell ref="S3:T3"/>
    <mergeCell ref="U3:V3"/>
    <mergeCell ref="W3:X3"/>
    <mergeCell ref="S4:T4"/>
    <mergeCell ref="U4:V4"/>
    <mergeCell ref="W4:X4"/>
    <mergeCell ref="Y4:Z4"/>
    <mergeCell ref="A5:B5"/>
    <mergeCell ref="C5:D5"/>
    <mergeCell ref="E5:F5"/>
    <mergeCell ref="G5:H5"/>
    <mergeCell ref="I5:J5"/>
    <mergeCell ref="K5:L5"/>
    <mergeCell ref="Y5:Z5"/>
    <mergeCell ref="A6:B6"/>
    <mergeCell ref="C6:D6"/>
    <mergeCell ref="E6:F6"/>
    <mergeCell ref="G6:H6"/>
    <mergeCell ref="I6:J6"/>
    <mergeCell ref="K6:L6"/>
    <mergeCell ref="M6:N6"/>
    <mergeCell ref="O6:P6"/>
    <mergeCell ref="Q6:R6"/>
    <mergeCell ref="M5:N5"/>
    <mergeCell ref="O5:P5"/>
    <mergeCell ref="Q5:R5"/>
    <mergeCell ref="S5:T5"/>
    <mergeCell ref="U5:V5"/>
    <mergeCell ref="W5:X5"/>
    <mergeCell ref="S6:T6"/>
    <mergeCell ref="U6:V6"/>
    <mergeCell ref="W6:X6"/>
    <mergeCell ref="Y6:Z6"/>
    <mergeCell ref="A7:B7"/>
    <mergeCell ref="C7:D7"/>
    <mergeCell ref="E7:F7"/>
    <mergeCell ref="G7:H7"/>
    <mergeCell ref="I7:J7"/>
    <mergeCell ref="K7:L7"/>
    <mergeCell ref="Y7:Z7"/>
    <mergeCell ref="A8:B8"/>
    <mergeCell ref="C8:D8"/>
    <mergeCell ref="E8:F8"/>
    <mergeCell ref="G8:H8"/>
    <mergeCell ref="I8:J8"/>
    <mergeCell ref="K8:L8"/>
    <mergeCell ref="M8:N8"/>
    <mergeCell ref="O8:P8"/>
    <mergeCell ref="Q8:R8"/>
    <mergeCell ref="M7:N7"/>
    <mergeCell ref="O7:P7"/>
    <mergeCell ref="Q7:R7"/>
    <mergeCell ref="S7:T7"/>
    <mergeCell ref="U7:V7"/>
    <mergeCell ref="W7:X7"/>
    <mergeCell ref="S8:T8"/>
    <mergeCell ref="U8:V8"/>
    <mergeCell ref="W8:X8"/>
    <mergeCell ref="Y8:Z8"/>
    <mergeCell ref="A9:B9"/>
    <mergeCell ref="C9:D9"/>
    <mergeCell ref="E9:F9"/>
    <mergeCell ref="G9:H9"/>
    <mergeCell ref="I9:J9"/>
    <mergeCell ref="K9:L9"/>
    <mergeCell ref="Y9:Z9"/>
    <mergeCell ref="A10:B10"/>
    <mergeCell ref="C10:D10"/>
    <mergeCell ref="E10:F10"/>
    <mergeCell ref="G10:H10"/>
    <mergeCell ref="I10:J10"/>
    <mergeCell ref="K10:L10"/>
    <mergeCell ref="M10:N10"/>
    <mergeCell ref="O10:P10"/>
    <mergeCell ref="Q10:R10"/>
    <mergeCell ref="M9:N9"/>
    <mergeCell ref="O9:P9"/>
    <mergeCell ref="Q9:R9"/>
    <mergeCell ref="S9:T9"/>
    <mergeCell ref="U9:V9"/>
    <mergeCell ref="W9:X9"/>
    <mergeCell ref="S10:T10"/>
    <mergeCell ref="U10:V10"/>
    <mergeCell ref="W10:X10"/>
    <mergeCell ref="Y10:Z10"/>
    <mergeCell ref="A11:B11"/>
    <mergeCell ref="C11:D11"/>
    <mergeCell ref="E11:F11"/>
    <mergeCell ref="G11:H11"/>
    <mergeCell ref="I11:J11"/>
    <mergeCell ref="K11:L11"/>
    <mergeCell ref="Y11:Z11"/>
    <mergeCell ref="A12:B12"/>
    <mergeCell ref="C12:D12"/>
    <mergeCell ref="E12:F12"/>
    <mergeCell ref="G12:H12"/>
    <mergeCell ref="I12:J12"/>
    <mergeCell ref="K12:L12"/>
    <mergeCell ref="M12:N12"/>
    <mergeCell ref="O12:P12"/>
    <mergeCell ref="Q12:R12"/>
    <mergeCell ref="M11:N11"/>
    <mergeCell ref="O11:P11"/>
    <mergeCell ref="Q11:R11"/>
    <mergeCell ref="S11:T11"/>
    <mergeCell ref="U11:V11"/>
    <mergeCell ref="W11:X11"/>
    <mergeCell ref="S12:T12"/>
    <mergeCell ref="U12:V12"/>
    <mergeCell ref="W12:X12"/>
    <mergeCell ref="Y12:Z12"/>
    <mergeCell ref="A13:B13"/>
    <mergeCell ref="C13:D13"/>
    <mergeCell ref="E13:F13"/>
    <mergeCell ref="G13:H13"/>
    <mergeCell ref="I13:J13"/>
    <mergeCell ref="K13:L13"/>
    <mergeCell ref="Y13:Z13"/>
    <mergeCell ref="A14:B14"/>
    <mergeCell ref="C14:D14"/>
    <mergeCell ref="E14:F14"/>
    <mergeCell ref="G14:H14"/>
    <mergeCell ref="I14:J14"/>
    <mergeCell ref="K14:L14"/>
    <mergeCell ref="M14:N14"/>
    <mergeCell ref="O14:P14"/>
    <mergeCell ref="Q14:R14"/>
    <mergeCell ref="M13:N13"/>
    <mergeCell ref="O13:P13"/>
    <mergeCell ref="Q13:R13"/>
    <mergeCell ref="S13:T13"/>
    <mergeCell ref="U13:V13"/>
    <mergeCell ref="W13:X13"/>
    <mergeCell ref="S14:T14"/>
    <mergeCell ref="U14:V14"/>
    <mergeCell ref="W14:X14"/>
    <mergeCell ref="Y14:Z14"/>
    <mergeCell ref="A15:B15"/>
    <mergeCell ref="C15:D15"/>
    <mergeCell ref="E15:F15"/>
    <mergeCell ref="G15:H15"/>
    <mergeCell ref="I15:J15"/>
    <mergeCell ref="K15:L15"/>
    <mergeCell ref="Y15:Z15"/>
    <mergeCell ref="A16:B16"/>
    <mergeCell ref="C16:D16"/>
    <mergeCell ref="E16:F16"/>
    <mergeCell ref="G16:H16"/>
    <mergeCell ref="I16:J16"/>
    <mergeCell ref="K16:L16"/>
    <mergeCell ref="M16:N16"/>
    <mergeCell ref="O16:P16"/>
    <mergeCell ref="Q16:R16"/>
    <mergeCell ref="M15:N15"/>
    <mergeCell ref="O15:P15"/>
    <mergeCell ref="Q15:R15"/>
    <mergeCell ref="S15:T15"/>
    <mergeCell ref="U15:V15"/>
    <mergeCell ref="W15:X15"/>
    <mergeCell ref="S16:T16"/>
    <mergeCell ref="U16:V16"/>
    <mergeCell ref="W16:X16"/>
    <mergeCell ref="Y16:Z16"/>
    <mergeCell ref="A17:B17"/>
    <mergeCell ref="C17:D17"/>
    <mergeCell ref="E17:F17"/>
    <mergeCell ref="G17:H17"/>
    <mergeCell ref="I17:J17"/>
    <mergeCell ref="K17:L17"/>
    <mergeCell ref="Y17:Z17"/>
    <mergeCell ref="A18:B18"/>
    <mergeCell ref="C18:D18"/>
    <mergeCell ref="E18:F18"/>
    <mergeCell ref="G18:H18"/>
    <mergeCell ref="I18:J18"/>
    <mergeCell ref="K18:L18"/>
    <mergeCell ref="M18:N18"/>
    <mergeCell ref="O18:P18"/>
    <mergeCell ref="Q18:R18"/>
    <mergeCell ref="M17:N17"/>
    <mergeCell ref="O17:P17"/>
    <mergeCell ref="Q17:R17"/>
    <mergeCell ref="S17:T17"/>
    <mergeCell ref="U17:V17"/>
    <mergeCell ref="W17:X17"/>
    <mergeCell ref="S18:T18"/>
    <mergeCell ref="U18:V18"/>
    <mergeCell ref="W18:X18"/>
    <mergeCell ref="Y18:Z18"/>
    <mergeCell ref="A19:B19"/>
    <mergeCell ref="C19:D19"/>
    <mergeCell ref="E19:F19"/>
    <mergeCell ref="G19:H19"/>
    <mergeCell ref="I19:J19"/>
    <mergeCell ref="K19:L19"/>
    <mergeCell ref="Y19:Z19"/>
    <mergeCell ref="A20:B20"/>
    <mergeCell ref="C20:D20"/>
    <mergeCell ref="E20:F20"/>
    <mergeCell ref="G20:H20"/>
    <mergeCell ref="I20:J20"/>
    <mergeCell ref="K20:L20"/>
    <mergeCell ref="M20:N20"/>
    <mergeCell ref="O20:P20"/>
    <mergeCell ref="Q20:R20"/>
    <mergeCell ref="M19:N19"/>
    <mergeCell ref="O19:P19"/>
    <mergeCell ref="Q19:R19"/>
    <mergeCell ref="S19:T19"/>
    <mergeCell ref="U19:V19"/>
    <mergeCell ref="W19:X19"/>
    <mergeCell ref="S20:T20"/>
    <mergeCell ref="U20:V20"/>
    <mergeCell ref="W20:X20"/>
    <mergeCell ref="Y20:Z20"/>
    <mergeCell ref="A21:B21"/>
    <mergeCell ref="C21:D21"/>
    <mergeCell ref="E21:F21"/>
    <mergeCell ref="G21:H21"/>
    <mergeCell ref="I21:J21"/>
    <mergeCell ref="K21:L21"/>
    <mergeCell ref="Y21:Z21"/>
    <mergeCell ref="A22:B22"/>
    <mergeCell ref="C22:D22"/>
    <mergeCell ref="E22:F22"/>
    <mergeCell ref="G22:H22"/>
    <mergeCell ref="I22:J22"/>
    <mergeCell ref="K22:L22"/>
    <mergeCell ref="M22:N22"/>
    <mergeCell ref="O22:P22"/>
    <mergeCell ref="Q22:R22"/>
    <mergeCell ref="M21:N21"/>
    <mergeCell ref="O21:P21"/>
    <mergeCell ref="Q21:R21"/>
    <mergeCell ref="S21:T21"/>
    <mergeCell ref="U21:V21"/>
    <mergeCell ref="W21:X21"/>
    <mergeCell ref="S22:T22"/>
    <mergeCell ref="U22:V22"/>
    <mergeCell ref="W22:X22"/>
    <mergeCell ref="Y22:Z22"/>
    <mergeCell ref="A23:B23"/>
    <mergeCell ref="C23:D23"/>
    <mergeCell ref="E23:F23"/>
    <mergeCell ref="G23:H23"/>
    <mergeCell ref="I23:J23"/>
    <mergeCell ref="K23:L23"/>
    <mergeCell ref="Y23:Z23"/>
    <mergeCell ref="A24:B24"/>
    <mergeCell ref="C24:D24"/>
    <mergeCell ref="E24:F24"/>
    <mergeCell ref="G24:H24"/>
    <mergeCell ref="I24:J24"/>
    <mergeCell ref="K24:L24"/>
    <mergeCell ref="M24:N24"/>
    <mergeCell ref="O24:P24"/>
    <mergeCell ref="Q24:R24"/>
    <mergeCell ref="M23:N23"/>
    <mergeCell ref="O23:P23"/>
    <mergeCell ref="Q23:R23"/>
    <mergeCell ref="S23:T23"/>
    <mergeCell ref="U23:V23"/>
    <mergeCell ref="W23:X23"/>
    <mergeCell ref="S24:T24"/>
    <mergeCell ref="U24:V24"/>
    <mergeCell ref="W24:X24"/>
    <mergeCell ref="Y24:Z24"/>
    <mergeCell ref="A25:B25"/>
    <mergeCell ref="C25:D25"/>
    <mergeCell ref="E25:F25"/>
    <mergeCell ref="G25:H25"/>
    <mergeCell ref="I25:J25"/>
    <mergeCell ref="K25:L25"/>
    <mergeCell ref="S26:T26"/>
    <mergeCell ref="U26:V26"/>
    <mergeCell ref="W26:X26"/>
    <mergeCell ref="Y26:Z26"/>
    <mergeCell ref="S27:AA27"/>
    <mergeCell ref="A28:L28"/>
    <mergeCell ref="X28:AA28"/>
    <mergeCell ref="Y25:Z25"/>
    <mergeCell ref="A26:B26"/>
    <mergeCell ref="C26:D26"/>
    <mergeCell ref="E26:F26"/>
    <mergeCell ref="G26:H26"/>
    <mergeCell ref="I26:J26"/>
    <mergeCell ref="K26:L26"/>
    <mergeCell ref="M26:N26"/>
    <mergeCell ref="O26:P26"/>
    <mergeCell ref="Q26:R26"/>
    <mergeCell ref="M25:N25"/>
    <mergeCell ref="O25:P25"/>
    <mergeCell ref="Q25:R25"/>
    <mergeCell ref="S25:T25"/>
    <mergeCell ref="U25:V25"/>
    <mergeCell ref="W25:X25"/>
    <mergeCell ref="B29:B31"/>
    <mergeCell ref="C29:Z29"/>
    <mergeCell ref="AA29:AA31"/>
    <mergeCell ref="C30:E31"/>
    <mergeCell ref="F30:Z30"/>
    <mergeCell ref="F31:H31"/>
    <mergeCell ref="I31:K31"/>
    <mergeCell ref="L31:N31"/>
    <mergeCell ref="O31:Q31"/>
    <mergeCell ref="R31:T31"/>
    <mergeCell ref="U31:W31"/>
    <mergeCell ref="X31:Z31"/>
    <mergeCell ref="C32:E32"/>
    <mergeCell ref="F32:H32"/>
    <mergeCell ref="I32:K32"/>
    <mergeCell ref="L32:N32"/>
    <mergeCell ref="O32:Q32"/>
    <mergeCell ref="R32:T32"/>
    <mergeCell ref="U32:W32"/>
    <mergeCell ref="X32:Z32"/>
    <mergeCell ref="U33:W33"/>
    <mergeCell ref="X33:Z33"/>
    <mergeCell ref="C34:E34"/>
    <mergeCell ref="F34:H34"/>
    <mergeCell ref="I34:K34"/>
    <mergeCell ref="L34:N34"/>
    <mergeCell ref="O34:Q34"/>
    <mergeCell ref="R34:T34"/>
    <mergeCell ref="U34:W34"/>
    <mergeCell ref="X34:Z34"/>
    <mergeCell ref="C33:E33"/>
    <mergeCell ref="F33:H33"/>
    <mergeCell ref="I33:K33"/>
    <mergeCell ref="L33:N33"/>
    <mergeCell ref="O33:Q33"/>
    <mergeCell ref="R33:T33"/>
    <mergeCell ref="U35:W35"/>
    <mergeCell ref="X35:Z35"/>
    <mergeCell ref="C36:E36"/>
    <mergeCell ref="F36:H36"/>
    <mergeCell ref="I36:K36"/>
    <mergeCell ref="L36:N36"/>
    <mergeCell ref="O36:Q36"/>
    <mergeCell ref="R36:T36"/>
    <mergeCell ref="U36:W36"/>
    <mergeCell ref="X36:Z36"/>
    <mergeCell ref="C35:E35"/>
    <mergeCell ref="F35:H35"/>
    <mergeCell ref="I35:K35"/>
    <mergeCell ref="L35:N35"/>
    <mergeCell ref="O35:Q35"/>
    <mergeCell ref="R35:T35"/>
    <mergeCell ref="U37:W37"/>
    <mergeCell ref="X37:Z37"/>
    <mergeCell ref="X38:AA38"/>
    <mergeCell ref="C37:E37"/>
    <mergeCell ref="F37:H37"/>
    <mergeCell ref="I37:K37"/>
    <mergeCell ref="L37:N37"/>
    <mergeCell ref="O37:Q37"/>
    <mergeCell ref="R37:T37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Z95"/>
  <sheetViews>
    <sheetView showGridLines="0" zoomScaleNormal="100" zoomScaleSheetLayoutView="100" workbookViewId="0">
      <selection activeCell="U35" sqref="U35:V35"/>
    </sheetView>
  </sheetViews>
  <sheetFormatPr defaultRowHeight="17.25"/>
  <cols>
    <col min="1" max="24" width="5.25" style="1" customWidth="1"/>
    <col min="25" max="26" width="9" style="1"/>
    <col min="27" max="256" width="9" style="33"/>
    <col min="257" max="280" width="5.25" style="33" customWidth="1"/>
    <col min="281" max="512" width="9" style="33"/>
    <col min="513" max="536" width="5.25" style="33" customWidth="1"/>
    <col min="537" max="768" width="9" style="33"/>
    <col min="769" max="792" width="5.25" style="33" customWidth="1"/>
    <col min="793" max="1024" width="9" style="33"/>
    <col min="1025" max="1048" width="5.25" style="33" customWidth="1"/>
    <col min="1049" max="1280" width="9" style="33"/>
    <col min="1281" max="1304" width="5.25" style="33" customWidth="1"/>
    <col min="1305" max="1536" width="9" style="33"/>
    <col min="1537" max="1560" width="5.25" style="33" customWidth="1"/>
    <col min="1561" max="1792" width="9" style="33"/>
    <col min="1793" max="1816" width="5.25" style="33" customWidth="1"/>
    <col min="1817" max="2048" width="9" style="33"/>
    <col min="2049" max="2072" width="5.25" style="33" customWidth="1"/>
    <col min="2073" max="2304" width="9" style="33"/>
    <col min="2305" max="2328" width="5.25" style="33" customWidth="1"/>
    <col min="2329" max="2560" width="9" style="33"/>
    <col min="2561" max="2584" width="5.25" style="33" customWidth="1"/>
    <col min="2585" max="2816" width="9" style="33"/>
    <col min="2817" max="2840" width="5.25" style="33" customWidth="1"/>
    <col min="2841" max="3072" width="9" style="33"/>
    <col min="3073" max="3096" width="5.25" style="33" customWidth="1"/>
    <col min="3097" max="3328" width="9" style="33"/>
    <col min="3329" max="3352" width="5.25" style="33" customWidth="1"/>
    <col min="3353" max="3584" width="9" style="33"/>
    <col min="3585" max="3608" width="5.25" style="33" customWidth="1"/>
    <col min="3609" max="3840" width="9" style="33"/>
    <col min="3841" max="3864" width="5.25" style="33" customWidth="1"/>
    <col min="3865" max="4096" width="9" style="33"/>
    <col min="4097" max="4120" width="5.25" style="33" customWidth="1"/>
    <col min="4121" max="4352" width="9" style="33"/>
    <col min="4353" max="4376" width="5.25" style="33" customWidth="1"/>
    <col min="4377" max="4608" width="9" style="33"/>
    <col min="4609" max="4632" width="5.25" style="33" customWidth="1"/>
    <col min="4633" max="4864" width="9" style="33"/>
    <col min="4865" max="4888" width="5.25" style="33" customWidth="1"/>
    <col min="4889" max="5120" width="9" style="33"/>
    <col min="5121" max="5144" width="5.25" style="33" customWidth="1"/>
    <col min="5145" max="5376" width="9" style="33"/>
    <col min="5377" max="5400" width="5.25" style="33" customWidth="1"/>
    <col min="5401" max="5632" width="9" style="33"/>
    <col min="5633" max="5656" width="5.25" style="33" customWidth="1"/>
    <col min="5657" max="5888" width="9" style="33"/>
    <col min="5889" max="5912" width="5.25" style="33" customWidth="1"/>
    <col min="5913" max="6144" width="9" style="33"/>
    <col min="6145" max="6168" width="5.25" style="33" customWidth="1"/>
    <col min="6169" max="6400" width="9" style="33"/>
    <col min="6401" max="6424" width="5.25" style="33" customWidth="1"/>
    <col min="6425" max="6656" width="9" style="33"/>
    <col min="6657" max="6680" width="5.25" style="33" customWidth="1"/>
    <col min="6681" max="6912" width="9" style="33"/>
    <col min="6913" max="6936" width="5.25" style="33" customWidth="1"/>
    <col min="6937" max="7168" width="9" style="33"/>
    <col min="7169" max="7192" width="5.25" style="33" customWidth="1"/>
    <col min="7193" max="7424" width="9" style="33"/>
    <col min="7425" max="7448" width="5.25" style="33" customWidth="1"/>
    <col min="7449" max="7680" width="9" style="33"/>
    <col min="7681" max="7704" width="5.25" style="33" customWidth="1"/>
    <col min="7705" max="7936" width="9" style="33"/>
    <col min="7937" max="7960" width="5.25" style="33" customWidth="1"/>
    <col min="7961" max="8192" width="9" style="33"/>
    <col min="8193" max="8216" width="5.25" style="33" customWidth="1"/>
    <col min="8217" max="8448" width="9" style="33"/>
    <col min="8449" max="8472" width="5.25" style="33" customWidth="1"/>
    <col min="8473" max="8704" width="9" style="33"/>
    <col min="8705" max="8728" width="5.25" style="33" customWidth="1"/>
    <col min="8729" max="8960" width="9" style="33"/>
    <col min="8961" max="8984" width="5.25" style="33" customWidth="1"/>
    <col min="8985" max="9216" width="9" style="33"/>
    <col min="9217" max="9240" width="5.25" style="33" customWidth="1"/>
    <col min="9241" max="9472" width="9" style="33"/>
    <col min="9473" max="9496" width="5.25" style="33" customWidth="1"/>
    <col min="9497" max="9728" width="9" style="33"/>
    <col min="9729" max="9752" width="5.25" style="33" customWidth="1"/>
    <col min="9753" max="9984" width="9" style="33"/>
    <col min="9985" max="10008" width="5.25" style="33" customWidth="1"/>
    <col min="10009" max="10240" width="9" style="33"/>
    <col min="10241" max="10264" width="5.25" style="33" customWidth="1"/>
    <col min="10265" max="10496" width="9" style="33"/>
    <col min="10497" max="10520" width="5.25" style="33" customWidth="1"/>
    <col min="10521" max="10752" width="9" style="33"/>
    <col min="10753" max="10776" width="5.25" style="33" customWidth="1"/>
    <col min="10777" max="11008" width="9" style="33"/>
    <col min="11009" max="11032" width="5.25" style="33" customWidth="1"/>
    <col min="11033" max="11264" width="9" style="33"/>
    <col min="11265" max="11288" width="5.25" style="33" customWidth="1"/>
    <col min="11289" max="11520" width="9" style="33"/>
    <col min="11521" max="11544" width="5.25" style="33" customWidth="1"/>
    <col min="11545" max="11776" width="9" style="33"/>
    <col min="11777" max="11800" width="5.25" style="33" customWidth="1"/>
    <col min="11801" max="12032" width="9" style="33"/>
    <col min="12033" max="12056" width="5.25" style="33" customWidth="1"/>
    <col min="12057" max="12288" width="9" style="33"/>
    <col min="12289" max="12312" width="5.25" style="33" customWidth="1"/>
    <col min="12313" max="12544" width="9" style="33"/>
    <col min="12545" max="12568" width="5.25" style="33" customWidth="1"/>
    <col min="12569" max="12800" width="9" style="33"/>
    <col min="12801" max="12824" width="5.25" style="33" customWidth="1"/>
    <col min="12825" max="13056" width="9" style="33"/>
    <col min="13057" max="13080" width="5.25" style="33" customWidth="1"/>
    <col min="13081" max="13312" width="9" style="33"/>
    <col min="13313" max="13336" width="5.25" style="33" customWidth="1"/>
    <col min="13337" max="13568" width="9" style="33"/>
    <col min="13569" max="13592" width="5.25" style="33" customWidth="1"/>
    <col min="13593" max="13824" width="9" style="33"/>
    <col min="13825" max="13848" width="5.25" style="33" customWidth="1"/>
    <col min="13849" max="14080" width="9" style="33"/>
    <col min="14081" max="14104" width="5.25" style="33" customWidth="1"/>
    <col min="14105" max="14336" width="9" style="33"/>
    <col min="14337" max="14360" width="5.25" style="33" customWidth="1"/>
    <col min="14361" max="14592" width="9" style="33"/>
    <col min="14593" max="14616" width="5.25" style="33" customWidth="1"/>
    <col min="14617" max="14848" width="9" style="33"/>
    <col min="14849" max="14872" width="5.25" style="33" customWidth="1"/>
    <col min="14873" max="15104" width="9" style="33"/>
    <col min="15105" max="15128" width="5.25" style="33" customWidth="1"/>
    <col min="15129" max="15360" width="9" style="33"/>
    <col min="15361" max="15384" width="5.25" style="33" customWidth="1"/>
    <col min="15385" max="15616" width="9" style="33"/>
    <col min="15617" max="15640" width="5.25" style="33" customWidth="1"/>
    <col min="15641" max="15872" width="9" style="33"/>
    <col min="15873" max="15896" width="5.25" style="33" customWidth="1"/>
    <col min="15897" max="16128" width="9" style="33"/>
    <col min="16129" max="16152" width="5.25" style="33" customWidth="1"/>
    <col min="16153" max="16384" width="9" style="33"/>
  </cols>
  <sheetData>
    <row r="1" spans="1:24" ht="22.5" customHeight="1" thickBot="1">
      <c r="A1" s="211" t="s">
        <v>245</v>
      </c>
      <c r="B1" s="211"/>
      <c r="C1" s="211"/>
      <c r="D1" s="211"/>
      <c r="E1" s="211"/>
      <c r="F1" s="211"/>
      <c r="G1" s="211"/>
      <c r="H1" s="211"/>
      <c r="I1" s="211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420" t="s">
        <v>3</v>
      </c>
      <c r="V1" s="420"/>
      <c r="W1" s="420"/>
      <c r="X1" s="420"/>
    </row>
    <row r="2" spans="1:24" ht="26.25" customHeight="1">
      <c r="A2" s="85"/>
      <c r="B2" s="85"/>
      <c r="C2" s="85"/>
      <c r="D2" s="85"/>
      <c r="E2" s="85"/>
      <c r="F2" s="128"/>
      <c r="G2" s="128"/>
      <c r="H2" s="128"/>
      <c r="I2" s="87"/>
      <c r="J2" s="652" t="s">
        <v>4</v>
      </c>
      <c r="K2" s="653"/>
      <c r="L2" s="654"/>
      <c r="M2" s="652" t="s">
        <v>246</v>
      </c>
      <c r="N2" s="653"/>
      <c r="O2" s="654"/>
      <c r="P2" s="492" t="s">
        <v>247</v>
      </c>
      <c r="Q2" s="493"/>
      <c r="R2" s="493"/>
      <c r="S2" s="493"/>
      <c r="T2" s="493"/>
      <c r="U2" s="493"/>
      <c r="V2" s="493"/>
      <c r="W2" s="493"/>
      <c r="X2" s="493"/>
    </row>
    <row r="3" spans="1:24" ht="26.25" customHeight="1">
      <c r="A3" s="88"/>
      <c r="B3" s="88"/>
      <c r="C3" s="88"/>
      <c r="D3" s="88"/>
      <c r="E3" s="88"/>
      <c r="F3" s="129"/>
      <c r="G3" s="129"/>
      <c r="H3" s="129"/>
      <c r="I3" s="89"/>
      <c r="J3" s="655"/>
      <c r="K3" s="656"/>
      <c r="L3" s="657"/>
      <c r="M3" s="655"/>
      <c r="N3" s="656"/>
      <c r="O3" s="657"/>
      <c r="P3" s="658" t="s">
        <v>248</v>
      </c>
      <c r="Q3" s="659"/>
      <c r="R3" s="660"/>
      <c r="S3" s="658" t="s">
        <v>249</v>
      </c>
      <c r="T3" s="659"/>
      <c r="U3" s="660"/>
      <c r="V3" s="658" t="s">
        <v>250</v>
      </c>
      <c r="W3" s="659"/>
      <c r="X3" s="659"/>
    </row>
    <row r="4" spans="1:24" ht="26.25" customHeight="1">
      <c r="A4" s="231" t="s">
        <v>251</v>
      </c>
      <c r="B4" s="333"/>
      <c r="C4" s="333"/>
      <c r="D4" s="333"/>
      <c r="E4" s="648"/>
      <c r="F4" s="648"/>
      <c r="G4" s="648"/>
      <c r="H4" s="648"/>
      <c r="I4" s="265"/>
      <c r="J4" s="649">
        <f>+M4+P4</f>
        <v>0</v>
      </c>
      <c r="K4" s="650"/>
      <c r="L4" s="650"/>
      <c r="M4" s="651">
        <v>0</v>
      </c>
      <c r="N4" s="650"/>
      <c r="O4" s="650"/>
      <c r="P4" s="651">
        <v>0</v>
      </c>
      <c r="Q4" s="650"/>
      <c r="R4" s="650"/>
      <c r="S4" s="651" t="s">
        <v>252</v>
      </c>
      <c r="T4" s="650"/>
      <c r="U4" s="650"/>
      <c r="V4" s="651" t="s">
        <v>252</v>
      </c>
      <c r="W4" s="650"/>
      <c r="X4" s="650"/>
    </row>
    <row r="5" spans="1:24" ht="26.25" customHeight="1">
      <c r="A5" s="234" t="s">
        <v>240</v>
      </c>
      <c r="B5" s="252"/>
      <c r="C5" s="252"/>
      <c r="D5" s="252"/>
      <c r="E5" s="643"/>
      <c r="F5" s="643"/>
      <c r="G5" s="643"/>
      <c r="H5" s="643"/>
      <c r="I5" s="644"/>
      <c r="J5" s="645">
        <f>+P5+S5+V5</f>
        <v>39287</v>
      </c>
      <c r="K5" s="646"/>
      <c r="L5" s="646"/>
      <c r="M5" s="647" t="s">
        <v>252</v>
      </c>
      <c r="N5" s="646"/>
      <c r="O5" s="646"/>
      <c r="P5" s="647">
        <v>0</v>
      </c>
      <c r="Q5" s="646"/>
      <c r="R5" s="646"/>
      <c r="S5" s="647">
        <v>6495</v>
      </c>
      <c r="T5" s="646"/>
      <c r="U5" s="646"/>
      <c r="V5" s="647">
        <v>32792</v>
      </c>
      <c r="W5" s="646"/>
      <c r="X5" s="646"/>
    </row>
    <row r="6" spans="1:24" ht="26.25" customHeight="1">
      <c r="A6" s="234" t="s">
        <v>253</v>
      </c>
      <c r="B6" s="252"/>
      <c r="C6" s="252"/>
      <c r="D6" s="252"/>
      <c r="E6" s="643"/>
      <c r="F6" s="643"/>
      <c r="G6" s="643"/>
      <c r="H6" s="643"/>
      <c r="I6" s="644"/>
      <c r="J6" s="645">
        <f>+P6+S6+V6</f>
        <v>0</v>
      </c>
      <c r="K6" s="646"/>
      <c r="L6" s="646"/>
      <c r="M6" s="647" t="s">
        <v>252</v>
      </c>
      <c r="N6" s="646"/>
      <c r="O6" s="646"/>
      <c r="P6" s="647" t="s">
        <v>254</v>
      </c>
      <c r="Q6" s="646"/>
      <c r="R6" s="646"/>
      <c r="S6" s="647" t="s">
        <v>254</v>
      </c>
      <c r="T6" s="646"/>
      <c r="U6" s="646"/>
      <c r="V6" s="647">
        <v>0</v>
      </c>
      <c r="W6" s="646"/>
      <c r="X6" s="646"/>
    </row>
    <row r="7" spans="1:24" ht="26.25" customHeight="1">
      <c r="A7" s="234" t="s">
        <v>255</v>
      </c>
      <c r="B7" s="252"/>
      <c r="C7" s="252"/>
      <c r="D7" s="252"/>
      <c r="E7" s="643"/>
      <c r="F7" s="643"/>
      <c r="G7" s="643"/>
      <c r="H7" s="643"/>
      <c r="I7" s="644"/>
      <c r="J7" s="645">
        <f>+P7+S7+V7</f>
        <v>0</v>
      </c>
      <c r="K7" s="646"/>
      <c r="L7" s="646"/>
      <c r="M7" s="647" t="s">
        <v>252</v>
      </c>
      <c r="N7" s="646"/>
      <c r="O7" s="646"/>
      <c r="P7" s="647" t="s">
        <v>254</v>
      </c>
      <c r="Q7" s="646"/>
      <c r="R7" s="646"/>
      <c r="S7" s="647" t="s">
        <v>254</v>
      </c>
      <c r="T7" s="646"/>
      <c r="U7" s="646"/>
      <c r="V7" s="647">
        <v>0</v>
      </c>
      <c r="W7" s="646"/>
      <c r="X7" s="646"/>
    </row>
    <row r="8" spans="1:24" ht="26.25" customHeight="1">
      <c r="A8" s="234" t="s">
        <v>256</v>
      </c>
      <c r="B8" s="252"/>
      <c r="C8" s="252"/>
      <c r="D8" s="252"/>
      <c r="E8" s="643"/>
      <c r="F8" s="643"/>
      <c r="G8" s="643"/>
      <c r="H8" s="643"/>
      <c r="I8" s="644"/>
      <c r="J8" s="645">
        <f>+P8+S8+V8</f>
        <v>0</v>
      </c>
      <c r="K8" s="646"/>
      <c r="L8" s="646"/>
      <c r="M8" s="647" t="s">
        <v>252</v>
      </c>
      <c r="N8" s="646"/>
      <c r="O8" s="646"/>
      <c r="P8" s="647" t="s">
        <v>254</v>
      </c>
      <c r="Q8" s="646"/>
      <c r="R8" s="646"/>
      <c r="S8" s="647" t="s">
        <v>254</v>
      </c>
      <c r="T8" s="646"/>
      <c r="U8" s="646"/>
      <c r="V8" s="647">
        <v>0</v>
      </c>
      <c r="W8" s="646"/>
      <c r="X8" s="646"/>
    </row>
    <row r="9" spans="1:24" ht="26.25" customHeight="1" thickBot="1">
      <c r="A9" s="242" t="s">
        <v>244</v>
      </c>
      <c r="B9" s="639"/>
      <c r="C9" s="639"/>
      <c r="D9" s="639"/>
      <c r="E9" s="640"/>
      <c r="F9" s="640"/>
      <c r="G9" s="640"/>
      <c r="H9" s="640"/>
      <c r="I9" s="641"/>
      <c r="J9" s="621">
        <f>+P9+S9+V9</f>
        <v>2495</v>
      </c>
      <c r="K9" s="622"/>
      <c r="L9" s="622"/>
      <c r="M9" s="642" t="s">
        <v>252</v>
      </c>
      <c r="N9" s="622"/>
      <c r="O9" s="622"/>
      <c r="P9" s="642" t="s">
        <v>254</v>
      </c>
      <c r="Q9" s="622"/>
      <c r="R9" s="622"/>
      <c r="S9" s="642">
        <v>0</v>
      </c>
      <c r="T9" s="622"/>
      <c r="U9" s="622"/>
      <c r="V9" s="642">
        <v>2495</v>
      </c>
      <c r="W9" s="622"/>
      <c r="X9" s="622"/>
    </row>
    <row r="10" spans="1:24" ht="41.25" customHeight="1">
      <c r="A10" s="85"/>
      <c r="B10" s="85"/>
      <c r="C10" s="85"/>
      <c r="D10" s="85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85"/>
      <c r="X10" s="85"/>
    </row>
    <row r="11" spans="1:24" ht="22.5" customHeight="1" thickBot="1">
      <c r="A11" s="561" t="s">
        <v>257</v>
      </c>
      <c r="B11" s="561"/>
      <c r="C11" s="561"/>
      <c r="D11" s="561"/>
      <c r="E11" s="561"/>
      <c r="F11" s="561"/>
      <c r="G11" s="561"/>
      <c r="H11" s="561"/>
      <c r="I11" s="561"/>
      <c r="J11" s="561"/>
      <c r="K11" s="112"/>
      <c r="L11" s="112"/>
      <c r="M11" s="110"/>
      <c r="N11" s="110"/>
      <c r="O11" s="110"/>
      <c r="P11" s="110"/>
      <c r="Q11" s="110"/>
      <c r="R11" s="110"/>
      <c r="S11" s="110"/>
      <c r="T11" s="110"/>
      <c r="U11" s="110"/>
      <c r="V11" s="440" t="str">
        <f>+U1</f>
        <v>令和２年度</v>
      </c>
      <c r="W11" s="440"/>
      <c r="X11" s="440"/>
    </row>
    <row r="12" spans="1:24" ht="26.25" customHeight="1">
      <c r="A12" s="631" t="s">
        <v>258</v>
      </c>
      <c r="B12" s="632"/>
      <c r="C12" s="632"/>
      <c r="D12" s="632"/>
      <c r="E12" s="632"/>
      <c r="F12" s="632"/>
      <c r="G12" s="632"/>
      <c r="H12" s="632"/>
      <c r="I12" s="633" t="s">
        <v>259</v>
      </c>
      <c r="J12" s="632"/>
      <c r="K12" s="632"/>
      <c r="L12" s="632"/>
      <c r="M12" s="632"/>
      <c r="N12" s="632"/>
      <c r="O12" s="632"/>
      <c r="P12" s="632"/>
      <c r="Q12" s="633" t="s">
        <v>260</v>
      </c>
      <c r="R12" s="632"/>
      <c r="S12" s="632"/>
      <c r="T12" s="632"/>
      <c r="U12" s="632"/>
      <c r="V12" s="632"/>
      <c r="W12" s="632"/>
      <c r="X12" s="634"/>
    </row>
    <row r="13" spans="1:24" ht="26.25" customHeight="1" thickBot="1">
      <c r="A13" s="635">
        <v>791</v>
      </c>
      <c r="B13" s="636"/>
      <c r="C13" s="636"/>
      <c r="D13" s="636"/>
      <c r="E13" s="636"/>
      <c r="F13" s="636"/>
      <c r="G13" s="636"/>
      <c r="H13" s="637"/>
      <c r="I13" s="638">
        <v>2</v>
      </c>
      <c r="J13" s="636"/>
      <c r="K13" s="636"/>
      <c r="L13" s="636"/>
      <c r="M13" s="636"/>
      <c r="N13" s="636"/>
      <c r="O13" s="636"/>
      <c r="P13" s="636"/>
      <c r="Q13" s="638">
        <v>418</v>
      </c>
      <c r="R13" s="636"/>
      <c r="S13" s="636"/>
      <c r="T13" s="636"/>
      <c r="U13" s="636"/>
      <c r="V13" s="636"/>
      <c r="W13" s="636"/>
      <c r="X13" s="637"/>
    </row>
    <row r="14" spans="1:24" ht="41.25" customHeight="1">
      <c r="A14" s="85"/>
      <c r="B14" s="85"/>
      <c r="C14" s="85"/>
      <c r="D14" s="85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85"/>
      <c r="X14" s="85"/>
    </row>
    <row r="15" spans="1:24" ht="22.5" customHeight="1" thickBot="1">
      <c r="A15" s="561" t="s">
        <v>261</v>
      </c>
      <c r="B15" s="561"/>
      <c r="C15" s="561"/>
      <c r="D15" s="561"/>
      <c r="E15" s="561"/>
      <c r="F15" s="561"/>
      <c r="G15" s="561"/>
      <c r="H15" s="561"/>
      <c r="I15" s="561"/>
      <c r="J15" s="561"/>
      <c r="K15" s="86"/>
      <c r="L15" s="86"/>
      <c r="M15" s="110"/>
      <c r="N15" s="110"/>
      <c r="O15" s="110"/>
      <c r="P15" s="110"/>
      <c r="Q15" s="86"/>
      <c r="R15" s="110"/>
      <c r="S15" s="111"/>
      <c r="T15" s="131"/>
      <c r="U15" s="131"/>
      <c r="V15" s="623" t="str">
        <f>+U1</f>
        <v>令和２年度</v>
      </c>
      <c r="W15" s="623"/>
      <c r="X15" s="623"/>
    </row>
    <row r="16" spans="1:24" ht="26.25" customHeight="1">
      <c r="A16" s="624"/>
      <c r="B16" s="624"/>
      <c r="C16" s="624"/>
      <c r="D16" s="624"/>
      <c r="E16" s="624"/>
      <c r="F16" s="625"/>
      <c r="G16" s="626" t="s">
        <v>4</v>
      </c>
      <c r="H16" s="627"/>
      <c r="I16" s="627"/>
      <c r="J16" s="627"/>
      <c r="K16" s="627"/>
      <c r="L16" s="628"/>
      <c r="M16" s="626" t="s">
        <v>262</v>
      </c>
      <c r="N16" s="627"/>
      <c r="O16" s="627"/>
      <c r="P16" s="627"/>
      <c r="Q16" s="627"/>
      <c r="R16" s="628"/>
      <c r="S16" s="629" t="s">
        <v>263</v>
      </c>
      <c r="T16" s="630"/>
      <c r="U16" s="630"/>
      <c r="V16" s="630"/>
      <c r="W16" s="630"/>
      <c r="X16" s="630"/>
    </row>
    <row r="17" spans="1:24" ht="26.25" customHeight="1">
      <c r="A17" s="578" t="s">
        <v>264</v>
      </c>
      <c r="B17" s="614"/>
      <c r="C17" s="614"/>
      <c r="D17" s="614"/>
      <c r="E17" s="614"/>
      <c r="F17" s="615"/>
      <c r="G17" s="616">
        <f>+M17+S17</f>
        <v>12822</v>
      </c>
      <c r="H17" s="617"/>
      <c r="I17" s="617"/>
      <c r="J17" s="617"/>
      <c r="K17" s="617"/>
      <c r="L17" s="617"/>
      <c r="M17" s="616">
        <v>0</v>
      </c>
      <c r="N17" s="617"/>
      <c r="O17" s="617"/>
      <c r="P17" s="617"/>
      <c r="Q17" s="617"/>
      <c r="R17" s="617"/>
      <c r="S17" s="616">
        <v>12822</v>
      </c>
      <c r="T17" s="617"/>
      <c r="U17" s="617"/>
      <c r="V17" s="617"/>
      <c r="W17" s="617"/>
      <c r="X17" s="617"/>
    </row>
    <row r="18" spans="1:24" ht="26.25" customHeight="1" thickBot="1">
      <c r="A18" s="618" t="s">
        <v>265</v>
      </c>
      <c r="B18" s="619"/>
      <c r="C18" s="619"/>
      <c r="D18" s="619"/>
      <c r="E18" s="619"/>
      <c r="F18" s="620"/>
      <c r="G18" s="621">
        <f>+M18+S18</f>
        <v>472</v>
      </c>
      <c r="H18" s="622"/>
      <c r="I18" s="622"/>
      <c r="J18" s="622"/>
      <c r="K18" s="622"/>
      <c r="L18" s="622"/>
      <c r="M18" s="621">
        <v>0</v>
      </c>
      <c r="N18" s="622"/>
      <c r="O18" s="622"/>
      <c r="P18" s="622"/>
      <c r="Q18" s="622"/>
      <c r="R18" s="622"/>
      <c r="S18" s="621">
        <v>472</v>
      </c>
      <c r="T18" s="622"/>
      <c r="U18" s="622"/>
      <c r="V18" s="622"/>
      <c r="W18" s="622"/>
      <c r="X18" s="622"/>
    </row>
    <row r="19" spans="1:24" ht="41.25" customHeight="1">
      <c r="A19" s="85"/>
      <c r="B19" s="85"/>
      <c r="C19" s="85"/>
      <c r="D19" s="85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85"/>
      <c r="V19" s="85"/>
      <c r="W19" s="85"/>
      <c r="X19" s="85"/>
    </row>
    <row r="20" spans="1:24" ht="22.5" customHeight="1" thickBot="1">
      <c r="A20" s="561" t="s">
        <v>266</v>
      </c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110"/>
      <c r="O20" s="110"/>
      <c r="P20" s="110"/>
      <c r="Q20" s="110"/>
      <c r="R20" s="110"/>
      <c r="S20" s="110"/>
      <c r="T20" s="110"/>
      <c r="U20" s="110"/>
      <c r="V20" s="440" t="str">
        <f>+U1</f>
        <v>令和２年度</v>
      </c>
      <c r="W20" s="440"/>
      <c r="X20" s="440"/>
    </row>
    <row r="21" spans="1:24" ht="26.25" customHeight="1">
      <c r="A21" s="610" t="s">
        <v>267</v>
      </c>
      <c r="B21" s="610"/>
      <c r="C21" s="610"/>
      <c r="D21" s="610"/>
      <c r="E21" s="610"/>
      <c r="F21" s="610"/>
      <c r="G21" s="610"/>
      <c r="H21" s="610"/>
      <c r="I21" s="611"/>
      <c r="J21" s="567" t="s">
        <v>268</v>
      </c>
      <c r="K21" s="568"/>
      <c r="L21" s="568"/>
      <c r="M21" s="568"/>
      <c r="N21" s="568"/>
      <c r="O21" s="612"/>
      <c r="P21" s="562" t="s">
        <v>269</v>
      </c>
      <c r="Q21" s="613"/>
      <c r="R21" s="563"/>
      <c r="S21" s="567" t="s">
        <v>270</v>
      </c>
      <c r="T21" s="568"/>
      <c r="U21" s="568"/>
      <c r="V21" s="568"/>
      <c r="W21" s="568"/>
      <c r="X21" s="568"/>
    </row>
    <row r="22" spans="1:24" ht="30" customHeight="1">
      <c r="A22" s="607" t="s">
        <v>271</v>
      </c>
      <c r="B22" s="607"/>
      <c r="C22" s="608"/>
      <c r="D22" s="606" t="s">
        <v>272</v>
      </c>
      <c r="E22" s="607"/>
      <c r="F22" s="608"/>
      <c r="G22" s="606" t="s">
        <v>27</v>
      </c>
      <c r="H22" s="607"/>
      <c r="I22" s="608"/>
      <c r="J22" s="606" t="s">
        <v>273</v>
      </c>
      <c r="K22" s="607"/>
      <c r="L22" s="608"/>
      <c r="M22" s="606" t="s">
        <v>274</v>
      </c>
      <c r="N22" s="607"/>
      <c r="O22" s="608"/>
      <c r="P22" s="446"/>
      <c r="Q22" s="553"/>
      <c r="R22" s="566"/>
      <c r="S22" s="609" t="s">
        <v>275</v>
      </c>
      <c r="T22" s="607"/>
      <c r="U22" s="608"/>
      <c r="V22" s="606" t="s">
        <v>276</v>
      </c>
      <c r="W22" s="607"/>
      <c r="X22" s="607"/>
    </row>
    <row r="23" spans="1:24" ht="26.25" customHeight="1" thickBot="1">
      <c r="A23" s="546">
        <v>26</v>
      </c>
      <c r="B23" s="546"/>
      <c r="C23" s="546"/>
      <c r="D23" s="545">
        <v>5</v>
      </c>
      <c r="E23" s="546"/>
      <c r="F23" s="546"/>
      <c r="G23" s="545">
        <v>59</v>
      </c>
      <c r="H23" s="546"/>
      <c r="I23" s="546"/>
      <c r="J23" s="545">
        <v>4</v>
      </c>
      <c r="K23" s="546"/>
      <c r="L23" s="546"/>
      <c r="M23" s="545">
        <v>0</v>
      </c>
      <c r="N23" s="546"/>
      <c r="O23" s="546"/>
      <c r="P23" s="545">
        <v>3</v>
      </c>
      <c r="Q23" s="546"/>
      <c r="R23" s="546"/>
      <c r="S23" s="545">
        <v>0</v>
      </c>
      <c r="T23" s="546"/>
      <c r="U23" s="546"/>
      <c r="V23" s="545">
        <v>0</v>
      </c>
      <c r="W23" s="546"/>
      <c r="X23" s="546"/>
    </row>
    <row r="24" spans="1:24" ht="41.25" customHeight="1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</row>
    <row r="25" spans="1:24" ht="22.5" customHeight="1" thickBot="1">
      <c r="A25" s="439" t="s">
        <v>277</v>
      </c>
      <c r="B25" s="439"/>
      <c r="C25" s="439"/>
      <c r="D25" s="439"/>
      <c r="E25" s="439"/>
      <c r="F25" s="439"/>
      <c r="G25" s="439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  <c r="T25" s="439"/>
      <c r="U25" s="439"/>
      <c r="V25" s="440" t="str">
        <f>+V20</f>
        <v>令和２年度</v>
      </c>
      <c r="W25" s="440"/>
      <c r="X25" s="440"/>
    </row>
    <row r="26" spans="1:24" ht="26.25" customHeight="1">
      <c r="A26" s="582" t="s">
        <v>278</v>
      </c>
      <c r="B26" s="583"/>
      <c r="C26" s="583"/>
      <c r="D26" s="584"/>
      <c r="E26" s="584"/>
      <c r="F26" s="585"/>
      <c r="G26" s="589" t="s">
        <v>279</v>
      </c>
      <c r="H26" s="590"/>
      <c r="I26" s="590"/>
      <c r="J26" s="589" t="s">
        <v>280</v>
      </c>
      <c r="K26" s="590"/>
      <c r="L26" s="595"/>
      <c r="M26" s="589" t="s">
        <v>281</v>
      </c>
      <c r="N26" s="598"/>
      <c r="O26" s="589" t="s">
        <v>282</v>
      </c>
      <c r="P26" s="598"/>
      <c r="Q26" s="603" t="s">
        <v>270</v>
      </c>
      <c r="R26" s="604"/>
      <c r="S26" s="604"/>
      <c r="T26" s="604"/>
      <c r="U26" s="604"/>
      <c r="V26" s="604"/>
      <c r="W26" s="604"/>
      <c r="X26" s="604"/>
    </row>
    <row r="27" spans="1:24" ht="26.25" customHeight="1">
      <c r="A27" s="586"/>
      <c r="B27" s="586"/>
      <c r="C27" s="586"/>
      <c r="D27" s="587"/>
      <c r="E27" s="587"/>
      <c r="F27" s="588"/>
      <c r="G27" s="591"/>
      <c r="H27" s="592"/>
      <c r="I27" s="592"/>
      <c r="J27" s="591"/>
      <c r="K27" s="592"/>
      <c r="L27" s="596"/>
      <c r="M27" s="599"/>
      <c r="N27" s="600"/>
      <c r="O27" s="599"/>
      <c r="P27" s="600"/>
      <c r="Q27" s="605" t="s">
        <v>283</v>
      </c>
      <c r="R27" s="605"/>
      <c r="S27" s="605"/>
      <c r="T27" s="605"/>
      <c r="U27" s="575" t="s">
        <v>284</v>
      </c>
      <c r="V27" s="575"/>
      <c r="W27" s="575"/>
      <c r="X27" s="551"/>
    </row>
    <row r="28" spans="1:24" ht="26.25" customHeight="1">
      <c r="A28" s="578" t="s">
        <v>285</v>
      </c>
      <c r="B28" s="578"/>
      <c r="C28" s="579"/>
      <c r="D28" s="580" t="s">
        <v>286</v>
      </c>
      <c r="E28" s="578"/>
      <c r="F28" s="579"/>
      <c r="G28" s="593"/>
      <c r="H28" s="594"/>
      <c r="I28" s="594"/>
      <c r="J28" s="593"/>
      <c r="K28" s="594"/>
      <c r="L28" s="597"/>
      <c r="M28" s="601"/>
      <c r="N28" s="602"/>
      <c r="O28" s="601"/>
      <c r="P28" s="602"/>
      <c r="Q28" s="451"/>
      <c r="R28" s="451"/>
      <c r="S28" s="451"/>
      <c r="T28" s="451"/>
      <c r="U28" s="576"/>
      <c r="V28" s="576"/>
      <c r="W28" s="576"/>
      <c r="X28" s="577"/>
    </row>
    <row r="29" spans="1:24" ht="26.25" customHeight="1" thickBot="1">
      <c r="A29" s="581">
        <v>610</v>
      </c>
      <c r="B29" s="581"/>
      <c r="C29" s="581"/>
      <c r="D29" s="547">
        <v>37648</v>
      </c>
      <c r="E29" s="581"/>
      <c r="F29" s="581"/>
      <c r="G29" s="547">
        <v>158</v>
      </c>
      <c r="H29" s="581"/>
      <c r="I29" s="581"/>
      <c r="J29" s="547">
        <v>0</v>
      </c>
      <c r="K29" s="581"/>
      <c r="L29" s="548"/>
      <c r="M29" s="547">
        <v>99</v>
      </c>
      <c r="N29" s="581"/>
      <c r="O29" s="547">
        <v>243</v>
      </c>
      <c r="P29" s="581"/>
      <c r="Q29" s="560">
        <v>0</v>
      </c>
      <c r="R29" s="560"/>
      <c r="S29" s="560"/>
      <c r="T29" s="560"/>
      <c r="U29" s="560">
        <v>0</v>
      </c>
      <c r="V29" s="560"/>
      <c r="W29" s="560"/>
      <c r="X29" s="547"/>
    </row>
    <row r="30" spans="1:24" ht="41.25" customHeight="1">
      <c r="A30" s="85"/>
      <c r="B30" s="85"/>
      <c r="C30" s="85"/>
      <c r="D30" s="85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 t="s">
        <v>287</v>
      </c>
      <c r="V30" s="130"/>
      <c r="W30" s="130"/>
      <c r="X30" s="130"/>
    </row>
    <row r="31" spans="1:24" ht="22.5" customHeight="1" thickBot="1">
      <c r="A31" s="561" t="s">
        <v>288</v>
      </c>
      <c r="B31" s="561"/>
      <c r="C31" s="561"/>
      <c r="D31" s="561"/>
      <c r="E31" s="561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440" t="str">
        <f>+U1</f>
        <v>令和２年度</v>
      </c>
      <c r="W31" s="440"/>
      <c r="X31" s="440"/>
    </row>
    <row r="32" spans="1:24" ht="26.25" customHeight="1">
      <c r="A32" s="396" t="s">
        <v>289</v>
      </c>
      <c r="B32" s="396"/>
      <c r="C32" s="396"/>
      <c r="D32" s="396"/>
      <c r="E32" s="396"/>
      <c r="F32" s="396"/>
      <c r="G32" s="396"/>
      <c r="H32" s="396"/>
      <c r="I32" s="396"/>
      <c r="J32" s="396"/>
      <c r="K32" s="396"/>
      <c r="L32" s="396"/>
      <c r="M32" s="396"/>
      <c r="N32" s="396"/>
      <c r="O32" s="396"/>
      <c r="P32" s="397"/>
      <c r="Q32" s="562" t="s">
        <v>290</v>
      </c>
      <c r="R32" s="563"/>
      <c r="S32" s="562" t="s">
        <v>291</v>
      </c>
      <c r="T32" s="563"/>
      <c r="U32" s="567" t="s">
        <v>270</v>
      </c>
      <c r="V32" s="568"/>
      <c r="W32" s="568"/>
      <c r="X32" s="568"/>
    </row>
    <row r="33" spans="1:24" ht="26.25" customHeight="1">
      <c r="A33" s="569" t="s">
        <v>292</v>
      </c>
      <c r="B33" s="569"/>
      <c r="C33" s="569"/>
      <c r="D33" s="570"/>
      <c r="E33" s="571" t="s">
        <v>293</v>
      </c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3"/>
      <c r="Q33" s="564"/>
      <c r="R33" s="565"/>
      <c r="S33" s="564"/>
      <c r="T33" s="565"/>
      <c r="U33" s="551" t="s">
        <v>275</v>
      </c>
      <c r="V33" s="574"/>
      <c r="W33" s="551" t="s">
        <v>284</v>
      </c>
      <c r="X33" s="552"/>
    </row>
    <row r="34" spans="1:24" ht="45.4" customHeight="1">
      <c r="A34" s="430" t="s">
        <v>294</v>
      </c>
      <c r="B34" s="454"/>
      <c r="C34" s="554" t="s">
        <v>27</v>
      </c>
      <c r="D34" s="555"/>
      <c r="E34" s="430" t="s">
        <v>294</v>
      </c>
      <c r="F34" s="454"/>
      <c r="G34" s="556" t="s">
        <v>295</v>
      </c>
      <c r="H34" s="464"/>
      <c r="I34" s="556" t="s">
        <v>296</v>
      </c>
      <c r="J34" s="464"/>
      <c r="K34" s="556" t="s">
        <v>297</v>
      </c>
      <c r="L34" s="464"/>
      <c r="M34" s="557" t="s">
        <v>298</v>
      </c>
      <c r="N34" s="454"/>
      <c r="O34" s="558" t="s">
        <v>299</v>
      </c>
      <c r="P34" s="559"/>
      <c r="Q34" s="446"/>
      <c r="R34" s="566"/>
      <c r="S34" s="446"/>
      <c r="T34" s="566"/>
      <c r="U34" s="446"/>
      <c r="V34" s="566"/>
      <c r="W34" s="446"/>
      <c r="X34" s="553"/>
    </row>
    <row r="35" spans="1:24" ht="26.25" customHeight="1" thickBot="1">
      <c r="A35" s="546">
        <v>0</v>
      </c>
      <c r="B35" s="546"/>
      <c r="C35" s="545">
        <v>10</v>
      </c>
      <c r="D35" s="546"/>
      <c r="E35" s="545">
        <v>12</v>
      </c>
      <c r="F35" s="546"/>
      <c r="G35" s="545">
        <v>146</v>
      </c>
      <c r="H35" s="546"/>
      <c r="I35" s="545">
        <v>7</v>
      </c>
      <c r="J35" s="546"/>
      <c r="K35" s="545">
        <v>14</v>
      </c>
      <c r="L35" s="546"/>
      <c r="M35" s="545">
        <v>34</v>
      </c>
      <c r="N35" s="546"/>
      <c r="O35" s="545">
        <v>54</v>
      </c>
      <c r="P35" s="546"/>
      <c r="Q35" s="545">
        <v>33</v>
      </c>
      <c r="R35" s="546"/>
      <c r="S35" s="545">
        <v>52</v>
      </c>
      <c r="T35" s="546"/>
      <c r="U35" s="547">
        <v>0</v>
      </c>
      <c r="V35" s="548"/>
      <c r="W35" s="549">
        <v>0</v>
      </c>
      <c r="X35" s="550"/>
    </row>
    <row r="36" spans="1:24">
      <c r="A36" s="85"/>
      <c r="B36" s="85"/>
      <c r="C36" s="85"/>
      <c r="D36" s="85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85"/>
      <c r="X36" s="85"/>
    </row>
    <row r="37" spans="1:24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</row>
    <row r="38" spans="1:24">
      <c r="A38" s="132"/>
      <c r="B38" s="132"/>
      <c r="C38" s="132"/>
      <c r="D38" s="132"/>
      <c r="E38" s="132"/>
      <c r="F38" s="132"/>
      <c r="G38" s="132"/>
      <c r="H38" s="132"/>
      <c r="I38" s="132"/>
      <c r="J38" s="133"/>
      <c r="K38" s="132"/>
      <c r="L38" s="132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</row>
    <row r="39" spans="1:24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</row>
    <row r="40" spans="1:24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544" t="s">
        <v>147</v>
      </c>
      <c r="T40" s="544"/>
      <c r="U40" s="544"/>
      <c r="V40" s="544"/>
      <c r="W40" s="544"/>
      <c r="X40" s="544"/>
    </row>
    <row r="41" spans="1:24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</row>
    <row r="42" spans="1:24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</row>
    <row r="43" spans="1:24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</row>
    <row r="44" spans="1:24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</row>
    <row r="45" spans="1:24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</row>
    <row r="46" spans="1:24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</row>
    <row r="47" spans="1:24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</row>
    <row r="48" spans="1:24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</row>
    <row r="49" spans="1:24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</row>
    <row r="50" spans="1:24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</row>
    <row r="51" spans="1:24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</row>
    <row r="52" spans="1:24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</row>
    <row r="53" spans="1:24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</row>
    <row r="54" spans="1:24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</row>
    <row r="55" spans="1:24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</row>
    <row r="56" spans="1:24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</row>
    <row r="57" spans="1:24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</row>
    <row r="58" spans="1:24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</row>
    <row r="59" spans="1:24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</row>
    <row r="60" spans="1:24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</row>
    <row r="61" spans="1:24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</row>
    <row r="62" spans="1:24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</row>
    <row r="63" spans="1:24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</row>
    <row r="64" spans="1:24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</row>
    <row r="65" spans="1:24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</row>
    <row r="66" spans="1:24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</row>
    <row r="67" spans="1:24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</row>
    <row r="68" spans="1:24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</row>
    <row r="69" spans="1:24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</row>
    <row r="70" spans="1:24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</row>
    <row r="71" spans="1:24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</row>
    <row r="72" spans="1:24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</row>
    <row r="73" spans="1:24">
      <c r="A73" s="11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</row>
    <row r="74" spans="1:24">
      <c r="A74" s="111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</row>
    <row r="75" spans="1:24">
      <c r="A75" s="111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</row>
    <row r="76" spans="1:24">
      <c r="A76" s="111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</row>
    <row r="77" spans="1:24">
      <c r="A77" s="111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</row>
    <row r="78" spans="1:24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</row>
    <row r="79" spans="1:24">
      <c r="A79" s="111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</row>
    <row r="80" spans="1:24">
      <c r="A80" s="111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</row>
    <row r="81" spans="1:24">
      <c r="A81" s="111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</row>
    <row r="82" spans="1:24">
      <c r="A82" s="111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</row>
    <row r="83" spans="1:24">
      <c r="A83" s="111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</row>
    <row r="84" spans="1:24">
      <c r="A84" s="111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</row>
    <row r="85" spans="1:24">
      <c r="A85" s="111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</row>
    <row r="86" spans="1:24">
      <c r="A86" s="111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</row>
    <row r="87" spans="1:24">
      <c r="A87" s="111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</row>
    <row r="88" spans="1:24">
      <c r="A88" s="111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</row>
    <row r="89" spans="1:24">
      <c r="A89" s="111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</row>
    <row r="90" spans="1:24">
      <c r="A90" s="111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</row>
    <row r="91" spans="1:24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</row>
    <row r="92" spans="1:24">
      <c r="A92" s="111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</row>
    <row r="93" spans="1:24">
      <c r="A93" s="111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</row>
    <row r="94" spans="1:24">
      <c r="A94" s="111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</row>
    <row r="95" spans="1:24">
      <c r="A95" s="111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</row>
  </sheetData>
  <mergeCells count="138">
    <mergeCell ref="A4:I4"/>
    <mergeCell ref="J4:L4"/>
    <mergeCell ref="M4:O4"/>
    <mergeCell ref="P4:R4"/>
    <mergeCell ref="S4:U4"/>
    <mergeCell ref="V4:X4"/>
    <mergeCell ref="A1:I1"/>
    <mergeCell ref="U1:X1"/>
    <mergeCell ref="J2:L3"/>
    <mergeCell ref="M2:O3"/>
    <mergeCell ref="P2:X2"/>
    <mergeCell ref="P3:R3"/>
    <mergeCell ref="S3:U3"/>
    <mergeCell ref="V3:X3"/>
    <mergeCell ref="A6:I6"/>
    <mergeCell ref="J6:L6"/>
    <mergeCell ref="M6:O6"/>
    <mergeCell ref="P6:R6"/>
    <mergeCell ref="S6:U6"/>
    <mergeCell ref="V6:X6"/>
    <mergeCell ref="A5:I5"/>
    <mergeCell ref="J5:L5"/>
    <mergeCell ref="M5:O5"/>
    <mergeCell ref="P5:R5"/>
    <mergeCell ref="S5:U5"/>
    <mergeCell ref="V5:X5"/>
    <mergeCell ref="A8:I8"/>
    <mergeCell ref="J8:L8"/>
    <mergeCell ref="M8:O8"/>
    <mergeCell ref="P8:R8"/>
    <mergeCell ref="S8:U8"/>
    <mergeCell ref="V8:X8"/>
    <mergeCell ref="A7:I7"/>
    <mergeCell ref="J7:L7"/>
    <mergeCell ref="M7:O7"/>
    <mergeCell ref="P7:R7"/>
    <mergeCell ref="S7:U7"/>
    <mergeCell ref="V7:X7"/>
    <mergeCell ref="A11:J11"/>
    <mergeCell ref="V11:X11"/>
    <mergeCell ref="A12:H12"/>
    <mergeCell ref="I12:P12"/>
    <mergeCell ref="Q12:X12"/>
    <mergeCell ref="A13:H13"/>
    <mergeCell ref="I13:P13"/>
    <mergeCell ref="Q13:X13"/>
    <mergeCell ref="A9:I9"/>
    <mergeCell ref="J9:L9"/>
    <mergeCell ref="M9:O9"/>
    <mergeCell ref="P9:R9"/>
    <mergeCell ref="S9:U9"/>
    <mergeCell ref="V9:X9"/>
    <mergeCell ref="A17:F17"/>
    <mergeCell ref="G17:L17"/>
    <mergeCell ref="M17:R17"/>
    <mergeCell ref="S17:X17"/>
    <mergeCell ref="A18:F18"/>
    <mergeCell ref="G18:L18"/>
    <mergeCell ref="M18:R18"/>
    <mergeCell ref="S18:X18"/>
    <mergeCell ref="A15:J15"/>
    <mergeCell ref="V15:X15"/>
    <mergeCell ref="A16:F16"/>
    <mergeCell ref="G16:L16"/>
    <mergeCell ref="M16:R16"/>
    <mergeCell ref="S16:X16"/>
    <mergeCell ref="A20:M20"/>
    <mergeCell ref="V20:X20"/>
    <mergeCell ref="A21:I21"/>
    <mergeCell ref="J21:O21"/>
    <mergeCell ref="P21:R22"/>
    <mergeCell ref="S21:X21"/>
    <mergeCell ref="A22:C22"/>
    <mergeCell ref="D22:F22"/>
    <mergeCell ref="G22:I22"/>
    <mergeCell ref="J22:L22"/>
    <mergeCell ref="M22:O22"/>
    <mergeCell ref="S22:U22"/>
    <mergeCell ref="V22:X22"/>
    <mergeCell ref="A23:C23"/>
    <mergeCell ref="D23:F23"/>
    <mergeCell ref="G23:I23"/>
    <mergeCell ref="J23:L23"/>
    <mergeCell ref="M23:O23"/>
    <mergeCell ref="P23:R23"/>
    <mergeCell ref="S23:U23"/>
    <mergeCell ref="V23:X23"/>
    <mergeCell ref="A25:U25"/>
    <mergeCell ref="V25:X25"/>
    <mergeCell ref="A26:F27"/>
    <mergeCell ref="G26:I28"/>
    <mergeCell ref="J26:L28"/>
    <mergeCell ref="M26:N28"/>
    <mergeCell ref="O26:P28"/>
    <mergeCell ref="Q26:X26"/>
    <mergeCell ref="Q27:T28"/>
    <mergeCell ref="U27:X28"/>
    <mergeCell ref="A28:C28"/>
    <mergeCell ref="D28:F28"/>
    <mergeCell ref="A29:C29"/>
    <mergeCell ref="D29:F29"/>
    <mergeCell ref="G29:I29"/>
    <mergeCell ref="J29:L29"/>
    <mergeCell ref="M29:N29"/>
    <mergeCell ref="O29:P29"/>
    <mergeCell ref="Q29:T29"/>
    <mergeCell ref="U29:X29"/>
    <mergeCell ref="A31:E31"/>
    <mergeCell ref="V31:X31"/>
    <mergeCell ref="A32:P32"/>
    <mergeCell ref="Q32:R34"/>
    <mergeCell ref="S32:T34"/>
    <mergeCell ref="U32:X32"/>
    <mergeCell ref="A33:D33"/>
    <mergeCell ref="E33:P33"/>
    <mergeCell ref="U33:V34"/>
    <mergeCell ref="W33:X34"/>
    <mergeCell ref="A34:B34"/>
    <mergeCell ref="C34:D34"/>
    <mergeCell ref="E34:F34"/>
    <mergeCell ref="G34:H34"/>
    <mergeCell ref="I34:J34"/>
    <mergeCell ref="K34:L34"/>
    <mergeCell ref="M34:N34"/>
    <mergeCell ref="O34:P34"/>
    <mergeCell ref="S40:X40"/>
    <mergeCell ref="M35:N35"/>
    <mergeCell ref="O35:P35"/>
    <mergeCell ref="Q35:R35"/>
    <mergeCell ref="S35:T35"/>
    <mergeCell ref="U35:V35"/>
    <mergeCell ref="W35:X35"/>
    <mergeCell ref="A35:B35"/>
    <mergeCell ref="C35:D35"/>
    <mergeCell ref="E35:F35"/>
    <mergeCell ref="G35:H35"/>
    <mergeCell ref="I35:J35"/>
    <mergeCell ref="K35:L35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9" scale="6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Q339"/>
  <sheetViews>
    <sheetView showGridLines="0" view="pageBreakPreview" zoomScale="70" zoomScaleNormal="100" zoomScaleSheetLayoutView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L2" sqref="L2"/>
    </sheetView>
  </sheetViews>
  <sheetFormatPr defaultRowHeight="17.25"/>
  <cols>
    <col min="1" max="1" width="3.375" style="1" customWidth="1"/>
    <col min="2" max="2" width="50.125" style="1" customWidth="1"/>
    <col min="3" max="3" width="9.875" style="1" customWidth="1"/>
    <col min="4" max="13" width="12.625" style="1" customWidth="1"/>
    <col min="14" max="14" width="2.75" style="1" customWidth="1"/>
    <col min="15" max="256" width="9" style="1"/>
    <col min="257" max="257" width="3.375" style="1" customWidth="1"/>
    <col min="258" max="258" width="50.125" style="1" customWidth="1"/>
    <col min="259" max="259" width="9.875" style="1" customWidth="1"/>
    <col min="260" max="269" width="12.625" style="1" customWidth="1"/>
    <col min="270" max="270" width="2.75" style="1" customWidth="1"/>
    <col min="271" max="512" width="9" style="1"/>
    <col min="513" max="513" width="3.375" style="1" customWidth="1"/>
    <col min="514" max="514" width="50.125" style="1" customWidth="1"/>
    <col min="515" max="515" width="9.875" style="1" customWidth="1"/>
    <col min="516" max="525" width="12.625" style="1" customWidth="1"/>
    <col min="526" max="526" width="2.75" style="1" customWidth="1"/>
    <col min="527" max="768" width="9" style="1"/>
    <col min="769" max="769" width="3.375" style="1" customWidth="1"/>
    <col min="770" max="770" width="50.125" style="1" customWidth="1"/>
    <col min="771" max="771" width="9.875" style="1" customWidth="1"/>
    <col min="772" max="781" width="12.625" style="1" customWidth="1"/>
    <col min="782" max="782" width="2.75" style="1" customWidth="1"/>
    <col min="783" max="1024" width="9" style="1"/>
    <col min="1025" max="1025" width="3.375" style="1" customWidth="1"/>
    <col min="1026" max="1026" width="50.125" style="1" customWidth="1"/>
    <col min="1027" max="1027" width="9.875" style="1" customWidth="1"/>
    <col min="1028" max="1037" width="12.625" style="1" customWidth="1"/>
    <col min="1038" max="1038" width="2.75" style="1" customWidth="1"/>
    <col min="1039" max="1280" width="9" style="1"/>
    <col min="1281" max="1281" width="3.375" style="1" customWidth="1"/>
    <col min="1282" max="1282" width="50.125" style="1" customWidth="1"/>
    <col min="1283" max="1283" width="9.875" style="1" customWidth="1"/>
    <col min="1284" max="1293" width="12.625" style="1" customWidth="1"/>
    <col min="1294" max="1294" width="2.75" style="1" customWidth="1"/>
    <col min="1295" max="1536" width="9" style="1"/>
    <col min="1537" max="1537" width="3.375" style="1" customWidth="1"/>
    <col min="1538" max="1538" width="50.125" style="1" customWidth="1"/>
    <col min="1539" max="1539" width="9.875" style="1" customWidth="1"/>
    <col min="1540" max="1549" width="12.625" style="1" customWidth="1"/>
    <col min="1550" max="1550" width="2.75" style="1" customWidth="1"/>
    <col min="1551" max="1792" width="9" style="1"/>
    <col min="1793" max="1793" width="3.375" style="1" customWidth="1"/>
    <col min="1794" max="1794" width="50.125" style="1" customWidth="1"/>
    <col min="1795" max="1795" width="9.875" style="1" customWidth="1"/>
    <col min="1796" max="1805" width="12.625" style="1" customWidth="1"/>
    <col min="1806" max="1806" width="2.75" style="1" customWidth="1"/>
    <col min="1807" max="2048" width="9" style="1"/>
    <col min="2049" max="2049" width="3.375" style="1" customWidth="1"/>
    <col min="2050" max="2050" width="50.125" style="1" customWidth="1"/>
    <col min="2051" max="2051" width="9.875" style="1" customWidth="1"/>
    <col min="2052" max="2061" width="12.625" style="1" customWidth="1"/>
    <col min="2062" max="2062" width="2.75" style="1" customWidth="1"/>
    <col min="2063" max="2304" width="9" style="1"/>
    <col min="2305" max="2305" width="3.375" style="1" customWidth="1"/>
    <col min="2306" max="2306" width="50.125" style="1" customWidth="1"/>
    <col min="2307" max="2307" width="9.875" style="1" customWidth="1"/>
    <col min="2308" max="2317" width="12.625" style="1" customWidth="1"/>
    <col min="2318" max="2318" width="2.75" style="1" customWidth="1"/>
    <col min="2319" max="2560" width="9" style="1"/>
    <col min="2561" max="2561" width="3.375" style="1" customWidth="1"/>
    <col min="2562" max="2562" width="50.125" style="1" customWidth="1"/>
    <col min="2563" max="2563" width="9.875" style="1" customWidth="1"/>
    <col min="2564" max="2573" width="12.625" style="1" customWidth="1"/>
    <col min="2574" max="2574" width="2.75" style="1" customWidth="1"/>
    <col min="2575" max="2816" width="9" style="1"/>
    <col min="2817" max="2817" width="3.375" style="1" customWidth="1"/>
    <col min="2818" max="2818" width="50.125" style="1" customWidth="1"/>
    <col min="2819" max="2819" width="9.875" style="1" customWidth="1"/>
    <col min="2820" max="2829" width="12.625" style="1" customWidth="1"/>
    <col min="2830" max="2830" width="2.75" style="1" customWidth="1"/>
    <col min="2831" max="3072" width="9" style="1"/>
    <col min="3073" max="3073" width="3.375" style="1" customWidth="1"/>
    <col min="3074" max="3074" width="50.125" style="1" customWidth="1"/>
    <col min="3075" max="3075" width="9.875" style="1" customWidth="1"/>
    <col min="3076" max="3085" width="12.625" style="1" customWidth="1"/>
    <col min="3086" max="3086" width="2.75" style="1" customWidth="1"/>
    <col min="3087" max="3328" width="9" style="1"/>
    <col min="3329" max="3329" width="3.375" style="1" customWidth="1"/>
    <col min="3330" max="3330" width="50.125" style="1" customWidth="1"/>
    <col min="3331" max="3331" width="9.875" style="1" customWidth="1"/>
    <col min="3332" max="3341" width="12.625" style="1" customWidth="1"/>
    <col min="3342" max="3342" width="2.75" style="1" customWidth="1"/>
    <col min="3343" max="3584" width="9" style="1"/>
    <col min="3585" max="3585" width="3.375" style="1" customWidth="1"/>
    <col min="3586" max="3586" width="50.125" style="1" customWidth="1"/>
    <col min="3587" max="3587" width="9.875" style="1" customWidth="1"/>
    <col min="3588" max="3597" width="12.625" style="1" customWidth="1"/>
    <col min="3598" max="3598" width="2.75" style="1" customWidth="1"/>
    <col min="3599" max="3840" width="9" style="1"/>
    <col min="3841" max="3841" width="3.375" style="1" customWidth="1"/>
    <col min="3842" max="3842" width="50.125" style="1" customWidth="1"/>
    <col min="3843" max="3843" width="9.875" style="1" customWidth="1"/>
    <col min="3844" max="3853" width="12.625" style="1" customWidth="1"/>
    <col min="3854" max="3854" width="2.75" style="1" customWidth="1"/>
    <col min="3855" max="4096" width="9" style="1"/>
    <col min="4097" max="4097" width="3.375" style="1" customWidth="1"/>
    <col min="4098" max="4098" width="50.125" style="1" customWidth="1"/>
    <col min="4099" max="4099" width="9.875" style="1" customWidth="1"/>
    <col min="4100" max="4109" width="12.625" style="1" customWidth="1"/>
    <col min="4110" max="4110" width="2.75" style="1" customWidth="1"/>
    <col min="4111" max="4352" width="9" style="1"/>
    <col min="4353" max="4353" width="3.375" style="1" customWidth="1"/>
    <col min="4354" max="4354" width="50.125" style="1" customWidth="1"/>
    <col min="4355" max="4355" width="9.875" style="1" customWidth="1"/>
    <col min="4356" max="4365" width="12.625" style="1" customWidth="1"/>
    <col min="4366" max="4366" width="2.75" style="1" customWidth="1"/>
    <col min="4367" max="4608" width="9" style="1"/>
    <col min="4609" max="4609" width="3.375" style="1" customWidth="1"/>
    <col min="4610" max="4610" width="50.125" style="1" customWidth="1"/>
    <col min="4611" max="4611" width="9.875" style="1" customWidth="1"/>
    <col min="4612" max="4621" width="12.625" style="1" customWidth="1"/>
    <col min="4622" max="4622" width="2.75" style="1" customWidth="1"/>
    <col min="4623" max="4864" width="9" style="1"/>
    <col min="4865" max="4865" width="3.375" style="1" customWidth="1"/>
    <col min="4866" max="4866" width="50.125" style="1" customWidth="1"/>
    <col min="4867" max="4867" width="9.875" style="1" customWidth="1"/>
    <col min="4868" max="4877" width="12.625" style="1" customWidth="1"/>
    <col min="4878" max="4878" width="2.75" style="1" customWidth="1"/>
    <col min="4879" max="5120" width="9" style="1"/>
    <col min="5121" max="5121" width="3.375" style="1" customWidth="1"/>
    <col min="5122" max="5122" width="50.125" style="1" customWidth="1"/>
    <col min="5123" max="5123" width="9.875" style="1" customWidth="1"/>
    <col min="5124" max="5133" width="12.625" style="1" customWidth="1"/>
    <col min="5134" max="5134" width="2.75" style="1" customWidth="1"/>
    <col min="5135" max="5376" width="9" style="1"/>
    <col min="5377" max="5377" width="3.375" style="1" customWidth="1"/>
    <col min="5378" max="5378" width="50.125" style="1" customWidth="1"/>
    <col min="5379" max="5379" width="9.875" style="1" customWidth="1"/>
    <col min="5380" max="5389" width="12.625" style="1" customWidth="1"/>
    <col min="5390" max="5390" width="2.75" style="1" customWidth="1"/>
    <col min="5391" max="5632" width="9" style="1"/>
    <col min="5633" max="5633" width="3.375" style="1" customWidth="1"/>
    <col min="5634" max="5634" width="50.125" style="1" customWidth="1"/>
    <col min="5635" max="5635" width="9.875" style="1" customWidth="1"/>
    <col min="5636" max="5645" width="12.625" style="1" customWidth="1"/>
    <col min="5646" max="5646" width="2.75" style="1" customWidth="1"/>
    <col min="5647" max="5888" width="9" style="1"/>
    <col min="5889" max="5889" width="3.375" style="1" customWidth="1"/>
    <col min="5890" max="5890" width="50.125" style="1" customWidth="1"/>
    <col min="5891" max="5891" width="9.875" style="1" customWidth="1"/>
    <col min="5892" max="5901" width="12.625" style="1" customWidth="1"/>
    <col min="5902" max="5902" width="2.75" style="1" customWidth="1"/>
    <col min="5903" max="6144" width="9" style="1"/>
    <col min="6145" max="6145" width="3.375" style="1" customWidth="1"/>
    <col min="6146" max="6146" width="50.125" style="1" customWidth="1"/>
    <col min="6147" max="6147" width="9.875" style="1" customWidth="1"/>
    <col min="6148" max="6157" width="12.625" style="1" customWidth="1"/>
    <col min="6158" max="6158" width="2.75" style="1" customWidth="1"/>
    <col min="6159" max="6400" width="9" style="1"/>
    <col min="6401" max="6401" width="3.375" style="1" customWidth="1"/>
    <col min="6402" max="6402" width="50.125" style="1" customWidth="1"/>
    <col min="6403" max="6403" width="9.875" style="1" customWidth="1"/>
    <col min="6404" max="6413" width="12.625" style="1" customWidth="1"/>
    <col min="6414" max="6414" width="2.75" style="1" customWidth="1"/>
    <col min="6415" max="6656" width="9" style="1"/>
    <col min="6657" max="6657" width="3.375" style="1" customWidth="1"/>
    <col min="6658" max="6658" width="50.125" style="1" customWidth="1"/>
    <col min="6659" max="6659" width="9.875" style="1" customWidth="1"/>
    <col min="6660" max="6669" width="12.625" style="1" customWidth="1"/>
    <col min="6670" max="6670" width="2.75" style="1" customWidth="1"/>
    <col min="6671" max="6912" width="9" style="1"/>
    <col min="6913" max="6913" width="3.375" style="1" customWidth="1"/>
    <col min="6914" max="6914" width="50.125" style="1" customWidth="1"/>
    <col min="6915" max="6915" width="9.875" style="1" customWidth="1"/>
    <col min="6916" max="6925" width="12.625" style="1" customWidth="1"/>
    <col min="6926" max="6926" width="2.75" style="1" customWidth="1"/>
    <col min="6927" max="7168" width="9" style="1"/>
    <col min="7169" max="7169" width="3.375" style="1" customWidth="1"/>
    <col min="7170" max="7170" width="50.125" style="1" customWidth="1"/>
    <col min="7171" max="7171" width="9.875" style="1" customWidth="1"/>
    <col min="7172" max="7181" width="12.625" style="1" customWidth="1"/>
    <col min="7182" max="7182" width="2.75" style="1" customWidth="1"/>
    <col min="7183" max="7424" width="9" style="1"/>
    <col min="7425" max="7425" width="3.375" style="1" customWidth="1"/>
    <col min="7426" max="7426" width="50.125" style="1" customWidth="1"/>
    <col min="7427" max="7427" width="9.875" style="1" customWidth="1"/>
    <col min="7428" max="7437" width="12.625" style="1" customWidth="1"/>
    <col min="7438" max="7438" width="2.75" style="1" customWidth="1"/>
    <col min="7439" max="7680" width="9" style="1"/>
    <col min="7681" max="7681" width="3.375" style="1" customWidth="1"/>
    <col min="7682" max="7682" width="50.125" style="1" customWidth="1"/>
    <col min="7683" max="7683" width="9.875" style="1" customWidth="1"/>
    <col min="7684" max="7693" width="12.625" style="1" customWidth="1"/>
    <col min="7694" max="7694" width="2.75" style="1" customWidth="1"/>
    <col min="7695" max="7936" width="9" style="1"/>
    <col min="7937" max="7937" width="3.375" style="1" customWidth="1"/>
    <col min="7938" max="7938" width="50.125" style="1" customWidth="1"/>
    <col min="7939" max="7939" width="9.875" style="1" customWidth="1"/>
    <col min="7940" max="7949" width="12.625" style="1" customWidth="1"/>
    <col min="7950" max="7950" width="2.75" style="1" customWidth="1"/>
    <col min="7951" max="8192" width="9" style="1"/>
    <col min="8193" max="8193" width="3.375" style="1" customWidth="1"/>
    <col min="8194" max="8194" width="50.125" style="1" customWidth="1"/>
    <col min="8195" max="8195" width="9.875" style="1" customWidth="1"/>
    <col min="8196" max="8205" width="12.625" style="1" customWidth="1"/>
    <col min="8206" max="8206" width="2.75" style="1" customWidth="1"/>
    <col min="8207" max="8448" width="9" style="1"/>
    <col min="8449" max="8449" width="3.375" style="1" customWidth="1"/>
    <col min="8450" max="8450" width="50.125" style="1" customWidth="1"/>
    <col min="8451" max="8451" width="9.875" style="1" customWidth="1"/>
    <col min="8452" max="8461" width="12.625" style="1" customWidth="1"/>
    <col min="8462" max="8462" width="2.75" style="1" customWidth="1"/>
    <col min="8463" max="8704" width="9" style="1"/>
    <col min="8705" max="8705" width="3.375" style="1" customWidth="1"/>
    <col min="8706" max="8706" width="50.125" style="1" customWidth="1"/>
    <col min="8707" max="8707" width="9.875" style="1" customWidth="1"/>
    <col min="8708" max="8717" width="12.625" style="1" customWidth="1"/>
    <col min="8718" max="8718" width="2.75" style="1" customWidth="1"/>
    <col min="8719" max="8960" width="9" style="1"/>
    <col min="8961" max="8961" width="3.375" style="1" customWidth="1"/>
    <col min="8962" max="8962" width="50.125" style="1" customWidth="1"/>
    <col min="8963" max="8963" width="9.875" style="1" customWidth="1"/>
    <col min="8964" max="8973" width="12.625" style="1" customWidth="1"/>
    <col min="8974" max="8974" width="2.75" style="1" customWidth="1"/>
    <col min="8975" max="9216" width="9" style="1"/>
    <col min="9217" max="9217" width="3.375" style="1" customWidth="1"/>
    <col min="9218" max="9218" width="50.125" style="1" customWidth="1"/>
    <col min="9219" max="9219" width="9.875" style="1" customWidth="1"/>
    <col min="9220" max="9229" width="12.625" style="1" customWidth="1"/>
    <col min="9230" max="9230" width="2.75" style="1" customWidth="1"/>
    <col min="9231" max="9472" width="9" style="1"/>
    <col min="9473" max="9473" width="3.375" style="1" customWidth="1"/>
    <col min="9474" max="9474" width="50.125" style="1" customWidth="1"/>
    <col min="9475" max="9475" width="9.875" style="1" customWidth="1"/>
    <col min="9476" max="9485" width="12.625" style="1" customWidth="1"/>
    <col min="9486" max="9486" width="2.75" style="1" customWidth="1"/>
    <col min="9487" max="9728" width="9" style="1"/>
    <col min="9729" max="9729" width="3.375" style="1" customWidth="1"/>
    <col min="9730" max="9730" width="50.125" style="1" customWidth="1"/>
    <col min="9731" max="9731" width="9.875" style="1" customWidth="1"/>
    <col min="9732" max="9741" width="12.625" style="1" customWidth="1"/>
    <col min="9742" max="9742" width="2.75" style="1" customWidth="1"/>
    <col min="9743" max="9984" width="9" style="1"/>
    <col min="9985" max="9985" width="3.375" style="1" customWidth="1"/>
    <col min="9986" max="9986" width="50.125" style="1" customWidth="1"/>
    <col min="9987" max="9987" width="9.875" style="1" customWidth="1"/>
    <col min="9988" max="9997" width="12.625" style="1" customWidth="1"/>
    <col min="9998" max="9998" width="2.75" style="1" customWidth="1"/>
    <col min="9999" max="10240" width="9" style="1"/>
    <col min="10241" max="10241" width="3.375" style="1" customWidth="1"/>
    <col min="10242" max="10242" width="50.125" style="1" customWidth="1"/>
    <col min="10243" max="10243" width="9.875" style="1" customWidth="1"/>
    <col min="10244" max="10253" width="12.625" style="1" customWidth="1"/>
    <col min="10254" max="10254" width="2.75" style="1" customWidth="1"/>
    <col min="10255" max="10496" width="9" style="1"/>
    <col min="10497" max="10497" width="3.375" style="1" customWidth="1"/>
    <col min="10498" max="10498" width="50.125" style="1" customWidth="1"/>
    <col min="10499" max="10499" width="9.875" style="1" customWidth="1"/>
    <col min="10500" max="10509" width="12.625" style="1" customWidth="1"/>
    <col min="10510" max="10510" width="2.75" style="1" customWidth="1"/>
    <col min="10511" max="10752" width="9" style="1"/>
    <col min="10753" max="10753" width="3.375" style="1" customWidth="1"/>
    <col min="10754" max="10754" width="50.125" style="1" customWidth="1"/>
    <col min="10755" max="10755" width="9.875" style="1" customWidth="1"/>
    <col min="10756" max="10765" width="12.625" style="1" customWidth="1"/>
    <col min="10766" max="10766" width="2.75" style="1" customWidth="1"/>
    <col min="10767" max="11008" width="9" style="1"/>
    <col min="11009" max="11009" width="3.375" style="1" customWidth="1"/>
    <col min="11010" max="11010" width="50.125" style="1" customWidth="1"/>
    <col min="11011" max="11011" width="9.875" style="1" customWidth="1"/>
    <col min="11012" max="11021" width="12.625" style="1" customWidth="1"/>
    <col min="11022" max="11022" width="2.75" style="1" customWidth="1"/>
    <col min="11023" max="11264" width="9" style="1"/>
    <col min="11265" max="11265" width="3.375" style="1" customWidth="1"/>
    <col min="11266" max="11266" width="50.125" style="1" customWidth="1"/>
    <col min="11267" max="11267" width="9.875" style="1" customWidth="1"/>
    <col min="11268" max="11277" width="12.625" style="1" customWidth="1"/>
    <col min="11278" max="11278" width="2.75" style="1" customWidth="1"/>
    <col min="11279" max="11520" width="9" style="1"/>
    <col min="11521" max="11521" width="3.375" style="1" customWidth="1"/>
    <col min="11522" max="11522" width="50.125" style="1" customWidth="1"/>
    <col min="11523" max="11523" width="9.875" style="1" customWidth="1"/>
    <col min="11524" max="11533" width="12.625" style="1" customWidth="1"/>
    <col min="11534" max="11534" width="2.75" style="1" customWidth="1"/>
    <col min="11535" max="11776" width="9" style="1"/>
    <col min="11777" max="11777" width="3.375" style="1" customWidth="1"/>
    <col min="11778" max="11778" width="50.125" style="1" customWidth="1"/>
    <col min="11779" max="11779" width="9.875" style="1" customWidth="1"/>
    <col min="11780" max="11789" width="12.625" style="1" customWidth="1"/>
    <col min="11790" max="11790" width="2.75" style="1" customWidth="1"/>
    <col min="11791" max="12032" width="9" style="1"/>
    <col min="12033" max="12033" width="3.375" style="1" customWidth="1"/>
    <col min="12034" max="12034" width="50.125" style="1" customWidth="1"/>
    <col min="12035" max="12035" width="9.875" style="1" customWidth="1"/>
    <col min="12036" max="12045" width="12.625" style="1" customWidth="1"/>
    <col min="12046" max="12046" width="2.75" style="1" customWidth="1"/>
    <col min="12047" max="12288" width="9" style="1"/>
    <col min="12289" max="12289" width="3.375" style="1" customWidth="1"/>
    <col min="12290" max="12290" width="50.125" style="1" customWidth="1"/>
    <col min="12291" max="12291" width="9.875" style="1" customWidth="1"/>
    <col min="12292" max="12301" width="12.625" style="1" customWidth="1"/>
    <col min="12302" max="12302" width="2.75" style="1" customWidth="1"/>
    <col min="12303" max="12544" width="9" style="1"/>
    <col min="12545" max="12545" width="3.375" style="1" customWidth="1"/>
    <col min="12546" max="12546" width="50.125" style="1" customWidth="1"/>
    <col min="12547" max="12547" width="9.875" style="1" customWidth="1"/>
    <col min="12548" max="12557" width="12.625" style="1" customWidth="1"/>
    <col min="12558" max="12558" width="2.75" style="1" customWidth="1"/>
    <col min="12559" max="12800" width="9" style="1"/>
    <col min="12801" max="12801" width="3.375" style="1" customWidth="1"/>
    <col min="12802" max="12802" width="50.125" style="1" customWidth="1"/>
    <col min="12803" max="12803" width="9.875" style="1" customWidth="1"/>
    <col min="12804" max="12813" width="12.625" style="1" customWidth="1"/>
    <col min="12814" max="12814" width="2.75" style="1" customWidth="1"/>
    <col min="12815" max="13056" width="9" style="1"/>
    <col min="13057" max="13057" width="3.375" style="1" customWidth="1"/>
    <col min="13058" max="13058" width="50.125" style="1" customWidth="1"/>
    <col min="13059" max="13059" width="9.875" style="1" customWidth="1"/>
    <col min="13060" max="13069" width="12.625" style="1" customWidth="1"/>
    <col min="13070" max="13070" width="2.75" style="1" customWidth="1"/>
    <col min="13071" max="13312" width="9" style="1"/>
    <col min="13313" max="13313" width="3.375" style="1" customWidth="1"/>
    <col min="13314" max="13314" width="50.125" style="1" customWidth="1"/>
    <col min="13315" max="13315" width="9.875" style="1" customWidth="1"/>
    <col min="13316" max="13325" width="12.625" style="1" customWidth="1"/>
    <col min="13326" max="13326" width="2.75" style="1" customWidth="1"/>
    <col min="13327" max="13568" width="9" style="1"/>
    <col min="13569" max="13569" width="3.375" style="1" customWidth="1"/>
    <col min="13570" max="13570" width="50.125" style="1" customWidth="1"/>
    <col min="13571" max="13571" width="9.875" style="1" customWidth="1"/>
    <col min="13572" max="13581" width="12.625" style="1" customWidth="1"/>
    <col min="13582" max="13582" width="2.75" style="1" customWidth="1"/>
    <col min="13583" max="13824" width="9" style="1"/>
    <col min="13825" max="13825" width="3.375" style="1" customWidth="1"/>
    <col min="13826" max="13826" width="50.125" style="1" customWidth="1"/>
    <col min="13827" max="13827" width="9.875" style="1" customWidth="1"/>
    <col min="13828" max="13837" width="12.625" style="1" customWidth="1"/>
    <col min="13838" max="13838" width="2.75" style="1" customWidth="1"/>
    <col min="13839" max="14080" width="9" style="1"/>
    <col min="14081" max="14081" width="3.375" style="1" customWidth="1"/>
    <col min="14082" max="14082" width="50.125" style="1" customWidth="1"/>
    <col min="14083" max="14083" width="9.875" style="1" customWidth="1"/>
    <col min="14084" max="14093" width="12.625" style="1" customWidth="1"/>
    <col min="14094" max="14094" width="2.75" style="1" customWidth="1"/>
    <col min="14095" max="14336" width="9" style="1"/>
    <col min="14337" max="14337" width="3.375" style="1" customWidth="1"/>
    <col min="14338" max="14338" width="50.125" style="1" customWidth="1"/>
    <col min="14339" max="14339" width="9.875" style="1" customWidth="1"/>
    <col min="14340" max="14349" width="12.625" style="1" customWidth="1"/>
    <col min="14350" max="14350" width="2.75" style="1" customWidth="1"/>
    <col min="14351" max="14592" width="9" style="1"/>
    <col min="14593" max="14593" width="3.375" style="1" customWidth="1"/>
    <col min="14594" max="14594" width="50.125" style="1" customWidth="1"/>
    <col min="14595" max="14595" width="9.875" style="1" customWidth="1"/>
    <col min="14596" max="14605" width="12.625" style="1" customWidth="1"/>
    <col min="14606" max="14606" width="2.75" style="1" customWidth="1"/>
    <col min="14607" max="14848" width="9" style="1"/>
    <col min="14849" max="14849" width="3.375" style="1" customWidth="1"/>
    <col min="14850" max="14850" width="50.125" style="1" customWidth="1"/>
    <col min="14851" max="14851" width="9.875" style="1" customWidth="1"/>
    <col min="14852" max="14861" width="12.625" style="1" customWidth="1"/>
    <col min="14862" max="14862" width="2.75" style="1" customWidth="1"/>
    <col min="14863" max="15104" width="9" style="1"/>
    <col min="15105" max="15105" width="3.375" style="1" customWidth="1"/>
    <col min="15106" max="15106" width="50.125" style="1" customWidth="1"/>
    <col min="15107" max="15107" width="9.875" style="1" customWidth="1"/>
    <col min="15108" max="15117" width="12.625" style="1" customWidth="1"/>
    <col min="15118" max="15118" width="2.75" style="1" customWidth="1"/>
    <col min="15119" max="15360" width="9" style="1"/>
    <col min="15361" max="15361" width="3.375" style="1" customWidth="1"/>
    <col min="15362" max="15362" width="50.125" style="1" customWidth="1"/>
    <col min="15363" max="15363" width="9.875" style="1" customWidth="1"/>
    <col min="15364" max="15373" width="12.625" style="1" customWidth="1"/>
    <col min="15374" max="15374" width="2.75" style="1" customWidth="1"/>
    <col min="15375" max="15616" width="9" style="1"/>
    <col min="15617" max="15617" width="3.375" style="1" customWidth="1"/>
    <col min="15618" max="15618" width="50.125" style="1" customWidth="1"/>
    <col min="15619" max="15619" width="9.875" style="1" customWidth="1"/>
    <col min="15620" max="15629" width="12.625" style="1" customWidth="1"/>
    <col min="15630" max="15630" width="2.75" style="1" customWidth="1"/>
    <col min="15631" max="15872" width="9" style="1"/>
    <col min="15873" max="15873" width="3.375" style="1" customWidth="1"/>
    <col min="15874" max="15874" width="50.125" style="1" customWidth="1"/>
    <col min="15875" max="15875" width="9.875" style="1" customWidth="1"/>
    <col min="15876" max="15885" width="12.625" style="1" customWidth="1"/>
    <col min="15886" max="15886" width="2.75" style="1" customWidth="1"/>
    <col min="15887" max="16128" width="9" style="1"/>
    <col min="16129" max="16129" width="3.375" style="1" customWidth="1"/>
    <col min="16130" max="16130" width="50.125" style="1" customWidth="1"/>
    <col min="16131" max="16131" width="9.875" style="1" customWidth="1"/>
    <col min="16132" max="16141" width="12.625" style="1" customWidth="1"/>
    <col min="16142" max="16142" width="2.75" style="1" customWidth="1"/>
    <col min="16143" max="16384" width="9" style="1"/>
  </cols>
  <sheetData>
    <row r="1" spans="2:17" ht="19.5" thickBot="1">
      <c r="B1" s="419" t="s">
        <v>300</v>
      </c>
      <c r="C1" s="419"/>
      <c r="D1" s="419"/>
      <c r="E1" s="134"/>
      <c r="F1" s="134"/>
      <c r="G1" s="134"/>
      <c r="H1" s="134"/>
      <c r="I1" s="134"/>
      <c r="J1" s="134"/>
      <c r="K1" s="134"/>
      <c r="L1" s="420" t="s">
        <v>3</v>
      </c>
      <c r="M1" s="420"/>
    </row>
    <row r="2" spans="2:17" s="135" customFormat="1" ht="22.5" customHeight="1">
      <c r="B2" s="661"/>
      <c r="C2" s="661"/>
      <c r="D2" s="136" t="s">
        <v>301</v>
      </c>
      <c r="E2" s="137" t="s">
        <v>302</v>
      </c>
      <c r="F2" s="138" t="s">
        <v>303</v>
      </c>
      <c r="G2" s="138" t="s">
        <v>304</v>
      </c>
      <c r="H2" s="138" t="s">
        <v>305</v>
      </c>
      <c r="I2" s="138" t="s">
        <v>306</v>
      </c>
      <c r="J2" s="138" t="s">
        <v>307</v>
      </c>
      <c r="K2" s="138" t="s">
        <v>308</v>
      </c>
      <c r="L2" s="138" t="s">
        <v>309</v>
      </c>
      <c r="M2" s="139" t="s">
        <v>310</v>
      </c>
      <c r="N2" s="140"/>
    </row>
    <row r="3" spans="2:17" s="135" customFormat="1" ht="22.5" customHeight="1">
      <c r="B3" s="662" t="s">
        <v>311</v>
      </c>
      <c r="C3" s="663"/>
      <c r="D3" s="141">
        <f>SUM(E3:M3)</f>
        <v>11406</v>
      </c>
      <c r="E3" s="141">
        <f>SUM(E4:E334)</f>
        <v>6</v>
      </c>
      <c r="F3" s="141">
        <f t="shared" ref="F3:M3" si="0">SUM(F4:F334)</f>
        <v>66</v>
      </c>
      <c r="G3" s="141">
        <f t="shared" si="0"/>
        <v>673</v>
      </c>
      <c r="H3" s="141">
        <f t="shared" si="0"/>
        <v>1035</v>
      </c>
      <c r="I3" s="141">
        <f t="shared" si="0"/>
        <v>1697</v>
      </c>
      <c r="J3" s="141">
        <f t="shared" si="0"/>
        <v>1829</v>
      </c>
      <c r="K3" s="141">
        <f t="shared" si="0"/>
        <v>2054</v>
      </c>
      <c r="L3" s="141">
        <f t="shared" si="0"/>
        <v>1410</v>
      </c>
      <c r="M3" s="141">
        <f t="shared" si="0"/>
        <v>2636</v>
      </c>
      <c r="N3" s="140"/>
    </row>
    <row r="4" spans="2:17" ht="22.5" customHeight="1">
      <c r="B4" s="142" t="s">
        <v>312</v>
      </c>
      <c r="C4" s="143" t="s">
        <v>313</v>
      </c>
      <c r="D4" s="144">
        <f>SUM(E4:M4)</f>
        <v>9</v>
      </c>
      <c r="E4" s="145">
        <v>0</v>
      </c>
      <c r="F4" s="145">
        <v>0</v>
      </c>
      <c r="G4" s="145">
        <v>0</v>
      </c>
      <c r="H4" s="145">
        <v>0</v>
      </c>
      <c r="I4" s="145">
        <v>2</v>
      </c>
      <c r="J4" s="145">
        <v>2</v>
      </c>
      <c r="K4" s="145">
        <v>2</v>
      </c>
      <c r="L4" s="145">
        <v>2</v>
      </c>
      <c r="M4" s="145">
        <v>1</v>
      </c>
      <c r="N4" s="146"/>
      <c r="Q4" s="145"/>
    </row>
    <row r="5" spans="2:17" ht="22.5" customHeight="1">
      <c r="B5" s="142" t="s">
        <v>314</v>
      </c>
      <c r="C5" s="143" t="s">
        <v>315</v>
      </c>
      <c r="D5" s="144">
        <f t="shared" ref="D5:D68" si="1">SUM(E5:M5)</f>
        <v>81</v>
      </c>
      <c r="E5" s="145">
        <v>0</v>
      </c>
      <c r="F5" s="145">
        <v>0</v>
      </c>
      <c r="G5" s="145">
        <v>0</v>
      </c>
      <c r="H5" s="145">
        <v>0</v>
      </c>
      <c r="I5" s="145">
        <v>6</v>
      </c>
      <c r="J5" s="145">
        <v>17</v>
      </c>
      <c r="K5" s="145">
        <v>19</v>
      </c>
      <c r="L5" s="145">
        <v>14</v>
      </c>
      <c r="M5" s="145">
        <v>25</v>
      </c>
      <c r="N5" s="146"/>
      <c r="Q5" s="145"/>
    </row>
    <row r="6" spans="2:17" ht="22.5" customHeight="1">
      <c r="B6" s="142" t="s">
        <v>316</v>
      </c>
      <c r="C6" s="143" t="s">
        <v>317</v>
      </c>
      <c r="D6" s="144">
        <f t="shared" si="1"/>
        <v>9</v>
      </c>
      <c r="E6" s="145">
        <v>1</v>
      </c>
      <c r="F6" s="145">
        <v>2</v>
      </c>
      <c r="G6" s="145">
        <v>2</v>
      </c>
      <c r="H6" s="145">
        <v>1</v>
      </c>
      <c r="I6" s="145">
        <v>1</v>
      </c>
      <c r="J6" s="145">
        <v>0</v>
      </c>
      <c r="K6" s="145">
        <v>1</v>
      </c>
      <c r="L6" s="145">
        <v>0</v>
      </c>
      <c r="M6" s="145">
        <v>1</v>
      </c>
      <c r="N6" s="146"/>
    </row>
    <row r="7" spans="2:17" ht="22.5" customHeight="1">
      <c r="B7" s="147" t="s">
        <v>318</v>
      </c>
      <c r="C7" s="143" t="s">
        <v>319</v>
      </c>
      <c r="D7" s="144">
        <f t="shared" si="1"/>
        <v>4</v>
      </c>
      <c r="E7" s="145">
        <v>0</v>
      </c>
      <c r="F7" s="145">
        <v>0</v>
      </c>
      <c r="G7" s="145">
        <v>0</v>
      </c>
      <c r="H7" s="145">
        <v>0</v>
      </c>
      <c r="I7" s="145">
        <v>0</v>
      </c>
      <c r="J7" s="145">
        <v>1</v>
      </c>
      <c r="K7" s="145">
        <v>2</v>
      </c>
      <c r="L7" s="145">
        <v>1</v>
      </c>
      <c r="M7" s="145">
        <v>0</v>
      </c>
      <c r="N7" s="146"/>
    </row>
    <row r="8" spans="2:17" ht="22.5" customHeight="1" thickBot="1">
      <c r="B8" s="148" t="s">
        <v>320</v>
      </c>
      <c r="C8" s="149" t="s">
        <v>321</v>
      </c>
      <c r="D8" s="144">
        <f t="shared" si="1"/>
        <v>139</v>
      </c>
      <c r="E8" s="145">
        <v>0</v>
      </c>
      <c r="F8" s="145">
        <v>0</v>
      </c>
      <c r="G8" s="145">
        <v>0</v>
      </c>
      <c r="H8" s="145">
        <v>0</v>
      </c>
      <c r="I8" s="145">
        <v>0</v>
      </c>
      <c r="J8" s="145">
        <v>0</v>
      </c>
      <c r="K8" s="145">
        <v>9</v>
      </c>
      <c r="L8" s="145">
        <v>36</v>
      </c>
      <c r="M8" s="145">
        <v>94</v>
      </c>
      <c r="N8" s="146"/>
    </row>
    <row r="9" spans="2:17" ht="22.5" customHeight="1">
      <c r="B9" s="142" t="s">
        <v>322</v>
      </c>
      <c r="C9" s="143" t="s">
        <v>323</v>
      </c>
      <c r="D9" s="144">
        <f t="shared" si="1"/>
        <v>1694</v>
      </c>
      <c r="E9" s="145">
        <v>0</v>
      </c>
      <c r="F9" s="145">
        <v>0</v>
      </c>
      <c r="G9" s="145">
        <v>0</v>
      </c>
      <c r="H9" s="145">
        <v>2</v>
      </c>
      <c r="I9" s="145">
        <v>24</v>
      </c>
      <c r="J9" s="145">
        <v>73</v>
      </c>
      <c r="K9" s="145">
        <v>262</v>
      </c>
      <c r="L9" s="145">
        <v>306</v>
      </c>
      <c r="M9" s="145">
        <v>1027</v>
      </c>
      <c r="N9" s="146"/>
    </row>
    <row r="10" spans="2:17" ht="22.5" customHeight="1">
      <c r="B10" s="142" t="s">
        <v>324</v>
      </c>
      <c r="C10" s="143" t="s">
        <v>325</v>
      </c>
      <c r="D10" s="144">
        <f t="shared" si="1"/>
        <v>57</v>
      </c>
      <c r="E10" s="145">
        <v>0</v>
      </c>
      <c r="F10" s="145">
        <v>0</v>
      </c>
      <c r="G10" s="145">
        <v>0</v>
      </c>
      <c r="H10" s="145">
        <v>0</v>
      </c>
      <c r="I10" s="145">
        <v>0</v>
      </c>
      <c r="J10" s="145">
        <v>0</v>
      </c>
      <c r="K10" s="145">
        <v>5</v>
      </c>
      <c r="L10" s="145">
        <v>20</v>
      </c>
      <c r="M10" s="145">
        <v>32</v>
      </c>
      <c r="N10" s="146"/>
    </row>
    <row r="11" spans="2:17" ht="22.5" customHeight="1">
      <c r="B11" s="142" t="s">
        <v>326</v>
      </c>
      <c r="C11" s="143" t="s">
        <v>327</v>
      </c>
      <c r="D11" s="144">
        <f t="shared" si="1"/>
        <v>4</v>
      </c>
      <c r="E11" s="145">
        <v>0</v>
      </c>
      <c r="F11" s="145">
        <v>0</v>
      </c>
      <c r="G11" s="145">
        <v>0</v>
      </c>
      <c r="H11" s="145">
        <v>0</v>
      </c>
      <c r="I11" s="145">
        <v>0</v>
      </c>
      <c r="J11" s="145">
        <v>0</v>
      </c>
      <c r="K11" s="145">
        <v>0</v>
      </c>
      <c r="L11" s="145">
        <v>1</v>
      </c>
      <c r="M11" s="145">
        <v>3</v>
      </c>
      <c r="N11" s="146"/>
    </row>
    <row r="12" spans="2:17" ht="22.5" customHeight="1">
      <c r="B12" s="142" t="s">
        <v>328</v>
      </c>
      <c r="C12" s="143" t="s">
        <v>329</v>
      </c>
      <c r="D12" s="144">
        <f t="shared" si="1"/>
        <v>1</v>
      </c>
      <c r="E12" s="145">
        <v>0</v>
      </c>
      <c r="F12" s="145">
        <v>0</v>
      </c>
      <c r="G12" s="145">
        <v>0</v>
      </c>
      <c r="H12" s="145">
        <v>0</v>
      </c>
      <c r="I12" s="145">
        <v>0</v>
      </c>
      <c r="J12" s="145">
        <v>0</v>
      </c>
      <c r="K12" s="145">
        <v>0</v>
      </c>
      <c r="L12" s="145">
        <v>1</v>
      </c>
      <c r="M12" s="145">
        <v>0</v>
      </c>
      <c r="N12" s="146"/>
    </row>
    <row r="13" spans="2:17" ht="22.5" customHeight="1" thickBot="1">
      <c r="B13" s="150" t="s">
        <v>330</v>
      </c>
      <c r="C13" s="149" t="s">
        <v>331</v>
      </c>
      <c r="D13" s="144">
        <f t="shared" si="1"/>
        <v>12</v>
      </c>
      <c r="E13" s="145">
        <v>0</v>
      </c>
      <c r="F13" s="145">
        <v>0</v>
      </c>
      <c r="G13" s="145">
        <v>0</v>
      </c>
      <c r="H13" s="145">
        <v>1</v>
      </c>
      <c r="I13" s="145">
        <v>4</v>
      </c>
      <c r="J13" s="145">
        <v>1</v>
      </c>
      <c r="K13" s="145">
        <v>2</v>
      </c>
      <c r="L13" s="145">
        <v>2</v>
      </c>
      <c r="M13" s="145">
        <v>2</v>
      </c>
      <c r="N13" s="146"/>
    </row>
    <row r="14" spans="2:17" ht="22.5" customHeight="1">
      <c r="B14" s="147" t="s">
        <v>332</v>
      </c>
      <c r="C14" s="143" t="s">
        <v>333</v>
      </c>
      <c r="D14" s="144">
        <f t="shared" si="1"/>
        <v>292</v>
      </c>
      <c r="E14" s="145">
        <v>0</v>
      </c>
      <c r="F14" s="145">
        <v>0</v>
      </c>
      <c r="G14" s="145">
        <v>9</v>
      </c>
      <c r="H14" s="145">
        <v>18</v>
      </c>
      <c r="I14" s="145">
        <v>37</v>
      </c>
      <c r="J14" s="145">
        <v>60</v>
      </c>
      <c r="K14" s="145">
        <v>57</v>
      </c>
      <c r="L14" s="145">
        <v>36</v>
      </c>
      <c r="M14" s="145">
        <v>75</v>
      </c>
      <c r="N14" s="146"/>
    </row>
    <row r="15" spans="2:17" ht="22.5" customHeight="1">
      <c r="B15" s="142" t="s">
        <v>334</v>
      </c>
      <c r="C15" s="143" t="s">
        <v>335</v>
      </c>
      <c r="D15" s="144">
        <f t="shared" si="1"/>
        <v>0</v>
      </c>
      <c r="E15" s="145">
        <v>0</v>
      </c>
      <c r="F15" s="145">
        <v>0</v>
      </c>
      <c r="G15" s="145">
        <v>0</v>
      </c>
      <c r="H15" s="145">
        <v>0</v>
      </c>
      <c r="I15" s="145">
        <v>0</v>
      </c>
      <c r="J15" s="145">
        <v>0</v>
      </c>
      <c r="K15" s="145">
        <v>0</v>
      </c>
      <c r="L15" s="145">
        <v>0</v>
      </c>
      <c r="M15" s="145">
        <v>0</v>
      </c>
      <c r="N15" s="146"/>
    </row>
    <row r="16" spans="2:17" ht="22.5" customHeight="1">
      <c r="B16" s="142" t="s">
        <v>336</v>
      </c>
      <c r="C16" s="143" t="s">
        <v>337</v>
      </c>
      <c r="D16" s="144">
        <f t="shared" si="1"/>
        <v>263</v>
      </c>
      <c r="E16" s="145">
        <v>0</v>
      </c>
      <c r="F16" s="145">
        <v>0</v>
      </c>
      <c r="G16" s="145">
        <v>15</v>
      </c>
      <c r="H16" s="145">
        <v>49</v>
      </c>
      <c r="I16" s="145">
        <v>61</v>
      </c>
      <c r="J16" s="145">
        <v>66</v>
      </c>
      <c r="K16" s="145">
        <v>30</v>
      </c>
      <c r="L16" s="145">
        <v>22</v>
      </c>
      <c r="M16" s="145">
        <v>20</v>
      </c>
      <c r="N16" s="146"/>
    </row>
    <row r="17" spans="2:14" ht="28.5">
      <c r="B17" s="151" t="s">
        <v>338</v>
      </c>
      <c r="C17" s="143" t="s">
        <v>339</v>
      </c>
      <c r="D17" s="144">
        <f t="shared" si="1"/>
        <v>48</v>
      </c>
      <c r="E17" s="145">
        <v>0</v>
      </c>
      <c r="F17" s="145">
        <v>0</v>
      </c>
      <c r="G17" s="145">
        <v>3</v>
      </c>
      <c r="H17" s="145">
        <v>2</v>
      </c>
      <c r="I17" s="145">
        <v>5</v>
      </c>
      <c r="J17" s="145">
        <v>12</v>
      </c>
      <c r="K17" s="145">
        <v>15</v>
      </c>
      <c r="L17" s="145">
        <v>3</v>
      </c>
      <c r="M17" s="145">
        <v>8</v>
      </c>
      <c r="N17" s="146"/>
    </row>
    <row r="18" spans="2:14" ht="18" thickBot="1">
      <c r="B18" s="148" t="s">
        <v>340</v>
      </c>
      <c r="C18" s="149" t="s">
        <v>341</v>
      </c>
      <c r="D18" s="144">
        <f t="shared" si="1"/>
        <v>5</v>
      </c>
      <c r="E18" s="145">
        <v>0</v>
      </c>
      <c r="F18" s="145">
        <v>0</v>
      </c>
      <c r="G18" s="145">
        <v>0</v>
      </c>
      <c r="H18" s="145">
        <v>0</v>
      </c>
      <c r="I18" s="145">
        <v>0</v>
      </c>
      <c r="J18" s="145">
        <v>0</v>
      </c>
      <c r="K18" s="145">
        <v>4</v>
      </c>
      <c r="L18" s="145">
        <v>0</v>
      </c>
      <c r="M18" s="145">
        <v>1</v>
      </c>
      <c r="N18" s="146"/>
    </row>
    <row r="19" spans="2:14">
      <c r="B19" s="142" t="s">
        <v>342</v>
      </c>
      <c r="C19" s="143" t="s">
        <v>343</v>
      </c>
      <c r="D19" s="144">
        <f t="shared" si="1"/>
        <v>1</v>
      </c>
      <c r="E19" s="145">
        <v>0</v>
      </c>
      <c r="F19" s="145">
        <v>0</v>
      </c>
      <c r="G19" s="145">
        <v>0</v>
      </c>
      <c r="H19" s="145">
        <v>0</v>
      </c>
      <c r="I19" s="145">
        <v>0</v>
      </c>
      <c r="J19" s="145">
        <v>1</v>
      </c>
      <c r="K19" s="145">
        <v>0</v>
      </c>
      <c r="L19" s="145">
        <v>0</v>
      </c>
      <c r="M19" s="145">
        <v>0</v>
      </c>
      <c r="N19" s="146"/>
    </row>
    <row r="20" spans="2:14">
      <c r="B20" s="147" t="s">
        <v>344</v>
      </c>
      <c r="C20" s="143" t="s">
        <v>345</v>
      </c>
      <c r="D20" s="144">
        <f t="shared" si="1"/>
        <v>154</v>
      </c>
      <c r="E20" s="145">
        <v>0</v>
      </c>
      <c r="F20" s="145">
        <v>0</v>
      </c>
      <c r="G20" s="145">
        <v>0</v>
      </c>
      <c r="H20" s="145">
        <v>0</v>
      </c>
      <c r="I20" s="145">
        <v>4</v>
      </c>
      <c r="J20" s="145">
        <v>17</v>
      </c>
      <c r="K20" s="145">
        <v>46</v>
      </c>
      <c r="L20" s="145">
        <v>24</v>
      </c>
      <c r="M20" s="145">
        <v>63</v>
      </c>
      <c r="N20" s="146"/>
    </row>
    <row r="21" spans="2:14">
      <c r="B21" s="142" t="s">
        <v>346</v>
      </c>
      <c r="C21" s="143" t="s">
        <v>347</v>
      </c>
      <c r="D21" s="144">
        <f t="shared" si="1"/>
        <v>317</v>
      </c>
      <c r="E21" s="145">
        <v>0</v>
      </c>
      <c r="F21" s="145">
        <v>2</v>
      </c>
      <c r="G21" s="145">
        <v>3</v>
      </c>
      <c r="H21" s="145">
        <v>13</v>
      </c>
      <c r="I21" s="145">
        <v>25</v>
      </c>
      <c r="J21" s="145">
        <v>28</v>
      </c>
      <c r="K21" s="145">
        <v>83</v>
      </c>
      <c r="L21" s="145">
        <v>59</v>
      </c>
      <c r="M21" s="145">
        <v>104</v>
      </c>
      <c r="N21" s="146"/>
    </row>
    <row r="22" spans="2:14">
      <c r="B22" s="147" t="s">
        <v>348</v>
      </c>
      <c r="C22" s="143" t="s">
        <v>349</v>
      </c>
      <c r="D22" s="144">
        <f t="shared" si="1"/>
        <v>31</v>
      </c>
      <c r="E22" s="145">
        <v>0</v>
      </c>
      <c r="F22" s="145">
        <v>2</v>
      </c>
      <c r="G22" s="145">
        <v>5</v>
      </c>
      <c r="H22" s="145">
        <v>8</v>
      </c>
      <c r="I22" s="145">
        <v>6</v>
      </c>
      <c r="J22" s="145">
        <v>6</v>
      </c>
      <c r="K22" s="145">
        <v>2</v>
      </c>
      <c r="L22" s="145">
        <v>1</v>
      </c>
      <c r="M22" s="145">
        <v>1</v>
      </c>
      <c r="N22" s="146"/>
    </row>
    <row r="23" spans="2:14" ht="18" thickBot="1">
      <c r="B23" s="152" t="s">
        <v>350</v>
      </c>
      <c r="C23" s="149" t="s">
        <v>351</v>
      </c>
      <c r="D23" s="144">
        <f t="shared" si="1"/>
        <v>4</v>
      </c>
      <c r="E23" s="145">
        <v>0</v>
      </c>
      <c r="F23" s="145">
        <v>1</v>
      </c>
      <c r="G23" s="145">
        <v>1</v>
      </c>
      <c r="H23" s="145">
        <v>0</v>
      </c>
      <c r="I23" s="145">
        <v>0</v>
      </c>
      <c r="J23" s="145">
        <v>1</v>
      </c>
      <c r="K23" s="145">
        <v>0</v>
      </c>
      <c r="L23" s="145">
        <v>0</v>
      </c>
      <c r="M23" s="145">
        <v>1</v>
      </c>
      <c r="N23" s="146"/>
    </row>
    <row r="24" spans="2:14">
      <c r="B24" s="142" t="s">
        <v>352</v>
      </c>
      <c r="C24" s="143" t="s">
        <v>353</v>
      </c>
      <c r="D24" s="144">
        <f t="shared" si="1"/>
        <v>17</v>
      </c>
      <c r="E24" s="145">
        <v>1</v>
      </c>
      <c r="F24" s="145">
        <v>0</v>
      </c>
      <c r="G24" s="145">
        <v>1</v>
      </c>
      <c r="H24" s="145">
        <v>3</v>
      </c>
      <c r="I24" s="145">
        <v>3</v>
      </c>
      <c r="J24" s="145">
        <v>3</v>
      </c>
      <c r="K24" s="145">
        <v>2</v>
      </c>
      <c r="L24" s="145">
        <v>1</v>
      </c>
      <c r="M24" s="145">
        <v>3</v>
      </c>
      <c r="N24" s="146"/>
    </row>
    <row r="25" spans="2:14">
      <c r="B25" s="142" t="s">
        <v>354</v>
      </c>
      <c r="C25" s="143" t="s">
        <v>355</v>
      </c>
      <c r="D25" s="144">
        <f t="shared" si="1"/>
        <v>145</v>
      </c>
      <c r="E25" s="145">
        <v>0</v>
      </c>
      <c r="F25" s="145">
        <v>5</v>
      </c>
      <c r="G25" s="145">
        <v>6</v>
      </c>
      <c r="H25" s="145">
        <v>17</v>
      </c>
      <c r="I25" s="145">
        <v>33</v>
      </c>
      <c r="J25" s="145">
        <v>43</v>
      </c>
      <c r="K25" s="145">
        <v>21</v>
      </c>
      <c r="L25" s="145">
        <v>13</v>
      </c>
      <c r="M25" s="145">
        <v>7</v>
      </c>
      <c r="N25" s="146"/>
    </row>
    <row r="26" spans="2:14">
      <c r="B26" s="147" t="s">
        <v>356</v>
      </c>
      <c r="C26" s="143" t="s">
        <v>357</v>
      </c>
      <c r="D26" s="144">
        <f t="shared" si="1"/>
        <v>7</v>
      </c>
      <c r="E26" s="145">
        <v>0</v>
      </c>
      <c r="F26" s="145">
        <v>0</v>
      </c>
      <c r="G26" s="145">
        <v>0</v>
      </c>
      <c r="H26" s="145">
        <v>0</v>
      </c>
      <c r="I26" s="145">
        <v>1</v>
      </c>
      <c r="J26" s="145">
        <v>0</v>
      </c>
      <c r="K26" s="145">
        <v>2</v>
      </c>
      <c r="L26" s="145">
        <v>0</v>
      </c>
      <c r="M26" s="145">
        <v>4</v>
      </c>
      <c r="N26" s="146"/>
    </row>
    <row r="27" spans="2:14">
      <c r="B27" s="147" t="s">
        <v>358</v>
      </c>
      <c r="C27" s="143" t="s">
        <v>359</v>
      </c>
      <c r="D27" s="144">
        <f t="shared" si="1"/>
        <v>0</v>
      </c>
      <c r="E27" s="145">
        <v>0</v>
      </c>
      <c r="F27" s="145">
        <v>0</v>
      </c>
      <c r="G27" s="145">
        <v>0</v>
      </c>
      <c r="H27" s="145">
        <v>0</v>
      </c>
      <c r="I27" s="145">
        <v>0</v>
      </c>
      <c r="J27" s="145">
        <v>0</v>
      </c>
      <c r="K27" s="145">
        <v>0</v>
      </c>
      <c r="L27" s="145">
        <v>0</v>
      </c>
      <c r="M27" s="145">
        <v>0</v>
      </c>
      <c r="N27" s="146"/>
    </row>
    <row r="28" spans="2:14" ht="18" thickBot="1">
      <c r="B28" s="150" t="s">
        <v>360</v>
      </c>
      <c r="C28" s="149" t="s">
        <v>361</v>
      </c>
      <c r="D28" s="144">
        <f t="shared" si="1"/>
        <v>1</v>
      </c>
      <c r="E28" s="145">
        <v>0</v>
      </c>
      <c r="F28" s="145">
        <v>0</v>
      </c>
      <c r="G28" s="145">
        <v>0</v>
      </c>
      <c r="H28" s="145">
        <v>0</v>
      </c>
      <c r="I28" s="145">
        <v>0</v>
      </c>
      <c r="J28" s="145">
        <v>0</v>
      </c>
      <c r="K28" s="145">
        <v>0</v>
      </c>
      <c r="L28" s="145">
        <v>0</v>
      </c>
      <c r="M28" s="145">
        <v>1</v>
      </c>
      <c r="N28" s="146"/>
    </row>
    <row r="29" spans="2:14">
      <c r="B29" s="147" t="s">
        <v>362</v>
      </c>
      <c r="C29" s="143" t="s">
        <v>363</v>
      </c>
      <c r="D29" s="144">
        <f t="shared" si="1"/>
        <v>26</v>
      </c>
      <c r="E29" s="145">
        <v>0</v>
      </c>
      <c r="F29" s="145">
        <v>0</v>
      </c>
      <c r="G29" s="145">
        <v>0</v>
      </c>
      <c r="H29" s="145">
        <v>0</v>
      </c>
      <c r="I29" s="145">
        <v>0</v>
      </c>
      <c r="J29" s="145">
        <v>3</v>
      </c>
      <c r="K29" s="145">
        <v>5</v>
      </c>
      <c r="L29" s="145">
        <v>8</v>
      </c>
      <c r="M29" s="145">
        <v>10</v>
      </c>
      <c r="N29" s="146"/>
    </row>
    <row r="30" spans="2:14">
      <c r="B30" s="151" t="s">
        <v>364</v>
      </c>
      <c r="C30" s="143" t="s">
        <v>365</v>
      </c>
      <c r="D30" s="144">
        <f t="shared" si="1"/>
        <v>1</v>
      </c>
      <c r="E30" s="145">
        <v>0</v>
      </c>
      <c r="F30" s="145">
        <v>0</v>
      </c>
      <c r="G30" s="145">
        <v>0</v>
      </c>
      <c r="H30" s="145">
        <v>0</v>
      </c>
      <c r="I30" s="145">
        <v>0</v>
      </c>
      <c r="J30" s="145">
        <v>0</v>
      </c>
      <c r="K30" s="145">
        <v>1</v>
      </c>
      <c r="L30" s="145">
        <v>0</v>
      </c>
      <c r="M30" s="145">
        <v>0</v>
      </c>
      <c r="N30" s="146"/>
    </row>
    <row r="31" spans="2:14">
      <c r="B31" s="147" t="s">
        <v>366</v>
      </c>
      <c r="C31" s="143" t="s">
        <v>367</v>
      </c>
      <c r="D31" s="144">
        <f t="shared" si="1"/>
        <v>50</v>
      </c>
      <c r="E31" s="145">
        <v>0</v>
      </c>
      <c r="F31" s="145">
        <v>0</v>
      </c>
      <c r="G31" s="145">
        <v>0</v>
      </c>
      <c r="H31" s="145">
        <v>1</v>
      </c>
      <c r="I31" s="145">
        <v>2</v>
      </c>
      <c r="J31" s="145">
        <v>4</v>
      </c>
      <c r="K31" s="145">
        <v>10</v>
      </c>
      <c r="L31" s="145">
        <v>3</v>
      </c>
      <c r="M31" s="145">
        <v>30</v>
      </c>
      <c r="N31" s="146"/>
    </row>
    <row r="32" spans="2:14">
      <c r="B32" s="142" t="s">
        <v>368</v>
      </c>
      <c r="C32" s="143" t="s">
        <v>369</v>
      </c>
      <c r="D32" s="144">
        <f t="shared" si="1"/>
        <v>0</v>
      </c>
      <c r="E32" s="145">
        <v>0</v>
      </c>
      <c r="F32" s="145">
        <v>0</v>
      </c>
      <c r="G32" s="145">
        <v>0</v>
      </c>
      <c r="H32" s="145">
        <v>0</v>
      </c>
      <c r="I32" s="145">
        <v>0</v>
      </c>
      <c r="J32" s="145">
        <v>0</v>
      </c>
      <c r="K32" s="145">
        <v>0</v>
      </c>
      <c r="L32" s="145">
        <v>0</v>
      </c>
      <c r="M32" s="145">
        <v>0</v>
      </c>
      <c r="N32" s="146"/>
    </row>
    <row r="33" spans="2:14" ht="18" thickBot="1">
      <c r="B33" s="148" t="s">
        <v>370</v>
      </c>
      <c r="C33" s="149" t="s">
        <v>371</v>
      </c>
      <c r="D33" s="144">
        <f t="shared" si="1"/>
        <v>1</v>
      </c>
      <c r="E33" s="145">
        <v>0</v>
      </c>
      <c r="F33" s="145">
        <v>0</v>
      </c>
      <c r="G33" s="145">
        <v>0</v>
      </c>
      <c r="H33" s="145">
        <v>0</v>
      </c>
      <c r="I33" s="145">
        <v>1</v>
      </c>
      <c r="J33" s="145">
        <v>0</v>
      </c>
      <c r="K33" s="145">
        <v>0</v>
      </c>
      <c r="L33" s="145">
        <v>0</v>
      </c>
      <c r="M33" s="145">
        <v>0</v>
      </c>
      <c r="N33" s="146"/>
    </row>
    <row r="34" spans="2:14">
      <c r="B34" s="142" t="s">
        <v>372</v>
      </c>
      <c r="C34" s="143" t="s">
        <v>373</v>
      </c>
      <c r="D34" s="144">
        <f t="shared" si="1"/>
        <v>0</v>
      </c>
      <c r="E34" s="145">
        <v>0</v>
      </c>
      <c r="F34" s="145">
        <v>0</v>
      </c>
      <c r="G34" s="145">
        <v>0</v>
      </c>
      <c r="H34" s="145">
        <v>0</v>
      </c>
      <c r="I34" s="145">
        <v>0</v>
      </c>
      <c r="J34" s="145">
        <v>0</v>
      </c>
      <c r="K34" s="145">
        <v>0</v>
      </c>
      <c r="L34" s="145">
        <v>0</v>
      </c>
      <c r="M34" s="145">
        <v>0</v>
      </c>
      <c r="N34" s="146"/>
    </row>
    <row r="35" spans="2:14">
      <c r="B35" s="142" t="s">
        <v>374</v>
      </c>
      <c r="C35" s="143" t="s">
        <v>375</v>
      </c>
      <c r="D35" s="144">
        <f t="shared" si="1"/>
        <v>0</v>
      </c>
      <c r="E35" s="145">
        <v>0</v>
      </c>
      <c r="F35" s="145">
        <v>0</v>
      </c>
      <c r="G35" s="145">
        <v>0</v>
      </c>
      <c r="H35" s="145">
        <v>0</v>
      </c>
      <c r="I35" s="145">
        <v>0</v>
      </c>
      <c r="J35" s="145">
        <v>0</v>
      </c>
      <c r="K35" s="145">
        <v>0</v>
      </c>
      <c r="L35" s="145">
        <v>0</v>
      </c>
      <c r="M35" s="145">
        <v>0</v>
      </c>
      <c r="N35" s="146"/>
    </row>
    <row r="36" spans="2:14">
      <c r="B36" s="142" t="s">
        <v>376</v>
      </c>
      <c r="C36" s="143" t="s">
        <v>377</v>
      </c>
      <c r="D36" s="144">
        <f t="shared" si="1"/>
        <v>0</v>
      </c>
      <c r="E36" s="145">
        <v>0</v>
      </c>
      <c r="F36" s="145">
        <v>0</v>
      </c>
      <c r="G36" s="145">
        <v>0</v>
      </c>
      <c r="H36" s="145">
        <v>0</v>
      </c>
      <c r="I36" s="145">
        <v>0</v>
      </c>
      <c r="J36" s="145">
        <v>0</v>
      </c>
      <c r="K36" s="145">
        <v>0</v>
      </c>
      <c r="L36" s="145">
        <v>0</v>
      </c>
      <c r="M36" s="145">
        <v>0</v>
      </c>
      <c r="N36" s="146"/>
    </row>
    <row r="37" spans="2:14">
      <c r="B37" s="142" t="s">
        <v>378</v>
      </c>
      <c r="C37" s="143" t="s">
        <v>379</v>
      </c>
      <c r="D37" s="144">
        <f t="shared" si="1"/>
        <v>49</v>
      </c>
      <c r="E37" s="145">
        <v>0</v>
      </c>
      <c r="F37" s="145">
        <v>1</v>
      </c>
      <c r="G37" s="145">
        <v>5</v>
      </c>
      <c r="H37" s="145">
        <v>13</v>
      </c>
      <c r="I37" s="145">
        <v>4</v>
      </c>
      <c r="J37" s="145">
        <v>10</v>
      </c>
      <c r="K37" s="145">
        <v>11</v>
      </c>
      <c r="L37" s="145">
        <v>4</v>
      </c>
      <c r="M37" s="145">
        <v>1</v>
      </c>
      <c r="N37" s="146"/>
    </row>
    <row r="38" spans="2:14" ht="18" thickBot="1">
      <c r="B38" s="150" t="s">
        <v>380</v>
      </c>
      <c r="C38" s="149" t="s">
        <v>381</v>
      </c>
      <c r="D38" s="144">
        <f t="shared" si="1"/>
        <v>43</v>
      </c>
      <c r="E38" s="145">
        <v>0</v>
      </c>
      <c r="F38" s="145">
        <v>0</v>
      </c>
      <c r="G38" s="145">
        <v>3</v>
      </c>
      <c r="H38" s="145">
        <v>2</v>
      </c>
      <c r="I38" s="145">
        <v>5</v>
      </c>
      <c r="J38" s="145">
        <v>9</v>
      </c>
      <c r="K38" s="145">
        <v>9</v>
      </c>
      <c r="L38" s="145">
        <v>3</v>
      </c>
      <c r="M38" s="145">
        <v>12</v>
      </c>
      <c r="N38" s="146"/>
    </row>
    <row r="39" spans="2:14">
      <c r="B39" s="142" t="s">
        <v>382</v>
      </c>
      <c r="C39" s="143" t="s">
        <v>383</v>
      </c>
      <c r="D39" s="144">
        <f t="shared" si="1"/>
        <v>4</v>
      </c>
      <c r="E39" s="145">
        <v>0</v>
      </c>
      <c r="F39" s="145">
        <v>1</v>
      </c>
      <c r="G39" s="145">
        <v>0</v>
      </c>
      <c r="H39" s="145">
        <v>2</v>
      </c>
      <c r="I39" s="145">
        <v>0</v>
      </c>
      <c r="J39" s="145">
        <v>0</v>
      </c>
      <c r="K39" s="145">
        <v>1</v>
      </c>
      <c r="L39" s="145">
        <v>0</v>
      </c>
      <c r="M39" s="145">
        <v>0</v>
      </c>
      <c r="N39" s="146"/>
    </row>
    <row r="40" spans="2:14">
      <c r="B40" s="142" t="s">
        <v>384</v>
      </c>
      <c r="C40" s="143" t="s">
        <v>385</v>
      </c>
      <c r="D40" s="144">
        <f t="shared" si="1"/>
        <v>28</v>
      </c>
      <c r="E40" s="145">
        <v>0</v>
      </c>
      <c r="F40" s="145">
        <v>0</v>
      </c>
      <c r="G40" s="145">
        <v>1</v>
      </c>
      <c r="H40" s="145">
        <v>0</v>
      </c>
      <c r="I40" s="145">
        <v>5</v>
      </c>
      <c r="J40" s="145">
        <v>4</v>
      </c>
      <c r="K40" s="145">
        <v>9</v>
      </c>
      <c r="L40" s="145">
        <v>3</v>
      </c>
      <c r="M40" s="145">
        <v>6</v>
      </c>
      <c r="N40" s="146"/>
    </row>
    <row r="41" spans="2:14">
      <c r="B41" s="142" t="s">
        <v>386</v>
      </c>
      <c r="C41" s="143" t="s">
        <v>387</v>
      </c>
      <c r="D41" s="144">
        <f t="shared" si="1"/>
        <v>0</v>
      </c>
      <c r="E41" s="145">
        <v>0</v>
      </c>
      <c r="F41" s="145">
        <v>0</v>
      </c>
      <c r="G41" s="145">
        <v>0</v>
      </c>
      <c r="H41" s="145">
        <v>0</v>
      </c>
      <c r="I41" s="145">
        <v>0</v>
      </c>
      <c r="J41" s="145">
        <v>0</v>
      </c>
      <c r="K41" s="145">
        <v>0</v>
      </c>
      <c r="L41" s="145">
        <v>0</v>
      </c>
      <c r="M41" s="145">
        <v>0</v>
      </c>
      <c r="N41" s="146"/>
    </row>
    <row r="42" spans="2:14">
      <c r="B42" s="153" t="s">
        <v>388</v>
      </c>
      <c r="C42" s="143" t="s">
        <v>389</v>
      </c>
      <c r="D42" s="144">
        <f t="shared" si="1"/>
        <v>0</v>
      </c>
      <c r="E42" s="145">
        <v>0</v>
      </c>
      <c r="F42" s="145">
        <v>0</v>
      </c>
      <c r="G42" s="145">
        <v>0</v>
      </c>
      <c r="H42" s="145">
        <v>0</v>
      </c>
      <c r="I42" s="145">
        <v>0</v>
      </c>
      <c r="J42" s="145">
        <v>0</v>
      </c>
      <c r="K42" s="145">
        <v>0</v>
      </c>
      <c r="L42" s="145">
        <v>0</v>
      </c>
      <c r="M42" s="145">
        <v>0</v>
      </c>
      <c r="N42" s="146"/>
    </row>
    <row r="43" spans="2:14" ht="18" thickBot="1">
      <c r="B43" s="153" t="s">
        <v>390</v>
      </c>
      <c r="C43" s="149" t="s">
        <v>391</v>
      </c>
      <c r="D43" s="144">
        <f t="shared" si="1"/>
        <v>72</v>
      </c>
      <c r="E43" s="145">
        <v>0</v>
      </c>
      <c r="F43" s="145">
        <v>1</v>
      </c>
      <c r="G43" s="145">
        <v>9</v>
      </c>
      <c r="H43" s="145">
        <v>13</v>
      </c>
      <c r="I43" s="145">
        <v>10</v>
      </c>
      <c r="J43" s="145">
        <v>9</v>
      </c>
      <c r="K43" s="145">
        <v>12</v>
      </c>
      <c r="L43" s="145">
        <v>5</v>
      </c>
      <c r="M43" s="145">
        <v>13</v>
      </c>
      <c r="N43" s="146"/>
    </row>
    <row r="44" spans="2:14">
      <c r="B44" s="154" t="s">
        <v>392</v>
      </c>
      <c r="C44" s="143" t="s">
        <v>393</v>
      </c>
      <c r="D44" s="144">
        <f t="shared" si="1"/>
        <v>5</v>
      </c>
      <c r="E44" s="145">
        <v>0</v>
      </c>
      <c r="F44" s="145">
        <v>0</v>
      </c>
      <c r="G44" s="145">
        <v>0</v>
      </c>
      <c r="H44" s="145">
        <v>0</v>
      </c>
      <c r="I44" s="145">
        <v>0</v>
      </c>
      <c r="J44" s="145">
        <v>0</v>
      </c>
      <c r="K44" s="145">
        <v>0</v>
      </c>
      <c r="L44" s="145">
        <v>2</v>
      </c>
      <c r="M44" s="145">
        <v>3</v>
      </c>
      <c r="N44" s="146"/>
    </row>
    <row r="45" spans="2:14">
      <c r="B45" s="142" t="s">
        <v>394</v>
      </c>
      <c r="C45" s="143" t="s">
        <v>395</v>
      </c>
      <c r="D45" s="144">
        <f t="shared" si="1"/>
        <v>26</v>
      </c>
      <c r="E45" s="145">
        <v>0</v>
      </c>
      <c r="F45" s="145">
        <v>0</v>
      </c>
      <c r="G45" s="145">
        <v>1</v>
      </c>
      <c r="H45" s="145">
        <v>3</v>
      </c>
      <c r="I45" s="145">
        <v>7</v>
      </c>
      <c r="J45" s="145">
        <v>5</v>
      </c>
      <c r="K45" s="145">
        <v>0</v>
      </c>
      <c r="L45" s="145">
        <v>4</v>
      </c>
      <c r="M45" s="145">
        <v>6</v>
      </c>
      <c r="N45" s="146"/>
    </row>
    <row r="46" spans="2:14">
      <c r="B46" s="142" t="s">
        <v>396</v>
      </c>
      <c r="C46" s="143" t="s">
        <v>397</v>
      </c>
      <c r="D46" s="144">
        <f t="shared" si="1"/>
        <v>71</v>
      </c>
      <c r="E46" s="145">
        <v>0</v>
      </c>
      <c r="F46" s="145">
        <v>0</v>
      </c>
      <c r="G46" s="145">
        <v>0</v>
      </c>
      <c r="H46" s="145">
        <v>2</v>
      </c>
      <c r="I46" s="145">
        <v>0</v>
      </c>
      <c r="J46" s="145">
        <v>1</v>
      </c>
      <c r="K46" s="145">
        <v>13</v>
      </c>
      <c r="L46" s="145">
        <v>18</v>
      </c>
      <c r="M46" s="145">
        <v>37</v>
      </c>
      <c r="N46" s="146"/>
    </row>
    <row r="47" spans="2:14">
      <c r="B47" s="142" t="s">
        <v>398</v>
      </c>
      <c r="C47" s="143" t="s">
        <v>399</v>
      </c>
      <c r="D47" s="144">
        <f t="shared" si="1"/>
        <v>39</v>
      </c>
      <c r="E47" s="145">
        <v>0</v>
      </c>
      <c r="F47" s="145">
        <v>0</v>
      </c>
      <c r="G47" s="145">
        <v>1</v>
      </c>
      <c r="H47" s="145">
        <v>3</v>
      </c>
      <c r="I47" s="145">
        <v>2</v>
      </c>
      <c r="J47" s="145">
        <v>9</v>
      </c>
      <c r="K47" s="145">
        <v>2</v>
      </c>
      <c r="L47" s="145">
        <v>7</v>
      </c>
      <c r="M47" s="145">
        <v>15</v>
      </c>
      <c r="N47" s="146"/>
    </row>
    <row r="48" spans="2:14" ht="18" thickBot="1">
      <c r="B48" s="148" t="s">
        <v>400</v>
      </c>
      <c r="C48" s="149" t="s">
        <v>401</v>
      </c>
      <c r="D48" s="144">
        <f t="shared" si="1"/>
        <v>52</v>
      </c>
      <c r="E48" s="145">
        <v>0</v>
      </c>
      <c r="F48" s="145">
        <v>0</v>
      </c>
      <c r="G48" s="145">
        <v>0</v>
      </c>
      <c r="H48" s="145">
        <v>4</v>
      </c>
      <c r="I48" s="145">
        <v>5</v>
      </c>
      <c r="J48" s="145">
        <v>17</v>
      </c>
      <c r="K48" s="145">
        <v>8</v>
      </c>
      <c r="L48" s="145">
        <v>7</v>
      </c>
      <c r="M48" s="145">
        <v>11</v>
      </c>
      <c r="N48" s="146"/>
    </row>
    <row r="49" spans="2:14">
      <c r="B49" s="154" t="s">
        <v>402</v>
      </c>
      <c r="C49" s="143" t="s">
        <v>403</v>
      </c>
      <c r="D49" s="144">
        <f t="shared" si="1"/>
        <v>31</v>
      </c>
      <c r="E49" s="145">
        <v>0</v>
      </c>
      <c r="F49" s="145">
        <v>0</v>
      </c>
      <c r="G49" s="145">
        <v>0</v>
      </c>
      <c r="H49" s="145">
        <v>1</v>
      </c>
      <c r="I49" s="145">
        <v>3</v>
      </c>
      <c r="J49" s="145">
        <v>4</v>
      </c>
      <c r="K49" s="145">
        <v>11</v>
      </c>
      <c r="L49" s="145">
        <v>8</v>
      </c>
      <c r="M49" s="145">
        <v>4</v>
      </c>
      <c r="N49" s="146"/>
    </row>
    <row r="50" spans="2:14">
      <c r="B50" s="142" t="s">
        <v>404</v>
      </c>
      <c r="C50" s="143" t="s">
        <v>405</v>
      </c>
      <c r="D50" s="144">
        <f t="shared" si="1"/>
        <v>32</v>
      </c>
      <c r="E50" s="145">
        <v>0</v>
      </c>
      <c r="F50" s="145">
        <v>0</v>
      </c>
      <c r="G50" s="145">
        <v>0</v>
      </c>
      <c r="H50" s="145">
        <v>0</v>
      </c>
      <c r="I50" s="145">
        <v>2</v>
      </c>
      <c r="J50" s="145">
        <v>10</v>
      </c>
      <c r="K50" s="145">
        <v>3</v>
      </c>
      <c r="L50" s="145">
        <v>6</v>
      </c>
      <c r="M50" s="145">
        <v>11</v>
      </c>
      <c r="N50" s="146"/>
    </row>
    <row r="51" spans="2:14">
      <c r="B51" s="142" t="s">
        <v>406</v>
      </c>
      <c r="C51" s="143" t="s">
        <v>407</v>
      </c>
      <c r="D51" s="144">
        <f t="shared" si="1"/>
        <v>6</v>
      </c>
      <c r="E51" s="145">
        <v>0</v>
      </c>
      <c r="F51" s="145">
        <v>0</v>
      </c>
      <c r="G51" s="145">
        <v>0</v>
      </c>
      <c r="H51" s="145">
        <v>1</v>
      </c>
      <c r="I51" s="145">
        <v>0</v>
      </c>
      <c r="J51" s="145">
        <v>2</v>
      </c>
      <c r="K51" s="145">
        <v>1</v>
      </c>
      <c r="L51" s="145">
        <v>0</v>
      </c>
      <c r="M51" s="145">
        <v>2</v>
      </c>
      <c r="N51" s="146"/>
    </row>
    <row r="52" spans="2:14">
      <c r="B52" s="142" t="s">
        <v>408</v>
      </c>
      <c r="C52" s="143" t="s">
        <v>409</v>
      </c>
      <c r="D52" s="144">
        <f t="shared" si="1"/>
        <v>734</v>
      </c>
      <c r="E52" s="145">
        <v>0</v>
      </c>
      <c r="F52" s="145">
        <v>3</v>
      </c>
      <c r="G52" s="145">
        <v>57</v>
      </c>
      <c r="H52" s="145">
        <v>114</v>
      </c>
      <c r="I52" s="145">
        <v>208</v>
      </c>
      <c r="J52" s="145">
        <v>150</v>
      </c>
      <c r="K52" s="145">
        <v>100</v>
      </c>
      <c r="L52" s="145">
        <v>51</v>
      </c>
      <c r="M52" s="145">
        <v>51</v>
      </c>
      <c r="N52" s="146"/>
    </row>
    <row r="53" spans="2:14" ht="18" thickBot="1">
      <c r="B53" s="148" t="s">
        <v>410</v>
      </c>
      <c r="C53" s="149" t="s">
        <v>411</v>
      </c>
      <c r="D53" s="144">
        <f t="shared" si="1"/>
        <v>298</v>
      </c>
      <c r="E53" s="145">
        <v>0</v>
      </c>
      <c r="F53" s="145">
        <v>0</v>
      </c>
      <c r="G53" s="145">
        <v>8</v>
      </c>
      <c r="H53" s="145">
        <v>13</v>
      </c>
      <c r="I53" s="145">
        <v>44</v>
      </c>
      <c r="J53" s="145">
        <v>62</v>
      </c>
      <c r="K53" s="145">
        <v>73</v>
      </c>
      <c r="L53" s="145">
        <v>47</v>
      </c>
      <c r="M53" s="145">
        <v>51</v>
      </c>
      <c r="N53" s="146"/>
    </row>
    <row r="54" spans="2:14">
      <c r="B54" s="154" t="s">
        <v>412</v>
      </c>
      <c r="C54" s="143" t="s">
        <v>413</v>
      </c>
      <c r="D54" s="144">
        <f t="shared" si="1"/>
        <v>289</v>
      </c>
      <c r="E54" s="145">
        <v>0</v>
      </c>
      <c r="F54" s="145">
        <v>1</v>
      </c>
      <c r="G54" s="145">
        <v>2</v>
      </c>
      <c r="H54" s="145">
        <v>8</v>
      </c>
      <c r="I54" s="145">
        <v>28</v>
      </c>
      <c r="J54" s="145">
        <v>52</v>
      </c>
      <c r="K54" s="145">
        <v>66</v>
      </c>
      <c r="L54" s="145">
        <v>65</v>
      </c>
      <c r="M54" s="145">
        <v>67</v>
      </c>
      <c r="N54" s="146"/>
    </row>
    <row r="55" spans="2:14">
      <c r="B55" s="142" t="s">
        <v>414</v>
      </c>
      <c r="C55" s="143" t="s">
        <v>415</v>
      </c>
      <c r="D55" s="144">
        <f t="shared" si="1"/>
        <v>114</v>
      </c>
      <c r="E55" s="145">
        <v>0</v>
      </c>
      <c r="F55" s="145">
        <v>0</v>
      </c>
      <c r="G55" s="145">
        <v>6</v>
      </c>
      <c r="H55" s="145">
        <v>19</v>
      </c>
      <c r="I55" s="145">
        <v>28</v>
      </c>
      <c r="J55" s="145">
        <v>17</v>
      </c>
      <c r="K55" s="145">
        <v>14</v>
      </c>
      <c r="L55" s="145">
        <v>19</v>
      </c>
      <c r="M55" s="145">
        <v>11</v>
      </c>
      <c r="N55" s="146"/>
    </row>
    <row r="56" spans="2:14">
      <c r="B56" s="142" t="s">
        <v>416</v>
      </c>
      <c r="C56" s="143" t="s">
        <v>417</v>
      </c>
      <c r="D56" s="144">
        <f t="shared" si="1"/>
        <v>121</v>
      </c>
      <c r="E56" s="145">
        <v>0</v>
      </c>
      <c r="F56" s="145">
        <v>0</v>
      </c>
      <c r="G56" s="145">
        <v>1</v>
      </c>
      <c r="H56" s="145">
        <v>10</v>
      </c>
      <c r="I56" s="145">
        <v>21</v>
      </c>
      <c r="J56" s="145">
        <v>30</v>
      </c>
      <c r="K56" s="145">
        <v>29</v>
      </c>
      <c r="L56" s="145">
        <v>13</v>
      </c>
      <c r="M56" s="145">
        <v>17</v>
      </c>
      <c r="N56" s="146"/>
    </row>
    <row r="57" spans="2:14">
      <c r="B57" s="142" t="s">
        <v>418</v>
      </c>
      <c r="C57" s="143" t="s">
        <v>419</v>
      </c>
      <c r="D57" s="144">
        <f t="shared" si="1"/>
        <v>48</v>
      </c>
      <c r="E57" s="145">
        <v>0</v>
      </c>
      <c r="F57" s="145">
        <v>0</v>
      </c>
      <c r="G57" s="145">
        <v>5</v>
      </c>
      <c r="H57" s="145">
        <v>5</v>
      </c>
      <c r="I57" s="145">
        <v>9</v>
      </c>
      <c r="J57" s="145">
        <v>9</v>
      </c>
      <c r="K57" s="145">
        <v>9</v>
      </c>
      <c r="L57" s="145">
        <v>4</v>
      </c>
      <c r="M57" s="145">
        <v>7</v>
      </c>
      <c r="N57" s="146"/>
    </row>
    <row r="58" spans="2:14" ht="18" thickBot="1">
      <c r="B58" s="148" t="s">
        <v>420</v>
      </c>
      <c r="C58" s="149" t="s">
        <v>421</v>
      </c>
      <c r="D58" s="144">
        <f t="shared" si="1"/>
        <v>13</v>
      </c>
      <c r="E58" s="145">
        <v>0</v>
      </c>
      <c r="F58" s="145">
        <v>0</v>
      </c>
      <c r="G58" s="145">
        <v>0</v>
      </c>
      <c r="H58" s="145">
        <v>1</v>
      </c>
      <c r="I58" s="145">
        <v>1</v>
      </c>
      <c r="J58" s="145">
        <v>7</v>
      </c>
      <c r="K58" s="145">
        <v>2</v>
      </c>
      <c r="L58" s="145">
        <v>1</v>
      </c>
      <c r="M58" s="145">
        <v>1</v>
      </c>
      <c r="N58" s="146"/>
    </row>
    <row r="59" spans="2:14">
      <c r="B59" s="142" t="s">
        <v>422</v>
      </c>
      <c r="C59" s="143" t="s">
        <v>423</v>
      </c>
      <c r="D59" s="144">
        <f t="shared" si="1"/>
        <v>187</v>
      </c>
      <c r="E59" s="145">
        <v>0</v>
      </c>
      <c r="F59" s="145">
        <v>2</v>
      </c>
      <c r="G59" s="145">
        <v>13</v>
      </c>
      <c r="H59" s="145">
        <v>19</v>
      </c>
      <c r="I59" s="145">
        <v>44</v>
      </c>
      <c r="J59" s="145">
        <v>46</v>
      </c>
      <c r="K59" s="145">
        <v>31</v>
      </c>
      <c r="L59" s="145">
        <v>21</v>
      </c>
      <c r="M59" s="145">
        <v>11</v>
      </c>
      <c r="N59" s="146"/>
    </row>
    <row r="60" spans="2:14">
      <c r="B60" s="142" t="s">
        <v>424</v>
      </c>
      <c r="C60" s="143" t="s">
        <v>425</v>
      </c>
      <c r="D60" s="144">
        <f t="shared" si="1"/>
        <v>169</v>
      </c>
      <c r="E60" s="145">
        <v>0</v>
      </c>
      <c r="F60" s="145">
        <v>1</v>
      </c>
      <c r="G60" s="145">
        <v>2</v>
      </c>
      <c r="H60" s="145">
        <v>3</v>
      </c>
      <c r="I60" s="145">
        <v>33</v>
      </c>
      <c r="J60" s="145">
        <v>30</v>
      </c>
      <c r="K60" s="145">
        <v>47</v>
      </c>
      <c r="L60" s="145">
        <v>22</v>
      </c>
      <c r="M60" s="145">
        <v>31</v>
      </c>
      <c r="N60" s="146"/>
    </row>
    <row r="61" spans="2:14">
      <c r="B61" s="142" t="s">
        <v>426</v>
      </c>
      <c r="C61" s="143" t="s">
        <v>427</v>
      </c>
      <c r="D61" s="144">
        <f t="shared" si="1"/>
        <v>42</v>
      </c>
      <c r="E61" s="145">
        <v>0</v>
      </c>
      <c r="F61" s="145">
        <v>0</v>
      </c>
      <c r="G61" s="145">
        <v>4</v>
      </c>
      <c r="H61" s="145">
        <v>1</v>
      </c>
      <c r="I61" s="145">
        <v>7</v>
      </c>
      <c r="J61" s="145">
        <v>7</v>
      </c>
      <c r="K61" s="145">
        <v>6</v>
      </c>
      <c r="L61" s="145">
        <v>9</v>
      </c>
      <c r="M61" s="145">
        <v>8</v>
      </c>
      <c r="N61" s="146"/>
    </row>
    <row r="62" spans="2:14">
      <c r="B62" s="147" t="s">
        <v>428</v>
      </c>
      <c r="C62" s="143" t="s">
        <v>429</v>
      </c>
      <c r="D62" s="144">
        <f t="shared" si="1"/>
        <v>1</v>
      </c>
      <c r="E62" s="145">
        <v>0</v>
      </c>
      <c r="F62" s="145">
        <v>0</v>
      </c>
      <c r="G62" s="145">
        <v>1</v>
      </c>
      <c r="H62" s="145">
        <v>0</v>
      </c>
      <c r="I62" s="145">
        <v>0</v>
      </c>
      <c r="J62" s="145">
        <v>0</v>
      </c>
      <c r="K62" s="145">
        <v>0</v>
      </c>
      <c r="L62" s="145">
        <v>0</v>
      </c>
      <c r="M62" s="145">
        <v>0</v>
      </c>
      <c r="N62" s="146"/>
    </row>
    <row r="63" spans="2:14" ht="18" thickBot="1">
      <c r="B63" s="148" t="s">
        <v>430</v>
      </c>
      <c r="C63" s="149" t="s">
        <v>431</v>
      </c>
      <c r="D63" s="144">
        <f t="shared" si="1"/>
        <v>83</v>
      </c>
      <c r="E63" s="145">
        <v>0</v>
      </c>
      <c r="F63" s="145">
        <v>0</v>
      </c>
      <c r="G63" s="145">
        <v>4</v>
      </c>
      <c r="H63" s="145">
        <v>6</v>
      </c>
      <c r="I63" s="145">
        <v>5</v>
      </c>
      <c r="J63" s="145">
        <v>15</v>
      </c>
      <c r="K63" s="145">
        <v>23</v>
      </c>
      <c r="L63" s="145">
        <v>9</v>
      </c>
      <c r="M63" s="145">
        <v>21</v>
      </c>
      <c r="N63" s="146"/>
    </row>
    <row r="64" spans="2:14">
      <c r="B64" s="142" t="s">
        <v>432</v>
      </c>
      <c r="C64" s="143" t="s">
        <v>433</v>
      </c>
      <c r="D64" s="144">
        <f t="shared" si="1"/>
        <v>12</v>
      </c>
      <c r="E64" s="145">
        <v>0</v>
      </c>
      <c r="F64" s="145">
        <v>0</v>
      </c>
      <c r="G64" s="145">
        <v>0</v>
      </c>
      <c r="H64" s="145">
        <v>1</v>
      </c>
      <c r="I64" s="145">
        <v>0</v>
      </c>
      <c r="J64" s="145">
        <v>0</v>
      </c>
      <c r="K64" s="145">
        <v>4</v>
      </c>
      <c r="L64" s="145">
        <v>4</v>
      </c>
      <c r="M64" s="145">
        <v>3</v>
      </c>
      <c r="N64" s="146"/>
    </row>
    <row r="65" spans="2:14">
      <c r="B65" s="142" t="s">
        <v>434</v>
      </c>
      <c r="C65" s="143" t="s">
        <v>435</v>
      </c>
      <c r="D65" s="144">
        <f t="shared" si="1"/>
        <v>4</v>
      </c>
      <c r="E65" s="145">
        <v>0</v>
      </c>
      <c r="F65" s="145">
        <v>0</v>
      </c>
      <c r="G65" s="145">
        <v>1</v>
      </c>
      <c r="H65" s="145">
        <v>0</v>
      </c>
      <c r="I65" s="145">
        <v>0</v>
      </c>
      <c r="J65" s="145">
        <v>0</v>
      </c>
      <c r="K65" s="145">
        <v>2</v>
      </c>
      <c r="L65" s="145">
        <v>0</v>
      </c>
      <c r="M65" s="145">
        <v>1</v>
      </c>
      <c r="N65" s="146"/>
    </row>
    <row r="66" spans="2:14">
      <c r="B66" s="142" t="s">
        <v>436</v>
      </c>
      <c r="C66" s="143" t="s">
        <v>437</v>
      </c>
      <c r="D66" s="144">
        <f t="shared" si="1"/>
        <v>169</v>
      </c>
      <c r="E66" s="145">
        <v>0</v>
      </c>
      <c r="F66" s="145">
        <v>0</v>
      </c>
      <c r="G66" s="145">
        <v>8</v>
      </c>
      <c r="H66" s="145">
        <v>20</v>
      </c>
      <c r="I66" s="145">
        <v>19</v>
      </c>
      <c r="J66" s="145">
        <v>28</v>
      </c>
      <c r="K66" s="145">
        <v>31</v>
      </c>
      <c r="L66" s="145">
        <v>29</v>
      </c>
      <c r="M66" s="145">
        <v>34</v>
      </c>
      <c r="N66" s="146"/>
    </row>
    <row r="67" spans="2:14">
      <c r="B67" s="142" t="s">
        <v>438</v>
      </c>
      <c r="C67" s="143" t="s">
        <v>439</v>
      </c>
      <c r="D67" s="144">
        <f t="shared" si="1"/>
        <v>3</v>
      </c>
      <c r="E67" s="145">
        <v>0</v>
      </c>
      <c r="F67" s="145">
        <v>0</v>
      </c>
      <c r="G67" s="145">
        <v>1</v>
      </c>
      <c r="H67" s="145">
        <v>0</v>
      </c>
      <c r="I67" s="145">
        <v>0</v>
      </c>
      <c r="J67" s="145">
        <v>1</v>
      </c>
      <c r="K67" s="145">
        <v>0</v>
      </c>
      <c r="L67" s="145">
        <v>0</v>
      </c>
      <c r="M67" s="145">
        <v>1</v>
      </c>
      <c r="N67" s="146"/>
    </row>
    <row r="68" spans="2:14" ht="18" thickBot="1">
      <c r="B68" s="150" t="s">
        <v>440</v>
      </c>
      <c r="C68" s="149" t="s">
        <v>441</v>
      </c>
      <c r="D68" s="144">
        <f t="shared" si="1"/>
        <v>20</v>
      </c>
      <c r="E68" s="145">
        <v>0</v>
      </c>
      <c r="F68" s="145">
        <v>1</v>
      </c>
      <c r="G68" s="145">
        <v>3</v>
      </c>
      <c r="H68" s="145">
        <v>4</v>
      </c>
      <c r="I68" s="145">
        <v>8</v>
      </c>
      <c r="J68" s="145">
        <v>3</v>
      </c>
      <c r="K68" s="145">
        <v>0</v>
      </c>
      <c r="L68" s="145">
        <v>0</v>
      </c>
      <c r="M68" s="145">
        <v>1</v>
      </c>
      <c r="N68" s="146"/>
    </row>
    <row r="69" spans="2:14">
      <c r="B69" s="147" t="s">
        <v>442</v>
      </c>
      <c r="C69" s="143" t="s">
        <v>443</v>
      </c>
      <c r="D69" s="144">
        <f t="shared" ref="D69:D132" si="2">SUM(E69:M69)</f>
        <v>99</v>
      </c>
      <c r="E69" s="145">
        <v>0</v>
      </c>
      <c r="F69" s="145">
        <v>2</v>
      </c>
      <c r="G69" s="145">
        <v>14</v>
      </c>
      <c r="H69" s="145">
        <v>14</v>
      </c>
      <c r="I69" s="145">
        <v>30</v>
      </c>
      <c r="J69" s="145">
        <v>19</v>
      </c>
      <c r="K69" s="145">
        <v>13</v>
      </c>
      <c r="L69" s="145">
        <v>5</v>
      </c>
      <c r="M69" s="145">
        <v>2</v>
      </c>
      <c r="N69" s="146"/>
    </row>
    <row r="70" spans="2:14">
      <c r="B70" s="142" t="s">
        <v>444</v>
      </c>
      <c r="C70" s="143" t="s">
        <v>445</v>
      </c>
      <c r="D70" s="144">
        <f t="shared" si="2"/>
        <v>110</v>
      </c>
      <c r="E70" s="145">
        <v>0</v>
      </c>
      <c r="F70" s="145">
        <v>0</v>
      </c>
      <c r="G70" s="145">
        <v>4</v>
      </c>
      <c r="H70" s="145">
        <v>9</v>
      </c>
      <c r="I70" s="145">
        <v>36</v>
      </c>
      <c r="J70" s="145">
        <v>42</v>
      </c>
      <c r="K70" s="145">
        <v>10</v>
      </c>
      <c r="L70" s="145">
        <v>3</v>
      </c>
      <c r="M70" s="145">
        <v>6</v>
      </c>
      <c r="N70" s="146"/>
    </row>
    <row r="71" spans="2:14">
      <c r="B71" s="142" t="s">
        <v>446</v>
      </c>
      <c r="C71" s="143" t="s">
        <v>447</v>
      </c>
      <c r="D71" s="144">
        <f t="shared" si="2"/>
        <v>72</v>
      </c>
      <c r="E71" s="145">
        <v>0</v>
      </c>
      <c r="F71" s="145">
        <v>0</v>
      </c>
      <c r="G71" s="145">
        <v>0</v>
      </c>
      <c r="H71" s="145">
        <v>2</v>
      </c>
      <c r="I71" s="145">
        <v>6</v>
      </c>
      <c r="J71" s="145">
        <v>12</v>
      </c>
      <c r="K71" s="145">
        <v>21</v>
      </c>
      <c r="L71" s="145">
        <v>10</v>
      </c>
      <c r="M71" s="145">
        <v>21</v>
      </c>
      <c r="N71" s="146"/>
    </row>
    <row r="72" spans="2:14">
      <c r="B72" s="147" t="s">
        <v>448</v>
      </c>
      <c r="C72" s="143" t="s">
        <v>449</v>
      </c>
      <c r="D72" s="144">
        <f t="shared" si="2"/>
        <v>382</v>
      </c>
      <c r="E72" s="145">
        <v>0</v>
      </c>
      <c r="F72" s="145">
        <v>0</v>
      </c>
      <c r="G72" s="145">
        <v>0</v>
      </c>
      <c r="H72" s="145">
        <v>4</v>
      </c>
      <c r="I72" s="145">
        <v>28</v>
      </c>
      <c r="J72" s="145">
        <v>61</v>
      </c>
      <c r="K72" s="145">
        <v>83</v>
      </c>
      <c r="L72" s="145">
        <v>67</v>
      </c>
      <c r="M72" s="145">
        <v>139</v>
      </c>
      <c r="N72" s="146"/>
    </row>
    <row r="73" spans="2:14" ht="18" thickBot="1">
      <c r="B73" s="148" t="s">
        <v>450</v>
      </c>
      <c r="C73" s="149" t="s">
        <v>451</v>
      </c>
      <c r="D73" s="144">
        <f t="shared" si="2"/>
        <v>85</v>
      </c>
      <c r="E73" s="145">
        <v>0</v>
      </c>
      <c r="F73" s="145">
        <v>0</v>
      </c>
      <c r="G73" s="145">
        <v>0</v>
      </c>
      <c r="H73" s="145">
        <v>0</v>
      </c>
      <c r="I73" s="145">
        <v>2</v>
      </c>
      <c r="J73" s="145">
        <v>6</v>
      </c>
      <c r="K73" s="145">
        <v>15</v>
      </c>
      <c r="L73" s="145">
        <v>15</v>
      </c>
      <c r="M73" s="145">
        <v>47</v>
      </c>
      <c r="N73" s="146"/>
    </row>
    <row r="74" spans="2:14">
      <c r="B74" s="142" t="s">
        <v>452</v>
      </c>
      <c r="C74" s="143" t="s">
        <v>453</v>
      </c>
      <c r="D74" s="144">
        <f t="shared" si="2"/>
        <v>245</v>
      </c>
      <c r="E74" s="145">
        <v>0</v>
      </c>
      <c r="F74" s="145">
        <v>0</v>
      </c>
      <c r="G74" s="145">
        <v>9</v>
      </c>
      <c r="H74" s="145">
        <v>21</v>
      </c>
      <c r="I74" s="145">
        <v>41</v>
      </c>
      <c r="J74" s="145">
        <v>62</v>
      </c>
      <c r="K74" s="145">
        <v>57</v>
      </c>
      <c r="L74" s="145">
        <v>20</v>
      </c>
      <c r="M74" s="145">
        <v>35</v>
      </c>
      <c r="N74" s="146"/>
    </row>
    <row r="75" spans="2:14">
      <c r="B75" s="147" t="s">
        <v>454</v>
      </c>
      <c r="C75" s="143" t="s">
        <v>455</v>
      </c>
      <c r="D75" s="144">
        <f t="shared" si="2"/>
        <v>42</v>
      </c>
      <c r="E75" s="145">
        <v>0</v>
      </c>
      <c r="F75" s="145">
        <v>0</v>
      </c>
      <c r="G75" s="145">
        <v>7</v>
      </c>
      <c r="H75" s="145">
        <v>9</v>
      </c>
      <c r="I75" s="145">
        <v>12</v>
      </c>
      <c r="J75" s="145">
        <v>6</v>
      </c>
      <c r="K75" s="145">
        <v>3</v>
      </c>
      <c r="L75" s="145">
        <v>2</v>
      </c>
      <c r="M75" s="145">
        <v>3</v>
      </c>
      <c r="N75" s="146"/>
    </row>
    <row r="76" spans="2:14">
      <c r="B76" s="142" t="s">
        <v>456</v>
      </c>
      <c r="C76" s="143" t="s">
        <v>457</v>
      </c>
      <c r="D76" s="144">
        <f t="shared" si="2"/>
        <v>6</v>
      </c>
      <c r="E76" s="145">
        <v>0</v>
      </c>
      <c r="F76" s="145">
        <v>0</v>
      </c>
      <c r="G76" s="145">
        <v>0</v>
      </c>
      <c r="H76" s="145">
        <v>1</v>
      </c>
      <c r="I76" s="145">
        <v>3</v>
      </c>
      <c r="J76" s="145">
        <v>0</v>
      </c>
      <c r="K76" s="145">
        <v>2</v>
      </c>
      <c r="L76" s="145">
        <v>0</v>
      </c>
      <c r="M76" s="145">
        <v>0</v>
      </c>
      <c r="N76" s="146"/>
    </row>
    <row r="77" spans="2:14">
      <c r="B77" s="147" t="s">
        <v>458</v>
      </c>
      <c r="C77" s="143" t="s">
        <v>459</v>
      </c>
      <c r="D77" s="144">
        <f t="shared" si="2"/>
        <v>35</v>
      </c>
      <c r="E77" s="145">
        <v>0</v>
      </c>
      <c r="F77" s="145">
        <v>0</v>
      </c>
      <c r="G77" s="145">
        <v>5</v>
      </c>
      <c r="H77" s="145">
        <v>14</v>
      </c>
      <c r="I77" s="145">
        <v>4</v>
      </c>
      <c r="J77" s="145">
        <v>6</v>
      </c>
      <c r="K77" s="145">
        <v>4</v>
      </c>
      <c r="L77" s="145">
        <v>1</v>
      </c>
      <c r="M77" s="145">
        <v>1</v>
      </c>
      <c r="N77" s="146"/>
    </row>
    <row r="78" spans="2:14" ht="18" thickBot="1">
      <c r="B78" s="152" t="s">
        <v>460</v>
      </c>
      <c r="C78" s="149" t="s">
        <v>461</v>
      </c>
      <c r="D78" s="144">
        <f t="shared" si="2"/>
        <v>12</v>
      </c>
      <c r="E78" s="145">
        <v>0</v>
      </c>
      <c r="F78" s="145">
        <v>0</v>
      </c>
      <c r="G78" s="145">
        <v>1</v>
      </c>
      <c r="H78" s="145">
        <v>0</v>
      </c>
      <c r="I78" s="145">
        <v>0</v>
      </c>
      <c r="J78" s="145">
        <v>4</v>
      </c>
      <c r="K78" s="145">
        <v>3</v>
      </c>
      <c r="L78" s="145">
        <v>3</v>
      </c>
      <c r="M78" s="145">
        <v>1</v>
      </c>
      <c r="N78" s="146"/>
    </row>
    <row r="79" spans="2:14">
      <c r="B79" s="142" t="s">
        <v>462</v>
      </c>
      <c r="C79" s="143" t="s">
        <v>463</v>
      </c>
      <c r="D79" s="144">
        <f t="shared" si="2"/>
        <v>5</v>
      </c>
      <c r="E79" s="145">
        <v>0</v>
      </c>
      <c r="F79" s="145">
        <v>0</v>
      </c>
      <c r="G79" s="145">
        <v>0</v>
      </c>
      <c r="H79" s="145">
        <v>2</v>
      </c>
      <c r="I79" s="145">
        <v>1</v>
      </c>
      <c r="J79" s="145">
        <v>2</v>
      </c>
      <c r="K79" s="145">
        <v>0</v>
      </c>
      <c r="L79" s="145">
        <v>0</v>
      </c>
      <c r="M79" s="145">
        <v>0</v>
      </c>
      <c r="N79" s="146"/>
    </row>
    <row r="80" spans="2:14">
      <c r="B80" s="142" t="s">
        <v>464</v>
      </c>
      <c r="C80" s="143" t="s">
        <v>465</v>
      </c>
      <c r="D80" s="144">
        <f t="shared" si="2"/>
        <v>52</v>
      </c>
      <c r="E80" s="145">
        <v>0</v>
      </c>
      <c r="F80" s="145">
        <v>0</v>
      </c>
      <c r="G80" s="145">
        <v>1</v>
      </c>
      <c r="H80" s="145">
        <v>7</v>
      </c>
      <c r="I80" s="145">
        <v>11</v>
      </c>
      <c r="J80" s="145">
        <v>11</v>
      </c>
      <c r="K80" s="145">
        <v>12</v>
      </c>
      <c r="L80" s="145">
        <v>7</v>
      </c>
      <c r="M80" s="145">
        <v>3</v>
      </c>
      <c r="N80" s="146"/>
    </row>
    <row r="81" spans="2:14">
      <c r="B81" s="147" t="s">
        <v>466</v>
      </c>
      <c r="C81" s="143" t="s">
        <v>467</v>
      </c>
      <c r="D81" s="144">
        <f t="shared" si="2"/>
        <v>225</v>
      </c>
      <c r="E81" s="145">
        <v>1</v>
      </c>
      <c r="F81" s="145">
        <v>16</v>
      </c>
      <c r="G81" s="145">
        <v>26</v>
      </c>
      <c r="H81" s="145">
        <v>27</v>
      </c>
      <c r="I81" s="145">
        <v>46</v>
      </c>
      <c r="J81" s="145">
        <v>30</v>
      </c>
      <c r="K81" s="145">
        <v>41</v>
      </c>
      <c r="L81" s="145">
        <v>19</v>
      </c>
      <c r="M81" s="145">
        <v>19</v>
      </c>
      <c r="N81" s="146"/>
    </row>
    <row r="82" spans="2:14">
      <c r="B82" s="147" t="s">
        <v>468</v>
      </c>
      <c r="C82" s="143" t="s">
        <v>469</v>
      </c>
      <c r="D82" s="144">
        <f t="shared" si="2"/>
        <v>5</v>
      </c>
      <c r="E82" s="145">
        <v>0</v>
      </c>
      <c r="F82" s="145">
        <v>0</v>
      </c>
      <c r="G82" s="145">
        <v>0</v>
      </c>
      <c r="H82" s="145">
        <v>0</v>
      </c>
      <c r="I82" s="145">
        <v>0</v>
      </c>
      <c r="J82" s="145">
        <v>1</v>
      </c>
      <c r="K82" s="145">
        <v>4</v>
      </c>
      <c r="L82" s="145">
        <v>0</v>
      </c>
      <c r="M82" s="145">
        <v>0</v>
      </c>
      <c r="N82" s="146"/>
    </row>
    <row r="83" spans="2:14" ht="18" thickBot="1">
      <c r="B83" s="150" t="s">
        <v>470</v>
      </c>
      <c r="C83" s="149" t="s">
        <v>471</v>
      </c>
      <c r="D83" s="144">
        <f t="shared" si="2"/>
        <v>0</v>
      </c>
      <c r="E83" s="145">
        <v>0</v>
      </c>
      <c r="F83" s="145">
        <v>0</v>
      </c>
      <c r="G83" s="145">
        <v>0</v>
      </c>
      <c r="H83" s="145">
        <v>0</v>
      </c>
      <c r="I83" s="145">
        <v>0</v>
      </c>
      <c r="J83" s="145">
        <v>0</v>
      </c>
      <c r="K83" s="145">
        <v>0</v>
      </c>
      <c r="L83" s="145">
        <v>0</v>
      </c>
      <c r="M83" s="145">
        <v>0</v>
      </c>
      <c r="N83" s="146"/>
    </row>
    <row r="84" spans="2:14">
      <c r="B84" s="147" t="s">
        <v>472</v>
      </c>
      <c r="C84" s="143" t="s">
        <v>473</v>
      </c>
      <c r="D84" s="144">
        <f t="shared" si="2"/>
        <v>16</v>
      </c>
      <c r="E84" s="145">
        <v>0</v>
      </c>
      <c r="F84" s="145">
        <v>0</v>
      </c>
      <c r="G84" s="145">
        <v>11</v>
      </c>
      <c r="H84" s="145">
        <v>4</v>
      </c>
      <c r="I84" s="145">
        <v>1</v>
      </c>
      <c r="J84" s="145">
        <v>0</v>
      </c>
      <c r="K84" s="145">
        <v>0</v>
      </c>
      <c r="L84" s="145">
        <v>0</v>
      </c>
      <c r="M84" s="145">
        <v>0</v>
      </c>
      <c r="N84" s="146"/>
    </row>
    <row r="85" spans="2:14">
      <c r="B85" s="151" t="s">
        <v>474</v>
      </c>
      <c r="C85" s="143" t="s">
        <v>475</v>
      </c>
      <c r="D85" s="144">
        <f t="shared" si="2"/>
        <v>2</v>
      </c>
      <c r="E85" s="145">
        <v>0</v>
      </c>
      <c r="F85" s="145">
        <v>0</v>
      </c>
      <c r="G85" s="145">
        <v>1</v>
      </c>
      <c r="H85" s="145">
        <v>0</v>
      </c>
      <c r="I85" s="145">
        <v>1</v>
      </c>
      <c r="J85" s="145">
        <v>0</v>
      </c>
      <c r="K85" s="145">
        <v>0</v>
      </c>
      <c r="L85" s="145">
        <v>0</v>
      </c>
      <c r="M85" s="145">
        <v>0</v>
      </c>
      <c r="N85" s="146"/>
    </row>
    <row r="86" spans="2:14">
      <c r="B86" s="147" t="s">
        <v>476</v>
      </c>
      <c r="C86" s="143" t="s">
        <v>477</v>
      </c>
      <c r="D86" s="144">
        <f t="shared" si="2"/>
        <v>2</v>
      </c>
      <c r="E86" s="145">
        <v>0</v>
      </c>
      <c r="F86" s="145">
        <v>0</v>
      </c>
      <c r="G86" s="145">
        <v>0</v>
      </c>
      <c r="H86" s="145">
        <v>0</v>
      </c>
      <c r="I86" s="145">
        <v>0</v>
      </c>
      <c r="J86" s="145">
        <v>1</v>
      </c>
      <c r="K86" s="145">
        <v>0</v>
      </c>
      <c r="L86" s="145">
        <v>0</v>
      </c>
      <c r="M86" s="145">
        <v>1</v>
      </c>
      <c r="N86" s="146"/>
    </row>
    <row r="87" spans="2:14">
      <c r="B87" s="142" t="s">
        <v>478</v>
      </c>
      <c r="C87" s="143" t="s">
        <v>479</v>
      </c>
      <c r="D87" s="144">
        <f t="shared" si="2"/>
        <v>134</v>
      </c>
      <c r="E87" s="145">
        <v>0</v>
      </c>
      <c r="F87" s="145">
        <v>0</v>
      </c>
      <c r="G87" s="145">
        <v>2</v>
      </c>
      <c r="H87" s="145">
        <v>4</v>
      </c>
      <c r="I87" s="145">
        <v>9</v>
      </c>
      <c r="J87" s="145">
        <v>22</v>
      </c>
      <c r="K87" s="145">
        <v>54</v>
      </c>
      <c r="L87" s="145">
        <v>21</v>
      </c>
      <c r="M87" s="145">
        <v>22</v>
      </c>
      <c r="N87" s="146"/>
    </row>
    <row r="88" spans="2:14" ht="18" thickBot="1">
      <c r="B88" s="148" t="s">
        <v>480</v>
      </c>
      <c r="C88" s="149" t="s">
        <v>481</v>
      </c>
      <c r="D88" s="144">
        <f t="shared" si="2"/>
        <v>194</v>
      </c>
      <c r="E88" s="145">
        <v>0</v>
      </c>
      <c r="F88" s="145">
        <v>0</v>
      </c>
      <c r="G88" s="145">
        <v>0</v>
      </c>
      <c r="H88" s="145">
        <v>1</v>
      </c>
      <c r="I88" s="145">
        <v>2</v>
      </c>
      <c r="J88" s="145">
        <v>9</v>
      </c>
      <c r="K88" s="145">
        <v>46</v>
      </c>
      <c r="L88" s="145">
        <v>46</v>
      </c>
      <c r="M88" s="145">
        <v>90</v>
      </c>
      <c r="N88" s="146"/>
    </row>
    <row r="89" spans="2:14">
      <c r="B89" s="142" t="s">
        <v>482</v>
      </c>
      <c r="C89" s="143" t="s">
        <v>483</v>
      </c>
      <c r="D89" s="144">
        <f t="shared" si="2"/>
        <v>56</v>
      </c>
      <c r="E89" s="145">
        <v>0</v>
      </c>
      <c r="F89" s="145">
        <v>0</v>
      </c>
      <c r="G89" s="145">
        <v>8</v>
      </c>
      <c r="H89" s="145">
        <v>2</v>
      </c>
      <c r="I89" s="145">
        <v>5</v>
      </c>
      <c r="J89" s="145">
        <v>9</v>
      </c>
      <c r="K89" s="145">
        <v>11</v>
      </c>
      <c r="L89" s="145">
        <v>9</v>
      </c>
      <c r="M89" s="145">
        <v>12</v>
      </c>
      <c r="N89" s="146"/>
    </row>
    <row r="90" spans="2:14">
      <c r="B90" s="142" t="s">
        <v>484</v>
      </c>
      <c r="C90" s="143" t="s">
        <v>485</v>
      </c>
      <c r="D90" s="144">
        <f t="shared" si="2"/>
        <v>0</v>
      </c>
      <c r="E90" s="145">
        <v>0</v>
      </c>
      <c r="F90" s="145">
        <v>0</v>
      </c>
      <c r="G90" s="145">
        <v>0</v>
      </c>
      <c r="H90" s="145">
        <v>0</v>
      </c>
      <c r="I90" s="145">
        <v>0</v>
      </c>
      <c r="J90" s="145">
        <v>0</v>
      </c>
      <c r="K90" s="145">
        <v>0</v>
      </c>
      <c r="L90" s="145">
        <v>0</v>
      </c>
      <c r="M90" s="145">
        <v>0</v>
      </c>
      <c r="N90" s="146"/>
    </row>
    <row r="91" spans="2:14">
      <c r="B91" s="142" t="s">
        <v>486</v>
      </c>
      <c r="C91" s="143" t="s">
        <v>487</v>
      </c>
      <c r="D91" s="144">
        <f t="shared" si="2"/>
        <v>44</v>
      </c>
      <c r="E91" s="145">
        <v>0</v>
      </c>
      <c r="F91" s="145">
        <v>0</v>
      </c>
      <c r="G91" s="145">
        <v>0</v>
      </c>
      <c r="H91" s="145">
        <v>0</v>
      </c>
      <c r="I91" s="145">
        <v>3</v>
      </c>
      <c r="J91" s="145">
        <v>12</v>
      </c>
      <c r="K91" s="145">
        <v>9</v>
      </c>
      <c r="L91" s="145">
        <v>5</v>
      </c>
      <c r="M91" s="145">
        <v>15</v>
      </c>
      <c r="N91" s="146"/>
    </row>
    <row r="92" spans="2:14">
      <c r="B92" s="142" t="s">
        <v>488</v>
      </c>
      <c r="C92" s="143" t="s">
        <v>489</v>
      </c>
      <c r="D92" s="144">
        <f t="shared" si="2"/>
        <v>15</v>
      </c>
      <c r="E92" s="145">
        <v>0</v>
      </c>
      <c r="F92" s="145">
        <v>0</v>
      </c>
      <c r="G92" s="145">
        <v>3</v>
      </c>
      <c r="H92" s="145">
        <v>1</v>
      </c>
      <c r="I92" s="145">
        <v>9</v>
      </c>
      <c r="J92" s="145">
        <v>1</v>
      </c>
      <c r="K92" s="145">
        <v>1</v>
      </c>
      <c r="L92" s="145">
        <v>0</v>
      </c>
      <c r="M92" s="145">
        <v>0</v>
      </c>
      <c r="N92" s="146"/>
    </row>
    <row r="93" spans="2:14" ht="18" thickBot="1">
      <c r="B93" s="150" t="s">
        <v>490</v>
      </c>
      <c r="C93" s="149" t="s">
        <v>491</v>
      </c>
      <c r="D93" s="144">
        <f t="shared" si="2"/>
        <v>208</v>
      </c>
      <c r="E93" s="145">
        <v>0</v>
      </c>
      <c r="F93" s="145">
        <v>0</v>
      </c>
      <c r="G93" s="145">
        <v>4</v>
      </c>
      <c r="H93" s="145">
        <v>8</v>
      </c>
      <c r="I93" s="145">
        <v>12</v>
      </c>
      <c r="J93" s="145">
        <v>29</v>
      </c>
      <c r="K93" s="145">
        <v>52</v>
      </c>
      <c r="L93" s="145">
        <v>41</v>
      </c>
      <c r="M93" s="145">
        <v>62</v>
      </c>
      <c r="N93" s="146"/>
    </row>
    <row r="94" spans="2:14">
      <c r="B94" s="142" t="s">
        <v>492</v>
      </c>
      <c r="C94" s="143" t="s">
        <v>493</v>
      </c>
      <c r="D94" s="144">
        <f t="shared" si="2"/>
        <v>1</v>
      </c>
      <c r="E94" s="145">
        <v>0</v>
      </c>
      <c r="F94" s="145">
        <v>0</v>
      </c>
      <c r="G94" s="145">
        <v>0</v>
      </c>
      <c r="H94" s="145">
        <v>0</v>
      </c>
      <c r="I94" s="145">
        <v>0</v>
      </c>
      <c r="J94" s="145">
        <v>0</v>
      </c>
      <c r="K94" s="145">
        <v>1</v>
      </c>
      <c r="L94" s="145">
        <v>0</v>
      </c>
      <c r="M94" s="145">
        <v>0</v>
      </c>
      <c r="N94" s="146"/>
    </row>
    <row r="95" spans="2:14">
      <c r="B95" s="142" t="s">
        <v>494</v>
      </c>
      <c r="C95" s="143" t="s">
        <v>495</v>
      </c>
      <c r="D95" s="144">
        <f t="shared" si="2"/>
        <v>1</v>
      </c>
      <c r="E95" s="145">
        <v>0</v>
      </c>
      <c r="F95" s="145">
        <v>0</v>
      </c>
      <c r="G95" s="145">
        <v>0</v>
      </c>
      <c r="H95" s="145">
        <v>0</v>
      </c>
      <c r="I95" s="145">
        <v>0</v>
      </c>
      <c r="J95" s="145">
        <v>0</v>
      </c>
      <c r="K95" s="145">
        <v>0</v>
      </c>
      <c r="L95" s="145">
        <v>0</v>
      </c>
      <c r="M95" s="145">
        <v>1</v>
      </c>
      <c r="N95" s="146"/>
    </row>
    <row r="96" spans="2:14">
      <c r="B96" s="142" t="s">
        <v>496</v>
      </c>
      <c r="C96" s="143" t="s">
        <v>497</v>
      </c>
      <c r="D96" s="144">
        <f t="shared" si="2"/>
        <v>256</v>
      </c>
      <c r="E96" s="145">
        <v>0</v>
      </c>
      <c r="F96" s="145">
        <v>0</v>
      </c>
      <c r="G96" s="145">
        <v>0</v>
      </c>
      <c r="H96" s="145">
        <v>1</v>
      </c>
      <c r="I96" s="145">
        <v>16</v>
      </c>
      <c r="J96" s="145">
        <v>51</v>
      </c>
      <c r="K96" s="145">
        <v>84</v>
      </c>
      <c r="L96" s="145">
        <v>45</v>
      </c>
      <c r="M96" s="145">
        <v>59</v>
      </c>
      <c r="N96" s="146"/>
    </row>
    <row r="97" spans="2:14">
      <c r="B97" s="153" t="s">
        <v>498</v>
      </c>
      <c r="C97" s="143" t="s">
        <v>499</v>
      </c>
      <c r="D97" s="144">
        <f t="shared" si="2"/>
        <v>12</v>
      </c>
      <c r="E97" s="145">
        <v>0</v>
      </c>
      <c r="F97" s="145">
        <v>0</v>
      </c>
      <c r="G97" s="145">
        <v>3</v>
      </c>
      <c r="H97" s="145">
        <v>3</v>
      </c>
      <c r="I97" s="145">
        <v>2</v>
      </c>
      <c r="J97" s="145">
        <v>2</v>
      </c>
      <c r="K97" s="145">
        <v>1</v>
      </c>
      <c r="L97" s="145">
        <v>1</v>
      </c>
      <c r="M97" s="145">
        <v>0</v>
      </c>
      <c r="N97" s="146"/>
    </row>
    <row r="98" spans="2:14" ht="18" thickBot="1">
      <c r="B98" s="153" t="s">
        <v>500</v>
      </c>
      <c r="C98" s="149" t="s">
        <v>501</v>
      </c>
      <c r="D98" s="144">
        <f t="shared" si="2"/>
        <v>69</v>
      </c>
      <c r="E98" s="145">
        <v>0</v>
      </c>
      <c r="F98" s="145">
        <v>0</v>
      </c>
      <c r="G98" s="145">
        <v>2</v>
      </c>
      <c r="H98" s="145">
        <v>2</v>
      </c>
      <c r="I98" s="145">
        <v>12</v>
      </c>
      <c r="J98" s="145">
        <v>11</v>
      </c>
      <c r="K98" s="145">
        <v>20</v>
      </c>
      <c r="L98" s="145">
        <v>12</v>
      </c>
      <c r="M98" s="145">
        <v>10</v>
      </c>
      <c r="N98" s="146"/>
    </row>
    <row r="99" spans="2:14">
      <c r="B99" s="154" t="s">
        <v>502</v>
      </c>
      <c r="C99" s="143" t="s">
        <v>503</v>
      </c>
      <c r="D99" s="144">
        <f t="shared" si="2"/>
        <v>712</v>
      </c>
      <c r="E99" s="145">
        <v>0</v>
      </c>
      <c r="F99" s="145">
        <v>4</v>
      </c>
      <c r="G99" s="145">
        <v>131</v>
      </c>
      <c r="H99" s="145">
        <v>166</v>
      </c>
      <c r="I99" s="145">
        <v>191</v>
      </c>
      <c r="J99" s="145">
        <v>124</v>
      </c>
      <c r="K99" s="145">
        <v>61</v>
      </c>
      <c r="L99" s="145">
        <v>20</v>
      </c>
      <c r="M99" s="145">
        <v>15</v>
      </c>
      <c r="N99" s="146"/>
    </row>
    <row r="100" spans="2:14">
      <c r="B100" s="142" t="s">
        <v>504</v>
      </c>
      <c r="C100" s="143" t="s">
        <v>505</v>
      </c>
      <c r="D100" s="144">
        <f t="shared" si="2"/>
        <v>1473</v>
      </c>
      <c r="E100" s="145">
        <v>0</v>
      </c>
      <c r="F100" s="145">
        <v>16</v>
      </c>
      <c r="G100" s="145">
        <v>184</v>
      </c>
      <c r="H100" s="145">
        <v>242</v>
      </c>
      <c r="I100" s="145">
        <v>346</v>
      </c>
      <c r="J100" s="145">
        <v>298</v>
      </c>
      <c r="K100" s="145">
        <v>220</v>
      </c>
      <c r="L100" s="145">
        <v>90</v>
      </c>
      <c r="M100" s="145">
        <v>77</v>
      </c>
      <c r="N100" s="146"/>
    </row>
    <row r="101" spans="2:14">
      <c r="B101" s="142" t="s">
        <v>506</v>
      </c>
      <c r="C101" s="143" t="s">
        <v>507</v>
      </c>
      <c r="D101" s="144">
        <f t="shared" si="2"/>
        <v>7</v>
      </c>
      <c r="E101" s="145">
        <v>0</v>
      </c>
      <c r="F101" s="145">
        <v>1</v>
      </c>
      <c r="G101" s="145">
        <v>0</v>
      </c>
      <c r="H101" s="145">
        <v>3</v>
      </c>
      <c r="I101" s="145">
        <v>1</v>
      </c>
      <c r="J101" s="145">
        <v>1</v>
      </c>
      <c r="K101" s="145">
        <v>0</v>
      </c>
      <c r="L101" s="145">
        <v>1</v>
      </c>
      <c r="M101" s="145">
        <v>0</v>
      </c>
      <c r="N101" s="146"/>
    </row>
    <row r="102" spans="2:14">
      <c r="B102" s="142" t="s">
        <v>508</v>
      </c>
      <c r="C102" s="143" t="s">
        <v>509</v>
      </c>
      <c r="D102" s="144">
        <f t="shared" si="2"/>
        <v>1</v>
      </c>
      <c r="E102" s="145">
        <v>0</v>
      </c>
      <c r="F102" s="145">
        <v>0</v>
      </c>
      <c r="G102" s="145">
        <v>0</v>
      </c>
      <c r="H102" s="145">
        <v>0</v>
      </c>
      <c r="I102" s="145">
        <v>0</v>
      </c>
      <c r="J102" s="145">
        <v>1</v>
      </c>
      <c r="K102" s="145">
        <v>0</v>
      </c>
      <c r="L102" s="145">
        <v>0</v>
      </c>
      <c r="M102" s="145">
        <v>0</v>
      </c>
      <c r="N102" s="146"/>
    </row>
    <row r="103" spans="2:14" ht="18" thickBot="1">
      <c r="B103" s="148" t="s">
        <v>510</v>
      </c>
      <c r="C103" s="149" t="s">
        <v>511</v>
      </c>
      <c r="D103" s="144">
        <f t="shared" si="2"/>
        <v>0</v>
      </c>
      <c r="E103" s="145">
        <v>0</v>
      </c>
      <c r="F103" s="145">
        <v>0</v>
      </c>
      <c r="G103" s="145">
        <v>0</v>
      </c>
      <c r="H103" s="145">
        <v>0</v>
      </c>
      <c r="I103" s="145">
        <v>0</v>
      </c>
      <c r="J103" s="145">
        <v>0</v>
      </c>
      <c r="K103" s="145">
        <v>0</v>
      </c>
      <c r="L103" s="145">
        <v>0</v>
      </c>
      <c r="M103" s="145">
        <v>0</v>
      </c>
      <c r="N103" s="146"/>
    </row>
    <row r="104" spans="2:14">
      <c r="B104" s="142" t="s">
        <v>512</v>
      </c>
      <c r="C104" s="143" t="s">
        <v>513</v>
      </c>
      <c r="D104" s="144">
        <f t="shared" si="2"/>
        <v>0</v>
      </c>
      <c r="E104" s="145">
        <v>0</v>
      </c>
      <c r="F104" s="145">
        <v>0</v>
      </c>
      <c r="G104" s="145">
        <v>0</v>
      </c>
      <c r="H104" s="145">
        <v>0</v>
      </c>
      <c r="I104" s="145">
        <v>0</v>
      </c>
      <c r="J104" s="145">
        <v>0</v>
      </c>
      <c r="K104" s="145">
        <v>0</v>
      </c>
      <c r="L104" s="145">
        <v>0</v>
      </c>
      <c r="M104" s="145">
        <v>0</v>
      </c>
      <c r="N104" s="146"/>
    </row>
    <row r="105" spans="2:14">
      <c r="B105" s="142" t="s">
        <v>514</v>
      </c>
      <c r="C105" s="143" t="s">
        <v>515</v>
      </c>
      <c r="D105" s="144">
        <f t="shared" si="2"/>
        <v>0</v>
      </c>
      <c r="E105" s="145">
        <v>0</v>
      </c>
      <c r="F105" s="145">
        <v>0</v>
      </c>
      <c r="G105" s="145">
        <v>0</v>
      </c>
      <c r="H105" s="145">
        <v>0</v>
      </c>
      <c r="I105" s="145">
        <v>0</v>
      </c>
      <c r="J105" s="145">
        <v>0</v>
      </c>
      <c r="K105" s="145">
        <v>0</v>
      </c>
      <c r="L105" s="145">
        <v>0</v>
      </c>
      <c r="M105" s="145">
        <v>0</v>
      </c>
      <c r="N105" s="146"/>
    </row>
    <row r="106" spans="2:14">
      <c r="B106" s="142" t="s">
        <v>516</v>
      </c>
      <c r="C106" s="143" t="s">
        <v>517</v>
      </c>
      <c r="D106" s="144">
        <f t="shared" si="2"/>
        <v>0</v>
      </c>
      <c r="E106" s="145">
        <v>0</v>
      </c>
      <c r="F106" s="145">
        <v>0</v>
      </c>
      <c r="G106" s="145">
        <v>0</v>
      </c>
      <c r="H106" s="145">
        <v>0</v>
      </c>
      <c r="I106" s="145">
        <v>0</v>
      </c>
      <c r="J106" s="145">
        <v>0</v>
      </c>
      <c r="K106" s="145">
        <v>0</v>
      </c>
      <c r="L106" s="145">
        <v>0</v>
      </c>
      <c r="M106" s="145">
        <v>0</v>
      </c>
      <c r="N106" s="146"/>
    </row>
    <row r="107" spans="2:14">
      <c r="B107" s="147" t="s">
        <v>518</v>
      </c>
      <c r="C107" s="143" t="s">
        <v>519</v>
      </c>
      <c r="D107" s="144">
        <f t="shared" si="2"/>
        <v>0</v>
      </c>
      <c r="E107" s="145">
        <v>0</v>
      </c>
      <c r="F107" s="145">
        <v>0</v>
      </c>
      <c r="G107" s="145">
        <v>0</v>
      </c>
      <c r="H107" s="145">
        <v>0</v>
      </c>
      <c r="I107" s="145">
        <v>0</v>
      </c>
      <c r="J107" s="145">
        <v>0</v>
      </c>
      <c r="K107" s="145">
        <v>0</v>
      </c>
      <c r="L107" s="145">
        <v>0</v>
      </c>
      <c r="M107" s="145">
        <v>0</v>
      </c>
      <c r="N107" s="146"/>
    </row>
    <row r="108" spans="2:14" ht="18" thickBot="1">
      <c r="B108" s="148" t="s">
        <v>520</v>
      </c>
      <c r="C108" s="149" t="s">
        <v>521</v>
      </c>
      <c r="D108" s="144">
        <f t="shared" si="2"/>
        <v>0</v>
      </c>
      <c r="E108" s="145">
        <v>0</v>
      </c>
      <c r="F108" s="145">
        <v>0</v>
      </c>
      <c r="G108" s="145">
        <v>0</v>
      </c>
      <c r="H108" s="145">
        <v>0</v>
      </c>
      <c r="I108" s="145">
        <v>0</v>
      </c>
      <c r="J108" s="145">
        <v>0</v>
      </c>
      <c r="K108" s="145">
        <v>0</v>
      </c>
      <c r="L108" s="145">
        <v>0</v>
      </c>
      <c r="M108" s="145">
        <v>0</v>
      </c>
      <c r="N108" s="146"/>
    </row>
    <row r="109" spans="2:14">
      <c r="B109" s="142" t="s">
        <v>522</v>
      </c>
      <c r="C109" s="143" t="s">
        <v>523</v>
      </c>
      <c r="D109" s="144">
        <f t="shared" si="2"/>
        <v>0</v>
      </c>
      <c r="E109" s="145">
        <v>0</v>
      </c>
      <c r="F109" s="145">
        <v>0</v>
      </c>
      <c r="G109" s="145">
        <v>0</v>
      </c>
      <c r="H109" s="145">
        <v>0</v>
      </c>
      <c r="I109" s="145">
        <v>0</v>
      </c>
      <c r="J109" s="145">
        <v>0</v>
      </c>
      <c r="K109" s="145">
        <v>0</v>
      </c>
      <c r="L109" s="145">
        <v>0</v>
      </c>
      <c r="M109" s="145">
        <v>0</v>
      </c>
      <c r="N109" s="146"/>
    </row>
    <row r="110" spans="2:14">
      <c r="B110" s="155" t="s">
        <v>524</v>
      </c>
      <c r="C110" s="143" t="s">
        <v>525</v>
      </c>
      <c r="D110" s="144">
        <f t="shared" si="2"/>
        <v>4</v>
      </c>
      <c r="E110" s="145">
        <v>0</v>
      </c>
      <c r="F110" s="145">
        <v>0</v>
      </c>
      <c r="G110" s="145">
        <v>4</v>
      </c>
      <c r="H110" s="145">
        <v>0</v>
      </c>
      <c r="I110" s="145">
        <v>0</v>
      </c>
      <c r="J110" s="145">
        <v>0</v>
      </c>
      <c r="K110" s="145">
        <v>0</v>
      </c>
      <c r="L110" s="145">
        <v>0</v>
      </c>
      <c r="M110" s="145">
        <v>0</v>
      </c>
      <c r="N110" s="146"/>
    </row>
    <row r="111" spans="2:14">
      <c r="B111" s="142" t="s">
        <v>526</v>
      </c>
      <c r="C111" s="143" t="s">
        <v>527</v>
      </c>
      <c r="D111" s="144">
        <f t="shared" si="2"/>
        <v>0</v>
      </c>
      <c r="E111" s="145">
        <v>0</v>
      </c>
      <c r="F111" s="145">
        <v>0</v>
      </c>
      <c r="G111" s="145">
        <v>0</v>
      </c>
      <c r="H111" s="145">
        <v>0</v>
      </c>
      <c r="I111" s="145">
        <v>0</v>
      </c>
      <c r="J111" s="145">
        <v>0</v>
      </c>
      <c r="K111" s="145">
        <v>0</v>
      </c>
      <c r="L111" s="145">
        <v>0</v>
      </c>
      <c r="M111" s="145">
        <v>0</v>
      </c>
      <c r="N111" s="146"/>
    </row>
    <row r="112" spans="2:14">
      <c r="B112" s="142" t="s">
        <v>528</v>
      </c>
      <c r="C112" s="143" t="s">
        <v>529</v>
      </c>
      <c r="D112" s="144">
        <f t="shared" si="2"/>
        <v>0</v>
      </c>
      <c r="E112" s="145">
        <v>0</v>
      </c>
      <c r="F112" s="145">
        <v>0</v>
      </c>
      <c r="G112" s="145">
        <v>0</v>
      </c>
      <c r="H112" s="145">
        <v>0</v>
      </c>
      <c r="I112" s="145">
        <v>0</v>
      </c>
      <c r="J112" s="145">
        <v>0</v>
      </c>
      <c r="K112" s="145">
        <v>0</v>
      </c>
      <c r="L112" s="145">
        <v>0</v>
      </c>
      <c r="M112" s="145">
        <v>0</v>
      </c>
      <c r="N112" s="146"/>
    </row>
    <row r="113" spans="2:14" ht="18" thickBot="1">
      <c r="B113" s="150" t="s">
        <v>530</v>
      </c>
      <c r="C113" s="149" t="s">
        <v>531</v>
      </c>
      <c r="D113" s="144">
        <f t="shared" si="2"/>
        <v>0</v>
      </c>
      <c r="E113" s="145">
        <v>0</v>
      </c>
      <c r="F113" s="145">
        <v>0</v>
      </c>
      <c r="G113" s="145">
        <v>0</v>
      </c>
      <c r="H113" s="145">
        <v>0</v>
      </c>
      <c r="I113" s="145">
        <v>0</v>
      </c>
      <c r="J113" s="145">
        <v>0</v>
      </c>
      <c r="K113" s="145">
        <v>0</v>
      </c>
      <c r="L113" s="145">
        <v>0</v>
      </c>
      <c r="M113" s="145">
        <v>0</v>
      </c>
      <c r="N113" s="146"/>
    </row>
    <row r="114" spans="2:14">
      <c r="B114" s="147" t="s">
        <v>532</v>
      </c>
      <c r="C114" s="143" t="s">
        <v>533</v>
      </c>
      <c r="D114" s="144">
        <f t="shared" si="2"/>
        <v>4</v>
      </c>
      <c r="E114" s="145">
        <v>0</v>
      </c>
      <c r="F114" s="145">
        <v>1</v>
      </c>
      <c r="G114" s="145">
        <v>0</v>
      </c>
      <c r="H114" s="145">
        <v>1</v>
      </c>
      <c r="I114" s="145">
        <v>1</v>
      </c>
      <c r="J114" s="145">
        <v>0</v>
      </c>
      <c r="K114" s="145">
        <v>1</v>
      </c>
      <c r="L114" s="145">
        <v>0</v>
      </c>
      <c r="M114" s="145">
        <v>0</v>
      </c>
      <c r="N114" s="146"/>
    </row>
    <row r="115" spans="2:14">
      <c r="B115" s="142" t="s">
        <v>534</v>
      </c>
      <c r="C115" s="143" t="s">
        <v>535</v>
      </c>
      <c r="D115" s="144">
        <f t="shared" si="2"/>
        <v>0</v>
      </c>
      <c r="E115" s="145">
        <v>0</v>
      </c>
      <c r="F115" s="145">
        <v>0</v>
      </c>
      <c r="G115" s="145">
        <v>0</v>
      </c>
      <c r="H115" s="145">
        <v>0</v>
      </c>
      <c r="I115" s="145">
        <v>0</v>
      </c>
      <c r="J115" s="145">
        <v>0</v>
      </c>
      <c r="K115" s="145">
        <v>0</v>
      </c>
      <c r="L115" s="145">
        <v>0</v>
      </c>
      <c r="M115" s="145">
        <v>0</v>
      </c>
      <c r="N115" s="146"/>
    </row>
    <row r="116" spans="2:14">
      <c r="B116" s="142" t="s">
        <v>536</v>
      </c>
      <c r="C116" s="143" t="s">
        <v>537</v>
      </c>
      <c r="D116" s="144">
        <f t="shared" si="2"/>
        <v>33</v>
      </c>
      <c r="E116" s="145">
        <v>0</v>
      </c>
      <c r="F116" s="145">
        <v>0</v>
      </c>
      <c r="G116" s="145">
        <v>2</v>
      </c>
      <c r="H116" s="145">
        <v>6</v>
      </c>
      <c r="I116" s="145">
        <v>5</v>
      </c>
      <c r="J116" s="145">
        <v>8</v>
      </c>
      <c r="K116" s="145">
        <v>6</v>
      </c>
      <c r="L116" s="145">
        <v>3</v>
      </c>
      <c r="M116" s="145">
        <v>3</v>
      </c>
      <c r="N116" s="146"/>
    </row>
    <row r="117" spans="2:14">
      <c r="B117" s="147" t="s">
        <v>538</v>
      </c>
      <c r="C117" s="143" t="s">
        <v>539</v>
      </c>
      <c r="D117" s="144">
        <f t="shared" si="2"/>
        <v>0</v>
      </c>
      <c r="E117" s="145">
        <v>0</v>
      </c>
      <c r="F117" s="145">
        <v>0</v>
      </c>
      <c r="G117" s="145">
        <v>0</v>
      </c>
      <c r="H117" s="145">
        <v>0</v>
      </c>
      <c r="I117" s="145">
        <v>0</v>
      </c>
      <c r="J117" s="145">
        <v>0</v>
      </c>
      <c r="K117" s="145">
        <v>0</v>
      </c>
      <c r="L117" s="145">
        <v>0</v>
      </c>
      <c r="M117" s="145">
        <v>0</v>
      </c>
      <c r="N117" s="146"/>
    </row>
    <row r="118" spans="2:14" ht="18" thickBot="1">
      <c r="B118" s="148" t="s">
        <v>540</v>
      </c>
      <c r="C118" s="149" t="s">
        <v>541</v>
      </c>
      <c r="D118" s="144">
        <f t="shared" si="2"/>
        <v>0</v>
      </c>
      <c r="E118" s="145">
        <v>0</v>
      </c>
      <c r="F118" s="145">
        <v>0</v>
      </c>
      <c r="G118" s="145">
        <v>0</v>
      </c>
      <c r="H118" s="145">
        <v>0</v>
      </c>
      <c r="I118" s="145">
        <v>0</v>
      </c>
      <c r="J118" s="145">
        <v>0</v>
      </c>
      <c r="K118" s="145">
        <v>0</v>
      </c>
      <c r="L118" s="145">
        <v>0</v>
      </c>
      <c r="M118" s="145">
        <v>0</v>
      </c>
      <c r="N118" s="146"/>
    </row>
    <row r="119" spans="2:14">
      <c r="B119" s="142" t="s">
        <v>542</v>
      </c>
      <c r="C119" s="143" t="s">
        <v>543</v>
      </c>
      <c r="D119" s="144">
        <f t="shared" si="2"/>
        <v>1</v>
      </c>
      <c r="E119" s="145">
        <v>0</v>
      </c>
      <c r="F119" s="145">
        <v>0</v>
      </c>
      <c r="G119" s="145">
        <v>0</v>
      </c>
      <c r="H119" s="145">
        <v>0</v>
      </c>
      <c r="I119" s="145">
        <v>0</v>
      </c>
      <c r="J119" s="145">
        <v>0</v>
      </c>
      <c r="K119" s="145">
        <v>1</v>
      </c>
      <c r="L119" s="145">
        <v>0</v>
      </c>
      <c r="M119" s="145">
        <v>0</v>
      </c>
      <c r="N119" s="146"/>
    </row>
    <row r="120" spans="2:14">
      <c r="B120" s="147" t="s">
        <v>544</v>
      </c>
      <c r="C120" s="143" t="s">
        <v>545</v>
      </c>
      <c r="D120" s="144">
        <f t="shared" si="2"/>
        <v>11</v>
      </c>
      <c r="E120" s="145">
        <v>0</v>
      </c>
      <c r="F120" s="145">
        <v>0</v>
      </c>
      <c r="G120" s="145">
        <v>1</v>
      </c>
      <c r="H120" s="145">
        <v>1</v>
      </c>
      <c r="I120" s="145">
        <v>3</v>
      </c>
      <c r="J120" s="145">
        <v>1</v>
      </c>
      <c r="K120" s="145">
        <v>1</v>
      </c>
      <c r="L120" s="145">
        <v>1</v>
      </c>
      <c r="M120" s="145">
        <v>3</v>
      </c>
      <c r="N120" s="146"/>
    </row>
    <row r="121" spans="2:14">
      <c r="B121" s="142" t="s">
        <v>546</v>
      </c>
      <c r="C121" s="143" t="s">
        <v>547</v>
      </c>
      <c r="D121" s="144">
        <f t="shared" si="2"/>
        <v>1</v>
      </c>
      <c r="E121" s="145">
        <v>0</v>
      </c>
      <c r="F121" s="145">
        <v>0</v>
      </c>
      <c r="G121" s="145">
        <v>1</v>
      </c>
      <c r="H121" s="145">
        <v>0</v>
      </c>
      <c r="I121" s="145">
        <v>0</v>
      </c>
      <c r="J121" s="145">
        <v>0</v>
      </c>
      <c r="K121" s="145">
        <v>0</v>
      </c>
      <c r="L121" s="145">
        <v>0</v>
      </c>
      <c r="M121" s="145">
        <v>0</v>
      </c>
      <c r="N121" s="146"/>
    </row>
    <row r="122" spans="2:14">
      <c r="B122" s="147" t="s">
        <v>548</v>
      </c>
      <c r="C122" s="143" t="s">
        <v>549</v>
      </c>
      <c r="D122" s="144">
        <f t="shared" si="2"/>
        <v>1</v>
      </c>
      <c r="E122" s="145">
        <v>0</v>
      </c>
      <c r="F122" s="145">
        <v>0</v>
      </c>
      <c r="G122" s="145">
        <v>0</v>
      </c>
      <c r="H122" s="145">
        <v>0</v>
      </c>
      <c r="I122" s="145">
        <v>1</v>
      </c>
      <c r="J122" s="145">
        <v>0</v>
      </c>
      <c r="K122" s="145">
        <v>0</v>
      </c>
      <c r="L122" s="145">
        <v>0</v>
      </c>
      <c r="M122" s="145">
        <v>0</v>
      </c>
      <c r="N122" s="146"/>
    </row>
    <row r="123" spans="2:14" ht="18" thickBot="1">
      <c r="B123" s="152" t="s">
        <v>550</v>
      </c>
      <c r="C123" s="149" t="s">
        <v>551</v>
      </c>
      <c r="D123" s="144">
        <f t="shared" si="2"/>
        <v>1</v>
      </c>
      <c r="E123" s="145">
        <v>0</v>
      </c>
      <c r="F123" s="145">
        <v>0</v>
      </c>
      <c r="G123" s="145">
        <v>0</v>
      </c>
      <c r="H123" s="145">
        <v>1</v>
      </c>
      <c r="I123" s="145">
        <v>0</v>
      </c>
      <c r="J123" s="145">
        <v>0</v>
      </c>
      <c r="K123" s="145">
        <v>0</v>
      </c>
      <c r="L123" s="145">
        <v>0</v>
      </c>
      <c r="M123" s="145">
        <v>0</v>
      </c>
      <c r="N123" s="146"/>
    </row>
    <row r="124" spans="2:14">
      <c r="B124" s="142" t="s">
        <v>552</v>
      </c>
      <c r="C124" s="143" t="s">
        <v>553</v>
      </c>
      <c r="D124" s="144">
        <f t="shared" si="2"/>
        <v>0</v>
      </c>
      <c r="E124" s="145">
        <v>0</v>
      </c>
      <c r="F124" s="145">
        <v>0</v>
      </c>
      <c r="G124" s="145">
        <v>0</v>
      </c>
      <c r="H124" s="145">
        <v>0</v>
      </c>
      <c r="I124" s="145">
        <v>0</v>
      </c>
      <c r="J124" s="145">
        <v>0</v>
      </c>
      <c r="K124" s="145">
        <v>0</v>
      </c>
      <c r="L124" s="145">
        <v>0</v>
      </c>
      <c r="M124" s="145">
        <v>0</v>
      </c>
      <c r="N124" s="146"/>
    </row>
    <row r="125" spans="2:14">
      <c r="B125" s="142" t="s">
        <v>554</v>
      </c>
      <c r="C125" s="143" t="s">
        <v>555</v>
      </c>
      <c r="D125" s="144">
        <f t="shared" si="2"/>
        <v>1</v>
      </c>
      <c r="E125" s="145">
        <v>0</v>
      </c>
      <c r="F125" s="145">
        <v>0</v>
      </c>
      <c r="G125" s="145">
        <v>0</v>
      </c>
      <c r="H125" s="145">
        <v>0</v>
      </c>
      <c r="I125" s="145">
        <v>0</v>
      </c>
      <c r="J125" s="145">
        <v>0</v>
      </c>
      <c r="K125" s="145">
        <v>1</v>
      </c>
      <c r="L125" s="145">
        <v>0</v>
      </c>
      <c r="M125" s="145">
        <v>0</v>
      </c>
      <c r="N125" s="146"/>
    </row>
    <row r="126" spans="2:14" ht="28.5">
      <c r="B126" s="151" t="s">
        <v>556</v>
      </c>
      <c r="C126" s="143" t="s">
        <v>557</v>
      </c>
      <c r="D126" s="144">
        <f t="shared" si="2"/>
        <v>0</v>
      </c>
      <c r="E126" s="145">
        <v>0</v>
      </c>
      <c r="F126" s="145">
        <v>0</v>
      </c>
      <c r="G126" s="145">
        <v>0</v>
      </c>
      <c r="H126" s="145">
        <v>0</v>
      </c>
      <c r="I126" s="145">
        <v>0</v>
      </c>
      <c r="J126" s="145">
        <v>0</v>
      </c>
      <c r="K126" s="145">
        <v>0</v>
      </c>
      <c r="L126" s="145">
        <v>0</v>
      </c>
      <c r="M126" s="145">
        <v>0</v>
      </c>
      <c r="N126" s="146"/>
    </row>
    <row r="127" spans="2:14" ht="28.5">
      <c r="B127" s="151" t="s">
        <v>558</v>
      </c>
      <c r="C127" s="143" t="s">
        <v>559</v>
      </c>
      <c r="D127" s="144">
        <f t="shared" si="2"/>
        <v>0</v>
      </c>
      <c r="E127" s="145">
        <v>0</v>
      </c>
      <c r="F127" s="145">
        <v>0</v>
      </c>
      <c r="G127" s="145">
        <v>0</v>
      </c>
      <c r="H127" s="145">
        <v>0</v>
      </c>
      <c r="I127" s="145">
        <v>0</v>
      </c>
      <c r="J127" s="145">
        <v>0</v>
      </c>
      <c r="K127" s="145">
        <v>0</v>
      </c>
      <c r="L127" s="145">
        <v>0</v>
      </c>
      <c r="M127" s="145">
        <v>0</v>
      </c>
      <c r="N127" s="146"/>
    </row>
    <row r="128" spans="2:14" ht="29.25" thickBot="1">
      <c r="B128" s="152" t="s">
        <v>560</v>
      </c>
      <c r="C128" s="149" t="s">
        <v>561</v>
      </c>
      <c r="D128" s="144">
        <f t="shared" si="2"/>
        <v>0</v>
      </c>
      <c r="E128" s="145">
        <v>0</v>
      </c>
      <c r="F128" s="145">
        <v>0</v>
      </c>
      <c r="G128" s="145">
        <v>0</v>
      </c>
      <c r="H128" s="145">
        <v>0</v>
      </c>
      <c r="I128" s="145">
        <v>0</v>
      </c>
      <c r="J128" s="145">
        <v>0</v>
      </c>
      <c r="K128" s="145">
        <v>0</v>
      </c>
      <c r="L128" s="145">
        <v>0</v>
      </c>
      <c r="M128" s="145">
        <v>0</v>
      </c>
      <c r="N128" s="146"/>
    </row>
    <row r="129" spans="2:14">
      <c r="B129" s="147" t="s">
        <v>562</v>
      </c>
      <c r="C129" s="143" t="s">
        <v>563</v>
      </c>
      <c r="D129" s="144">
        <f t="shared" si="2"/>
        <v>0</v>
      </c>
      <c r="E129" s="145">
        <v>0</v>
      </c>
      <c r="F129" s="145">
        <v>0</v>
      </c>
      <c r="G129" s="145">
        <v>0</v>
      </c>
      <c r="H129" s="145">
        <v>0</v>
      </c>
      <c r="I129" s="145">
        <v>0</v>
      </c>
      <c r="J129" s="145">
        <v>0</v>
      </c>
      <c r="K129" s="145">
        <v>0</v>
      </c>
      <c r="L129" s="145">
        <v>0</v>
      </c>
      <c r="M129" s="145">
        <v>0</v>
      </c>
      <c r="N129" s="146"/>
    </row>
    <row r="130" spans="2:14">
      <c r="B130" s="151" t="s">
        <v>564</v>
      </c>
      <c r="C130" s="143" t="s">
        <v>565</v>
      </c>
      <c r="D130" s="144">
        <f t="shared" si="2"/>
        <v>17</v>
      </c>
      <c r="E130" s="145">
        <v>0</v>
      </c>
      <c r="F130" s="145">
        <v>0</v>
      </c>
      <c r="G130" s="145">
        <v>0</v>
      </c>
      <c r="H130" s="145">
        <v>0</v>
      </c>
      <c r="I130" s="145">
        <v>0</v>
      </c>
      <c r="J130" s="145">
        <v>2</v>
      </c>
      <c r="K130" s="145">
        <v>9</v>
      </c>
      <c r="L130" s="145">
        <v>4</v>
      </c>
      <c r="M130" s="145">
        <v>2</v>
      </c>
      <c r="N130" s="146"/>
    </row>
    <row r="131" spans="2:14">
      <c r="B131" s="147" t="s">
        <v>566</v>
      </c>
      <c r="C131" s="143" t="s">
        <v>567</v>
      </c>
      <c r="D131" s="144">
        <f t="shared" si="2"/>
        <v>4</v>
      </c>
      <c r="E131" s="145">
        <v>0</v>
      </c>
      <c r="F131" s="145">
        <v>0</v>
      </c>
      <c r="G131" s="145">
        <v>1</v>
      </c>
      <c r="H131" s="145">
        <v>2</v>
      </c>
      <c r="I131" s="145">
        <v>1</v>
      </c>
      <c r="J131" s="145">
        <v>0</v>
      </c>
      <c r="K131" s="145">
        <v>0</v>
      </c>
      <c r="L131" s="145">
        <v>0</v>
      </c>
      <c r="M131" s="145">
        <v>0</v>
      </c>
      <c r="N131" s="146"/>
    </row>
    <row r="132" spans="2:14">
      <c r="B132" s="142" t="s">
        <v>568</v>
      </c>
      <c r="C132" s="143" t="s">
        <v>569</v>
      </c>
      <c r="D132" s="144">
        <f t="shared" si="2"/>
        <v>0</v>
      </c>
      <c r="E132" s="145">
        <v>0</v>
      </c>
      <c r="F132" s="145">
        <v>0</v>
      </c>
      <c r="G132" s="145">
        <v>0</v>
      </c>
      <c r="H132" s="145">
        <v>0</v>
      </c>
      <c r="I132" s="145">
        <v>0</v>
      </c>
      <c r="J132" s="145">
        <v>0</v>
      </c>
      <c r="K132" s="145">
        <v>0</v>
      </c>
      <c r="L132" s="145">
        <v>0</v>
      </c>
      <c r="M132" s="145">
        <v>0</v>
      </c>
      <c r="N132" s="146"/>
    </row>
    <row r="133" spans="2:14" ht="18" thickBot="1">
      <c r="B133" s="148" t="s">
        <v>570</v>
      </c>
      <c r="C133" s="149" t="s">
        <v>571</v>
      </c>
      <c r="D133" s="144">
        <f t="shared" ref="D133:D196" si="3">SUM(E133:M133)</f>
        <v>0</v>
      </c>
      <c r="E133" s="145">
        <v>0</v>
      </c>
      <c r="F133" s="145">
        <v>0</v>
      </c>
      <c r="G133" s="145">
        <v>0</v>
      </c>
      <c r="H133" s="145">
        <v>0</v>
      </c>
      <c r="I133" s="145">
        <v>0</v>
      </c>
      <c r="J133" s="145">
        <v>0</v>
      </c>
      <c r="K133" s="145">
        <v>0</v>
      </c>
      <c r="L133" s="145">
        <v>0</v>
      </c>
      <c r="M133" s="145">
        <v>0</v>
      </c>
      <c r="N133" s="146"/>
    </row>
    <row r="134" spans="2:14">
      <c r="B134" s="142" t="s">
        <v>572</v>
      </c>
      <c r="C134" s="143" t="s">
        <v>573</v>
      </c>
      <c r="D134" s="144">
        <f t="shared" si="3"/>
        <v>0</v>
      </c>
      <c r="E134" s="145">
        <v>0</v>
      </c>
      <c r="F134" s="145">
        <v>0</v>
      </c>
      <c r="G134" s="145">
        <v>0</v>
      </c>
      <c r="H134" s="145">
        <v>0</v>
      </c>
      <c r="I134" s="145">
        <v>0</v>
      </c>
      <c r="J134" s="145">
        <v>0</v>
      </c>
      <c r="K134" s="145">
        <v>0</v>
      </c>
      <c r="L134" s="145">
        <v>0</v>
      </c>
      <c r="M134" s="145">
        <v>0</v>
      </c>
      <c r="N134" s="146"/>
    </row>
    <row r="135" spans="2:14">
      <c r="B135" s="142" t="s">
        <v>574</v>
      </c>
      <c r="C135" s="143" t="s">
        <v>575</v>
      </c>
      <c r="D135" s="144">
        <f t="shared" si="3"/>
        <v>0</v>
      </c>
      <c r="E135" s="145">
        <v>0</v>
      </c>
      <c r="F135" s="145">
        <v>0</v>
      </c>
      <c r="G135" s="145">
        <v>0</v>
      </c>
      <c r="H135" s="145">
        <v>0</v>
      </c>
      <c r="I135" s="145">
        <v>0</v>
      </c>
      <c r="J135" s="145">
        <v>0</v>
      </c>
      <c r="K135" s="145">
        <v>0</v>
      </c>
      <c r="L135" s="145">
        <v>0</v>
      </c>
      <c r="M135" s="145">
        <v>0</v>
      </c>
      <c r="N135" s="146"/>
    </row>
    <row r="136" spans="2:14">
      <c r="B136" s="142" t="s">
        <v>576</v>
      </c>
      <c r="C136" s="143" t="s">
        <v>577</v>
      </c>
      <c r="D136" s="144">
        <f t="shared" si="3"/>
        <v>0</v>
      </c>
      <c r="E136" s="145">
        <v>0</v>
      </c>
      <c r="F136" s="145">
        <v>0</v>
      </c>
      <c r="G136" s="145">
        <v>0</v>
      </c>
      <c r="H136" s="145">
        <v>0</v>
      </c>
      <c r="I136" s="145">
        <v>0</v>
      </c>
      <c r="J136" s="145">
        <v>0</v>
      </c>
      <c r="K136" s="145">
        <v>0</v>
      </c>
      <c r="L136" s="145">
        <v>0</v>
      </c>
      <c r="M136" s="145">
        <v>0</v>
      </c>
      <c r="N136" s="146"/>
    </row>
    <row r="137" spans="2:14">
      <c r="B137" s="142" t="s">
        <v>578</v>
      </c>
      <c r="C137" s="143" t="s">
        <v>579</v>
      </c>
      <c r="D137" s="144">
        <f t="shared" si="3"/>
        <v>0</v>
      </c>
      <c r="E137" s="145">
        <v>0</v>
      </c>
      <c r="F137" s="145">
        <v>0</v>
      </c>
      <c r="G137" s="145">
        <v>0</v>
      </c>
      <c r="H137" s="145">
        <v>0</v>
      </c>
      <c r="I137" s="145">
        <v>0</v>
      </c>
      <c r="J137" s="145">
        <v>0</v>
      </c>
      <c r="K137" s="145">
        <v>0</v>
      </c>
      <c r="L137" s="145">
        <v>0</v>
      </c>
      <c r="M137" s="145">
        <v>0</v>
      </c>
      <c r="N137" s="146"/>
    </row>
    <row r="138" spans="2:14" ht="18" thickBot="1">
      <c r="B138" s="150" t="s">
        <v>580</v>
      </c>
      <c r="C138" s="149" t="s">
        <v>581</v>
      </c>
      <c r="D138" s="144">
        <f t="shared" si="3"/>
        <v>0</v>
      </c>
      <c r="E138" s="145">
        <v>0</v>
      </c>
      <c r="F138" s="145">
        <v>0</v>
      </c>
      <c r="G138" s="145">
        <v>0</v>
      </c>
      <c r="H138" s="145">
        <v>0</v>
      </c>
      <c r="I138" s="145">
        <v>0</v>
      </c>
      <c r="J138" s="145">
        <v>0</v>
      </c>
      <c r="K138" s="145">
        <v>0</v>
      </c>
      <c r="L138" s="145">
        <v>0</v>
      </c>
      <c r="M138" s="145">
        <v>0</v>
      </c>
      <c r="N138" s="146"/>
    </row>
    <row r="139" spans="2:14">
      <c r="B139" s="142" t="s">
        <v>582</v>
      </c>
      <c r="C139" s="143" t="s">
        <v>583</v>
      </c>
      <c r="D139" s="144">
        <f t="shared" si="3"/>
        <v>0</v>
      </c>
      <c r="E139" s="145">
        <v>0</v>
      </c>
      <c r="F139" s="145">
        <v>0</v>
      </c>
      <c r="G139" s="145">
        <v>0</v>
      </c>
      <c r="H139" s="145">
        <v>0</v>
      </c>
      <c r="I139" s="145">
        <v>0</v>
      </c>
      <c r="J139" s="145">
        <v>0</v>
      </c>
      <c r="K139" s="145">
        <v>0</v>
      </c>
      <c r="L139" s="145">
        <v>0</v>
      </c>
      <c r="M139" s="145">
        <v>0</v>
      </c>
      <c r="N139" s="146"/>
    </row>
    <row r="140" spans="2:14">
      <c r="B140" s="142" t="s">
        <v>584</v>
      </c>
      <c r="C140" s="143" t="s">
        <v>585</v>
      </c>
      <c r="D140" s="144">
        <f t="shared" si="3"/>
        <v>1</v>
      </c>
      <c r="E140" s="145">
        <v>1</v>
      </c>
      <c r="F140" s="145">
        <v>0</v>
      </c>
      <c r="G140" s="145">
        <v>0</v>
      </c>
      <c r="H140" s="145">
        <v>0</v>
      </c>
      <c r="I140" s="145">
        <v>0</v>
      </c>
      <c r="J140" s="145">
        <v>0</v>
      </c>
      <c r="K140" s="145">
        <v>0</v>
      </c>
      <c r="L140" s="145">
        <v>0</v>
      </c>
      <c r="M140" s="145">
        <v>0</v>
      </c>
      <c r="N140" s="146"/>
    </row>
    <row r="141" spans="2:14">
      <c r="B141" s="142" t="s">
        <v>586</v>
      </c>
      <c r="C141" s="143" t="s">
        <v>587</v>
      </c>
      <c r="D141" s="144">
        <f t="shared" si="3"/>
        <v>0</v>
      </c>
      <c r="E141" s="145">
        <v>0</v>
      </c>
      <c r="F141" s="145">
        <v>0</v>
      </c>
      <c r="G141" s="145">
        <v>0</v>
      </c>
      <c r="H141" s="145">
        <v>0</v>
      </c>
      <c r="I141" s="145">
        <v>0</v>
      </c>
      <c r="J141" s="145">
        <v>0</v>
      </c>
      <c r="K141" s="145">
        <v>0</v>
      </c>
      <c r="L141" s="145">
        <v>0</v>
      </c>
      <c r="M141" s="145">
        <v>0</v>
      </c>
      <c r="N141" s="146"/>
    </row>
    <row r="142" spans="2:14">
      <c r="B142" s="153" t="s">
        <v>588</v>
      </c>
      <c r="C142" s="143" t="s">
        <v>589</v>
      </c>
      <c r="D142" s="144">
        <f t="shared" si="3"/>
        <v>0</v>
      </c>
      <c r="E142" s="145">
        <v>0</v>
      </c>
      <c r="F142" s="145">
        <v>0</v>
      </c>
      <c r="G142" s="145">
        <v>0</v>
      </c>
      <c r="H142" s="145">
        <v>0</v>
      </c>
      <c r="I142" s="145">
        <v>0</v>
      </c>
      <c r="J142" s="145">
        <v>0</v>
      </c>
      <c r="K142" s="145">
        <v>0</v>
      </c>
      <c r="L142" s="145">
        <v>0</v>
      </c>
      <c r="M142" s="145">
        <v>0</v>
      </c>
      <c r="N142" s="146"/>
    </row>
    <row r="143" spans="2:14" ht="18" thickBot="1">
      <c r="B143" s="153" t="s">
        <v>590</v>
      </c>
      <c r="C143" s="149" t="s">
        <v>591</v>
      </c>
      <c r="D143" s="144">
        <f t="shared" si="3"/>
        <v>0</v>
      </c>
      <c r="E143" s="145">
        <v>0</v>
      </c>
      <c r="F143" s="145">
        <v>0</v>
      </c>
      <c r="G143" s="145">
        <v>0</v>
      </c>
      <c r="H143" s="145">
        <v>0</v>
      </c>
      <c r="I143" s="145">
        <v>0</v>
      </c>
      <c r="J143" s="145">
        <v>0</v>
      </c>
      <c r="K143" s="145">
        <v>0</v>
      </c>
      <c r="L143" s="145">
        <v>0</v>
      </c>
      <c r="M143" s="145">
        <v>0</v>
      </c>
      <c r="N143" s="146"/>
    </row>
    <row r="144" spans="2:14">
      <c r="B144" s="154" t="s">
        <v>592</v>
      </c>
      <c r="C144" s="143" t="s">
        <v>593</v>
      </c>
      <c r="D144" s="144">
        <f t="shared" si="3"/>
        <v>1</v>
      </c>
      <c r="E144" s="145">
        <v>0</v>
      </c>
      <c r="F144" s="145">
        <v>0</v>
      </c>
      <c r="G144" s="145">
        <v>0</v>
      </c>
      <c r="H144" s="145">
        <v>0</v>
      </c>
      <c r="I144" s="145">
        <v>1</v>
      </c>
      <c r="J144" s="145">
        <v>0</v>
      </c>
      <c r="K144" s="145">
        <v>0</v>
      </c>
      <c r="L144" s="145">
        <v>0</v>
      </c>
      <c r="M144" s="145">
        <v>0</v>
      </c>
      <c r="N144" s="146"/>
    </row>
    <row r="145" spans="2:14">
      <c r="B145" s="142" t="s">
        <v>594</v>
      </c>
      <c r="C145" s="143" t="s">
        <v>595</v>
      </c>
      <c r="D145" s="144">
        <f t="shared" si="3"/>
        <v>0</v>
      </c>
      <c r="E145" s="145">
        <v>0</v>
      </c>
      <c r="F145" s="145">
        <v>0</v>
      </c>
      <c r="G145" s="145">
        <v>0</v>
      </c>
      <c r="H145" s="145">
        <v>0</v>
      </c>
      <c r="I145" s="145">
        <v>0</v>
      </c>
      <c r="J145" s="145">
        <v>0</v>
      </c>
      <c r="K145" s="145">
        <v>0</v>
      </c>
      <c r="L145" s="145">
        <v>0</v>
      </c>
      <c r="M145" s="145">
        <v>0</v>
      </c>
      <c r="N145" s="146"/>
    </row>
    <row r="146" spans="2:14">
      <c r="B146" s="142" t="s">
        <v>596</v>
      </c>
      <c r="C146" s="143" t="s">
        <v>597</v>
      </c>
      <c r="D146" s="144">
        <f t="shared" si="3"/>
        <v>0</v>
      </c>
      <c r="E146" s="145">
        <v>0</v>
      </c>
      <c r="F146" s="145">
        <v>0</v>
      </c>
      <c r="G146" s="145">
        <v>0</v>
      </c>
      <c r="H146" s="145">
        <v>0</v>
      </c>
      <c r="I146" s="145">
        <v>0</v>
      </c>
      <c r="J146" s="145">
        <v>0</v>
      </c>
      <c r="K146" s="145">
        <v>0</v>
      </c>
      <c r="L146" s="145">
        <v>0</v>
      </c>
      <c r="M146" s="145">
        <v>0</v>
      </c>
      <c r="N146" s="146"/>
    </row>
    <row r="147" spans="2:14">
      <c r="B147" s="142" t="s">
        <v>598</v>
      </c>
      <c r="C147" s="143" t="s">
        <v>599</v>
      </c>
      <c r="D147" s="144">
        <f t="shared" si="3"/>
        <v>1</v>
      </c>
      <c r="E147" s="145">
        <v>0</v>
      </c>
      <c r="F147" s="145">
        <v>0</v>
      </c>
      <c r="G147" s="145">
        <v>1</v>
      </c>
      <c r="H147" s="145">
        <v>0</v>
      </c>
      <c r="I147" s="145">
        <v>0</v>
      </c>
      <c r="J147" s="145">
        <v>0</v>
      </c>
      <c r="K147" s="145">
        <v>0</v>
      </c>
      <c r="L147" s="145">
        <v>0</v>
      </c>
      <c r="M147" s="145">
        <v>0</v>
      </c>
      <c r="N147" s="146"/>
    </row>
    <row r="148" spans="2:14" ht="18" thickBot="1">
      <c r="B148" s="148" t="s">
        <v>600</v>
      </c>
      <c r="C148" s="149" t="s">
        <v>601</v>
      </c>
      <c r="D148" s="144">
        <f t="shared" si="3"/>
        <v>0</v>
      </c>
      <c r="E148" s="145">
        <v>0</v>
      </c>
      <c r="F148" s="145">
        <v>0</v>
      </c>
      <c r="G148" s="145">
        <v>0</v>
      </c>
      <c r="H148" s="145">
        <v>0</v>
      </c>
      <c r="I148" s="145">
        <v>0</v>
      </c>
      <c r="J148" s="145">
        <v>0</v>
      </c>
      <c r="K148" s="145">
        <v>0</v>
      </c>
      <c r="L148" s="145">
        <v>0</v>
      </c>
      <c r="M148" s="145">
        <v>0</v>
      </c>
      <c r="N148" s="146"/>
    </row>
    <row r="149" spans="2:14">
      <c r="B149" s="154" t="s">
        <v>602</v>
      </c>
      <c r="C149" s="143" t="s">
        <v>603</v>
      </c>
      <c r="D149" s="144">
        <f t="shared" si="3"/>
        <v>0</v>
      </c>
      <c r="E149" s="145">
        <v>0</v>
      </c>
      <c r="F149" s="145">
        <v>0</v>
      </c>
      <c r="G149" s="145">
        <v>0</v>
      </c>
      <c r="H149" s="145">
        <v>0</v>
      </c>
      <c r="I149" s="145">
        <v>0</v>
      </c>
      <c r="J149" s="145">
        <v>0</v>
      </c>
      <c r="K149" s="145">
        <v>0</v>
      </c>
      <c r="L149" s="145">
        <v>0</v>
      </c>
      <c r="M149" s="145">
        <v>0</v>
      </c>
      <c r="N149" s="146"/>
    </row>
    <row r="150" spans="2:14">
      <c r="B150" s="142" t="s">
        <v>604</v>
      </c>
      <c r="C150" s="143" t="s">
        <v>605</v>
      </c>
      <c r="D150" s="144">
        <f t="shared" si="3"/>
        <v>0</v>
      </c>
      <c r="E150" s="145">
        <v>0</v>
      </c>
      <c r="F150" s="145">
        <v>0</v>
      </c>
      <c r="G150" s="145">
        <v>0</v>
      </c>
      <c r="H150" s="145">
        <v>0</v>
      </c>
      <c r="I150" s="145">
        <v>0</v>
      </c>
      <c r="J150" s="145">
        <v>0</v>
      </c>
      <c r="K150" s="145">
        <v>0</v>
      </c>
      <c r="L150" s="145">
        <v>0</v>
      </c>
      <c r="M150" s="145">
        <v>0</v>
      </c>
      <c r="N150" s="146"/>
    </row>
    <row r="151" spans="2:14">
      <c r="B151" s="142" t="s">
        <v>606</v>
      </c>
      <c r="C151" s="143" t="s">
        <v>607</v>
      </c>
      <c r="D151" s="144">
        <f t="shared" si="3"/>
        <v>2</v>
      </c>
      <c r="E151" s="145">
        <v>1</v>
      </c>
      <c r="F151" s="145">
        <v>1</v>
      </c>
      <c r="G151" s="145">
        <v>0</v>
      </c>
      <c r="H151" s="145">
        <v>0</v>
      </c>
      <c r="I151" s="145">
        <v>0</v>
      </c>
      <c r="J151" s="145">
        <v>0</v>
      </c>
      <c r="K151" s="145">
        <v>0</v>
      </c>
      <c r="L151" s="145">
        <v>0</v>
      </c>
      <c r="M151" s="145">
        <v>0</v>
      </c>
      <c r="N151" s="146"/>
    </row>
    <row r="152" spans="2:14">
      <c r="B152" s="142" t="s">
        <v>608</v>
      </c>
      <c r="C152" s="143" t="s">
        <v>609</v>
      </c>
      <c r="D152" s="144">
        <f t="shared" si="3"/>
        <v>0</v>
      </c>
      <c r="E152" s="145">
        <v>0</v>
      </c>
      <c r="F152" s="145">
        <v>0</v>
      </c>
      <c r="G152" s="145">
        <v>0</v>
      </c>
      <c r="H152" s="145">
        <v>0</v>
      </c>
      <c r="I152" s="145">
        <v>0</v>
      </c>
      <c r="J152" s="145">
        <v>0</v>
      </c>
      <c r="K152" s="145">
        <v>0</v>
      </c>
      <c r="L152" s="145">
        <v>0</v>
      </c>
      <c r="M152" s="145">
        <v>0</v>
      </c>
      <c r="N152" s="146"/>
    </row>
    <row r="153" spans="2:14" ht="18" thickBot="1">
      <c r="B153" s="148" t="s">
        <v>610</v>
      </c>
      <c r="C153" s="149" t="s">
        <v>611</v>
      </c>
      <c r="D153" s="144">
        <f t="shared" si="3"/>
        <v>0</v>
      </c>
      <c r="E153" s="145">
        <v>0</v>
      </c>
      <c r="F153" s="145">
        <v>0</v>
      </c>
      <c r="G153" s="145">
        <v>0</v>
      </c>
      <c r="H153" s="145">
        <v>0</v>
      </c>
      <c r="I153" s="145">
        <v>0</v>
      </c>
      <c r="J153" s="145">
        <v>0</v>
      </c>
      <c r="K153" s="145">
        <v>0</v>
      </c>
      <c r="L153" s="145">
        <v>0</v>
      </c>
      <c r="M153" s="145">
        <v>0</v>
      </c>
      <c r="N153" s="146"/>
    </row>
    <row r="154" spans="2:14">
      <c r="B154" s="154" t="s">
        <v>612</v>
      </c>
      <c r="C154" s="143" t="s">
        <v>613</v>
      </c>
      <c r="D154" s="144">
        <f t="shared" si="3"/>
        <v>1</v>
      </c>
      <c r="E154" s="145">
        <v>0</v>
      </c>
      <c r="F154" s="145">
        <v>0</v>
      </c>
      <c r="G154" s="145">
        <v>0</v>
      </c>
      <c r="H154" s="145">
        <v>1</v>
      </c>
      <c r="I154" s="145">
        <v>0</v>
      </c>
      <c r="J154" s="145">
        <v>0</v>
      </c>
      <c r="K154" s="145">
        <v>0</v>
      </c>
      <c r="L154" s="145">
        <v>0</v>
      </c>
      <c r="M154" s="145">
        <v>0</v>
      </c>
      <c r="N154" s="146"/>
    </row>
    <row r="155" spans="2:14">
      <c r="B155" s="142" t="s">
        <v>614</v>
      </c>
      <c r="C155" s="143" t="s">
        <v>615</v>
      </c>
      <c r="D155" s="144">
        <f t="shared" si="3"/>
        <v>0</v>
      </c>
      <c r="E155" s="145">
        <v>0</v>
      </c>
      <c r="F155" s="145">
        <v>0</v>
      </c>
      <c r="G155" s="145">
        <v>0</v>
      </c>
      <c r="H155" s="145">
        <v>0</v>
      </c>
      <c r="I155" s="145">
        <v>0</v>
      </c>
      <c r="J155" s="145">
        <v>0</v>
      </c>
      <c r="K155" s="145">
        <v>0</v>
      </c>
      <c r="L155" s="145">
        <v>0</v>
      </c>
      <c r="M155" s="145">
        <v>0</v>
      </c>
      <c r="N155" s="146"/>
    </row>
    <row r="156" spans="2:14">
      <c r="B156" s="142" t="s">
        <v>616</v>
      </c>
      <c r="C156" s="143" t="s">
        <v>617</v>
      </c>
      <c r="D156" s="144">
        <f t="shared" si="3"/>
        <v>0</v>
      </c>
      <c r="E156" s="145">
        <v>0</v>
      </c>
      <c r="F156" s="145">
        <v>0</v>
      </c>
      <c r="G156" s="145">
        <v>0</v>
      </c>
      <c r="H156" s="145">
        <v>0</v>
      </c>
      <c r="I156" s="145">
        <v>0</v>
      </c>
      <c r="J156" s="145">
        <v>0</v>
      </c>
      <c r="K156" s="145">
        <v>0</v>
      </c>
      <c r="L156" s="145">
        <v>0</v>
      </c>
      <c r="M156" s="145">
        <v>0</v>
      </c>
      <c r="N156" s="146"/>
    </row>
    <row r="157" spans="2:14">
      <c r="B157" s="142" t="s">
        <v>618</v>
      </c>
      <c r="C157" s="143" t="s">
        <v>619</v>
      </c>
      <c r="D157" s="144">
        <f t="shared" si="3"/>
        <v>0</v>
      </c>
      <c r="E157" s="145">
        <v>0</v>
      </c>
      <c r="F157" s="145">
        <v>0</v>
      </c>
      <c r="G157" s="145">
        <v>0</v>
      </c>
      <c r="H157" s="145">
        <v>0</v>
      </c>
      <c r="I157" s="145">
        <v>0</v>
      </c>
      <c r="J157" s="145">
        <v>0</v>
      </c>
      <c r="K157" s="145">
        <v>0</v>
      </c>
      <c r="L157" s="145">
        <v>0</v>
      </c>
      <c r="M157" s="145">
        <v>0</v>
      </c>
      <c r="N157" s="146"/>
    </row>
    <row r="158" spans="2:14" ht="18" thickBot="1">
      <c r="B158" s="148" t="s">
        <v>620</v>
      </c>
      <c r="C158" s="149" t="s">
        <v>621</v>
      </c>
      <c r="D158" s="144">
        <f t="shared" si="3"/>
        <v>0</v>
      </c>
      <c r="E158" s="145">
        <v>0</v>
      </c>
      <c r="F158" s="145">
        <v>0</v>
      </c>
      <c r="G158" s="145">
        <v>0</v>
      </c>
      <c r="H158" s="145">
        <v>0</v>
      </c>
      <c r="I158" s="145">
        <v>0</v>
      </c>
      <c r="J158" s="145">
        <v>0</v>
      </c>
      <c r="K158" s="145">
        <v>0</v>
      </c>
      <c r="L158" s="145">
        <v>0</v>
      </c>
      <c r="M158" s="145">
        <v>0</v>
      </c>
      <c r="N158" s="146"/>
    </row>
    <row r="159" spans="2:14">
      <c r="B159" s="142" t="s">
        <v>622</v>
      </c>
      <c r="C159" s="143" t="s">
        <v>623</v>
      </c>
      <c r="D159" s="144">
        <f t="shared" si="3"/>
        <v>0</v>
      </c>
      <c r="E159" s="145">
        <v>0</v>
      </c>
      <c r="F159" s="145">
        <v>0</v>
      </c>
      <c r="G159" s="145">
        <v>0</v>
      </c>
      <c r="H159" s="145">
        <v>0</v>
      </c>
      <c r="I159" s="145">
        <v>0</v>
      </c>
      <c r="J159" s="145">
        <v>0</v>
      </c>
      <c r="K159" s="145">
        <v>0</v>
      </c>
      <c r="L159" s="145">
        <v>0</v>
      </c>
      <c r="M159" s="145">
        <v>0</v>
      </c>
      <c r="N159" s="146"/>
    </row>
    <row r="160" spans="2:14">
      <c r="B160" s="142" t="s">
        <v>624</v>
      </c>
      <c r="C160" s="143" t="s">
        <v>625</v>
      </c>
      <c r="D160" s="144">
        <f t="shared" si="3"/>
        <v>0</v>
      </c>
      <c r="E160" s="145">
        <v>0</v>
      </c>
      <c r="F160" s="145">
        <v>0</v>
      </c>
      <c r="G160" s="145">
        <v>0</v>
      </c>
      <c r="H160" s="145">
        <v>0</v>
      </c>
      <c r="I160" s="145">
        <v>0</v>
      </c>
      <c r="J160" s="145">
        <v>0</v>
      </c>
      <c r="K160" s="145">
        <v>0</v>
      </c>
      <c r="L160" s="145">
        <v>0</v>
      </c>
      <c r="M160" s="145">
        <v>0</v>
      </c>
      <c r="N160" s="146"/>
    </row>
    <row r="161" spans="2:14">
      <c r="B161" s="142" t="s">
        <v>626</v>
      </c>
      <c r="C161" s="143" t="s">
        <v>627</v>
      </c>
      <c r="D161" s="144">
        <f t="shared" si="3"/>
        <v>9</v>
      </c>
      <c r="E161" s="145">
        <v>0</v>
      </c>
      <c r="F161" s="145">
        <v>0</v>
      </c>
      <c r="G161" s="145">
        <v>4</v>
      </c>
      <c r="H161" s="145">
        <v>1</v>
      </c>
      <c r="I161" s="145">
        <v>3</v>
      </c>
      <c r="J161" s="145">
        <v>1</v>
      </c>
      <c r="K161" s="145">
        <v>0</v>
      </c>
      <c r="L161" s="145">
        <v>0</v>
      </c>
      <c r="M161" s="145">
        <v>0</v>
      </c>
      <c r="N161" s="146"/>
    </row>
    <row r="162" spans="2:14">
      <c r="B162" s="147" t="s">
        <v>628</v>
      </c>
      <c r="C162" s="143" t="s">
        <v>629</v>
      </c>
      <c r="D162" s="144">
        <f t="shared" si="3"/>
        <v>0</v>
      </c>
      <c r="E162" s="145">
        <v>0</v>
      </c>
      <c r="F162" s="145">
        <v>0</v>
      </c>
      <c r="G162" s="145">
        <v>0</v>
      </c>
      <c r="H162" s="145">
        <v>0</v>
      </c>
      <c r="I162" s="145">
        <v>0</v>
      </c>
      <c r="J162" s="145">
        <v>0</v>
      </c>
      <c r="K162" s="145">
        <v>0</v>
      </c>
      <c r="L162" s="145">
        <v>0</v>
      </c>
      <c r="M162" s="145">
        <v>0</v>
      </c>
      <c r="N162" s="146"/>
    </row>
    <row r="163" spans="2:14" ht="18" thickBot="1">
      <c r="B163" s="148" t="s">
        <v>630</v>
      </c>
      <c r="C163" s="149" t="s">
        <v>631</v>
      </c>
      <c r="D163" s="144">
        <f t="shared" si="3"/>
        <v>1</v>
      </c>
      <c r="E163" s="145">
        <v>0</v>
      </c>
      <c r="F163" s="145">
        <v>0</v>
      </c>
      <c r="G163" s="145">
        <v>0</v>
      </c>
      <c r="H163" s="145">
        <v>0</v>
      </c>
      <c r="I163" s="145">
        <v>0</v>
      </c>
      <c r="J163" s="145">
        <v>0</v>
      </c>
      <c r="K163" s="145">
        <v>1</v>
      </c>
      <c r="L163" s="145">
        <v>0</v>
      </c>
      <c r="M163" s="145">
        <v>0</v>
      </c>
      <c r="N163" s="146"/>
    </row>
    <row r="164" spans="2:14">
      <c r="B164" s="142" t="s">
        <v>632</v>
      </c>
      <c r="C164" s="143" t="s">
        <v>633</v>
      </c>
      <c r="D164" s="144">
        <f t="shared" si="3"/>
        <v>0</v>
      </c>
      <c r="E164" s="145">
        <v>0</v>
      </c>
      <c r="F164" s="145">
        <v>0</v>
      </c>
      <c r="G164" s="145">
        <v>0</v>
      </c>
      <c r="H164" s="145">
        <v>0</v>
      </c>
      <c r="I164" s="145">
        <v>0</v>
      </c>
      <c r="J164" s="145">
        <v>0</v>
      </c>
      <c r="K164" s="145">
        <v>0</v>
      </c>
      <c r="L164" s="145">
        <v>0</v>
      </c>
      <c r="M164" s="145">
        <v>0</v>
      </c>
      <c r="N164" s="146"/>
    </row>
    <row r="165" spans="2:14">
      <c r="B165" s="142" t="s">
        <v>634</v>
      </c>
      <c r="C165" s="143" t="s">
        <v>635</v>
      </c>
      <c r="D165" s="144">
        <f t="shared" si="3"/>
        <v>26</v>
      </c>
      <c r="E165" s="145">
        <v>0</v>
      </c>
      <c r="F165" s="145">
        <v>0</v>
      </c>
      <c r="G165" s="145">
        <v>0</v>
      </c>
      <c r="H165" s="145">
        <v>0</v>
      </c>
      <c r="I165" s="145">
        <v>2</v>
      </c>
      <c r="J165" s="145">
        <v>4</v>
      </c>
      <c r="K165" s="145">
        <v>7</v>
      </c>
      <c r="L165" s="145">
        <v>6</v>
      </c>
      <c r="M165" s="145">
        <v>7</v>
      </c>
      <c r="N165" s="146"/>
    </row>
    <row r="166" spans="2:14">
      <c r="B166" s="142" t="s">
        <v>636</v>
      </c>
      <c r="C166" s="143" t="s">
        <v>637</v>
      </c>
      <c r="D166" s="144">
        <f t="shared" si="3"/>
        <v>0</v>
      </c>
      <c r="E166" s="145">
        <v>0</v>
      </c>
      <c r="F166" s="145">
        <v>0</v>
      </c>
      <c r="G166" s="145">
        <v>0</v>
      </c>
      <c r="H166" s="145">
        <v>0</v>
      </c>
      <c r="I166" s="145">
        <v>0</v>
      </c>
      <c r="J166" s="145">
        <v>0</v>
      </c>
      <c r="K166" s="145">
        <v>0</v>
      </c>
      <c r="L166" s="145">
        <v>0</v>
      </c>
      <c r="M166" s="145">
        <v>0</v>
      </c>
      <c r="N166" s="146"/>
    </row>
    <row r="167" spans="2:14">
      <c r="B167" s="142" t="s">
        <v>638</v>
      </c>
      <c r="C167" s="143" t="s">
        <v>639</v>
      </c>
      <c r="D167" s="144">
        <f t="shared" si="3"/>
        <v>0</v>
      </c>
      <c r="E167" s="145">
        <v>0</v>
      </c>
      <c r="F167" s="145">
        <v>0</v>
      </c>
      <c r="G167" s="145">
        <v>0</v>
      </c>
      <c r="H167" s="145">
        <v>0</v>
      </c>
      <c r="I167" s="145">
        <v>0</v>
      </c>
      <c r="J167" s="145">
        <v>0</v>
      </c>
      <c r="K167" s="145">
        <v>0</v>
      </c>
      <c r="L167" s="145">
        <v>0</v>
      </c>
      <c r="M167" s="145">
        <v>0</v>
      </c>
      <c r="N167" s="146"/>
    </row>
    <row r="168" spans="2:14" ht="18" thickBot="1">
      <c r="B168" s="150" t="s">
        <v>640</v>
      </c>
      <c r="C168" s="149" t="s">
        <v>641</v>
      </c>
      <c r="D168" s="144">
        <f t="shared" si="3"/>
        <v>0</v>
      </c>
      <c r="E168" s="145">
        <v>0</v>
      </c>
      <c r="F168" s="145">
        <v>0</v>
      </c>
      <c r="G168" s="145">
        <v>0</v>
      </c>
      <c r="H168" s="145">
        <v>0</v>
      </c>
      <c r="I168" s="145">
        <v>0</v>
      </c>
      <c r="J168" s="145">
        <v>0</v>
      </c>
      <c r="K168" s="145">
        <v>0</v>
      </c>
      <c r="L168" s="145">
        <v>0</v>
      </c>
      <c r="M168" s="145">
        <v>0</v>
      </c>
      <c r="N168" s="146"/>
    </row>
    <row r="169" spans="2:14">
      <c r="B169" s="147" t="s">
        <v>642</v>
      </c>
      <c r="C169" s="143" t="s">
        <v>643</v>
      </c>
      <c r="D169" s="144">
        <f t="shared" si="3"/>
        <v>3</v>
      </c>
      <c r="E169" s="145">
        <v>0</v>
      </c>
      <c r="F169" s="145">
        <v>0</v>
      </c>
      <c r="G169" s="145">
        <v>0</v>
      </c>
      <c r="H169" s="145">
        <v>0</v>
      </c>
      <c r="I169" s="145">
        <v>0</v>
      </c>
      <c r="J169" s="145">
        <v>1</v>
      </c>
      <c r="K169" s="145">
        <v>2</v>
      </c>
      <c r="L169" s="145">
        <v>0</v>
      </c>
      <c r="M169" s="145">
        <v>0</v>
      </c>
      <c r="N169" s="146"/>
    </row>
    <row r="170" spans="2:14">
      <c r="B170" s="142" t="s">
        <v>644</v>
      </c>
      <c r="C170" s="143" t="s">
        <v>645</v>
      </c>
      <c r="D170" s="144">
        <f t="shared" si="3"/>
        <v>7</v>
      </c>
      <c r="E170" s="145">
        <v>0</v>
      </c>
      <c r="F170" s="145">
        <v>1</v>
      </c>
      <c r="G170" s="145">
        <v>0</v>
      </c>
      <c r="H170" s="145">
        <v>3</v>
      </c>
      <c r="I170" s="145">
        <v>0</v>
      </c>
      <c r="J170" s="145">
        <v>2</v>
      </c>
      <c r="K170" s="145">
        <v>1</v>
      </c>
      <c r="L170" s="145">
        <v>0</v>
      </c>
      <c r="M170" s="145">
        <v>0</v>
      </c>
      <c r="N170" s="146"/>
    </row>
    <row r="171" spans="2:14">
      <c r="B171" s="142" t="s">
        <v>646</v>
      </c>
      <c r="C171" s="143" t="s">
        <v>647</v>
      </c>
      <c r="D171" s="144">
        <f t="shared" si="3"/>
        <v>0</v>
      </c>
      <c r="E171" s="145">
        <v>0</v>
      </c>
      <c r="F171" s="145">
        <v>0</v>
      </c>
      <c r="G171" s="145">
        <v>0</v>
      </c>
      <c r="H171" s="145">
        <v>0</v>
      </c>
      <c r="I171" s="145">
        <v>0</v>
      </c>
      <c r="J171" s="145">
        <v>0</v>
      </c>
      <c r="K171" s="145">
        <v>0</v>
      </c>
      <c r="L171" s="145">
        <v>0</v>
      </c>
      <c r="M171" s="145">
        <v>0</v>
      </c>
      <c r="N171" s="146"/>
    </row>
    <row r="172" spans="2:14">
      <c r="B172" s="147" t="s">
        <v>648</v>
      </c>
      <c r="C172" s="143" t="s">
        <v>649</v>
      </c>
      <c r="D172" s="144">
        <f t="shared" si="3"/>
        <v>1</v>
      </c>
      <c r="E172" s="145">
        <v>0</v>
      </c>
      <c r="F172" s="145">
        <v>0</v>
      </c>
      <c r="G172" s="145">
        <v>0</v>
      </c>
      <c r="H172" s="145">
        <v>1</v>
      </c>
      <c r="I172" s="145">
        <v>0</v>
      </c>
      <c r="J172" s="145">
        <v>0</v>
      </c>
      <c r="K172" s="145">
        <v>0</v>
      </c>
      <c r="L172" s="145">
        <v>0</v>
      </c>
      <c r="M172" s="145">
        <v>0</v>
      </c>
      <c r="N172" s="146"/>
    </row>
    <row r="173" spans="2:14" ht="18" thickBot="1">
      <c r="B173" s="148" t="s">
        <v>650</v>
      </c>
      <c r="C173" s="149" t="s">
        <v>651</v>
      </c>
      <c r="D173" s="144">
        <f t="shared" si="3"/>
        <v>0</v>
      </c>
      <c r="E173" s="145">
        <v>0</v>
      </c>
      <c r="F173" s="145">
        <v>0</v>
      </c>
      <c r="G173" s="145">
        <v>0</v>
      </c>
      <c r="H173" s="145">
        <v>0</v>
      </c>
      <c r="I173" s="145">
        <v>0</v>
      </c>
      <c r="J173" s="145">
        <v>0</v>
      </c>
      <c r="K173" s="145">
        <v>0</v>
      </c>
      <c r="L173" s="145">
        <v>0</v>
      </c>
      <c r="M173" s="145">
        <v>0</v>
      </c>
      <c r="N173" s="146"/>
    </row>
    <row r="174" spans="2:14">
      <c r="B174" s="142" t="s">
        <v>652</v>
      </c>
      <c r="C174" s="143" t="s">
        <v>653</v>
      </c>
      <c r="D174" s="144">
        <f t="shared" si="3"/>
        <v>6</v>
      </c>
      <c r="E174" s="145">
        <v>0</v>
      </c>
      <c r="F174" s="145">
        <v>0</v>
      </c>
      <c r="G174" s="145">
        <v>3</v>
      </c>
      <c r="H174" s="145">
        <v>1</v>
      </c>
      <c r="I174" s="145">
        <v>1</v>
      </c>
      <c r="J174" s="145">
        <v>0</v>
      </c>
      <c r="K174" s="145">
        <v>1</v>
      </c>
      <c r="L174" s="145">
        <v>0</v>
      </c>
      <c r="M174" s="145">
        <v>0</v>
      </c>
      <c r="N174" s="146"/>
    </row>
    <row r="175" spans="2:14">
      <c r="B175" s="147" t="s">
        <v>654</v>
      </c>
      <c r="C175" s="143" t="s">
        <v>655</v>
      </c>
      <c r="D175" s="144">
        <f t="shared" si="3"/>
        <v>0</v>
      </c>
      <c r="E175" s="145">
        <v>0</v>
      </c>
      <c r="F175" s="145">
        <v>0</v>
      </c>
      <c r="G175" s="145">
        <v>0</v>
      </c>
      <c r="H175" s="145">
        <v>0</v>
      </c>
      <c r="I175" s="145">
        <v>0</v>
      </c>
      <c r="J175" s="145">
        <v>0</v>
      </c>
      <c r="K175" s="145">
        <v>0</v>
      </c>
      <c r="L175" s="145">
        <v>0</v>
      </c>
      <c r="M175" s="145">
        <v>0</v>
      </c>
      <c r="N175" s="146"/>
    </row>
    <row r="176" spans="2:14">
      <c r="B176" s="142" t="s">
        <v>656</v>
      </c>
      <c r="C176" s="143" t="s">
        <v>657</v>
      </c>
      <c r="D176" s="144">
        <f t="shared" si="3"/>
        <v>0</v>
      </c>
      <c r="E176" s="145">
        <v>0</v>
      </c>
      <c r="F176" s="145">
        <v>0</v>
      </c>
      <c r="G176" s="145">
        <v>0</v>
      </c>
      <c r="H176" s="145">
        <v>0</v>
      </c>
      <c r="I176" s="145">
        <v>0</v>
      </c>
      <c r="J176" s="145">
        <v>0</v>
      </c>
      <c r="K176" s="145">
        <v>0</v>
      </c>
      <c r="L176" s="145">
        <v>0</v>
      </c>
      <c r="M176" s="145">
        <v>0</v>
      </c>
      <c r="N176" s="146"/>
    </row>
    <row r="177" spans="2:14">
      <c r="B177" s="147" t="s">
        <v>658</v>
      </c>
      <c r="C177" s="143" t="s">
        <v>659</v>
      </c>
      <c r="D177" s="144">
        <f t="shared" si="3"/>
        <v>0</v>
      </c>
      <c r="E177" s="145">
        <v>0</v>
      </c>
      <c r="F177" s="145">
        <v>0</v>
      </c>
      <c r="G177" s="145">
        <v>0</v>
      </c>
      <c r="H177" s="145">
        <v>0</v>
      </c>
      <c r="I177" s="145">
        <v>0</v>
      </c>
      <c r="J177" s="145">
        <v>0</v>
      </c>
      <c r="K177" s="145">
        <v>0</v>
      </c>
      <c r="L177" s="145">
        <v>0</v>
      </c>
      <c r="M177" s="145">
        <v>0</v>
      </c>
      <c r="N177" s="146"/>
    </row>
    <row r="178" spans="2:14" ht="18" thickBot="1">
      <c r="B178" s="152" t="s">
        <v>660</v>
      </c>
      <c r="C178" s="149" t="s">
        <v>661</v>
      </c>
      <c r="D178" s="144">
        <f t="shared" si="3"/>
        <v>0</v>
      </c>
      <c r="E178" s="145">
        <v>0</v>
      </c>
      <c r="F178" s="145">
        <v>0</v>
      </c>
      <c r="G178" s="145">
        <v>0</v>
      </c>
      <c r="H178" s="145">
        <v>0</v>
      </c>
      <c r="I178" s="145">
        <v>0</v>
      </c>
      <c r="J178" s="145">
        <v>0</v>
      </c>
      <c r="K178" s="145">
        <v>0</v>
      </c>
      <c r="L178" s="145">
        <v>0</v>
      </c>
      <c r="M178" s="145">
        <v>0</v>
      </c>
      <c r="N178" s="146"/>
    </row>
    <row r="179" spans="2:14">
      <c r="B179" s="142" t="s">
        <v>662</v>
      </c>
      <c r="C179" s="143" t="s">
        <v>663</v>
      </c>
      <c r="D179" s="144">
        <f t="shared" si="3"/>
        <v>0</v>
      </c>
      <c r="E179" s="145">
        <v>0</v>
      </c>
      <c r="F179" s="145">
        <v>0</v>
      </c>
      <c r="G179" s="145">
        <v>0</v>
      </c>
      <c r="H179" s="145">
        <v>0</v>
      </c>
      <c r="I179" s="145">
        <v>0</v>
      </c>
      <c r="J179" s="145">
        <v>0</v>
      </c>
      <c r="K179" s="145">
        <v>0</v>
      </c>
      <c r="L179" s="145">
        <v>0</v>
      </c>
      <c r="M179" s="145">
        <v>0</v>
      </c>
      <c r="N179" s="146"/>
    </row>
    <row r="180" spans="2:14">
      <c r="B180" s="155" t="s">
        <v>664</v>
      </c>
      <c r="C180" s="143" t="s">
        <v>665</v>
      </c>
      <c r="D180" s="144">
        <f t="shared" si="3"/>
        <v>0</v>
      </c>
      <c r="E180" s="145">
        <v>0</v>
      </c>
      <c r="F180" s="145">
        <v>0</v>
      </c>
      <c r="G180" s="145">
        <v>0</v>
      </c>
      <c r="H180" s="145">
        <v>0</v>
      </c>
      <c r="I180" s="145">
        <v>0</v>
      </c>
      <c r="J180" s="145">
        <v>0</v>
      </c>
      <c r="K180" s="145">
        <v>0</v>
      </c>
      <c r="L180" s="145">
        <v>0</v>
      </c>
      <c r="M180" s="145">
        <v>0</v>
      </c>
      <c r="N180" s="146"/>
    </row>
    <row r="181" spans="2:14">
      <c r="B181" s="147" t="s">
        <v>666</v>
      </c>
      <c r="C181" s="143" t="s">
        <v>667</v>
      </c>
      <c r="D181" s="144">
        <f t="shared" si="3"/>
        <v>0</v>
      </c>
      <c r="E181" s="145">
        <v>0</v>
      </c>
      <c r="F181" s="145">
        <v>0</v>
      </c>
      <c r="G181" s="145">
        <v>0</v>
      </c>
      <c r="H181" s="145">
        <v>0</v>
      </c>
      <c r="I181" s="145">
        <v>0</v>
      </c>
      <c r="J181" s="145">
        <v>0</v>
      </c>
      <c r="K181" s="145">
        <v>0</v>
      </c>
      <c r="L181" s="145">
        <v>0</v>
      </c>
      <c r="M181" s="145">
        <v>0</v>
      </c>
      <c r="N181" s="146"/>
    </row>
    <row r="182" spans="2:14">
      <c r="B182" s="147" t="s">
        <v>668</v>
      </c>
      <c r="C182" s="143" t="s">
        <v>669</v>
      </c>
      <c r="D182" s="144">
        <f t="shared" si="3"/>
        <v>2</v>
      </c>
      <c r="E182" s="145">
        <v>0</v>
      </c>
      <c r="F182" s="145">
        <v>0</v>
      </c>
      <c r="G182" s="145">
        <v>1</v>
      </c>
      <c r="H182" s="145">
        <v>0</v>
      </c>
      <c r="I182" s="145">
        <v>1</v>
      </c>
      <c r="J182" s="145">
        <v>0</v>
      </c>
      <c r="K182" s="145">
        <v>0</v>
      </c>
      <c r="L182" s="145">
        <v>0</v>
      </c>
      <c r="M182" s="145">
        <v>0</v>
      </c>
      <c r="N182" s="146"/>
    </row>
    <row r="183" spans="2:14" ht="18" thickBot="1">
      <c r="B183" s="150" t="s">
        <v>670</v>
      </c>
      <c r="C183" s="149" t="s">
        <v>671</v>
      </c>
      <c r="D183" s="144">
        <f t="shared" si="3"/>
        <v>0</v>
      </c>
      <c r="E183" s="145">
        <v>0</v>
      </c>
      <c r="F183" s="145">
        <v>0</v>
      </c>
      <c r="G183" s="145">
        <v>0</v>
      </c>
      <c r="H183" s="145">
        <v>0</v>
      </c>
      <c r="I183" s="145">
        <v>0</v>
      </c>
      <c r="J183" s="145">
        <v>0</v>
      </c>
      <c r="K183" s="145">
        <v>0</v>
      </c>
      <c r="L183" s="145">
        <v>0</v>
      </c>
      <c r="M183" s="145">
        <v>0</v>
      </c>
      <c r="N183" s="146"/>
    </row>
    <row r="184" spans="2:14">
      <c r="B184" s="147" t="s">
        <v>672</v>
      </c>
      <c r="C184" s="143" t="s">
        <v>673</v>
      </c>
      <c r="D184" s="144">
        <f t="shared" si="3"/>
        <v>0</v>
      </c>
      <c r="E184" s="145">
        <v>0</v>
      </c>
      <c r="F184" s="145">
        <v>0</v>
      </c>
      <c r="G184" s="145">
        <v>0</v>
      </c>
      <c r="H184" s="145">
        <v>0</v>
      </c>
      <c r="I184" s="145">
        <v>0</v>
      </c>
      <c r="J184" s="145">
        <v>0</v>
      </c>
      <c r="K184" s="145">
        <v>0</v>
      </c>
      <c r="L184" s="145">
        <v>0</v>
      </c>
      <c r="M184" s="145">
        <v>0</v>
      </c>
      <c r="N184" s="146"/>
    </row>
    <row r="185" spans="2:14">
      <c r="B185" s="151" t="s">
        <v>674</v>
      </c>
      <c r="C185" s="143" t="s">
        <v>675</v>
      </c>
      <c r="D185" s="144">
        <f t="shared" si="3"/>
        <v>0</v>
      </c>
      <c r="E185" s="145">
        <v>0</v>
      </c>
      <c r="F185" s="145">
        <v>0</v>
      </c>
      <c r="G185" s="145">
        <v>0</v>
      </c>
      <c r="H185" s="145">
        <v>0</v>
      </c>
      <c r="I185" s="145">
        <v>0</v>
      </c>
      <c r="J185" s="145">
        <v>0</v>
      </c>
      <c r="K185" s="145">
        <v>0</v>
      </c>
      <c r="L185" s="145">
        <v>0</v>
      </c>
      <c r="M185" s="145">
        <v>0</v>
      </c>
      <c r="N185" s="146"/>
    </row>
    <row r="186" spans="2:14">
      <c r="B186" s="147" t="s">
        <v>676</v>
      </c>
      <c r="C186" s="143" t="s">
        <v>677</v>
      </c>
      <c r="D186" s="144">
        <f t="shared" si="3"/>
        <v>0</v>
      </c>
      <c r="E186" s="145">
        <v>0</v>
      </c>
      <c r="F186" s="145">
        <v>0</v>
      </c>
      <c r="G186" s="145">
        <v>0</v>
      </c>
      <c r="H186" s="145">
        <v>0</v>
      </c>
      <c r="I186" s="145">
        <v>0</v>
      </c>
      <c r="J186" s="145">
        <v>0</v>
      </c>
      <c r="K186" s="145">
        <v>0</v>
      </c>
      <c r="L186" s="145">
        <v>0</v>
      </c>
      <c r="M186" s="145">
        <v>0</v>
      </c>
      <c r="N186" s="146"/>
    </row>
    <row r="187" spans="2:14">
      <c r="B187" s="142" t="s">
        <v>678</v>
      </c>
      <c r="C187" s="143" t="s">
        <v>679</v>
      </c>
      <c r="D187" s="144">
        <f t="shared" si="3"/>
        <v>0</v>
      </c>
      <c r="E187" s="145">
        <v>0</v>
      </c>
      <c r="F187" s="145">
        <v>0</v>
      </c>
      <c r="G187" s="145">
        <v>0</v>
      </c>
      <c r="H187" s="145">
        <v>0</v>
      </c>
      <c r="I187" s="145">
        <v>0</v>
      </c>
      <c r="J187" s="145">
        <v>0</v>
      </c>
      <c r="K187" s="145">
        <v>0</v>
      </c>
      <c r="L187" s="145">
        <v>0</v>
      </c>
      <c r="M187" s="145">
        <v>0</v>
      </c>
      <c r="N187" s="146"/>
    </row>
    <row r="188" spans="2:14" ht="18" thickBot="1">
      <c r="B188" s="148" t="s">
        <v>680</v>
      </c>
      <c r="C188" s="149" t="s">
        <v>681</v>
      </c>
      <c r="D188" s="144">
        <f t="shared" si="3"/>
        <v>0</v>
      </c>
      <c r="E188" s="145">
        <v>0</v>
      </c>
      <c r="F188" s="145">
        <v>0</v>
      </c>
      <c r="G188" s="145">
        <v>0</v>
      </c>
      <c r="H188" s="145">
        <v>0</v>
      </c>
      <c r="I188" s="145">
        <v>0</v>
      </c>
      <c r="J188" s="145">
        <v>0</v>
      </c>
      <c r="K188" s="145">
        <v>0</v>
      </c>
      <c r="L188" s="145">
        <v>0</v>
      </c>
      <c r="M188" s="145">
        <v>0</v>
      </c>
      <c r="N188" s="146"/>
    </row>
    <row r="189" spans="2:14">
      <c r="B189" s="142" t="s">
        <v>682</v>
      </c>
      <c r="C189" s="143" t="s">
        <v>683</v>
      </c>
      <c r="D189" s="144">
        <f t="shared" si="3"/>
        <v>0</v>
      </c>
      <c r="E189" s="145">
        <v>0</v>
      </c>
      <c r="F189" s="145">
        <v>0</v>
      </c>
      <c r="G189" s="145">
        <v>0</v>
      </c>
      <c r="H189" s="145">
        <v>0</v>
      </c>
      <c r="I189" s="145">
        <v>0</v>
      </c>
      <c r="J189" s="145">
        <v>0</v>
      </c>
      <c r="K189" s="145">
        <v>0</v>
      </c>
      <c r="L189" s="145">
        <v>0</v>
      </c>
      <c r="M189" s="145">
        <v>0</v>
      </c>
      <c r="N189" s="146"/>
    </row>
    <row r="190" spans="2:14">
      <c r="B190" s="142" t="s">
        <v>684</v>
      </c>
      <c r="C190" s="143" t="s">
        <v>685</v>
      </c>
      <c r="D190" s="144">
        <f t="shared" si="3"/>
        <v>0</v>
      </c>
      <c r="E190" s="145">
        <v>0</v>
      </c>
      <c r="F190" s="145">
        <v>0</v>
      </c>
      <c r="G190" s="145">
        <v>0</v>
      </c>
      <c r="H190" s="145">
        <v>0</v>
      </c>
      <c r="I190" s="145">
        <v>0</v>
      </c>
      <c r="J190" s="145">
        <v>0</v>
      </c>
      <c r="K190" s="145">
        <v>0</v>
      </c>
      <c r="L190" s="145">
        <v>0</v>
      </c>
      <c r="M190" s="145">
        <v>0</v>
      </c>
      <c r="N190" s="146"/>
    </row>
    <row r="191" spans="2:14">
      <c r="B191" s="142" t="s">
        <v>686</v>
      </c>
      <c r="C191" s="143" t="s">
        <v>687</v>
      </c>
      <c r="D191" s="144">
        <f t="shared" si="3"/>
        <v>1</v>
      </c>
      <c r="E191" s="145">
        <v>0</v>
      </c>
      <c r="F191" s="145">
        <v>0</v>
      </c>
      <c r="G191" s="145">
        <v>0</v>
      </c>
      <c r="H191" s="145">
        <v>1</v>
      </c>
      <c r="I191" s="145">
        <v>0</v>
      </c>
      <c r="J191" s="145">
        <v>0</v>
      </c>
      <c r="K191" s="145">
        <v>0</v>
      </c>
      <c r="L191" s="145">
        <v>0</v>
      </c>
      <c r="M191" s="145">
        <v>0</v>
      </c>
      <c r="N191" s="146"/>
    </row>
    <row r="192" spans="2:14">
      <c r="B192" s="142" t="s">
        <v>688</v>
      </c>
      <c r="C192" s="143" t="s">
        <v>689</v>
      </c>
      <c r="D192" s="144">
        <f t="shared" si="3"/>
        <v>0</v>
      </c>
      <c r="E192" s="145">
        <v>0</v>
      </c>
      <c r="F192" s="145">
        <v>0</v>
      </c>
      <c r="G192" s="145">
        <v>0</v>
      </c>
      <c r="H192" s="145">
        <v>0</v>
      </c>
      <c r="I192" s="145">
        <v>0</v>
      </c>
      <c r="J192" s="145">
        <v>0</v>
      </c>
      <c r="K192" s="145">
        <v>0</v>
      </c>
      <c r="L192" s="145">
        <v>0</v>
      </c>
      <c r="M192" s="145">
        <v>0</v>
      </c>
      <c r="N192" s="146"/>
    </row>
    <row r="193" spans="2:14" ht="18" thickBot="1">
      <c r="B193" s="150" t="s">
        <v>690</v>
      </c>
      <c r="C193" s="149" t="s">
        <v>691</v>
      </c>
      <c r="D193" s="144">
        <f t="shared" si="3"/>
        <v>1</v>
      </c>
      <c r="E193" s="145">
        <v>0</v>
      </c>
      <c r="F193" s="145">
        <v>0</v>
      </c>
      <c r="G193" s="145">
        <v>0</v>
      </c>
      <c r="H193" s="145">
        <v>1</v>
      </c>
      <c r="I193" s="145">
        <v>0</v>
      </c>
      <c r="J193" s="145">
        <v>0</v>
      </c>
      <c r="K193" s="145">
        <v>0</v>
      </c>
      <c r="L193" s="145">
        <v>0</v>
      </c>
      <c r="M193" s="145">
        <v>0</v>
      </c>
      <c r="N193" s="146"/>
    </row>
    <row r="194" spans="2:14">
      <c r="B194" s="142" t="s">
        <v>692</v>
      </c>
      <c r="C194" s="143" t="s">
        <v>693</v>
      </c>
      <c r="D194" s="144">
        <f t="shared" si="3"/>
        <v>1</v>
      </c>
      <c r="E194" s="145">
        <v>0</v>
      </c>
      <c r="F194" s="145">
        <v>0</v>
      </c>
      <c r="G194" s="145">
        <v>0</v>
      </c>
      <c r="H194" s="145">
        <v>0</v>
      </c>
      <c r="I194" s="145">
        <v>0</v>
      </c>
      <c r="J194" s="145">
        <v>1</v>
      </c>
      <c r="K194" s="145">
        <v>0</v>
      </c>
      <c r="L194" s="145">
        <v>0</v>
      </c>
      <c r="M194" s="145">
        <v>0</v>
      </c>
      <c r="N194" s="146"/>
    </row>
    <row r="195" spans="2:14">
      <c r="B195" s="142" t="s">
        <v>694</v>
      </c>
      <c r="C195" s="143" t="s">
        <v>695</v>
      </c>
      <c r="D195" s="144">
        <f t="shared" si="3"/>
        <v>0</v>
      </c>
      <c r="E195" s="145">
        <v>0</v>
      </c>
      <c r="F195" s="145">
        <v>0</v>
      </c>
      <c r="G195" s="145">
        <v>0</v>
      </c>
      <c r="H195" s="145">
        <v>0</v>
      </c>
      <c r="I195" s="145">
        <v>0</v>
      </c>
      <c r="J195" s="145">
        <v>0</v>
      </c>
      <c r="K195" s="145">
        <v>0</v>
      </c>
      <c r="L195" s="145">
        <v>0</v>
      </c>
      <c r="M195" s="145">
        <v>0</v>
      </c>
      <c r="N195" s="146"/>
    </row>
    <row r="196" spans="2:14">
      <c r="B196" s="142" t="s">
        <v>696</v>
      </c>
      <c r="C196" s="143" t="s">
        <v>697</v>
      </c>
      <c r="D196" s="144">
        <f t="shared" si="3"/>
        <v>0</v>
      </c>
      <c r="E196" s="145">
        <v>0</v>
      </c>
      <c r="F196" s="145">
        <v>0</v>
      </c>
      <c r="G196" s="145">
        <v>0</v>
      </c>
      <c r="H196" s="145">
        <v>0</v>
      </c>
      <c r="I196" s="145">
        <v>0</v>
      </c>
      <c r="J196" s="145">
        <v>0</v>
      </c>
      <c r="K196" s="145">
        <v>0</v>
      </c>
      <c r="L196" s="145">
        <v>0</v>
      </c>
      <c r="M196" s="145">
        <v>0</v>
      </c>
      <c r="N196" s="146"/>
    </row>
    <row r="197" spans="2:14">
      <c r="B197" s="153" t="s">
        <v>698</v>
      </c>
      <c r="C197" s="143" t="s">
        <v>699</v>
      </c>
      <c r="D197" s="144">
        <f t="shared" ref="D197:D260" si="4">SUM(E197:M197)</f>
        <v>0</v>
      </c>
      <c r="E197" s="145">
        <v>0</v>
      </c>
      <c r="F197" s="145">
        <v>0</v>
      </c>
      <c r="G197" s="145">
        <v>0</v>
      </c>
      <c r="H197" s="145">
        <v>0</v>
      </c>
      <c r="I197" s="145">
        <v>0</v>
      </c>
      <c r="J197" s="145">
        <v>0</v>
      </c>
      <c r="K197" s="145">
        <v>0</v>
      </c>
      <c r="L197" s="145">
        <v>0</v>
      </c>
      <c r="M197" s="145">
        <v>0</v>
      </c>
      <c r="N197" s="146"/>
    </row>
    <row r="198" spans="2:14" ht="18" thickBot="1">
      <c r="B198" s="153" t="s">
        <v>700</v>
      </c>
      <c r="C198" s="149" t="s">
        <v>701</v>
      </c>
      <c r="D198" s="144">
        <f t="shared" si="4"/>
        <v>1</v>
      </c>
      <c r="E198" s="145">
        <v>0</v>
      </c>
      <c r="F198" s="145">
        <v>0</v>
      </c>
      <c r="G198" s="145">
        <v>0</v>
      </c>
      <c r="H198" s="145">
        <v>0</v>
      </c>
      <c r="I198" s="145">
        <v>1</v>
      </c>
      <c r="J198" s="145">
        <v>0</v>
      </c>
      <c r="K198" s="145">
        <v>0</v>
      </c>
      <c r="L198" s="145">
        <v>0</v>
      </c>
      <c r="M198" s="145">
        <v>0</v>
      </c>
      <c r="N198" s="146"/>
    </row>
    <row r="199" spans="2:14">
      <c r="B199" s="154" t="s">
        <v>702</v>
      </c>
      <c r="C199" s="143" t="s">
        <v>703</v>
      </c>
      <c r="D199" s="144">
        <f t="shared" si="4"/>
        <v>0</v>
      </c>
      <c r="E199" s="145">
        <v>0</v>
      </c>
      <c r="F199" s="145">
        <v>0</v>
      </c>
      <c r="G199" s="145">
        <v>0</v>
      </c>
      <c r="H199" s="145">
        <v>0</v>
      </c>
      <c r="I199" s="145">
        <v>0</v>
      </c>
      <c r="J199" s="145">
        <v>0</v>
      </c>
      <c r="K199" s="145">
        <v>0</v>
      </c>
      <c r="L199" s="145">
        <v>0</v>
      </c>
      <c r="M199" s="145">
        <v>0</v>
      </c>
      <c r="N199" s="146"/>
    </row>
    <row r="200" spans="2:14">
      <c r="B200" s="142" t="s">
        <v>704</v>
      </c>
      <c r="C200" s="143" t="s">
        <v>705</v>
      </c>
      <c r="D200" s="144">
        <f t="shared" si="4"/>
        <v>0</v>
      </c>
      <c r="E200" s="145">
        <v>0</v>
      </c>
      <c r="F200" s="145">
        <v>0</v>
      </c>
      <c r="G200" s="145">
        <v>0</v>
      </c>
      <c r="H200" s="145">
        <v>0</v>
      </c>
      <c r="I200" s="145">
        <v>0</v>
      </c>
      <c r="J200" s="145">
        <v>0</v>
      </c>
      <c r="K200" s="145">
        <v>0</v>
      </c>
      <c r="L200" s="145">
        <v>0</v>
      </c>
      <c r="M200" s="145">
        <v>0</v>
      </c>
      <c r="N200" s="146"/>
    </row>
    <row r="201" spans="2:14">
      <c r="B201" s="142" t="s">
        <v>706</v>
      </c>
      <c r="C201" s="143" t="s">
        <v>707</v>
      </c>
      <c r="D201" s="144">
        <f t="shared" si="4"/>
        <v>0</v>
      </c>
      <c r="E201" s="145">
        <v>0</v>
      </c>
      <c r="F201" s="145">
        <v>0</v>
      </c>
      <c r="G201" s="145">
        <v>0</v>
      </c>
      <c r="H201" s="145">
        <v>0</v>
      </c>
      <c r="I201" s="145">
        <v>0</v>
      </c>
      <c r="J201" s="145">
        <v>0</v>
      </c>
      <c r="K201" s="145">
        <v>0</v>
      </c>
      <c r="L201" s="145">
        <v>0</v>
      </c>
      <c r="M201" s="145">
        <v>0</v>
      </c>
      <c r="N201" s="146"/>
    </row>
    <row r="202" spans="2:14">
      <c r="B202" s="142" t="s">
        <v>708</v>
      </c>
      <c r="C202" s="143" t="s">
        <v>709</v>
      </c>
      <c r="D202" s="144">
        <f t="shared" si="4"/>
        <v>0</v>
      </c>
      <c r="E202" s="145">
        <v>0</v>
      </c>
      <c r="F202" s="145">
        <v>0</v>
      </c>
      <c r="G202" s="145">
        <v>0</v>
      </c>
      <c r="H202" s="145">
        <v>0</v>
      </c>
      <c r="I202" s="145">
        <v>0</v>
      </c>
      <c r="J202" s="145">
        <v>0</v>
      </c>
      <c r="K202" s="145">
        <v>0</v>
      </c>
      <c r="L202" s="145">
        <v>0</v>
      </c>
      <c r="M202" s="145">
        <v>0</v>
      </c>
      <c r="N202" s="146"/>
    </row>
    <row r="203" spans="2:14" ht="18" thickBot="1">
      <c r="B203" s="148" t="s">
        <v>710</v>
      </c>
      <c r="C203" s="149" t="s">
        <v>711</v>
      </c>
      <c r="D203" s="144">
        <f t="shared" si="4"/>
        <v>0</v>
      </c>
      <c r="E203" s="145">
        <v>0</v>
      </c>
      <c r="F203" s="145">
        <v>0</v>
      </c>
      <c r="G203" s="145">
        <v>0</v>
      </c>
      <c r="H203" s="145">
        <v>0</v>
      </c>
      <c r="I203" s="145">
        <v>0</v>
      </c>
      <c r="J203" s="145">
        <v>0</v>
      </c>
      <c r="K203" s="145">
        <v>0</v>
      </c>
      <c r="L203" s="145">
        <v>0</v>
      </c>
      <c r="M203" s="145">
        <v>0</v>
      </c>
      <c r="N203" s="146"/>
    </row>
    <row r="204" spans="2:14">
      <c r="B204" s="142" t="s">
        <v>712</v>
      </c>
      <c r="C204" s="143" t="s">
        <v>713</v>
      </c>
      <c r="D204" s="144">
        <f t="shared" si="4"/>
        <v>0</v>
      </c>
      <c r="E204" s="145">
        <v>0</v>
      </c>
      <c r="F204" s="145">
        <v>0</v>
      </c>
      <c r="G204" s="145">
        <v>0</v>
      </c>
      <c r="H204" s="145">
        <v>0</v>
      </c>
      <c r="I204" s="145">
        <v>0</v>
      </c>
      <c r="J204" s="145">
        <v>0</v>
      </c>
      <c r="K204" s="145">
        <v>0</v>
      </c>
      <c r="L204" s="145">
        <v>0</v>
      </c>
      <c r="M204" s="145">
        <v>0</v>
      </c>
      <c r="N204" s="146"/>
    </row>
    <row r="205" spans="2:14">
      <c r="B205" s="142" t="s">
        <v>714</v>
      </c>
      <c r="C205" s="143" t="s">
        <v>715</v>
      </c>
      <c r="D205" s="144">
        <f t="shared" si="4"/>
        <v>0</v>
      </c>
      <c r="E205" s="145">
        <v>0</v>
      </c>
      <c r="F205" s="145">
        <v>0</v>
      </c>
      <c r="G205" s="145">
        <v>0</v>
      </c>
      <c r="H205" s="145">
        <v>0</v>
      </c>
      <c r="I205" s="145">
        <v>0</v>
      </c>
      <c r="J205" s="145">
        <v>0</v>
      </c>
      <c r="K205" s="145">
        <v>0</v>
      </c>
      <c r="L205" s="145">
        <v>0</v>
      </c>
      <c r="M205" s="145">
        <v>0</v>
      </c>
      <c r="N205" s="146"/>
    </row>
    <row r="206" spans="2:14">
      <c r="B206" s="155" t="s">
        <v>716</v>
      </c>
      <c r="C206" s="143" t="s">
        <v>717</v>
      </c>
      <c r="D206" s="144">
        <f t="shared" si="4"/>
        <v>1</v>
      </c>
      <c r="E206" s="145">
        <v>0</v>
      </c>
      <c r="F206" s="145">
        <v>0</v>
      </c>
      <c r="G206" s="145">
        <v>0</v>
      </c>
      <c r="H206" s="145">
        <v>1</v>
      </c>
      <c r="I206" s="145">
        <v>0</v>
      </c>
      <c r="J206" s="145">
        <v>0</v>
      </c>
      <c r="K206" s="145">
        <v>0</v>
      </c>
      <c r="L206" s="145">
        <v>0</v>
      </c>
      <c r="M206" s="145">
        <v>0</v>
      </c>
      <c r="N206" s="146"/>
    </row>
    <row r="207" spans="2:14">
      <c r="B207" s="147" t="s">
        <v>718</v>
      </c>
      <c r="C207" s="143" t="s">
        <v>719</v>
      </c>
      <c r="D207" s="144">
        <f t="shared" si="4"/>
        <v>0</v>
      </c>
      <c r="E207" s="145">
        <v>0</v>
      </c>
      <c r="F207" s="145">
        <v>0</v>
      </c>
      <c r="G207" s="145">
        <v>0</v>
      </c>
      <c r="H207" s="145">
        <v>0</v>
      </c>
      <c r="I207" s="145">
        <v>0</v>
      </c>
      <c r="J207" s="145">
        <v>0</v>
      </c>
      <c r="K207" s="145">
        <v>0</v>
      </c>
      <c r="L207" s="145">
        <v>0</v>
      </c>
      <c r="M207" s="145">
        <v>0</v>
      </c>
      <c r="N207" s="146"/>
    </row>
    <row r="208" spans="2:14" ht="18" thickBot="1">
      <c r="B208" s="148" t="s">
        <v>720</v>
      </c>
      <c r="C208" s="149" t="s">
        <v>721</v>
      </c>
      <c r="D208" s="144">
        <f t="shared" si="4"/>
        <v>0</v>
      </c>
      <c r="E208" s="145">
        <v>0</v>
      </c>
      <c r="F208" s="145">
        <v>0</v>
      </c>
      <c r="G208" s="145">
        <v>0</v>
      </c>
      <c r="H208" s="145">
        <v>0</v>
      </c>
      <c r="I208" s="145">
        <v>0</v>
      </c>
      <c r="J208" s="145">
        <v>0</v>
      </c>
      <c r="K208" s="145">
        <v>0</v>
      </c>
      <c r="L208" s="145">
        <v>0</v>
      </c>
      <c r="M208" s="145">
        <v>0</v>
      </c>
      <c r="N208" s="146"/>
    </row>
    <row r="209" spans="2:14">
      <c r="B209" s="142" t="s">
        <v>722</v>
      </c>
      <c r="C209" s="143" t="s">
        <v>723</v>
      </c>
      <c r="D209" s="144">
        <f t="shared" si="4"/>
        <v>0</v>
      </c>
      <c r="E209" s="145">
        <v>0</v>
      </c>
      <c r="F209" s="145">
        <v>0</v>
      </c>
      <c r="G209" s="145">
        <v>0</v>
      </c>
      <c r="H209" s="145">
        <v>0</v>
      </c>
      <c r="I209" s="145">
        <v>0</v>
      </c>
      <c r="J209" s="145">
        <v>0</v>
      </c>
      <c r="K209" s="145">
        <v>0</v>
      </c>
      <c r="L209" s="145">
        <v>0</v>
      </c>
      <c r="M209" s="145">
        <v>0</v>
      </c>
      <c r="N209" s="146"/>
    </row>
    <row r="210" spans="2:14">
      <c r="B210" s="142" t="s">
        <v>724</v>
      </c>
      <c r="C210" s="143" t="s">
        <v>725</v>
      </c>
      <c r="D210" s="144">
        <f t="shared" si="4"/>
        <v>0</v>
      </c>
      <c r="E210" s="145">
        <v>0</v>
      </c>
      <c r="F210" s="145">
        <v>0</v>
      </c>
      <c r="G210" s="145">
        <v>0</v>
      </c>
      <c r="H210" s="145">
        <v>0</v>
      </c>
      <c r="I210" s="145">
        <v>0</v>
      </c>
      <c r="J210" s="145">
        <v>0</v>
      </c>
      <c r="K210" s="145">
        <v>0</v>
      </c>
      <c r="L210" s="145">
        <v>0</v>
      </c>
      <c r="M210" s="145">
        <v>0</v>
      </c>
      <c r="N210" s="146"/>
    </row>
    <row r="211" spans="2:14">
      <c r="B211" s="142" t="s">
        <v>726</v>
      </c>
      <c r="C211" s="143" t="s">
        <v>727</v>
      </c>
      <c r="D211" s="144">
        <f t="shared" si="4"/>
        <v>4</v>
      </c>
      <c r="E211" s="145">
        <v>0</v>
      </c>
      <c r="F211" s="145">
        <v>0</v>
      </c>
      <c r="G211" s="145">
        <v>2</v>
      </c>
      <c r="H211" s="145">
        <v>1</v>
      </c>
      <c r="I211" s="145">
        <v>1</v>
      </c>
      <c r="J211" s="145">
        <v>0</v>
      </c>
      <c r="K211" s="145">
        <v>0</v>
      </c>
      <c r="L211" s="145">
        <v>0</v>
      </c>
      <c r="M211" s="145">
        <v>0</v>
      </c>
      <c r="N211" s="146"/>
    </row>
    <row r="212" spans="2:14">
      <c r="B212" s="142" t="s">
        <v>728</v>
      </c>
      <c r="C212" s="143" t="s">
        <v>729</v>
      </c>
      <c r="D212" s="144">
        <f t="shared" si="4"/>
        <v>6</v>
      </c>
      <c r="E212" s="145">
        <v>0</v>
      </c>
      <c r="F212" s="145">
        <v>0</v>
      </c>
      <c r="G212" s="145">
        <v>4</v>
      </c>
      <c r="H212" s="145">
        <v>1</v>
      </c>
      <c r="I212" s="145">
        <v>1</v>
      </c>
      <c r="J212" s="145">
        <v>0</v>
      </c>
      <c r="K212" s="145">
        <v>0</v>
      </c>
      <c r="L212" s="145">
        <v>0</v>
      </c>
      <c r="M212" s="145">
        <v>0</v>
      </c>
      <c r="N212" s="146"/>
    </row>
    <row r="213" spans="2:14" ht="18" thickBot="1">
      <c r="B213" s="150" t="s">
        <v>730</v>
      </c>
      <c r="C213" s="149" t="s">
        <v>731</v>
      </c>
      <c r="D213" s="144">
        <f t="shared" si="4"/>
        <v>2</v>
      </c>
      <c r="E213" s="145">
        <v>0</v>
      </c>
      <c r="F213" s="145">
        <v>0</v>
      </c>
      <c r="G213" s="145">
        <v>1</v>
      </c>
      <c r="H213" s="145">
        <v>1</v>
      </c>
      <c r="I213" s="145">
        <v>0</v>
      </c>
      <c r="J213" s="145">
        <v>0</v>
      </c>
      <c r="K213" s="145">
        <v>0</v>
      </c>
      <c r="L213" s="145">
        <v>0</v>
      </c>
      <c r="M213" s="145">
        <v>0</v>
      </c>
      <c r="N213" s="146"/>
    </row>
    <row r="214" spans="2:14">
      <c r="B214" s="147" t="s">
        <v>732</v>
      </c>
      <c r="C214" s="143" t="s">
        <v>733</v>
      </c>
      <c r="D214" s="144">
        <f t="shared" si="4"/>
        <v>1</v>
      </c>
      <c r="E214" s="145">
        <v>0</v>
      </c>
      <c r="F214" s="145">
        <v>0</v>
      </c>
      <c r="G214" s="145">
        <v>1</v>
      </c>
      <c r="H214" s="145">
        <v>0</v>
      </c>
      <c r="I214" s="145">
        <v>0</v>
      </c>
      <c r="J214" s="145">
        <v>0</v>
      </c>
      <c r="K214" s="145">
        <v>0</v>
      </c>
      <c r="L214" s="145">
        <v>0</v>
      </c>
      <c r="M214" s="145">
        <v>0</v>
      </c>
      <c r="N214" s="146"/>
    </row>
    <row r="215" spans="2:14">
      <c r="B215" s="142" t="s">
        <v>734</v>
      </c>
      <c r="C215" s="143" t="s">
        <v>735</v>
      </c>
      <c r="D215" s="144">
        <f t="shared" si="4"/>
        <v>6</v>
      </c>
      <c r="E215" s="145">
        <v>0</v>
      </c>
      <c r="F215" s="145">
        <v>0</v>
      </c>
      <c r="G215" s="145">
        <v>2</v>
      </c>
      <c r="H215" s="145">
        <v>2</v>
      </c>
      <c r="I215" s="145">
        <v>1</v>
      </c>
      <c r="J215" s="145">
        <v>0</v>
      </c>
      <c r="K215" s="145">
        <v>0</v>
      </c>
      <c r="L215" s="145">
        <v>0</v>
      </c>
      <c r="M215" s="145">
        <v>1</v>
      </c>
      <c r="N215" s="146"/>
    </row>
    <row r="216" spans="2:14">
      <c r="B216" s="142" t="s">
        <v>736</v>
      </c>
      <c r="C216" s="143" t="s">
        <v>737</v>
      </c>
      <c r="D216" s="144">
        <f t="shared" si="4"/>
        <v>1</v>
      </c>
      <c r="E216" s="145">
        <v>0</v>
      </c>
      <c r="F216" s="145">
        <v>0</v>
      </c>
      <c r="G216" s="145">
        <v>1</v>
      </c>
      <c r="H216" s="145">
        <v>0</v>
      </c>
      <c r="I216" s="145">
        <v>0</v>
      </c>
      <c r="J216" s="145">
        <v>0</v>
      </c>
      <c r="K216" s="145">
        <v>0</v>
      </c>
      <c r="L216" s="145">
        <v>0</v>
      </c>
      <c r="M216" s="145">
        <v>0</v>
      </c>
      <c r="N216" s="146"/>
    </row>
    <row r="217" spans="2:14">
      <c r="B217" s="147" t="s">
        <v>738</v>
      </c>
      <c r="C217" s="143" t="s">
        <v>739</v>
      </c>
      <c r="D217" s="144">
        <f t="shared" si="4"/>
        <v>4</v>
      </c>
      <c r="E217" s="145">
        <v>0</v>
      </c>
      <c r="F217" s="145">
        <v>0</v>
      </c>
      <c r="G217" s="145">
        <v>4</v>
      </c>
      <c r="H217" s="145">
        <v>0</v>
      </c>
      <c r="I217" s="145">
        <v>0</v>
      </c>
      <c r="J217" s="145">
        <v>0</v>
      </c>
      <c r="K217" s="145">
        <v>0</v>
      </c>
      <c r="L217" s="145">
        <v>0</v>
      </c>
      <c r="M217" s="145">
        <v>0</v>
      </c>
      <c r="N217" s="146"/>
    </row>
    <row r="218" spans="2:14" ht="18" thickBot="1">
      <c r="B218" s="148" t="s">
        <v>740</v>
      </c>
      <c r="C218" s="149" t="s">
        <v>741</v>
      </c>
      <c r="D218" s="144">
        <f t="shared" si="4"/>
        <v>13</v>
      </c>
      <c r="E218" s="145">
        <v>0</v>
      </c>
      <c r="F218" s="145">
        <v>0</v>
      </c>
      <c r="G218" s="145">
        <v>5</v>
      </c>
      <c r="H218" s="145">
        <v>4</v>
      </c>
      <c r="I218" s="145">
        <v>3</v>
      </c>
      <c r="J218" s="145">
        <v>1</v>
      </c>
      <c r="K218" s="145">
        <v>0</v>
      </c>
      <c r="L218" s="145">
        <v>0</v>
      </c>
      <c r="M218" s="145">
        <v>0</v>
      </c>
      <c r="N218" s="146"/>
    </row>
    <row r="219" spans="2:14">
      <c r="B219" s="142" t="s">
        <v>742</v>
      </c>
      <c r="C219" s="143" t="s">
        <v>743</v>
      </c>
      <c r="D219" s="144">
        <f t="shared" si="4"/>
        <v>0</v>
      </c>
      <c r="E219" s="145">
        <v>0</v>
      </c>
      <c r="F219" s="145">
        <v>0</v>
      </c>
      <c r="G219" s="145">
        <v>0</v>
      </c>
      <c r="H219" s="145">
        <v>0</v>
      </c>
      <c r="I219" s="145">
        <v>0</v>
      </c>
      <c r="J219" s="145">
        <v>0</v>
      </c>
      <c r="K219" s="145">
        <v>0</v>
      </c>
      <c r="L219" s="145">
        <v>0</v>
      </c>
      <c r="M219" s="145">
        <v>0</v>
      </c>
      <c r="N219" s="146"/>
    </row>
    <row r="220" spans="2:14">
      <c r="B220" s="147" t="s">
        <v>744</v>
      </c>
      <c r="C220" s="143" t="s">
        <v>745</v>
      </c>
      <c r="D220" s="144">
        <f t="shared" si="4"/>
        <v>2</v>
      </c>
      <c r="E220" s="145">
        <v>0</v>
      </c>
      <c r="F220" s="145">
        <v>0</v>
      </c>
      <c r="G220" s="145">
        <v>0</v>
      </c>
      <c r="H220" s="145">
        <v>1</v>
      </c>
      <c r="I220" s="145">
        <v>1</v>
      </c>
      <c r="J220" s="145">
        <v>0</v>
      </c>
      <c r="K220" s="145">
        <v>0</v>
      </c>
      <c r="L220" s="145">
        <v>0</v>
      </c>
      <c r="M220" s="145">
        <v>0</v>
      </c>
      <c r="N220" s="146"/>
    </row>
    <row r="221" spans="2:14">
      <c r="B221" s="142" t="s">
        <v>746</v>
      </c>
      <c r="C221" s="143" t="s">
        <v>747</v>
      </c>
      <c r="D221" s="144">
        <f t="shared" si="4"/>
        <v>0</v>
      </c>
      <c r="E221" s="145">
        <v>0</v>
      </c>
      <c r="F221" s="145">
        <v>0</v>
      </c>
      <c r="G221" s="145">
        <v>0</v>
      </c>
      <c r="H221" s="145">
        <v>0</v>
      </c>
      <c r="I221" s="145">
        <v>0</v>
      </c>
      <c r="J221" s="145">
        <v>0</v>
      </c>
      <c r="K221" s="145">
        <v>0</v>
      </c>
      <c r="L221" s="145">
        <v>0</v>
      </c>
      <c r="M221" s="145">
        <v>0</v>
      </c>
      <c r="N221" s="146"/>
    </row>
    <row r="222" spans="2:14">
      <c r="B222" s="147" t="s">
        <v>748</v>
      </c>
      <c r="C222" s="143" t="s">
        <v>749</v>
      </c>
      <c r="D222" s="144">
        <f t="shared" si="4"/>
        <v>0</v>
      </c>
      <c r="E222" s="145">
        <v>0</v>
      </c>
      <c r="F222" s="145">
        <v>0</v>
      </c>
      <c r="G222" s="145">
        <v>0</v>
      </c>
      <c r="H222" s="145">
        <v>0</v>
      </c>
      <c r="I222" s="145">
        <v>0</v>
      </c>
      <c r="J222" s="145">
        <v>0</v>
      </c>
      <c r="K222" s="145">
        <v>0</v>
      </c>
      <c r="L222" s="145">
        <v>0</v>
      </c>
      <c r="M222" s="145">
        <v>0</v>
      </c>
      <c r="N222" s="146"/>
    </row>
    <row r="223" spans="2:14" ht="18" thickBot="1">
      <c r="B223" s="152" t="s">
        <v>750</v>
      </c>
      <c r="C223" s="149" t="s">
        <v>751</v>
      </c>
      <c r="D223" s="144">
        <f t="shared" si="4"/>
        <v>3</v>
      </c>
      <c r="E223" s="145">
        <v>0</v>
      </c>
      <c r="F223" s="145">
        <v>0</v>
      </c>
      <c r="G223" s="145">
        <v>0</v>
      </c>
      <c r="H223" s="145">
        <v>1</v>
      </c>
      <c r="I223" s="145">
        <v>0</v>
      </c>
      <c r="J223" s="145">
        <v>0</v>
      </c>
      <c r="K223" s="145">
        <v>0</v>
      </c>
      <c r="L223" s="145">
        <v>1</v>
      </c>
      <c r="M223" s="145">
        <v>1</v>
      </c>
      <c r="N223" s="146"/>
    </row>
    <row r="224" spans="2:14">
      <c r="B224" s="142" t="s">
        <v>752</v>
      </c>
      <c r="C224" s="143" t="s">
        <v>753</v>
      </c>
      <c r="D224" s="144">
        <f t="shared" si="4"/>
        <v>1</v>
      </c>
      <c r="E224" s="145">
        <v>0</v>
      </c>
      <c r="F224" s="145">
        <v>0</v>
      </c>
      <c r="G224" s="145">
        <v>0</v>
      </c>
      <c r="H224" s="145">
        <v>0</v>
      </c>
      <c r="I224" s="145">
        <v>0</v>
      </c>
      <c r="J224" s="145">
        <v>0</v>
      </c>
      <c r="K224" s="145">
        <v>0</v>
      </c>
      <c r="L224" s="145">
        <v>0</v>
      </c>
      <c r="M224" s="145">
        <v>1</v>
      </c>
      <c r="N224" s="146"/>
    </row>
    <row r="225" spans="2:15">
      <c r="B225" s="142" t="s">
        <v>754</v>
      </c>
      <c r="C225" s="143" t="s">
        <v>755</v>
      </c>
      <c r="D225" s="144">
        <f t="shared" si="4"/>
        <v>78</v>
      </c>
      <c r="E225" s="145">
        <v>0</v>
      </c>
      <c r="F225" s="145">
        <v>1</v>
      </c>
      <c r="G225" s="145">
        <v>11</v>
      </c>
      <c r="H225" s="145">
        <v>15</v>
      </c>
      <c r="I225" s="145">
        <v>21</v>
      </c>
      <c r="J225" s="145">
        <v>10</v>
      </c>
      <c r="K225" s="145">
        <v>15</v>
      </c>
      <c r="L225" s="145">
        <v>4</v>
      </c>
      <c r="M225" s="145">
        <v>1</v>
      </c>
      <c r="N225" s="146"/>
    </row>
    <row r="226" spans="2:15">
      <c r="B226" s="147" t="s">
        <v>756</v>
      </c>
      <c r="C226" s="143" t="s">
        <v>757</v>
      </c>
      <c r="D226" s="144">
        <f t="shared" si="4"/>
        <v>2</v>
      </c>
      <c r="E226" s="145">
        <v>0</v>
      </c>
      <c r="F226" s="145">
        <v>0</v>
      </c>
      <c r="G226" s="145">
        <v>0</v>
      </c>
      <c r="H226" s="145">
        <v>0</v>
      </c>
      <c r="I226" s="145">
        <v>0</v>
      </c>
      <c r="J226" s="145">
        <v>1</v>
      </c>
      <c r="K226" s="145">
        <v>0</v>
      </c>
      <c r="L226" s="145">
        <v>1</v>
      </c>
      <c r="M226" s="145">
        <v>0</v>
      </c>
      <c r="N226" s="146"/>
      <c r="O226" s="83"/>
    </row>
    <row r="227" spans="2:15">
      <c r="B227" s="147" t="s">
        <v>758</v>
      </c>
      <c r="C227" s="143" t="s">
        <v>759</v>
      </c>
      <c r="D227" s="144">
        <f t="shared" si="4"/>
        <v>10</v>
      </c>
      <c r="E227" s="145">
        <v>0</v>
      </c>
      <c r="F227" s="145">
        <v>0</v>
      </c>
      <c r="G227" s="145">
        <v>2</v>
      </c>
      <c r="H227" s="145">
        <v>0</v>
      </c>
      <c r="I227" s="145">
        <v>4</v>
      </c>
      <c r="J227" s="145">
        <v>1</v>
      </c>
      <c r="K227" s="145">
        <v>2</v>
      </c>
      <c r="L227" s="145">
        <v>1</v>
      </c>
      <c r="M227" s="145">
        <v>0</v>
      </c>
      <c r="N227" s="146"/>
    </row>
    <row r="228" spans="2:15" ht="18" thickBot="1">
      <c r="B228" s="150" t="s">
        <v>760</v>
      </c>
      <c r="C228" s="149" t="s">
        <v>761</v>
      </c>
      <c r="D228" s="144">
        <f t="shared" si="4"/>
        <v>0</v>
      </c>
      <c r="E228" s="145">
        <v>0</v>
      </c>
      <c r="F228" s="145">
        <v>0</v>
      </c>
      <c r="G228" s="145">
        <v>0</v>
      </c>
      <c r="H228" s="145">
        <v>0</v>
      </c>
      <c r="I228" s="145">
        <v>0</v>
      </c>
      <c r="J228" s="145">
        <v>0</v>
      </c>
      <c r="K228" s="145">
        <v>0</v>
      </c>
      <c r="L228" s="145">
        <v>0</v>
      </c>
      <c r="M228" s="145">
        <v>0</v>
      </c>
      <c r="N228" s="146"/>
    </row>
    <row r="229" spans="2:15">
      <c r="B229" s="147" t="s">
        <v>762</v>
      </c>
      <c r="C229" s="143" t="s">
        <v>763</v>
      </c>
      <c r="D229" s="144">
        <f t="shared" si="4"/>
        <v>7</v>
      </c>
      <c r="E229" s="145">
        <v>0</v>
      </c>
      <c r="F229" s="145">
        <v>0</v>
      </c>
      <c r="G229" s="145">
        <v>1</v>
      </c>
      <c r="H229" s="145">
        <v>0</v>
      </c>
      <c r="I229" s="145">
        <v>0</v>
      </c>
      <c r="J229" s="145">
        <v>1</v>
      </c>
      <c r="K229" s="145">
        <v>2</v>
      </c>
      <c r="L229" s="145">
        <v>1</v>
      </c>
      <c r="M229" s="145">
        <v>2</v>
      </c>
      <c r="N229" s="146"/>
    </row>
    <row r="230" spans="2:15">
      <c r="B230" s="151" t="s">
        <v>764</v>
      </c>
      <c r="C230" s="143" t="s">
        <v>765</v>
      </c>
      <c r="D230" s="144">
        <f t="shared" si="4"/>
        <v>7</v>
      </c>
      <c r="E230" s="145">
        <v>0</v>
      </c>
      <c r="F230" s="145">
        <v>0</v>
      </c>
      <c r="G230" s="145">
        <v>0</v>
      </c>
      <c r="H230" s="145">
        <v>1</v>
      </c>
      <c r="I230" s="145">
        <v>1</v>
      </c>
      <c r="J230" s="145">
        <v>1</v>
      </c>
      <c r="K230" s="145">
        <v>1</v>
      </c>
      <c r="L230" s="145">
        <v>2</v>
      </c>
      <c r="M230" s="145">
        <v>1</v>
      </c>
      <c r="N230" s="146"/>
    </row>
    <row r="231" spans="2:15">
      <c r="B231" s="147" t="s">
        <v>766</v>
      </c>
      <c r="C231" s="143" t="s">
        <v>767</v>
      </c>
      <c r="D231" s="144">
        <f t="shared" si="4"/>
        <v>1</v>
      </c>
      <c r="E231" s="145">
        <v>0</v>
      </c>
      <c r="F231" s="145">
        <v>0</v>
      </c>
      <c r="G231" s="145">
        <v>1</v>
      </c>
      <c r="H231" s="145">
        <v>0</v>
      </c>
      <c r="I231" s="145">
        <v>0</v>
      </c>
      <c r="J231" s="145">
        <v>0</v>
      </c>
      <c r="K231" s="145">
        <v>0</v>
      </c>
      <c r="L231" s="145">
        <v>0</v>
      </c>
      <c r="M231" s="145">
        <v>0</v>
      </c>
      <c r="N231" s="146"/>
    </row>
    <row r="232" spans="2:15">
      <c r="B232" s="142" t="s">
        <v>768</v>
      </c>
      <c r="C232" s="143" t="s">
        <v>769</v>
      </c>
      <c r="D232" s="144">
        <f t="shared" si="4"/>
        <v>4</v>
      </c>
      <c r="E232" s="145">
        <v>0</v>
      </c>
      <c r="F232" s="145">
        <v>0</v>
      </c>
      <c r="G232" s="145">
        <v>0</v>
      </c>
      <c r="H232" s="145">
        <v>0</v>
      </c>
      <c r="I232" s="145">
        <v>2</v>
      </c>
      <c r="J232" s="145">
        <v>1</v>
      </c>
      <c r="K232" s="145">
        <v>1</v>
      </c>
      <c r="L232" s="145">
        <v>0</v>
      </c>
      <c r="M232" s="145">
        <v>0</v>
      </c>
      <c r="N232" s="146"/>
    </row>
    <row r="233" spans="2:15" ht="18" thickBot="1">
      <c r="B233" s="148" t="s">
        <v>770</v>
      </c>
      <c r="C233" s="149" t="s">
        <v>771</v>
      </c>
      <c r="D233" s="144">
        <f t="shared" si="4"/>
        <v>1</v>
      </c>
      <c r="E233" s="145">
        <v>0</v>
      </c>
      <c r="F233" s="145">
        <v>0</v>
      </c>
      <c r="G233" s="145">
        <v>0</v>
      </c>
      <c r="H233" s="145">
        <v>0</v>
      </c>
      <c r="I233" s="145">
        <v>0</v>
      </c>
      <c r="J233" s="145">
        <v>0</v>
      </c>
      <c r="K233" s="145">
        <v>0</v>
      </c>
      <c r="L233" s="145">
        <v>0</v>
      </c>
      <c r="M233" s="145">
        <v>1</v>
      </c>
      <c r="N233" s="146"/>
    </row>
    <row r="234" spans="2:15">
      <c r="B234" s="142" t="s">
        <v>772</v>
      </c>
      <c r="C234" s="143" t="s">
        <v>773</v>
      </c>
      <c r="D234" s="144">
        <f t="shared" si="4"/>
        <v>0</v>
      </c>
      <c r="E234" s="145">
        <v>0</v>
      </c>
      <c r="F234" s="145">
        <v>0</v>
      </c>
      <c r="G234" s="145">
        <v>0</v>
      </c>
      <c r="H234" s="145">
        <v>0</v>
      </c>
      <c r="I234" s="145">
        <v>0</v>
      </c>
      <c r="J234" s="145">
        <v>0</v>
      </c>
      <c r="K234" s="145">
        <v>0</v>
      </c>
      <c r="L234" s="145">
        <v>0</v>
      </c>
      <c r="M234" s="145">
        <v>0</v>
      </c>
      <c r="N234" s="146"/>
    </row>
    <row r="235" spans="2:15">
      <c r="B235" s="142" t="s">
        <v>774</v>
      </c>
      <c r="C235" s="143" t="s">
        <v>775</v>
      </c>
      <c r="D235" s="144">
        <f t="shared" si="4"/>
        <v>0</v>
      </c>
      <c r="E235" s="145">
        <v>0</v>
      </c>
      <c r="F235" s="145">
        <v>0</v>
      </c>
      <c r="G235" s="145">
        <v>0</v>
      </c>
      <c r="H235" s="145">
        <v>0</v>
      </c>
      <c r="I235" s="145">
        <v>0</v>
      </c>
      <c r="J235" s="145">
        <v>0</v>
      </c>
      <c r="K235" s="145">
        <v>0</v>
      </c>
      <c r="L235" s="145">
        <v>0</v>
      </c>
      <c r="M235" s="145">
        <v>0</v>
      </c>
      <c r="N235" s="146"/>
    </row>
    <row r="236" spans="2:15">
      <c r="B236" s="142" t="s">
        <v>776</v>
      </c>
      <c r="C236" s="143" t="s">
        <v>777</v>
      </c>
      <c r="D236" s="144">
        <f t="shared" si="4"/>
        <v>0</v>
      </c>
      <c r="E236" s="145">
        <v>0</v>
      </c>
      <c r="F236" s="145">
        <v>0</v>
      </c>
      <c r="G236" s="145">
        <v>0</v>
      </c>
      <c r="H236" s="145">
        <v>0</v>
      </c>
      <c r="I236" s="145">
        <v>0</v>
      </c>
      <c r="J236" s="145">
        <v>0</v>
      </c>
      <c r="K236" s="145">
        <v>0</v>
      </c>
      <c r="L236" s="145">
        <v>0</v>
      </c>
      <c r="M236" s="145">
        <v>0</v>
      </c>
      <c r="N236" s="146"/>
    </row>
    <row r="237" spans="2:15" ht="28.5">
      <c r="B237" s="156" t="s">
        <v>778</v>
      </c>
      <c r="C237" s="143" t="s">
        <v>779</v>
      </c>
      <c r="D237" s="144">
        <f t="shared" si="4"/>
        <v>0</v>
      </c>
      <c r="E237" s="145">
        <v>0</v>
      </c>
      <c r="F237" s="145">
        <v>0</v>
      </c>
      <c r="G237" s="145">
        <v>0</v>
      </c>
      <c r="H237" s="145">
        <v>0</v>
      </c>
      <c r="I237" s="145">
        <v>0</v>
      </c>
      <c r="J237" s="145">
        <v>0</v>
      </c>
      <c r="K237" s="145">
        <v>0</v>
      </c>
      <c r="L237" s="145">
        <v>0</v>
      </c>
      <c r="M237" s="145">
        <v>0</v>
      </c>
      <c r="N237" s="146"/>
    </row>
    <row r="238" spans="2:15" ht="18" thickBot="1">
      <c r="B238" s="150" t="s">
        <v>780</v>
      </c>
      <c r="C238" s="149" t="s">
        <v>781</v>
      </c>
      <c r="D238" s="144">
        <f t="shared" si="4"/>
        <v>2</v>
      </c>
      <c r="E238" s="145">
        <v>0</v>
      </c>
      <c r="F238" s="145">
        <v>0</v>
      </c>
      <c r="G238" s="145">
        <v>0</v>
      </c>
      <c r="H238" s="145">
        <v>0</v>
      </c>
      <c r="I238" s="145">
        <v>0</v>
      </c>
      <c r="J238" s="145">
        <v>1</v>
      </c>
      <c r="K238" s="145">
        <v>1</v>
      </c>
      <c r="L238" s="145">
        <v>0</v>
      </c>
      <c r="M238" s="145">
        <v>0</v>
      </c>
      <c r="N238" s="146"/>
    </row>
    <row r="239" spans="2:15">
      <c r="B239" s="142" t="s">
        <v>782</v>
      </c>
      <c r="C239" s="143" t="s">
        <v>783</v>
      </c>
      <c r="D239" s="144">
        <f t="shared" si="4"/>
        <v>0</v>
      </c>
      <c r="E239" s="145">
        <v>0</v>
      </c>
      <c r="F239" s="145">
        <v>0</v>
      </c>
      <c r="G239" s="145">
        <v>0</v>
      </c>
      <c r="H239" s="145">
        <v>0</v>
      </c>
      <c r="I239" s="145">
        <v>0</v>
      </c>
      <c r="J239" s="145">
        <v>0</v>
      </c>
      <c r="K239" s="145">
        <v>0</v>
      </c>
      <c r="L239" s="145">
        <v>0</v>
      </c>
      <c r="M239" s="145">
        <v>0</v>
      </c>
      <c r="N239" s="146"/>
    </row>
    <row r="240" spans="2:15">
      <c r="B240" s="142" t="s">
        <v>784</v>
      </c>
      <c r="C240" s="143" t="s">
        <v>785</v>
      </c>
      <c r="D240" s="144">
        <f t="shared" si="4"/>
        <v>2</v>
      </c>
      <c r="E240" s="145">
        <v>0</v>
      </c>
      <c r="F240" s="145">
        <v>0</v>
      </c>
      <c r="G240" s="145">
        <v>1</v>
      </c>
      <c r="H240" s="145">
        <v>0</v>
      </c>
      <c r="I240" s="145">
        <v>1</v>
      </c>
      <c r="J240" s="145">
        <v>0</v>
      </c>
      <c r="K240" s="145">
        <v>0</v>
      </c>
      <c r="L240" s="145">
        <v>0</v>
      </c>
      <c r="M240" s="145">
        <v>0</v>
      </c>
      <c r="N240" s="146"/>
    </row>
    <row r="241" spans="1:14">
      <c r="B241" s="142" t="s">
        <v>786</v>
      </c>
      <c r="C241" s="143" t="s">
        <v>787</v>
      </c>
      <c r="D241" s="144">
        <f t="shared" si="4"/>
        <v>5</v>
      </c>
      <c r="E241" s="145">
        <v>0</v>
      </c>
      <c r="F241" s="145">
        <v>0</v>
      </c>
      <c r="G241" s="145">
        <v>2</v>
      </c>
      <c r="H241" s="145">
        <v>0</v>
      </c>
      <c r="I241" s="145">
        <v>0</v>
      </c>
      <c r="J241" s="145">
        <v>1</v>
      </c>
      <c r="K241" s="145">
        <v>0</v>
      </c>
      <c r="L241" s="145">
        <v>1</v>
      </c>
      <c r="M241" s="145">
        <v>1</v>
      </c>
      <c r="N241" s="146"/>
    </row>
    <row r="242" spans="1:14">
      <c r="B242" s="153" t="s">
        <v>788</v>
      </c>
      <c r="C242" s="143" t="s">
        <v>789</v>
      </c>
      <c r="D242" s="144">
        <f t="shared" si="4"/>
        <v>1</v>
      </c>
      <c r="E242" s="145">
        <v>0</v>
      </c>
      <c r="F242" s="145">
        <v>0</v>
      </c>
      <c r="G242" s="145">
        <v>1</v>
      </c>
      <c r="H242" s="145">
        <v>0</v>
      </c>
      <c r="I242" s="145">
        <v>0</v>
      </c>
      <c r="J242" s="145">
        <v>0</v>
      </c>
      <c r="K242" s="145">
        <v>0</v>
      </c>
      <c r="L242" s="145">
        <v>0</v>
      </c>
      <c r="M242" s="145">
        <v>0</v>
      </c>
      <c r="N242" s="146"/>
    </row>
    <row r="243" spans="1:14" ht="18" thickBot="1">
      <c r="A243" s="5"/>
      <c r="B243" s="148" t="s">
        <v>790</v>
      </c>
      <c r="C243" s="149" t="s">
        <v>791</v>
      </c>
      <c r="D243" s="144">
        <f t="shared" si="4"/>
        <v>0</v>
      </c>
      <c r="E243" s="145">
        <v>0</v>
      </c>
      <c r="F243" s="145">
        <v>0</v>
      </c>
      <c r="G243" s="145">
        <v>0</v>
      </c>
      <c r="H243" s="145">
        <v>0</v>
      </c>
      <c r="I243" s="145">
        <v>0</v>
      </c>
      <c r="J243" s="145">
        <v>0</v>
      </c>
      <c r="K243" s="145">
        <v>0</v>
      </c>
      <c r="L243" s="145">
        <v>0</v>
      </c>
      <c r="M243" s="145">
        <v>0</v>
      </c>
      <c r="N243" s="146"/>
    </row>
    <row r="244" spans="1:14">
      <c r="A244" s="3"/>
      <c r="B244" s="157" t="s">
        <v>792</v>
      </c>
      <c r="C244" s="158" t="s">
        <v>793</v>
      </c>
      <c r="D244" s="144">
        <f t="shared" si="4"/>
        <v>0</v>
      </c>
      <c r="E244" s="145">
        <v>0</v>
      </c>
      <c r="F244" s="145">
        <v>0</v>
      </c>
      <c r="G244" s="145">
        <v>0</v>
      </c>
      <c r="H244" s="145">
        <v>0</v>
      </c>
      <c r="I244" s="145">
        <v>0</v>
      </c>
      <c r="J244" s="145">
        <v>0</v>
      </c>
      <c r="K244" s="145">
        <v>0</v>
      </c>
      <c r="L244" s="145">
        <v>0</v>
      </c>
      <c r="M244" s="145">
        <v>0</v>
      </c>
      <c r="N244" s="146"/>
    </row>
    <row r="245" spans="1:14">
      <c r="B245" s="142" t="s">
        <v>794</v>
      </c>
      <c r="C245" s="143" t="s">
        <v>795</v>
      </c>
      <c r="D245" s="144">
        <f t="shared" si="4"/>
        <v>0</v>
      </c>
      <c r="E245" s="145">
        <v>0</v>
      </c>
      <c r="F245" s="145">
        <v>0</v>
      </c>
      <c r="G245" s="145">
        <v>0</v>
      </c>
      <c r="H245" s="145">
        <v>0</v>
      </c>
      <c r="I245" s="145">
        <v>0</v>
      </c>
      <c r="J245" s="145">
        <v>0</v>
      </c>
      <c r="K245" s="145">
        <v>0</v>
      </c>
      <c r="L245" s="145">
        <v>0</v>
      </c>
      <c r="M245" s="145">
        <v>0</v>
      </c>
      <c r="N245" s="146"/>
    </row>
    <row r="246" spans="1:14">
      <c r="B246" s="142" t="s">
        <v>796</v>
      </c>
      <c r="C246" s="143" t="s">
        <v>797</v>
      </c>
      <c r="D246" s="144">
        <f t="shared" si="4"/>
        <v>0</v>
      </c>
      <c r="E246" s="145">
        <v>0</v>
      </c>
      <c r="F246" s="145">
        <v>0</v>
      </c>
      <c r="G246" s="145">
        <v>0</v>
      </c>
      <c r="H246" s="145">
        <v>0</v>
      </c>
      <c r="I246" s="145">
        <v>0</v>
      </c>
      <c r="J246" s="145">
        <v>0</v>
      </c>
      <c r="K246" s="145">
        <v>0</v>
      </c>
      <c r="L246" s="145">
        <v>0</v>
      </c>
      <c r="M246" s="145">
        <v>0</v>
      </c>
      <c r="N246" s="146"/>
    </row>
    <row r="247" spans="1:14">
      <c r="B247" s="142" t="s">
        <v>798</v>
      </c>
      <c r="C247" s="143" t="s">
        <v>799</v>
      </c>
      <c r="D247" s="144">
        <f t="shared" si="4"/>
        <v>0</v>
      </c>
      <c r="E247" s="145">
        <v>0</v>
      </c>
      <c r="F247" s="145">
        <v>0</v>
      </c>
      <c r="G247" s="145">
        <v>0</v>
      </c>
      <c r="H247" s="145">
        <v>0</v>
      </c>
      <c r="I247" s="145">
        <v>0</v>
      </c>
      <c r="J247" s="145">
        <v>0</v>
      </c>
      <c r="K247" s="145">
        <v>0</v>
      </c>
      <c r="L247" s="145">
        <v>0</v>
      </c>
      <c r="M247" s="145">
        <v>0</v>
      </c>
      <c r="N247" s="146"/>
    </row>
    <row r="248" spans="1:14" ht="18" thickBot="1">
      <c r="B248" s="148" t="s">
        <v>800</v>
      </c>
      <c r="C248" s="149" t="s">
        <v>801</v>
      </c>
      <c r="D248" s="144">
        <f t="shared" si="4"/>
        <v>1</v>
      </c>
      <c r="E248" s="145">
        <v>0</v>
      </c>
      <c r="F248" s="145">
        <v>0</v>
      </c>
      <c r="G248" s="145">
        <v>1</v>
      </c>
      <c r="H248" s="145">
        <v>0</v>
      </c>
      <c r="I248" s="145">
        <v>0</v>
      </c>
      <c r="J248" s="145">
        <v>0</v>
      </c>
      <c r="K248" s="145">
        <v>0</v>
      </c>
      <c r="L248" s="145">
        <v>0</v>
      </c>
      <c r="M248" s="145">
        <v>0</v>
      </c>
      <c r="N248" s="146"/>
    </row>
    <row r="249" spans="1:14">
      <c r="B249" s="154" t="s">
        <v>802</v>
      </c>
      <c r="C249" s="143" t="s">
        <v>803</v>
      </c>
      <c r="D249" s="144">
        <f t="shared" si="4"/>
        <v>1</v>
      </c>
      <c r="E249" s="145">
        <v>0</v>
      </c>
      <c r="F249" s="145">
        <v>0</v>
      </c>
      <c r="G249" s="145">
        <v>1</v>
      </c>
      <c r="H249" s="145">
        <v>0</v>
      </c>
      <c r="I249" s="145">
        <v>0</v>
      </c>
      <c r="J249" s="145">
        <v>0</v>
      </c>
      <c r="K249" s="145">
        <v>0</v>
      </c>
      <c r="L249" s="145">
        <v>0</v>
      </c>
      <c r="M249" s="145">
        <v>0</v>
      </c>
      <c r="N249" s="146"/>
    </row>
    <row r="250" spans="1:14">
      <c r="B250" s="142" t="s">
        <v>804</v>
      </c>
      <c r="C250" s="143" t="s">
        <v>805</v>
      </c>
      <c r="D250" s="144">
        <f t="shared" si="4"/>
        <v>0</v>
      </c>
      <c r="E250" s="145">
        <v>0</v>
      </c>
      <c r="F250" s="145">
        <v>0</v>
      </c>
      <c r="G250" s="145">
        <v>0</v>
      </c>
      <c r="H250" s="145">
        <v>0</v>
      </c>
      <c r="I250" s="145">
        <v>0</v>
      </c>
      <c r="J250" s="145">
        <v>0</v>
      </c>
      <c r="K250" s="145">
        <v>0</v>
      </c>
      <c r="L250" s="145">
        <v>0</v>
      </c>
      <c r="M250" s="145">
        <v>0</v>
      </c>
      <c r="N250" s="146"/>
    </row>
    <row r="251" spans="1:14">
      <c r="B251" s="142" t="s">
        <v>806</v>
      </c>
      <c r="C251" s="143" t="s">
        <v>807</v>
      </c>
      <c r="D251" s="144">
        <f t="shared" si="4"/>
        <v>0</v>
      </c>
      <c r="E251" s="145">
        <v>0</v>
      </c>
      <c r="F251" s="145">
        <v>0</v>
      </c>
      <c r="G251" s="145">
        <v>0</v>
      </c>
      <c r="H251" s="145">
        <v>0</v>
      </c>
      <c r="I251" s="145">
        <v>0</v>
      </c>
      <c r="J251" s="145">
        <v>0</v>
      </c>
      <c r="K251" s="145">
        <v>0</v>
      </c>
      <c r="L251" s="145">
        <v>0</v>
      </c>
      <c r="M251" s="145">
        <v>0</v>
      </c>
      <c r="N251" s="146"/>
    </row>
    <row r="252" spans="1:14">
      <c r="B252" s="142" t="s">
        <v>808</v>
      </c>
      <c r="C252" s="143" t="s">
        <v>809</v>
      </c>
      <c r="D252" s="144">
        <f t="shared" si="4"/>
        <v>0</v>
      </c>
      <c r="E252" s="145">
        <v>0</v>
      </c>
      <c r="F252" s="145">
        <v>0</v>
      </c>
      <c r="G252" s="145">
        <v>0</v>
      </c>
      <c r="H252" s="145">
        <v>0</v>
      </c>
      <c r="I252" s="145">
        <v>0</v>
      </c>
      <c r="J252" s="145">
        <v>0</v>
      </c>
      <c r="K252" s="145">
        <v>0</v>
      </c>
      <c r="L252" s="145">
        <v>0</v>
      </c>
      <c r="M252" s="145">
        <v>0</v>
      </c>
      <c r="N252" s="146"/>
    </row>
    <row r="253" spans="1:14" ht="18" thickBot="1">
      <c r="B253" s="148" t="s">
        <v>810</v>
      </c>
      <c r="C253" s="149" t="s">
        <v>811</v>
      </c>
      <c r="D253" s="144">
        <f t="shared" si="4"/>
        <v>0</v>
      </c>
      <c r="E253" s="145">
        <v>0</v>
      </c>
      <c r="F253" s="145">
        <v>0</v>
      </c>
      <c r="G253" s="145">
        <v>0</v>
      </c>
      <c r="H253" s="145">
        <v>0</v>
      </c>
      <c r="I253" s="145">
        <v>0</v>
      </c>
      <c r="J253" s="145">
        <v>0</v>
      </c>
      <c r="K253" s="145">
        <v>0</v>
      </c>
      <c r="L253" s="145">
        <v>0</v>
      </c>
      <c r="M253" s="145">
        <v>0</v>
      </c>
      <c r="N253" s="146"/>
    </row>
    <row r="254" spans="1:14">
      <c r="B254" s="154" t="s">
        <v>812</v>
      </c>
      <c r="C254" s="143" t="s">
        <v>813</v>
      </c>
      <c r="D254" s="144">
        <f t="shared" si="4"/>
        <v>0</v>
      </c>
      <c r="E254" s="145">
        <v>0</v>
      </c>
      <c r="F254" s="145">
        <v>0</v>
      </c>
      <c r="G254" s="145">
        <v>0</v>
      </c>
      <c r="H254" s="145">
        <v>0</v>
      </c>
      <c r="I254" s="145">
        <v>0</v>
      </c>
      <c r="J254" s="145">
        <v>0</v>
      </c>
      <c r="K254" s="145">
        <v>0</v>
      </c>
      <c r="L254" s="145">
        <v>0</v>
      </c>
      <c r="M254" s="145">
        <v>0</v>
      </c>
      <c r="N254" s="146"/>
    </row>
    <row r="255" spans="1:14">
      <c r="B255" s="142" t="s">
        <v>814</v>
      </c>
      <c r="C255" s="143" t="s">
        <v>815</v>
      </c>
      <c r="D255" s="144">
        <f t="shared" si="4"/>
        <v>0</v>
      </c>
      <c r="E255" s="145">
        <v>0</v>
      </c>
      <c r="F255" s="145">
        <v>0</v>
      </c>
      <c r="G255" s="145">
        <v>0</v>
      </c>
      <c r="H255" s="145">
        <v>0</v>
      </c>
      <c r="I255" s="145">
        <v>0</v>
      </c>
      <c r="J255" s="145">
        <v>0</v>
      </c>
      <c r="K255" s="145">
        <v>0</v>
      </c>
      <c r="L255" s="145">
        <v>0</v>
      </c>
      <c r="M255" s="145">
        <v>0</v>
      </c>
      <c r="N255" s="146"/>
    </row>
    <row r="256" spans="1:14">
      <c r="B256" s="142" t="s">
        <v>816</v>
      </c>
      <c r="C256" s="143" t="s">
        <v>817</v>
      </c>
      <c r="D256" s="144">
        <f t="shared" si="4"/>
        <v>0</v>
      </c>
      <c r="E256" s="145">
        <v>0</v>
      </c>
      <c r="F256" s="145">
        <v>0</v>
      </c>
      <c r="G256" s="145">
        <v>0</v>
      </c>
      <c r="H256" s="145">
        <v>0</v>
      </c>
      <c r="I256" s="145">
        <v>0</v>
      </c>
      <c r="J256" s="145">
        <v>0</v>
      </c>
      <c r="K256" s="145">
        <v>0</v>
      </c>
      <c r="L256" s="145">
        <v>0</v>
      </c>
      <c r="M256" s="145">
        <v>0</v>
      </c>
      <c r="N256" s="146"/>
    </row>
    <row r="257" spans="2:14">
      <c r="B257" s="142" t="s">
        <v>818</v>
      </c>
      <c r="C257" s="143" t="s">
        <v>819</v>
      </c>
      <c r="D257" s="144">
        <f t="shared" si="4"/>
        <v>1</v>
      </c>
      <c r="E257" s="145">
        <v>0</v>
      </c>
      <c r="F257" s="145">
        <v>0</v>
      </c>
      <c r="G257" s="145">
        <v>0</v>
      </c>
      <c r="H257" s="145">
        <v>0</v>
      </c>
      <c r="I257" s="145">
        <v>0</v>
      </c>
      <c r="J257" s="145">
        <v>1</v>
      </c>
      <c r="K257" s="145">
        <v>0</v>
      </c>
      <c r="L257" s="145">
        <v>0</v>
      </c>
      <c r="M257" s="145">
        <v>0</v>
      </c>
      <c r="N257" s="146"/>
    </row>
    <row r="258" spans="2:14" ht="18" thickBot="1">
      <c r="B258" s="148" t="s">
        <v>820</v>
      </c>
      <c r="C258" s="149" t="s">
        <v>821</v>
      </c>
      <c r="D258" s="144">
        <f t="shared" si="4"/>
        <v>0</v>
      </c>
      <c r="E258" s="145">
        <v>0</v>
      </c>
      <c r="F258" s="145">
        <v>0</v>
      </c>
      <c r="G258" s="145">
        <v>0</v>
      </c>
      <c r="H258" s="145">
        <v>0</v>
      </c>
      <c r="I258" s="145">
        <v>0</v>
      </c>
      <c r="J258" s="145">
        <v>0</v>
      </c>
      <c r="K258" s="145">
        <v>0</v>
      </c>
      <c r="L258" s="145">
        <v>0</v>
      </c>
      <c r="M258" s="145">
        <v>0</v>
      </c>
      <c r="N258" s="146"/>
    </row>
    <row r="259" spans="2:14">
      <c r="B259" s="142" t="s">
        <v>822</v>
      </c>
      <c r="C259" s="143" t="s">
        <v>823</v>
      </c>
      <c r="D259" s="144">
        <f t="shared" si="4"/>
        <v>0</v>
      </c>
      <c r="E259" s="145">
        <v>0</v>
      </c>
      <c r="F259" s="145">
        <v>0</v>
      </c>
      <c r="G259" s="145">
        <v>0</v>
      </c>
      <c r="H259" s="145">
        <v>0</v>
      </c>
      <c r="I259" s="145">
        <v>0</v>
      </c>
      <c r="J259" s="145">
        <v>0</v>
      </c>
      <c r="K259" s="145">
        <v>0</v>
      </c>
      <c r="L259" s="145">
        <v>0</v>
      </c>
      <c r="M259" s="145">
        <v>0</v>
      </c>
      <c r="N259" s="146"/>
    </row>
    <row r="260" spans="2:14">
      <c r="B260" s="142" t="s">
        <v>824</v>
      </c>
      <c r="C260" s="143" t="s">
        <v>825</v>
      </c>
      <c r="D260" s="144">
        <f t="shared" si="4"/>
        <v>1</v>
      </c>
      <c r="E260" s="145">
        <v>0</v>
      </c>
      <c r="F260" s="145">
        <v>0</v>
      </c>
      <c r="G260" s="145">
        <v>0</v>
      </c>
      <c r="H260" s="145">
        <v>1</v>
      </c>
      <c r="I260" s="145">
        <v>0</v>
      </c>
      <c r="J260" s="145">
        <v>0</v>
      </c>
      <c r="K260" s="145">
        <v>0</v>
      </c>
      <c r="L260" s="145">
        <v>0</v>
      </c>
      <c r="M260" s="145">
        <v>0</v>
      </c>
      <c r="N260" s="146"/>
    </row>
    <row r="261" spans="2:14" ht="28.5">
      <c r="B261" s="156" t="s">
        <v>826</v>
      </c>
      <c r="C261" s="143" t="s">
        <v>827</v>
      </c>
      <c r="D261" s="144">
        <f t="shared" ref="D261:D324" si="5">SUM(E261:M261)</f>
        <v>0</v>
      </c>
      <c r="E261" s="145">
        <v>0</v>
      </c>
      <c r="F261" s="145">
        <v>0</v>
      </c>
      <c r="G261" s="145">
        <v>0</v>
      </c>
      <c r="H261" s="145">
        <v>0</v>
      </c>
      <c r="I261" s="145">
        <v>0</v>
      </c>
      <c r="J261" s="145">
        <v>0</v>
      </c>
      <c r="K261" s="145">
        <v>0</v>
      </c>
      <c r="L261" s="145">
        <v>0</v>
      </c>
      <c r="M261" s="145">
        <v>0</v>
      </c>
      <c r="N261" s="146"/>
    </row>
    <row r="262" spans="2:14" ht="28.5">
      <c r="B262" s="151" t="s">
        <v>828</v>
      </c>
      <c r="C262" s="143" t="s">
        <v>829</v>
      </c>
      <c r="D262" s="144">
        <f t="shared" si="5"/>
        <v>0</v>
      </c>
      <c r="E262" s="145">
        <v>0</v>
      </c>
      <c r="F262" s="145">
        <v>0</v>
      </c>
      <c r="G262" s="145">
        <v>0</v>
      </c>
      <c r="H262" s="145">
        <v>0</v>
      </c>
      <c r="I262" s="145">
        <v>0</v>
      </c>
      <c r="J262" s="145">
        <v>0</v>
      </c>
      <c r="K262" s="145">
        <v>0</v>
      </c>
      <c r="L262" s="145">
        <v>0</v>
      </c>
      <c r="M262" s="145">
        <v>0</v>
      </c>
      <c r="N262" s="146"/>
    </row>
    <row r="263" spans="2:14" ht="18" thickBot="1">
      <c r="B263" s="148" t="s">
        <v>830</v>
      </c>
      <c r="C263" s="149" t="s">
        <v>831</v>
      </c>
      <c r="D263" s="144">
        <f t="shared" si="5"/>
        <v>0</v>
      </c>
      <c r="E263" s="145">
        <v>0</v>
      </c>
      <c r="F263" s="145">
        <v>0</v>
      </c>
      <c r="G263" s="145">
        <v>0</v>
      </c>
      <c r="H263" s="145">
        <v>0</v>
      </c>
      <c r="I263" s="145">
        <v>0</v>
      </c>
      <c r="J263" s="145">
        <v>0</v>
      </c>
      <c r="K263" s="145">
        <v>0</v>
      </c>
      <c r="L263" s="145">
        <v>0</v>
      </c>
      <c r="M263" s="145">
        <v>0</v>
      </c>
      <c r="N263" s="146"/>
    </row>
    <row r="264" spans="2:14">
      <c r="B264" s="142" t="s">
        <v>832</v>
      </c>
      <c r="C264" s="143" t="s">
        <v>833</v>
      </c>
      <c r="D264" s="144">
        <f t="shared" si="5"/>
        <v>0</v>
      </c>
      <c r="E264" s="145">
        <v>0</v>
      </c>
      <c r="F264" s="145">
        <v>0</v>
      </c>
      <c r="G264" s="145">
        <v>0</v>
      </c>
      <c r="H264" s="145">
        <v>0</v>
      </c>
      <c r="I264" s="145">
        <v>0</v>
      </c>
      <c r="J264" s="145">
        <v>0</v>
      </c>
      <c r="K264" s="145">
        <v>0</v>
      </c>
      <c r="L264" s="145">
        <v>0</v>
      </c>
      <c r="M264" s="145">
        <v>0</v>
      </c>
      <c r="N264" s="146"/>
    </row>
    <row r="265" spans="2:14">
      <c r="B265" s="142" t="s">
        <v>834</v>
      </c>
      <c r="C265" s="143" t="s">
        <v>835</v>
      </c>
      <c r="D265" s="144">
        <f t="shared" si="5"/>
        <v>0</v>
      </c>
      <c r="E265" s="145">
        <v>0</v>
      </c>
      <c r="F265" s="145">
        <v>0</v>
      </c>
      <c r="G265" s="145">
        <v>0</v>
      </c>
      <c r="H265" s="145">
        <v>0</v>
      </c>
      <c r="I265" s="145">
        <v>0</v>
      </c>
      <c r="J265" s="145">
        <v>0</v>
      </c>
      <c r="K265" s="145">
        <v>0</v>
      </c>
      <c r="L265" s="145">
        <v>0</v>
      </c>
      <c r="M265" s="145">
        <v>0</v>
      </c>
      <c r="N265" s="146"/>
    </row>
    <row r="266" spans="2:14">
      <c r="B266" s="142" t="s">
        <v>836</v>
      </c>
      <c r="C266" s="143" t="s">
        <v>837</v>
      </c>
      <c r="D266" s="144">
        <f t="shared" si="5"/>
        <v>0</v>
      </c>
      <c r="E266" s="145">
        <v>0</v>
      </c>
      <c r="F266" s="145">
        <v>0</v>
      </c>
      <c r="G266" s="145">
        <v>0</v>
      </c>
      <c r="H266" s="145">
        <v>0</v>
      </c>
      <c r="I266" s="145">
        <v>0</v>
      </c>
      <c r="J266" s="145">
        <v>0</v>
      </c>
      <c r="K266" s="145">
        <v>0</v>
      </c>
      <c r="L266" s="145">
        <v>0</v>
      </c>
      <c r="M266" s="145">
        <v>0</v>
      </c>
      <c r="N266" s="146"/>
    </row>
    <row r="267" spans="2:14">
      <c r="B267" s="142" t="s">
        <v>838</v>
      </c>
      <c r="C267" s="143" t="s">
        <v>839</v>
      </c>
      <c r="D267" s="144">
        <f t="shared" si="5"/>
        <v>0</v>
      </c>
      <c r="E267" s="145">
        <v>0</v>
      </c>
      <c r="F267" s="145">
        <v>0</v>
      </c>
      <c r="G267" s="145">
        <v>0</v>
      </c>
      <c r="H267" s="145">
        <v>0</v>
      </c>
      <c r="I267" s="145">
        <v>0</v>
      </c>
      <c r="J267" s="145">
        <v>0</v>
      </c>
      <c r="K267" s="145">
        <v>0</v>
      </c>
      <c r="L267" s="145">
        <v>0</v>
      </c>
      <c r="M267" s="145">
        <v>0</v>
      </c>
      <c r="N267" s="146"/>
    </row>
    <row r="268" spans="2:14" ht="18" thickBot="1">
      <c r="B268" s="150" t="s">
        <v>840</v>
      </c>
      <c r="C268" s="149" t="s">
        <v>841</v>
      </c>
      <c r="D268" s="144">
        <f t="shared" si="5"/>
        <v>1</v>
      </c>
      <c r="E268" s="145">
        <v>0</v>
      </c>
      <c r="F268" s="145">
        <v>0</v>
      </c>
      <c r="G268" s="145">
        <v>0</v>
      </c>
      <c r="H268" s="145">
        <v>1</v>
      </c>
      <c r="I268" s="145">
        <v>0</v>
      </c>
      <c r="J268" s="145">
        <v>0</v>
      </c>
      <c r="K268" s="145">
        <v>0</v>
      </c>
      <c r="L268" s="145">
        <v>0</v>
      </c>
      <c r="M268" s="145">
        <v>0</v>
      </c>
      <c r="N268" s="146"/>
    </row>
    <row r="269" spans="2:14">
      <c r="B269" s="147" t="s">
        <v>842</v>
      </c>
      <c r="C269" s="143" t="s">
        <v>843</v>
      </c>
      <c r="D269" s="144">
        <f t="shared" si="5"/>
        <v>3</v>
      </c>
      <c r="E269" s="145">
        <v>0</v>
      </c>
      <c r="F269" s="145">
        <v>0</v>
      </c>
      <c r="G269" s="145">
        <v>1</v>
      </c>
      <c r="H269" s="145">
        <v>2</v>
      </c>
      <c r="I269" s="145">
        <v>0</v>
      </c>
      <c r="J269" s="145">
        <v>0</v>
      </c>
      <c r="K269" s="145">
        <v>0</v>
      </c>
      <c r="L269" s="145">
        <v>0</v>
      </c>
      <c r="M269" s="145">
        <v>0</v>
      </c>
      <c r="N269" s="146"/>
    </row>
    <row r="270" spans="2:14">
      <c r="B270" s="142" t="s">
        <v>844</v>
      </c>
      <c r="C270" s="143" t="s">
        <v>845</v>
      </c>
      <c r="D270" s="144">
        <f t="shared" si="5"/>
        <v>0</v>
      </c>
      <c r="E270" s="145">
        <v>0</v>
      </c>
      <c r="F270" s="145">
        <v>0</v>
      </c>
      <c r="G270" s="145">
        <v>0</v>
      </c>
      <c r="H270" s="145">
        <v>0</v>
      </c>
      <c r="I270" s="145">
        <v>0</v>
      </c>
      <c r="J270" s="145">
        <v>0</v>
      </c>
      <c r="K270" s="145">
        <v>0</v>
      </c>
      <c r="L270" s="145">
        <v>0</v>
      </c>
      <c r="M270" s="145">
        <v>0</v>
      </c>
      <c r="N270" s="146"/>
    </row>
    <row r="271" spans="2:14">
      <c r="B271" s="142" t="s">
        <v>846</v>
      </c>
      <c r="C271" s="143" t="s">
        <v>847</v>
      </c>
      <c r="D271" s="144">
        <f t="shared" si="5"/>
        <v>0</v>
      </c>
      <c r="E271" s="145">
        <v>0</v>
      </c>
      <c r="F271" s="145">
        <v>0</v>
      </c>
      <c r="G271" s="145">
        <v>0</v>
      </c>
      <c r="H271" s="145">
        <v>0</v>
      </c>
      <c r="I271" s="145">
        <v>0</v>
      </c>
      <c r="J271" s="145">
        <v>0</v>
      </c>
      <c r="K271" s="145">
        <v>0</v>
      </c>
      <c r="L271" s="145">
        <v>0</v>
      </c>
      <c r="M271" s="145">
        <v>0</v>
      </c>
      <c r="N271" s="146"/>
    </row>
    <row r="272" spans="2:14" ht="34.5" customHeight="1">
      <c r="B272" s="151" t="s">
        <v>848</v>
      </c>
      <c r="C272" s="143" t="s">
        <v>849</v>
      </c>
      <c r="D272" s="144">
        <f t="shared" si="5"/>
        <v>0</v>
      </c>
      <c r="E272" s="145">
        <v>0</v>
      </c>
      <c r="F272" s="145">
        <v>0</v>
      </c>
      <c r="G272" s="145">
        <v>0</v>
      </c>
      <c r="H272" s="145">
        <v>0</v>
      </c>
      <c r="I272" s="145">
        <v>0</v>
      </c>
      <c r="J272" s="145">
        <v>0</v>
      </c>
      <c r="K272" s="145">
        <v>0</v>
      </c>
      <c r="L272" s="145">
        <v>0</v>
      </c>
      <c r="M272" s="145">
        <v>0</v>
      </c>
      <c r="N272" s="146"/>
    </row>
    <row r="273" spans="2:14" ht="18" thickBot="1">
      <c r="B273" s="148" t="s">
        <v>850</v>
      </c>
      <c r="C273" s="149" t="s">
        <v>851</v>
      </c>
      <c r="D273" s="144">
        <f t="shared" si="5"/>
        <v>2</v>
      </c>
      <c r="E273" s="145">
        <v>0</v>
      </c>
      <c r="F273" s="145">
        <v>0</v>
      </c>
      <c r="G273" s="145">
        <v>0</v>
      </c>
      <c r="H273" s="145">
        <v>1</v>
      </c>
      <c r="I273" s="145">
        <v>0</v>
      </c>
      <c r="J273" s="145">
        <v>0</v>
      </c>
      <c r="K273" s="145">
        <v>0</v>
      </c>
      <c r="L273" s="145">
        <v>0</v>
      </c>
      <c r="M273" s="145">
        <v>1</v>
      </c>
      <c r="N273" s="146"/>
    </row>
    <row r="274" spans="2:14">
      <c r="B274" s="142" t="s">
        <v>852</v>
      </c>
      <c r="C274" s="143" t="s">
        <v>853</v>
      </c>
      <c r="D274" s="144">
        <f t="shared" si="5"/>
        <v>53</v>
      </c>
      <c r="E274" s="145">
        <v>0</v>
      </c>
      <c r="F274" s="145">
        <v>0</v>
      </c>
      <c r="G274" s="145">
        <v>3</v>
      </c>
      <c r="H274" s="145">
        <v>17</v>
      </c>
      <c r="I274" s="145">
        <v>13</v>
      </c>
      <c r="J274" s="145">
        <v>5</v>
      </c>
      <c r="K274" s="145">
        <v>6</v>
      </c>
      <c r="L274" s="145">
        <v>5</v>
      </c>
      <c r="M274" s="145">
        <v>4</v>
      </c>
      <c r="N274" s="146"/>
    </row>
    <row r="275" spans="2:14">
      <c r="B275" s="147" t="s">
        <v>854</v>
      </c>
      <c r="C275" s="143" t="s">
        <v>855</v>
      </c>
      <c r="D275" s="144">
        <f t="shared" si="5"/>
        <v>0</v>
      </c>
      <c r="E275" s="145">
        <v>0</v>
      </c>
      <c r="F275" s="145">
        <v>0</v>
      </c>
      <c r="G275" s="145">
        <v>0</v>
      </c>
      <c r="H275" s="145">
        <v>0</v>
      </c>
      <c r="I275" s="145">
        <v>0</v>
      </c>
      <c r="J275" s="145">
        <v>0</v>
      </c>
      <c r="K275" s="145">
        <v>0</v>
      </c>
      <c r="L275" s="145">
        <v>0</v>
      </c>
      <c r="M275" s="145">
        <v>0</v>
      </c>
      <c r="N275" s="146"/>
    </row>
    <row r="276" spans="2:14">
      <c r="B276" s="142" t="s">
        <v>856</v>
      </c>
      <c r="C276" s="143" t="s">
        <v>857</v>
      </c>
      <c r="D276" s="144">
        <f t="shared" si="5"/>
        <v>1</v>
      </c>
      <c r="E276" s="145">
        <v>1</v>
      </c>
      <c r="F276" s="145">
        <v>0</v>
      </c>
      <c r="G276" s="145">
        <v>0</v>
      </c>
      <c r="H276" s="145">
        <v>0</v>
      </c>
      <c r="I276" s="145">
        <v>0</v>
      </c>
      <c r="J276" s="145">
        <v>0</v>
      </c>
      <c r="K276" s="145">
        <v>0</v>
      </c>
      <c r="L276" s="145">
        <v>0</v>
      </c>
      <c r="M276" s="145">
        <v>0</v>
      </c>
      <c r="N276" s="146"/>
    </row>
    <row r="277" spans="2:14">
      <c r="B277" s="147" t="s">
        <v>858</v>
      </c>
      <c r="C277" s="143" t="s">
        <v>859</v>
      </c>
      <c r="D277" s="144">
        <f t="shared" si="5"/>
        <v>0</v>
      </c>
      <c r="E277" s="145">
        <v>0</v>
      </c>
      <c r="F277" s="145">
        <v>0</v>
      </c>
      <c r="G277" s="145">
        <v>0</v>
      </c>
      <c r="H277" s="145">
        <v>0</v>
      </c>
      <c r="I277" s="145">
        <v>0</v>
      </c>
      <c r="J277" s="145">
        <v>0</v>
      </c>
      <c r="K277" s="145">
        <v>0</v>
      </c>
      <c r="L277" s="145">
        <v>0</v>
      </c>
      <c r="M277" s="145">
        <v>0</v>
      </c>
      <c r="N277" s="146"/>
    </row>
    <row r="278" spans="2:14" ht="18" thickBot="1">
      <c r="B278" s="152" t="s">
        <v>860</v>
      </c>
      <c r="C278" s="149" t="s">
        <v>861</v>
      </c>
      <c r="D278" s="144">
        <f t="shared" si="5"/>
        <v>0</v>
      </c>
      <c r="E278" s="145">
        <v>0</v>
      </c>
      <c r="F278" s="145">
        <v>0</v>
      </c>
      <c r="G278" s="145">
        <v>0</v>
      </c>
      <c r="H278" s="145">
        <v>0</v>
      </c>
      <c r="I278" s="145">
        <v>0</v>
      </c>
      <c r="J278" s="145">
        <v>0</v>
      </c>
      <c r="K278" s="145">
        <v>0</v>
      </c>
      <c r="L278" s="145">
        <v>0</v>
      </c>
      <c r="M278" s="145">
        <v>0</v>
      </c>
      <c r="N278" s="146"/>
    </row>
    <row r="279" spans="2:14">
      <c r="B279" s="142" t="s">
        <v>862</v>
      </c>
      <c r="C279" s="143" t="s">
        <v>863</v>
      </c>
      <c r="D279" s="144">
        <f t="shared" si="5"/>
        <v>1</v>
      </c>
      <c r="E279" s="145">
        <v>0</v>
      </c>
      <c r="F279" s="145">
        <v>0</v>
      </c>
      <c r="G279" s="145">
        <v>0</v>
      </c>
      <c r="H279" s="145">
        <v>1</v>
      </c>
      <c r="I279" s="145">
        <v>0</v>
      </c>
      <c r="J279" s="145">
        <v>0</v>
      </c>
      <c r="K279" s="145">
        <v>0</v>
      </c>
      <c r="L279" s="145">
        <v>0</v>
      </c>
      <c r="M279" s="145">
        <v>0</v>
      </c>
      <c r="N279" s="146"/>
    </row>
    <row r="280" spans="2:14">
      <c r="B280" s="142" t="s">
        <v>864</v>
      </c>
      <c r="C280" s="143" t="s">
        <v>865</v>
      </c>
      <c r="D280" s="144">
        <f t="shared" si="5"/>
        <v>0</v>
      </c>
      <c r="E280" s="145">
        <v>0</v>
      </c>
      <c r="F280" s="145">
        <v>0</v>
      </c>
      <c r="G280" s="145">
        <v>0</v>
      </c>
      <c r="H280" s="145">
        <v>0</v>
      </c>
      <c r="I280" s="145">
        <v>0</v>
      </c>
      <c r="J280" s="145">
        <v>0</v>
      </c>
      <c r="K280" s="145">
        <v>0</v>
      </c>
      <c r="L280" s="145">
        <v>0</v>
      </c>
      <c r="M280" s="145">
        <v>0</v>
      </c>
      <c r="N280" s="146"/>
    </row>
    <row r="281" spans="2:14">
      <c r="B281" s="147" t="s">
        <v>866</v>
      </c>
      <c r="C281" s="143" t="s">
        <v>867</v>
      </c>
      <c r="D281" s="144">
        <f t="shared" si="5"/>
        <v>1</v>
      </c>
      <c r="E281" s="145">
        <v>0</v>
      </c>
      <c r="F281" s="145">
        <v>0</v>
      </c>
      <c r="G281" s="145">
        <v>0</v>
      </c>
      <c r="H281" s="145">
        <v>1</v>
      </c>
      <c r="I281" s="145">
        <v>0</v>
      </c>
      <c r="J281" s="145">
        <v>0</v>
      </c>
      <c r="K281" s="145">
        <v>0</v>
      </c>
      <c r="L281" s="145">
        <v>0</v>
      </c>
      <c r="M281" s="145">
        <v>0</v>
      </c>
      <c r="N281" s="146"/>
    </row>
    <row r="282" spans="2:14">
      <c r="B282" s="147" t="s">
        <v>868</v>
      </c>
      <c r="C282" s="143" t="s">
        <v>869</v>
      </c>
      <c r="D282" s="144">
        <f t="shared" si="5"/>
        <v>1</v>
      </c>
      <c r="E282" s="145">
        <v>0</v>
      </c>
      <c r="F282" s="145">
        <v>0</v>
      </c>
      <c r="G282" s="145">
        <v>0</v>
      </c>
      <c r="H282" s="145">
        <v>0</v>
      </c>
      <c r="I282" s="145">
        <v>0</v>
      </c>
      <c r="J282" s="145">
        <v>1</v>
      </c>
      <c r="K282" s="145">
        <v>0</v>
      </c>
      <c r="L282" s="145">
        <v>0</v>
      </c>
      <c r="M282" s="145">
        <v>0</v>
      </c>
      <c r="N282" s="146"/>
    </row>
    <row r="283" spans="2:14" ht="18" thickBot="1">
      <c r="B283" s="150" t="s">
        <v>870</v>
      </c>
      <c r="C283" s="149" t="s">
        <v>871</v>
      </c>
      <c r="D283" s="144">
        <f t="shared" si="5"/>
        <v>1</v>
      </c>
      <c r="E283" s="145">
        <v>0</v>
      </c>
      <c r="F283" s="145">
        <v>0</v>
      </c>
      <c r="G283" s="145">
        <v>0</v>
      </c>
      <c r="H283" s="145">
        <v>0</v>
      </c>
      <c r="I283" s="145">
        <v>1</v>
      </c>
      <c r="J283" s="145">
        <v>0</v>
      </c>
      <c r="K283" s="145">
        <v>0</v>
      </c>
      <c r="L283" s="145">
        <v>0</v>
      </c>
      <c r="M283" s="145">
        <v>0</v>
      </c>
      <c r="N283" s="146"/>
    </row>
    <row r="284" spans="2:14">
      <c r="B284" s="147" t="s">
        <v>872</v>
      </c>
      <c r="C284" s="143" t="s">
        <v>873</v>
      </c>
      <c r="D284" s="144">
        <f t="shared" si="5"/>
        <v>3</v>
      </c>
      <c r="E284" s="145">
        <v>0</v>
      </c>
      <c r="F284" s="145">
        <v>0</v>
      </c>
      <c r="G284" s="145">
        <v>0</v>
      </c>
      <c r="H284" s="145">
        <v>1</v>
      </c>
      <c r="I284" s="145">
        <v>0</v>
      </c>
      <c r="J284" s="145">
        <v>1</v>
      </c>
      <c r="K284" s="145">
        <v>1</v>
      </c>
      <c r="L284" s="145">
        <v>0</v>
      </c>
      <c r="M284" s="145">
        <v>0</v>
      </c>
      <c r="N284" s="146"/>
    </row>
    <row r="285" spans="2:14">
      <c r="B285" s="151" t="s">
        <v>874</v>
      </c>
      <c r="C285" s="143" t="s">
        <v>875</v>
      </c>
      <c r="D285" s="144">
        <f t="shared" si="5"/>
        <v>0</v>
      </c>
      <c r="E285" s="145">
        <v>0</v>
      </c>
      <c r="F285" s="145">
        <v>0</v>
      </c>
      <c r="G285" s="145">
        <v>0</v>
      </c>
      <c r="H285" s="145">
        <v>0</v>
      </c>
      <c r="I285" s="145">
        <v>0</v>
      </c>
      <c r="J285" s="145">
        <v>0</v>
      </c>
      <c r="K285" s="145">
        <v>0</v>
      </c>
      <c r="L285" s="145">
        <v>0</v>
      </c>
      <c r="M285" s="145">
        <v>0</v>
      </c>
      <c r="N285" s="146"/>
    </row>
    <row r="286" spans="2:14">
      <c r="B286" s="147" t="s">
        <v>876</v>
      </c>
      <c r="C286" s="143" t="s">
        <v>877</v>
      </c>
      <c r="D286" s="144">
        <f t="shared" si="5"/>
        <v>10</v>
      </c>
      <c r="E286" s="145">
        <v>0</v>
      </c>
      <c r="F286" s="145">
        <v>0</v>
      </c>
      <c r="G286" s="145">
        <v>0</v>
      </c>
      <c r="H286" s="145">
        <v>0</v>
      </c>
      <c r="I286" s="145">
        <v>0</v>
      </c>
      <c r="J286" s="145">
        <v>1</v>
      </c>
      <c r="K286" s="145">
        <v>2</v>
      </c>
      <c r="L286" s="145">
        <v>2</v>
      </c>
      <c r="M286" s="145">
        <v>5</v>
      </c>
      <c r="N286" s="146"/>
    </row>
    <row r="287" spans="2:14">
      <c r="B287" s="142" t="s">
        <v>878</v>
      </c>
      <c r="C287" s="143" t="s">
        <v>879</v>
      </c>
      <c r="D287" s="144">
        <f t="shared" si="5"/>
        <v>1</v>
      </c>
      <c r="E287" s="145">
        <v>0</v>
      </c>
      <c r="F287" s="145">
        <v>0</v>
      </c>
      <c r="G287" s="145">
        <v>1</v>
      </c>
      <c r="H287" s="145">
        <v>0</v>
      </c>
      <c r="I287" s="145">
        <v>0</v>
      </c>
      <c r="J287" s="145">
        <v>0</v>
      </c>
      <c r="K287" s="145">
        <v>0</v>
      </c>
      <c r="L287" s="145">
        <v>0</v>
      </c>
      <c r="M287" s="145">
        <v>0</v>
      </c>
      <c r="N287" s="146"/>
    </row>
    <row r="288" spans="2:14" ht="18" thickBot="1">
      <c r="B288" s="148" t="s">
        <v>880</v>
      </c>
      <c r="C288" s="149" t="s">
        <v>881</v>
      </c>
      <c r="D288" s="144">
        <f t="shared" si="5"/>
        <v>0</v>
      </c>
      <c r="E288" s="145">
        <v>0</v>
      </c>
      <c r="F288" s="145">
        <v>0</v>
      </c>
      <c r="G288" s="145">
        <v>0</v>
      </c>
      <c r="H288" s="145">
        <v>0</v>
      </c>
      <c r="I288" s="145">
        <v>0</v>
      </c>
      <c r="J288" s="145">
        <v>0</v>
      </c>
      <c r="K288" s="145">
        <v>0</v>
      </c>
      <c r="L288" s="145">
        <v>0</v>
      </c>
      <c r="M288" s="145">
        <v>0</v>
      </c>
      <c r="N288" s="146"/>
    </row>
    <row r="289" spans="1:14">
      <c r="B289" s="142" t="s">
        <v>882</v>
      </c>
      <c r="C289" s="143" t="s">
        <v>883</v>
      </c>
      <c r="D289" s="144">
        <f t="shared" si="5"/>
        <v>0</v>
      </c>
      <c r="E289" s="145">
        <v>0</v>
      </c>
      <c r="F289" s="145">
        <v>0</v>
      </c>
      <c r="G289" s="145">
        <v>0</v>
      </c>
      <c r="H289" s="145">
        <v>0</v>
      </c>
      <c r="I289" s="145">
        <v>0</v>
      </c>
      <c r="J289" s="145">
        <v>0</v>
      </c>
      <c r="K289" s="145">
        <v>0</v>
      </c>
      <c r="L289" s="145">
        <v>0</v>
      </c>
      <c r="M289" s="145">
        <v>0</v>
      </c>
      <c r="N289" s="146"/>
    </row>
    <row r="290" spans="1:14">
      <c r="B290" s="142" t="s">
        <v>884</v>
      </c>
      <c r="C290" s="143" t="s">
        <v>885</v>
      </c>
      <c r="D290" s="144">
        <f t="shared" si="5"/>
        <v>0</v>
      </c>
      <c r="E290" s="145">
        <v>0</v>
      </c>
      <c r="F290" s="145">
        <v>0</v>
      </c>
      <c r="G290" s="145">
        <v>0</v>
      </c>
      <c r="H290" s="145">
        <v>0</v>
      </c>
      <c r="I290" s="145">
        <v>0</v>
      </c>
      <c r="J290" s="145">
        <v>0</v>
      </c>
      <c r="K290" s="145">
        <v>0</v>
      </c>
      <c r="L290" s="145">
        <v>0</v>
      </c>
      <c r="M290" s="145">
        <v>0</v>
      </c>
      <c r="N290" s="146"/>
    </row>
    <row r="291" spans="1:14">
      <c r="B291" s="142" t="s">
        <v>886</v>
      </c>
      <c r="C291" s="143" t="s">
        <v>887</v>
      </c>
      <c r="D291" s="144">
        <f t="shared" si="5"/>
        <v>1</v>
      </c>
      <c r="E291" s="145">
        <v>0</v>
      </c>
      <c r="F291" s="145">
        <v>0</v>
      </c>
      <c r="G291" s="145">
        <v>0</v>
      </c>
      <c r="H291" s="145">
        <v>0</v>
      </c>
      <c r="I291" s="145">
        <v>0</v>
      </c>
      <c r="J291" s="145">
        <v>0</v>
      </c>
      <c r="K291" s="145">
        <v>0</v>
      </c>
      <c r="L291" s="145">
        <v>0</v>
      </c>
      <c r="M291" s="145">
        <v>1</v>
      </c>
      <c r="N291" s="146"/>
    </row>
    <row r="292" spans="1:14">
      <c r="B292" s="142" t="s">
        <v>888</v>
      </c>
      <c r="C292" s="143" t="s">
        <v>889</v>
      </c>
      <c r="D292" s="144">
        <f t="shared" si="5"/>
        <v>1</v>
      </c>
      <c r="E292" s="145">
        <v>0</v>
      </c>
      <c r="F292" s="145">
        <v>0</v>
      </c>
      <c r="G292" s="145">
        <v>0</v>
      </c>
      <c r="H292" s="145">
        <v>0</v>
      </c>
      <c r="I292" s="145">
        <v>0</v>
      </c>
      <c r="J292" s="145">
        <v>0</v>
      </c>
      <c r="K292" s="145">
        <v>0</v>
      </c>
      <c r="L292" s="145">
        <v>1</v>
      </c>
      <c r="M292" s="145">
        <v>0</v>
      </c>
      <c r="N292" s="146"/>
    </row>
    <row r="293" spans="1:14" ht="18" thickBot="1">
      <c r="B293" s="150" t="s">
        <v>890</v>
      </c>
      <c r="C293" s="149" t="s">
        <v>891</v>
      </c>
      <c r="D293" s="144">
        <f t="shared" si="5"/>
        <v>4</v>
      </c>
      <c r="E293" s="145">
        <v>0</v>
      </c>
      <c r="F293" s="145">
        <v>0</v>
      </c>
      <c r="G293" s="145">
        <v>0</v>
      </c>
      <c r="H293" s="145">
        <v>1</v>
      </c>
      <c r="I293" s="145">
        <v>1</v>
      </c>
      <c r="J293" s="145">
        <v>0</v>
      </c>
      <c r="K293" s="145">
        <v>2</v>
      </c>
      <c r="L293" s="145">
        <v>0</v>
      </c>
      <c r="M293" s="145">
        <v>0</v>
      </c>
      <c r="N293" s="146"/>
    </row>
    <row r="294" spans="1:14">
      <c r="B294" s="142" t="s">
        <v>892</v>
      </c>
      <c r="C294" s="143" t="s">
        <v>893</v>
      </c>
      <c r="D294" s="144">
        <f t="shared" si="5"/>
        <v>1</v>
      </c>
      <c r="E294" s="145">
        <v>0</v>
      </c>
      <c r="F294" s="145">
        <v>0</v>
      </c>
      <c r="G294" s="145">
        <v>0</v>
      </c>
      <c r="H294" s="145">
        <v>0</v>
      </c>
      <c r="I294" s="145">
        <v>1</v>
      </c>
      <c r="J294" s="145">
        <v>0</v>
      </c>
      <c r="K294" s="145">
        <v>0</v>
      </c>
      <c r="L294" s="145">
        <v>0</v>
      </c>
      <c r="M294" s="145">
        <v>0</v>
      </c>
      <c r="N294" s="146"/>
    </row>
    <row r="295" spans="1:14">
      <c r="B295" s="142" t="s">
        <v>894</v>
      </c>
      <c r="C295" s="143" t="s">
        <v>895</v>
      </c>
      <c r="D295" s="144">
        <f t="shared" si="5"/>
        <v>0</v>
      </c>
      <c r="E295" s="145">
        <v>0</v>
      </c>
      <c r="F295" s="145">
        <v>0</v>
      </c>
      <c r="G295" s="145">
        <v>0</v>
      </c>
      <c r="H295" s="145">
        <v>0</v>
      </c>
      <c r="I295" s="145">
        <v>0</v>
      </c>
      <c r="J295" s="145">
        <v>0</v>
      </c>
      <c r="K295" s="145">
        <v>0</v>
      </c>
      <c r="L295" s="145">
        <v>0</v>
      </c>
      <c r="M295" s="145">
        <v>0</v>
      </c>
      <c r="N295" s="146"/>
    </row>
    <row r="296" spans="1:14">
      <c r="B296" s="142" t="s">
        <v>896</v>
      </c>
      <c r="C296" s="143" t="s">
        <v>897</v>
      </c>
      <c r="D296" s="144">
        <f t="shared" si="5"/>
        <v>4</v>
      </c>
      <c r="E296" s="145">
        <v>0</v>
      </c>
      <c r="F296" s="145">
        <v>0</v>
      </c>
      <c r="G296" s="145">
        <v>3</v>
      </c>
      <c r="H296" s="145">
        <v>0</v>
      </c>
      <c r="I296" s="145">
        <v>1</v>
      </c>
      <c r="J296" s="145">
        <v>0</v>
      </c>
      <c r="K296" s="145">
        <v>0</v>
      </c>
      <c r="L296" s="145">
        <v>0</v>
      </c>
      <c r="M296" s="145">
        <v>0</v>
      </c>
      <c r="N296" s="146"/>
    </row>
    <row r="297" spans="1:14">
      <c r="B297" s="153" t="s">
        <v>898</v>
      </c>
      <c r="C297" s="143" t="s">
        <v>899</v>
      </c>
      <c r="D297" s="144">
        <f t="shared" si="5"/>
        <v>0</v>
      </c>
      <c r="E297" s="145">
        <v>0</v>
      </c>
      <c r="F297" s="145">
        <v>0</v>
      </c>
      <c r="G297" s="145">
        <v>0</v>
      </c>
      <c r="H297" s="145">
        <v>0</v>
      </c>
      <c r="I297" s="145">
        <v>0</v>
      </c>
      <c r="J297" s="145">
        <v>0</v>
      </c>
      <c r="K297" s="145">
        <v>0</v>
      </c>
      <c r="L297" s="145">
        <v>0</v>
      </c>
      <c r="M297" s="145">
        <v>0</v>
      </c>
      <c r="N297" s="146"/>
    </row>
    <row r="298" spans="1:14" ht="18" thickBot="1">
      <c r="B298" s="153" t="s">
        <v>900</v>
      </c>
      <c r="C298" s="149" t="s">
        <v>901</v>
      </c>
      <c r="D298" s="144">
        <f t="shared" si="5"/>
        <v>0</v>
      </c>
      <c r="E298" s="145">
        <v>0</v>
      </c>
      <c r="F298" s="145">
        <v>0</v>
      </c>
      <c r="G298" s="145">
        <v>0</v>
      </c>
      <c r="H298" s="145">
        <v>0</v>
      </c>
      <c r="I298" s="145">
        <v>0</v>
      </c>
      <c r="J298" s="145">
        <v>0</v>
      </c>
      <c r="K298" s="145">
        <v>0</v>
      </c>
      <c r="L298" s="145">
        <v>0</v>
      </c>
      <c r="M298" s="145">
        <v>0</v>
      </c>
      <c r="N298" s="146"/>
    </row>
    <row r="299" spans="1:14">
      <c r="B299" s="154" t="s">
        <v>902</v>
      </c>
      <c r="C299" s="143" t="s">
        <v>903</v>
      </c>
      <c r="D299" s="144">
        <f t="shared" si="5"/>
        <v>2</v>
      </c>
      <c r="E299" s="145">
        <v>0</v>
      </c>
      <c r="F299" s="145">
        <v>0</v>
      </c>
      <c r="G299" s="145">
        <v>1</v>
      </c>
      <c r="H299" s="145">
        <v>1</v>
      </c>
      <c r="I299" s="145">
        <v>0</v>
      </c>
      <c r="J299" s="145">
        <v>0</v>
      </c>
      <c r="K299" s="145">
        <v>0</v>
      </c>
      <c r="L299" s="145">
        <v>0</v>
      </c>
      <c r="M299" s="145">
        <v>0</v>
      </c>
      <c r="N299" s="146"/>
    </row>
    <row r="300" spans="1:14">
      <c r="B300" s="142" t="s">
        <v>904</v>
      </c>
      <c r="C300" s="143" t="s">
        <v>905</v>
      </c>
      <c r="D300" s="144">
        <f t="shared" si="5"/>
        <v>0</v>
      </c>
      <c r="E300" s="145">
        <v>0</v>
      </c>
      <c r="F300" s="145">
        <v>0</v>
      </c>
      <c r="G300" s="145">
        <v>0</v>
      </c>
      <c r="H300" s="145">
        <v>0</v>
      </c>
      <c r="I300" s="145">
        <v>0</v>
      </c>
      <c r="J300" s="145">
        <v>0</v>
      </c>
      <c r="K300" s="145">
        <v>0</v>
      </c>
      <c r="L300" s="145">
        <v>0</v>
      </c>
      <c r="M300" s="145">
        <v>0</v>
      </c>
      <c r="N300" s="146"/>
    </row>
    <row r="301" spans="1:14">
      <c r="B301" s="142" t="s">
        <v>906</v>
      </c>
      <c r="C301" s="143" t="s">
        <v>907</v>
      </c>
      <c r="D301" s="144">
        <f t="shared" si="5"/>
        <v>0</v>
      </c>
      <c r="E301" s="145">
        <v>0</v>
      </c>
      <c r="F301" s="145">
        <v>0</v>
      </c>
      <c r="G301" s="145">
        <v>0</v>
      </c>
      <c r="H301" s="145">
        <v>0</v>
      </c>
      <c r="I301" s="145">
        <v>0</v>
      </c>
      <c r="J301" s="145">
        <v>0</v>
      </c>
      <c r="K301" s="145">
        <v>0</v>
      </c>
      <c r="L301" s="145">
        <v>0</v>
      </c>
      <c r="M301" s="145">
        <v>0</v>
      </c>
      <c r="N301" s="146"/>
    </row>
    <row r="302" spans="1:14">
      <c r="B302" s="142" t="s">
        <v>908</v>
      </c>
      <c r="C302" s="143" t="s">
        <v>909</v>
      </c>
      <c r="D302" s="144">
        <f t="shared" si="5"/>
        <v>1</v>
      </c>
      <c r="E302" s="145">
        <v>0</v>
      </c>
      <c r="F302" s="145">
        <v>0</v>
      </c>
      <c r="G302" s="145">
        <v>0</v>
      </c>
      <c r="H302" s="145">
        <v>0</v>
      </c>
      <c r="I302" s="145">
        <v>1</v>
      </c>
      <c r="J302" s="145">
        <v>0</v>
      </c>
      <c r="K302" s="145">
        <v>0</v>
      </c>
      <c r="L302" s="145">
        <v>0</v>
      </c>
      <c r="M302" s="145">
        <v>0</v>
      </c>
      <c r="N302" s="146"/>
    </row>
    <row r="303" spans="1:14" ht="18" thickBot="1">
      <c r="B303" s="153" t="s">
        <v>910</v>
      </c>
      <c r="C303" s="159" t="s">
        <v>911</v>
      </c>
      <c r="D303" s="144">
        <f t="shared" si="5"/>
        <v>21</v>
      </c>
      <c r="E303" s="145">
        <v>0</v>
      </c>
      <c r="F303" s="145">
        <v>0</v>
      </c>
      <c r="G303" s="145">
        <v>0</v>
      </c>
      <c r="H303" s="145">
        <v>0</v>
      </c>
      <c r="I303" s="145">
        <v>1</v>
      </c>
      <c r="J303" s="145">
        <v>2</v>
      </c>
      <c r="K303" s="145">
        <v>10</v>
      </c>
      <c r="L303" s="145">
        <v>3</v>
      </c>
      <c r="M303" s="145">
        <v>5</v>
      </c>
      <c r="N303" s="146"/>
    </row>
    <row r="304" spans="1:14">
      <c r="A304" s="3"/>
      <c r="B304" s="154" t="s">
        <v>912</v>
      </c>
      <c r="C304" s="160" t="s">
        <v>913</v>
      </c>
      <c r="D304" s="144">
        <f t="shared" si="5"/>
        <v>3</v>
      </c>
      <c r="E304" s="145">
        <v>0</v>
      </c>
      <c r="F304" s="145">
        <v>0</v>
      </c>
      <c r="G304" s="145">
        <v>0</v>
      </c>
      <c r="H304" s="145">
        <v>1</v>
      </c>
      <c r="I304" s="145">
        <v>0</v>
      </c>
      <c r="J304" s="145">
        <v>0</v>
      </c>
      <c r="K304" s="145">
        <v>1</v>
      </c>
      <c r="L304" s="145">
        <v>1</v>
      </c>
      <c r="M304" s="145">
        <v>0</v>
      </c>
      <c r="N304" s="146"/>
    </row>
    <row r="305" spans="2:14">
      <c r="B305" s="142" t="s">
        <v>914</v>
      </c>
      <c r="C305" s="143" t="s">
        <v>915</v>
      </c>
      <c r="D305" s="144">
        <f t="shared" si="5"/>
        <v>0</v>
      </c>
      <c r="E305" s="145">
        <v>0</v>
      </c>
      <c r="F305" s="145">
        <v>0</v>
      </c>
      <c r="G305" s="145">
        <v>0</v>
      </c>
      <c r="H305" s="145">
        <v>0</v>
      </c>
      <c r="I305" s="145">
        <v>0</v>
      </c>
      <c r="J305" s="145">
        <v>0</v>
      </c>
      <c r="K305" s="145">
        <v>0</v>
      </c>
      <c r="L305" s="145">
        <v>0</v>
      </c>
      <c r="M305" s="145">
        <v>0</v>
      </c>
      <c r="N305" s="146"/>
    </row>
    <row r="306" spans="2:14">
      <c r="B306" s="142" t="s">
        <v>916</v>
      </c>
      <c r="C306" s="143" t="s">
        <v>917</v>
      </c>
      <c r="D306" s="144">
        <f t="shared" si="5"/>
        <v>0</v>
      </c>
      <c r="E306" s="145">
        <v>0</v>
      </c>
      <c r="F306" s="145">
        <v>0</v>
      </c>
      <c r="G306" s="145">
        <v>0</v>
      </c>
      <c r="H306" s="145">
        <v>0</v>
      </c>
      <c r="I306" s="145">
        <v>0</v>
      </c>
      <c r="J306" s="145">
        <v>0</v>
      </c>
      <c r="K306" s="145">
        <v>0</v>
      </c>
      <c r="L306" s="145">
        <v>0</v>
      </c>
      <c r="M306" s="145">
        <v>0</v>
      </c>
      <c r="N306" s="146"/>
    </row>
    <row r="307" spans="2:14">
      <c r="B307" s="142" t="s">
        <v>918</v>
      </c>
      <c r="C307" s="143" t="s">
        <v>919</v>
      </c>
      <c r="D307" s="144">
        <f t="shared" si="5"/>
        <v>0</v>
      </c>
      <c r="E307" s="145">
        <v>0</v>
      </c>
      <c r="F307" s="145">
        <v>0</v>
      </c>
      <c r="G307" s="145">
        <v>0</v>
      </c>
      <c r="H307" s="145">
        <v>0</v>
      </c>
      <c r="I307" s="145">
        <v>0</v>
      </c>
      <c r="J307" s="145">
        <v>0</v>
      </c>
      <c r="K307" s="145">
        <v>0</v>
      </c>
      <c r="L307" s="145">
        <v>0</v>
      </c>
      <c r="M307" s="145">
        <v>0</v>
      </c>
      <c r="N307" s="146"/>
    </row>
    <row r="308" spans="2:14" ht="18" thickBot="1">
      <c r="B308" s="153" t="s">
        <v>920</v>
      </c>
      <c r="C308" s="149" t="s">
        <v>921</v>
      </c>
      <c r="D308" s="144">
        <f t="shared" si="5"/>
        <v>1</v>
      </c>
      <c r="E308" s="145">
        <v>0</v>
      </c>
      <c r="F308" s="145">
        <v>0</v>
      </c>
      <c r="G308" s="145">
        <v>0</v>
      </c>
      <c r="H308" s="145">
        <v>0</v>
      </c>
      <c r="I308" s="145">
        <v>0</v>
      </c>
      <c r="J308" s="145">
        <v>0</v>
      </c>
      <c r="K308" s="145">
        <v>1</v>
      </c>
      <c r="L308" s="145">
        <v>0</v>
      </c>
      <c r="M308" s="145">
        <v>0</v>
      </c>
      <c r="N308" s="146"/>
    </row>
    <row r="309" spans="2:14">
      <c r="B309" s="154" t="s">
        <v>922</v>
      </c>
      <c r="C309" s="143" t="s">
        <v>923</v>
      </c>
      <c r="D309" s="144">
        <f t="shared" si="5"/>
        <v>243</v>
      </c>
      <c r="E309" s="145">
        <v>0</v>
      </c>
      <c r="F309" s="145">
        <v>0</v>
      </c>
      <c r="G309" s="145">
        <v>6</v>
      </c>
      <c r="H309" s="145">
        <v>27</v>
      </c>
      <c r="I309" s="145">
        <v>75</v>
      </c>
      <c r="J309" s="145">
        <v>70</v>
      </c>
      <c r="K309" s="145">
        <v>45</v>
      </c>
      <c r="L309" s="145">
        <v>15</v>
      </c>
      <c r="M309" s="145">
        <v>5</v>
      </c>
      <c r="N309" s="146"/>
    </row>
    <row r="310" spans="2:14">
      <c r="B310" s="161" t="s">
        <v>924</v>
      </c>
      <c r="C310" s="143" t="s">
        <v>925</v>
      </c>
      <c r="D310" s="144">
        <f t="shared" si="5"/>
        <v>0</v>
      </c>
      <c r="E310" s="145">
        <v>0</v>
      </c>
      <c r="F310" s="145">
        <v>0</v>
      </c>
      <c r="G310" s="145">
        <v>0</v>
      </c>
      <c r="H310" s="145">
        <v>0</v>
      </c>
      <c r="I310" s="145">
        <v>0</v>
      </c>
      <c r="J310" s="145">
        <v>0</v>
      </c>
      <c r="K310" s="145">
        <v>0</v>
      </c>
      <c r="L310" s="145">
        <v>0</v>
      </c>
      <c r="M310" s="145">
        <v>0</v>
      </c>
      <c r="N310" s="146"/>
    </row>
    <row r="311" spans="2:14">
      <c r="B311" s="161" t="s">
        <v>926</v>
      </c>
      <c r="C311" s="143" t="s">
        <v>927</v>
      </c>
      <c r="D311" s="144">
        <f t="shared" si="5"/>
        <v>0</v>
      </c>
      <c r="E311" s="145">
        <v>0</v>
      </c>
      <c r="F311" s="145">
        <v>0</v>
      </c>
      <c r="G311" s="145">
        <v>0</v>
      </c>
      <c r="H311" s="145">
        <v>0</v>
      </c>
      <c r="I311" s="145">
        <v>0</v>
      </c>
      <c r="J311" s="145">
        <v>0</v>
      </c>
      <c r="K311" s="145">
        <v>0</v>
      </c>
      <c r="L311" s="145">
        <v>0</v>
      </c>
      <c r="M311" s="145">
        <v>0</v>
      </c>
      <c r="N311" s="146"/>
    </row>
    <row r="312" spans="2:14">
      <c r="B312" s="161" t="s">
        <v>928</v>
      </c>
      <c r="C312" s="143" t="s">
        <v>929</v>
      </c>
      <c r="D312" s="144">
        <f t="shared" si="5"/>
        <v>2</v>
      </c>
      <c r="E312" s="145">
        <v>0</v>
      </c>
      <c r="F312" s="145">
        <v>0</v>
      </c>
      <c r="G312" s="145">
        <v>0</v>
      </c>
      <c r="H312" s="145">
        <v>1</v>
      </c>
      <c r="I312" s="145">
        <v>1</v>
      </c>
      <c r="J312" s="145">
        <v>0</v>
      </c>
      <c r="K312" s="145">
        <v>0</v>
      </c>
      <c r="L312" s="145">
        <v>0</v>
      </c>
      <c r="M312" s="145">
        <v>0</v>
      </c>
      <c r="N312" s="146"/>
    </row>
    <row r="313" spans="2:14" ht="18" thickBot="1">
      <c r="B313" s="162" t="s">
        <v>930</v>
      </c>
      <c r="C313" s="149" t="s">
        <v>931</v>
      </c>
      <c r="D313" s="144">
        <f t="shared" si="5"/>
        <v>0</v>
      </c>
      <c r="E313" s="145">
        <v>0</v>
      </c>
      <c r="F313" s="145">
        <v>0</v>
      </c>
      <c r="G313" s="145">
        <v>0</v>
      </c>
      <c r="H313" s="145">
        <v>0</v>
      </c>
      <c r="I313" s="145">
        <v>0</v>
      </c>
      <c r="J313" s="145">
        <v>0</v>
      </c>
      <c r="K313" s="145">
        <v>0</v>
      </c>
      <c r="L313" s="145">
        <v>0</v>
      </c>
      <c r="M313" s="145">
        <v>0</v>
      </c>
      <c r="N313" s="146"/>
    </row>
    <row r="314" spans="2:14">
      <c r="B314" s="163" t="s">
        <v>932</v>
      </c>
      <c r="C314" s="160" t="s">
        <v>933</v>
      </c>
      <c r="D314" s="144">
        <f t="shared" si="5"/>
        <v>0</v>
      </c>
      <c r="E314" s="145">
        <v>0</v>
      </c>
      <c r="F314" s="145">
        <v>0</v>
      </c>
      <c r="G314" s="145">
        <v>0</v>
      </c>
      <c r="H314" s="145">
        <v>0</v>
      </c>
      <c r="I314" s="145">
        <v>0</v>
      </c>
      <c r="J314" s="145">
        <v>0</v>
      </c>
      <c r="K314" s="145">
        <v>0</v>
      </c>
      <c r="L314" s="145">
        <v>0</v>
      </c>
      <c r="M314" s="145">
        <v>0</v>
      </c>
      <c r="N314" s="146"/>
    </row>
    <row r="315" spans="2:14">
      <c r="B315" s="161" t="s">
        <v>934</v>
      </c>
      <c r="C315" s="143" t="s">
        <v>935</v>
      </c>
      <c r="D315" s="144">
        <f t="shared" si="5"/>
        <v>0</v>
      </c>
      <c r="E315" s="145">
        <v>0</v>
      </c>
      <c r="F315" s="145">
        <v>0</v>
      </c>
      <c r="G315" s="145">
        <v>0</v>
      </c>
      <c r="H315" s="145">
        <v>0</v>
      </c>
      <c r="I315" s="145">
        <v>0</v>
      </c>
      <c r="J315" s="145">
        <v>0</v>
      </c>
      <c r="K315" s="145">
        <v>0</v>
      </c>
      <c r="L315" s="145">
        <v>0</v>
      </c>
      <c r="M315" s="145">
        <v>0</v>
      </c>
      <c r="N315" s="146"/>
    </row>
    <row r="316" spans="2:14">
      <c r="B316" s="161" t="s">
        <v>936</v>
      </c>
      <c r="C316" s="143" t="s">
        <v>937</v>
      </c>
      <c r="D316" s="144">
        <f t="shared" si="5"/>
        <v>0</v>
      </c>
      <c r="E316" s="145">
        <v>0</v>
      </c>
      <c r="F316" s="145">
        <v>0</v>
      </c>
      <c r="G316" s="145">
        <v>0</v>
      </c>
      <c r="H316" s="145">
        <v>0</v>
      </c>
      <c r="I316" s="145">
        <v>0</v>
      </c>
      <c r="J316" s="145">
        <v>0</v>
      </c>
      <c r="K316" s="145">
        <v>0</v>
      </c>
      <c r="L316" s="145">
        <v>0</v>
      </c>
      <c r="M316" s="145">
        <v>0</v>
      </c>
      <c r="N316" s="146"/>
    </row>
    <row r="317" spans="2:14">
      <c r="B317" s="161" t="s">
        <v>938</v>
      </c>
      <c r="C317" s="143" t="s">
        <v>939</v>
      </c>
      <c r="D317" s="144">
        <f t="shared" si="5"/>
        <v>0</v>
      </c>
      <c r="E317" s="145">
        <v>0</v>
      </c>
      <c r="F317" s="145">
        <v>0</v>
      </c>
      <c r="G317" s="145">
        <v>0</v>
      </c>
      <c r="H317" s="145">
        <v>0</v>
      </c>
      <c r="I317" s="145">
        <v>0</v>
      </c>
      <c r="J317" s="145">
        <v>0</v>
      </c>
      <c r="K317" s="145">
        <v>0</v>
      </c>
      <c r="L317" s="145">
        <v>0</v>
      </c>
      <c r="M317" s="145">
        <v>0</v>
      </c>
      <c r="N317" s="146"/>
    </row>
    <row r="318" spans="2:14" ht="29.25" thickBot="1">
      <c r="B318" s="164" t="s">
        <v>940</v>
      </c>
      <c r="C318" s="149" t="s">
        <v>941</v>
      </c>
      <c r="D318" s="144">
        <f t="shared" si="5"/>
        <v>0</v>
      </c>
      <c r="E318" s="145">
        <v>0</v>
      </c>
      <c r="F318" s="145">
        <v>0</v>
      </c>
      <c r="G318" s="145">
        <v>0</v>
      </c>
      <c r="H318" s="145">
        <v>0</v>
      </c>
      <c r="I318" s="145">
        <v>0</v>
      </c>
      <c r="J318" s="145">
        <v>0</v>
      </c>
      <c r="K318" s="145">
        <v>0</v>
      </c>
      <c r="L318" s="145">
        <v>0</v>
      </c>
      <c r="M318" s="145">
        <v>0</v>
      </c>
      <c r="N318" s="146"/>
    </row>
    <row r="319" spans="2:14">
      <c r="B319" s="163" t="s">
        <v>942</v>
      </c>
      <c r="C319" s="160" t="s">
        <v>943</v>
      </c>
      <c r="D319" s="144">
        <f t="shared" si="5"/>
        <v>0</v>
      </c>
      <c r="E319" s="145">
        <v>0</v>
      </c>
      <c r="F319" s="145">
        <v>0</v>
      </c>
      <c r="G319" s="145">
        <v>0</v>
      </c>
      <c r="H319" s="145">
        <v>0</v>
      </c>
      <c r="I319" s="145">
        <v>0</v>
      </c>
      <c r="J319" s="145">
        <v>0</v>
      </c>
      <c r="K319" s="145">
        <v>0</v>
      </c>
      <c r="L319" s="145">
        <v>0</v>
      </c>
      <c r="M319" s="145">
        <v>0</v>
      </c>
      <c r="N319" s="146"/>
    </row>
    <row r="320" spans="2:14">
      <c r="B320" s="161" t="s">
        <v>944</v>
      </c>
      <c r="C320" s="143" t="s">
        <v>945</v>
      </c>
      <c r="D320" s="144">
        <f t="shared" si="5"/>
        <v>0</v>
      </c>
      <c r="E320" s="145">
        <v>0</v>
      </c>
      <c r="F320" s="145">
        <v>0</v>
      </c>
      <c r="G320" s="145">
        <v>0</v>
      </c>
      <c r="H320" s="145">
        <v>0</v>
      </c>
      <c r="I320" s="145">
        <v>0</v>
      </c>
      <c r="J320" s="145">
        <v>0</v>
      </c>
      <c r="K320" s="145">
        <v>0</v>
      </c>
      <c r="L320" s="145">
        <v>0</v>
      </c>
      <c r="M320" s="145">
        <v>0</v>
      </c>
      <c r="N320" s="146"/>
    </row>
    <row r="321" spans="2:14">
      <c r="B321" s="161" t="s">
        <v>946</v>
      </c>
      <c r="C321" s="143" t="s">
        <v>947</v>
      </c>
      <c r="D321" s="144">
        <f t="shared" si="5"/>
        <v>1</v>
      </c>
      <c r="E321" s="145">
        <v>0</v>
      </c>
      <c r="F321" s="145">
        <v>0</v>
      </c>
      <c r="G321" s="145">
        <v>0</v>
      </c>
      <c r="H321" s="145">
        <v>0</v>
      </c>
      <c r="I321" s="145">
        <v>0</v>
      </c>
      <c r="J321" s="145">
        <v>0</v>
      </c>
      <c r="K321" s="145">
        <v>1</v>
      </c>
      <c r="L321" s="145">
        <v>0</v>
      </c>
      <c r="M321" s="145">
        <v>0</v>
      </c>
      <c r="N321" s="146"/>
    </row>
    <row r="322" spans="2:14">
      <c r="B322" s="161" t="s">
        <v>948</v>
      </c>
      <c r="C322" s="143" t="s">
        <v>949</v>
      </c>
      <c r="D322" s="144">
        <f t="shared" si="5"/>
        <v>0</v>
      </c>
      <c r="E322" s="145">
        <v>0</v>
      </c>
      <c r="F322" s="145">
        <v>0</v>
      </c>
      <c r="G322" s="145">
        <v>0</v>
      </c>
      <c r="H322" s="145">
        <v>0</v>
      </c>
      <c r="I322" s="145">
        <v>0</v>
      </c>
      <c r="J322" s="145">
        <v>0</v>
      </c>
      <c r="K322" s="145">
        <v>0</v>
      </c>
      <c r="L322" s="145">
        <v>0</v>
      </c>
      <c r="M322" s="145">
        <v>0</v>
      </c>
      <c r="N322" s="146"/>
    </row>
    <row r="323" spans="2:14" ht="29.25" thickBot="1">
      <c r="B323" s="164" t="s">
        <v>950</v>
      </c>
      <c r="C323" s="149" t="s">
        <v>951</v>
      </c>
      <c r="D323" s="144">
        <f t="shared" si="5"/>
        <v>0</v>
      </c>
      <c r="E323" s="145">
        <v>0</v>
      </c>
      <c r="F323" s="145">
        <v>0</v>
      </c>
      <c r="G323" s="145">
        <v>0</v>
      </c>
      <c r="H323" s="145">
        <v>0</v>
      </c>
      <c r="I323" s="145">
        <v>0</v>
      </c>
      <c r="J323" s="145">
        <v>0</v>
      </c>
      <c r="K323" s="145">
        <v>0</v>
      </c>
      <c r="L323" s="145">
        <v>0</v>
      </c>
      <c r="M323" s="145">
        <v>0</v>
      </c>
      <c r="N323" s="146"/>
    </row>
    <row r="324" spans="2:14">
      <c r="B324" s="163" t="s">
        <v>952</v>
      </c>
      <c r="C324" s="160" t="s">
        <v>953</v>
      </c>
      <c r="D324" s="144">
        <f t="shared" si="5"/>
        <v>0</v>
      </c>
      <c r="E324" s="145">
        <v>0</v>
      </c>
      <c r="F324" s="145">
        <v>0</v>
      </c>
      <c r="G324" s="145">
        <v>0</v>
      </c>
      <c r="H324" s="145">
        <v>0</v>
      </c>
      <c r="I324" s="145">
        <v>0</v>
      </c>
      <c r="J324" s="145">
        <v>0</v>
      </c>
      <c r="K324" s="145">
        <v>0</v>
      </c>
      <c r="L324" s="145">
        <v>0</v>
      </c>
      <c r="M324" s="145">
        <v>0</v>
      </c>
      <c r="N324" s="146"/>
    </row>
    <row r="325" spans="2:14">
      <c r="B325" s="161" t="s">
        <v>954</v>
      </c>
      <c r="C325" s="143" t="s">
        <v>955</v>
      </c>
      <c r="D325" s="144">
        <f t="shared" ref="D325:D336" si="6">SUM(E325:M325)</f>
        <v>0</v>
      </c>
      <c r="E325" s="145">
        <v>0</v>
      </c>
      <c r="F325" s="145">
        <v>0</v>
      </c>
      <c r="G325" s="145">
        <v>0</v>
      </c>
      <c r="H325" s="145">
        <v>0</v>
      </c>
      <c r="I325" s="145">
        <v>0</v>
      </c>
      <c r="J325" s="145">
        <v>0</v>
      </c>
      <c r="K325" s="145">
        <v>0</v>
      </c>
      <c r="L325" s="145">
        <v>0</v>
      </c>
      <c r="M325" s="145">
        <v>0</v>
      </c>
      <c r="N325" s="146"/>
    </row>
    <row r="326" spans="2:14">
      <c r="B326" s="161" t="s">
        <v>956</v>
      </c>
      <c r="C326" s="143" t="s">
        <v>957</v>
      </c>
      <c r="D326" s="144">
        <f t="shared" si="6"/>
        <v>0</v>
      </c>
      <c r="E326" s="145">
        <v>0</v>
      </c>
      <c r="F326" s="145">
        <v>0</v>
      </c>
      <c r="G326" s="145">
        <v>0</v>
      </c>
      <c r="H326" s="145">
        <v>0</v>
      </c>
      <c r="I326" s="145">
        <v>0</v>
      </c>
      <c r="J326" s="145">
        <v>0</v>
      </c>
      <c r="K326" s="145">
        <v>0</v>
      </c>
      <c r="L326" s="145">
        <v>0</v>
      </c>
      <c r="M326" s="145">
        <v>0</v>
      </c>
      <c r="N326" s="146"/>
    </row>
    <row r="327" spans="2:14">
      <c r="B327" s="161" t="s">
        <v>958</v>
      </c>
      <c r="C327" s="143" t="s">
        <v>959</v>
      </c>
      <c r="D327" s="144">
        <f t="shared" si="6"/>
        <v>0</v>
      </c>
      <c r="E327" s="145">
        <v>0</v>
      </c>
      <c r="F327" s="145">
        <v>0</v>
      </c>
      <c r="G327" s="145">
        <v>0</v>
      </c>
      <c r="H327" s="145">
        <v>0</v>
      </c>
      <c r="I327" s="145">
        <v>0</v>
      </c>
      <c r="J327" s="145">
        <v>0</v>
      </c>
      <c r="K327" s="145">
        <v>0</v>
      </c>
      <c r="L327" s="145">
        <v>0</v>
      </c>
      <c r="M327" s="145">
        <v>0</v>
      </c>
      <c r="N327" s="146"/>
    </row>
    <row r="328" spans="2:14" ht="18" thickBot="1">
      <c r="B328" s="162" t="s">
        <v>960</v>
      </c>
      <c r="C328" s="149" t="s">
        <v>961</v>
      </c>
      <c r="D328" s="144">
        <f t="shared" si="6"/>
        <v>0</v>
      </c>
      <c r="E328" s="145">
        <v>0</v>
      </c>
      <c r="F328" s="145">
        <v>0</v>
      </c>
      <c r="G328" s="145">
        <v>0</v>
      </c>
      <c r="H328" s="145">
        <v>0</v>
      </c>
      <c r="I328" s="145">
        <v>0</v>
      </c>
      <c r="J328" s="145">
        <v>0</v>
      </c>
      <c r="K328" s="145">
        <v>0</v>
      </c>
      <c r="L328" s="145">
        <v>0</v>
      </c>
      <c r="M328" s="145">
        <v>0</v>
      </c>
      <c r="N328" s="146"/>
    </row>
    <row r="329" spans="2:14">
      <c r="B329" s="163" t="s">
        <v>962</v>
      </c>
      <c r="C329" s="160" t="s">
        <v>963</v>
      </c>
      <c r="D329" s="144">
        <f t="shared" si="6"/>
        <v>1</v>
      </c>
      <c r="E329" s="145">
        <v>0</v>
      </c>
      <c r="F329" s="145">
        <v>0</v>
      </c>
      <c r="G329" s="145">
        <v>0</v>
      </c>
      <c r="H329" s="145">
        <v>0</v>
      </c>
      <c r="I329" s="145">
        <v>1</v>
      </c>
      <c r="J329" s="145">
        <v>0</v>
      </c>
      <c r="K329" s="145">
        <v>0</v>
      </c>
      <c r="L329" s="145">
        <v>0</v>
      </c>
      <c r="M329" s="145">
        <v>0</v>
      </c>
      <c r="N329" s="146"/>
    </row>
    <row r="330" spans="2:14" ht="28.5">
      <c r="B330" s="165" t="s">
        <v>964</v>
      </c>
      <c r="C330" s="143" t="s">
        <v>965</v>
      </c>
      <c r="D330" s="144">
        <f t="shared" si="6"/>
        <v>3</v>
      </c>
      <c r="E330" s="145">
        <v>0</v>
      </c>
      <c r="F330" s="145">
        <v>0</v>
      </c>
      <c r="G330" s="145">
        <v>0</v>
      </c>
      <c r="H330" s="145">
        <v>0</v>
      </c>
      <c r="I330" s="145">
        <v>0</v>
      </c>
      <c r="J330" s="145">
        <v>1</v>
      </c>
      <c r="K330" s="145">
        <v>1</v>
      </c>
      <c r="L330" s="145">
        <v>1</v>
      </c>
      <c r="M330" s="145">
        <v>0</v>
      </c>
      <c r="N330" s="146"/>
    </row>
    <row r="331" spans="2:14">
      <c r="B331" s="161" t="s">
        <v>966</v>
      </c>
      <c r="C331" s="143" t="s">
        <v>967</v>
      </c>
      <c r="D331" s="144">
        <f t="shared" si="6"/>
        <v>0</v>
      </c>
      <c r="E331" s="145">
        <v>0</v>
      </c>
      <c r="F331" s="145">
        <v>0</v>
      </c>
      <c r="G331" s="145">
        <v>0</v>
      </c>
      <c r="H331" s="145">
        <v>0</v>
      </c>
      <c r="I331" s="145">
        <v>0</v>
      </c>
      <c r="J331" s="145">
        <v>0</v>
      </c>
      <c r="K331" s="145">
        <v>0</v>
      </c>
      <c r="L331" s="145">
        <v>0</v>
      </c>
      <c r="M331" s="145">
        <v>0</v>
      </c>
      <c r="N331" s="146"/>
    </row>
    <row r="332" spans="2:14">
      <c r="B332" s="161" t="s">
        <v>968</v>
      </c>
      <c r="C332" s="143" t="s">
        <v>969</v>
      </c>
      <c r="D332" s="144">
        <f t="shared" si="6"/>
        <v>0</v>
      </c>
      <c r="E332" s="145">
        <v>0</v>
      </c>
      <c r="F332" s="145">
        <v>0</v>
      </c>
      <c r="G332" s="145">
        <v>0</v>
      </c>
      <c r="H332" s="145">
        <v>0</v>
      </c>
      <c r="I332" s="145">
        <v>0</v>
      </c>
      <c r="J332" s="145">
        <v>0</v>
      </c>
      <c r="K332" s="145">
        <v>0</v>
      </c>
      <c r="L332" s="145">
        <v>0</v>
      </c>
      <c r="M332" s="145">
        <v>0</v>
      </c>
      <c r="N332" s="146"/>
    </row>
    <row r="333" spans="2:14" ht="18" thickBot="1">
      <c r="B333" s="166" t="s">
        <v>970</v>
      </c>
      <c r="C333" s="149" t="s">
        <v>971</v>
      </c>
      <c r="D333" s="144">
        <f t="shared" si="6"/>
        <v>2</v>
      </c>
      <c r="E333" s="145">
        <v>0</v>
      </c>
      <c r="F333" s="145">
        <v>0</v>
      </c>
      <c r="G333" s="145">
        <v>2</v>
      </c>
      <c r="H333" s="145">
        <v>0</v>
      </c>
      <c r="I333" s="145">
        <v>0</v>
      </c>
      <c r="J333" s="145">
        <v>0</v>
      </c>
      <c r="K333" s="145">
        <v>0</v>
      </c>
      <c r="L333" s="145">
        <v>0</v>
      </c>
      <c r="M333" s="145">
        <v>0</v>
      </c>
      <c r="N333" s="146"/>
    </row>
    <row r="334" spans="2:14">
      <c r="B334" s="167" t="s">
        <v>972</v>
      </c>
      <c r="C334" s="168" t="s">
        <v>973</v>
      </c>
      <c r="D334" s="144">
        <f>SUM(E334:M334)</f>
        <v>10</v>
      </c>
      <c r="E334" s="145">
        <v>0</v>
      </c>
      <c r="F334" s="145">
        <v>0</v>
      </c>
      <c r="G334" s="145">
        <v>0</v>
      </c>
      <c r="H334" s="145">
        <v>1</v>
      </c>
      <c r="I334" s="145">
        <v>2</v>
      </c>
      <c r="J334" s="145">
        <v>1</v>
      </c>
      <c r="K334" s="145">
        <v>6</v>
      </c>
      <c r="L334" s="145">
        <v>0</v>
      </c>
      <c r="M334" s="145">
        <v>0</v>
      </c>
      <c r="N334" s="146"/>
    </row>
    <row r="335" spans="2:14">
      <c r="B335" s="169" t="s">
        <v>974</v>
      </c>
      <c r="C335" s="170" t="s">
        <v>975</v>
      </c>
      <c r="D335" s="144">
        <f t="shared" si="6"/>
        <v>0</v>
      </c>
      <c r="E335" s="145">
        <v>0</v>
      </c>
      <c r="F335" s="145">
        <v>0</v>
      </c>
      <c r="G335" s="145">
        <v>0</v>
      </c>
      <c r="H335" s="145">
        <v>0</v>
      </c>
      <c r="I335" s="145">
        <v>0</v>
      </c>
      <c r="J335" s="145">
        <v>0</v>
      </c>
      <c r="K335" s="145">
        <v>0</v>
      </c>
      <c r="L335" s="145">
        <v>0</v>
      </c>
      <c r="M335" s="145">
        <v>0</v>
      </c>
      <c r="N335" s="146"/>
    </row>
    <row r="336" spans="2:14" ht="18" thickBot="1">
      <c r="B336" s="166" t="s">
        <v>976</v>
      </c>
      <c r="C336" s="171" t="s">
        <v>977</v>
      </c>
      <c r="D336" s="172">
        <f t="shared" si="6"/>
        <v>0</v>
      </c>
      <c r="E336" s="173">
        <v>0</v>
      </c>
      <c r="F336" s="173">
        <v>0</v>
      </c>
      <c r="G336" s="173">
        <v>0</v>
      </c>
      <c r="H336" s="173">
        <v>0</v>
      </c>
      <c r="I336" s="173">
        <v>0</v>
      </c>
      <c r="J336" s="173">
        <v>0</v>
      </c>
      <c r="K336" s="173">
        <v>0</v>
      </c>
      <c r="L336" s="173">
        <v>0</v>
      </c>
      <c r="M336" s="173">
        <v>0</v>
      </c>
      <c r="N336" s="146"/>
    </row>
    <row r="337" spans="2:13" ht="11.25" customHeight="1"/>
    <row r="338" spans="2:13">
      <c r="B338" s="174" t="s">
        <v>978</v>
      </c>
    </row>
    <row r="339" spans="2:13">
      <c r="L339" s="664" t="s">
        <v>147</v>
      </c>
      <c r="M339" s="664"/>
    </row>
  </sheetData>
  <mergeCells count="5">
    <mergeCell ref="B1:D1"/>
    <mergeCell ref="L1:M1"/>
    <mergeCell ref="B2:C2"/>
    <mergeCell ref="B3:C3"/>
    <mergeCell ref="L339:M339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9" scale="46" fitToHeight="0" orientation="portrait" r:id="rId1"/>
  <headerFooter alignWithMargins="0"/>
  <rowBreaks count="4" manualBreakCount="4">
    <brk id="83" max="12" man="1"/>
    <brk id="163" max="12" man="1"/>
    <brk id="243" max="12" man="1"/>
    <brk id="323" max="13" man="1"/>
  </rowBreaks>
  <colBreaks count="1" manualBreakCount="1">
    <brk id="13" max="33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5"/>
  <sheetViews>
    <sheetView tabSelected="1" workbookViewId="0">
      <selection activeCell="H17" sqref="H17"/>
    </sheetView>
  </sheetViews>
  <sheetFormatPr defaultRowHeight="17.25"/>
  <cols>
    <col min="1" max="1" width="4.75" style="33" customWidth="1"/>
    <col min="2" max="2" width="24.125" style="1" customWidth="1"/>
    <col min="3" max="3" width="14.375" style="33" customWidth="1"/>
    <col min="4" max="4" width="16.25" style="33" customWidth="1"/>
    <col min="5" max="6" width="14.375" style="33" customWidth="1"/>
    <col min="7" max="8" width="13.75" style="33" customWidth="1"/>
    <col min="9" max="256" width="9" style="33"/>
    <col min="257" max="257" width="4.75" style="33" customWidth="1"/>
    <col min="258" max="258" width="24.125" style="33" customWidth="1"/>
    <col min="259" max="259" width="14.375" style="33" customWidth="1"/>
    <col min="260" max="260" width="16.25" style="33" customWidth="1"/>
    <col min="261" max="262" width="14.375" style="33" customWidth="1"/>
    <col min="263" max="264" width="13.75" style="33" customWidth="1"/>
    <col min="265" max="512" width="9" style="33"/>
    <col min="513" max="513" width="4.75" style="33" customWidth="1"/>
    <col min="514" max="514" width="24.125" style="33" customWidth="1"/>
    <col min="515" max="515" width="14.375" style="33" customWidth="1"/>
    <col min="516" max="516" width="16.25" style="33" customWidth="1"/>
    <col min="517" max="518" width="14.375" style="33" customWidth="1"/>
    <col min="519" max="520" width="13.75" style="33" customWidth="1"/>
    <col min="521" max="768" width="9" style="33"/>
    <col min="769" max="769" width="4.75" style="33" customWidth="1"/>
    <col min="770" max="770" width="24.125" style="33" customWidth="1"/>
    <col min="771" max="771" width="14.375" style="33" customWidth="1"/>
    <col min="772" max="772" width="16.25" style="33" customWidth="1"/>
    <col min="773" max="774" width="14.375" style="33" customWidth="1"/>
    <col min="775" max="776" width="13.75" style="33" customWidth="1"/>
    <col min="777" max="1024" width="9" style="33"/>
    <col min="1025" max="1025" width="4.75" style="33" customWidth="1"/>
    <col min="1026" max="1026" width="24.125" style="33" customWidth="1"/>
    <col min="1027" max="1027" width="14.375" style="33" customWidth="1"/>
    <col min="1028" max="1028" width="16.25" style="33" customWidth="1"/>
    <col min="1029" max="1030" width="14.375" style="33" customWidth="1"/>
    <col min="1031" max="1032" width="13.75" style="33" customWidth="1"/>
    <col min="1033" max="1280" width="9" style="33"/>
    <col min="1281" max="1281" width="4.75" style="33" customWidth="1"/>
    <col min="1282" max="1282" width="24.125" style="33" customWidth="1"/>
    <col min="1283" max="1283" width="14.375" style="33" customWidth="1"/>
    <col min="1284" max="1284" width="16.25" style="33" customWidth="1"/>
    <col min="1285" max="1286" width="14.375" style="33" customWidth="1"/>
    <col min="1287" max="1288" width="13.75" style="33" customWidth="1"/>
    <col min="1289" max="1536" width="9" style="33"/>
    <col min="1537" max="1537" width="4.75" style="33" customWidth="1"/>
    <col min="1538" max="1538" width="24.125" style="33" customWidth="1"/>
    <col min="1539" max="1539" width="14.375" style="33" customWidth="1"/>
    <col min="1540" max="1540" width="16.25" style="33" customWidth="1"/>
    <col min="1541" max="1542" width="14.375" style="33" customWidth="1"/>
    <col min="1543" max="1544" width="13.75" style="33" customWidth="1"/>
    <col min="1545" max="1792" width="9" style="33"/>
    <col min="1793" max="1793" width="4.75" style="33" customWidth="1"/>
    <col min="1794" max="1794" width="24.125" style="33" customWidth="1"/>
    <col min="1795" max="1795" width="14.375" style="33" customWidth="1"/>
    <col min="1796" max="1796" width="16.25" style="33" customWidth="1"/>
    <col min="1797" max="1798" width="14.375" style="33" customWidth="1"/>
    <col min="1799" max="1800" width="13.75" style="33" customWidth="1"/>
    <col min="1801" max="2048" width="9" style="33"/>
    <col min="2049" max="2049" width="4.75" style="33" customWidth="1"/>
    <col min="2050" max="2050" width="24.125" style="33" customWidth="1"/>
    <col min="2051" max="2051" width="14.375" style="33" customWidth="1"/>
    <col min="2052" max="2052" width="16.25" style="33" customWidth="1"/>
    <col min="2053" max="2054" width="14.375" style="33" customWidth="1"/>
    <col min="2055" max="2056" width="13.75" style="33" customWidth="1"/>
    <col min="2057" max="2304" width="9" style="33"/>
    <col min="2305" max="2305" width="4.75" style="33" customWidth="1"/>
    <col min="2306" max="2306" width="24.125" style="33" customWidth="1"/>
    <col min="2307" max="2307" width="14.375" style="33" customWidth="1"/>
    <col min="2308" max="2308" width="16.25" style="33" customWidth="1"/>
    <col min="2309" max="2310" width="14.375" style="33" customWidth="1"/>
    <col min="2311" max="2312" width="13.75" style="33" customWidth="1"/>
    <col min="2313" max="2560" width="9" style="33"/>
    <col min="2561" max="2561" width="4.75" style="33" customWidth="1"/>
    <col min="2562" max="2562" width="24.125" style="33" customWidth="1"/>
    <col min="2563" max="2563" width="14.375" style="33" customWidth="1"/>
    <col min="2564" max="2564" width="16.25" style="33" customWidth="1"/>
    <col min="2565" max="2566" width="14.375" style="33" customWidth="1"/>
    <col min="2567" max="2568" width="13.75" style="33" customWidth="1"/>
    <col min="2569" max="2816" width="9" style="33"/>
    <col min="2817" max="2817" width="4.75" style="33" customWidth="1"/>
    <col min="2818" max="2818" width="24.125" style="33" customWidth="1"/>
    <col min="2819" max="2819" width="14.375" style="33" customWidth="1"/>
    <col min="2820" max="2820" width="16.25" style="33" customWidth="1"/>
    <col min="2821" max="2822" width="14.375" style="33" customWidth="1"/>
    <col min="2823" max="2824" width="13.75" style="33" customWidth="1"/>
    <col min="2825" max="3072" width="9" style="33"/>
    <col min="3073" max="3073" width="4.75" style="33" customWidth="1"/>
    <col min="3074" max="3074" width="24.125" style="33" customWidth="1"/>
    <col min="3075" max="3075" width="14.375" style="33" customWidth="1"/>
    <col min="3076" max="3076" width="16.25" style="33" customWidth="1"/>
    <col min="3077" max="3078" width="14.375" style="33" customWidth="1"/>
    <col min="3079" max="3080" width="13.75" style="33" customWidth="1"/>
    <col min="3081" max="3328" width="9" style="33"/>
    <col min="3329" max="3329" width="4.75" style="33" customWidth="1"/>
    <col min="3330" max="3330" width="24.125" style="33" customWidth="1"/>
    <col min="3331" max="3331" width="14.375" style="33" customWidth="1"/>
    <col min="3332" max="3332" width="16.25" style="33" customWidth="1"/>
    <col min="3333" max="3334" width="14.375" style="33" customWidth="1"/>
    <col min="3335" max="3336" width="13.75" style="33" customWidth="1"/>
    <col min="3337" max="3584" width="9" style="33"/>
    <col min="3585" max="3585" width="4.75" style="33" customWidth="1"/>
    <col min="3586" max="3586" width="24.125" style="33" customWidth="1"/>
    <col min="3587" max="3587" width="14.375" style="33" customWidth="1"/>
    <col min="3588" max="3588" width="16.25" style="33" customWidth="1"/>
    <col min="3589" max="3590" width="14.375" style="33" customWidth="1"/>
    <col min="3591" max="3592" width="13.75" style="33" customWidth="1"/>
    <col min="3593" max="3840" width="9" style="33"/>
    <col min="3841" max="3841" width="4.75" style="33" customWidth="1"/>
    <col min="3842" max="3842" width="24.125" style="33" customWidth="1"/>
    <col min="3843" max="3843" width="14.375" style="33" customWidth="1"/>
    <col min="3844" max="3844" width="16.25" style="33" customWidth="1"/>
    <col min="3845" max="3846" width="14.375" style="33" customWidth="1"/>
    <col min="3847" max="3848" width="13.75" style="33" customWidth="1"/>
    <col min="3849" max="4096" width="9" style="33"/>
    <col min="4097" max="4097" width="4.75" style="33" customWidth="1"/>
    <col min="4098" max="4098" width="24.125" style="33" customWidth="1"/>
    <col min="4099" max="4099" width="14.375" style="33" customWidth="1"/>
    <col min="4100" max="4100" width="16.25" style="33" customWidth="1"/>
    <col min="4101" max="4102" width="14.375" style="33" customWidth="1"/>
    <col min="4103" max="4104" width="13.75" style="33" customWidth="1"/>
    <col min="4105" max="4352" width="9" style="33"/>
    <col min="4353" max="4353" width="4.75" style="33" customWidth="1"/>
    <col min="4354" max="4354" width="24.125" style="33" customWidth="1"/>
    <col min="4355" max="4355" width="14.375" style="33" customWidth="1"/>
    <col min="4356" max="4356" width="16.25" style="33" customWidth="1"/>
    <col min="4357" max="4358" width="14.375" style="33" customWidth="1"/>
    <col min="4359" max="4360" width="13.75" style="33" customWidth="1"/>
    <col min="4361" max="4608" width="9" style="33"/>
    <col min="4609" max="4609" width="4.75" style="33" customWidth="1"/>
    <col min="4610" max="4610" width="24.125" style="33" customWidth="1"/>
    <col min="4611" max="4611" width="14.375" style="33" customWidth="1"/>
    <col min="4612" max="4612" width="16.25" style="33" customWidth="1"/>
    <col min="4613" max="4614" width="14.375" style="33" customWidth="1"/>
    <col min="4615" max="4616" width="13.75" style="33" customWidth="1"/>
    <col min="4617" max="4864" width="9" style="33"/>
    <col min="4865" max="4865" width="4.75" style="33" customWidth="1"/>
    <col min="4866" max="4866" width="24.125" style="33" customWidth="1"/>
    <col min="4867" max="4867" width="14.375" style="33" customWidth="1"/>
    <col min="4868" max="4868" width="16.25" style="33" customWidth="1"/>
    <col min="4869" max="4870" width="14.375" style="33" customWidth="1"/>
    <col min="4871" max="4872" width="13.75" style="33" customWidth="1"/>
    <col min="4873" max="5120" width="9" style="33"/>
    <col min="5121" max="5121" width="4.75" style="33" customWidth="1"/>
    <col min="5122" max="5122" width="24.125" style="33" customWidth="1"/>
    <col min="5123" max="5123" width="14.375" style="33" customWidth="1"/>
    <col min="5124" max="5124" width="16.25" style="33" customWidth="1"/>
    <col min="5125" max="5126" width="14.375" style="33" customWidth="1"/>
    <col min="5127" max="5128" width="13.75" style="33" customWidth="1"/>
    <col min="5129" max="5376" width="9" style="33"/>
    <col min="5377" max="5377" width="4.75" style="33" customWidth="1"/>
    <col min="5378" max="5378" width="24.125" style="33" customWidth="1"/>
    <col min="5379" max="5379" width="14.375" style="33" customWidth="1"/>
    <col min="5380" max="5380" width="16.25" style="33" customWidth="1"/>
    <col min="5381" max="5382" width="14.375" style="33" customWidth="1"/>
    <col min="5383" max="5384" width="13.75" style="33" customWidth="1"/>
    <col min="5385" max="5632" width="9" style="33"/>
    <col min="5633" max="5633" width="4.75" style="33" customWidth="1"/>
    <col min="5634" max="5634" width="24.125" style="33" customWidth="1"/>
    <col min="5635" max="5635" width="14.375" style="33" customWidth="1"/>
    <col min="5636" max="5636" width="16.25" style="33" customWidth="1"/>
    <col min="5637" max="5638" width="14.375" style="33" customWidth="1"/>
    <col min="5639" max="5640" width="13.75" style="33" customWidth="1"/>
    <col min="5641" max="5888" width="9" style="33"/>
    <col min="5889" max="5889" width="4.75" style="33" customWidth="1"/>
    <col min="5890" max="5890" width="24.125" style="33" customWidth="1"/>
    <col min="5891" max="5891" width="14.375" style="33" customWidth="1"/>
    <col min="5892" max="5892" width="16.25" style="33" customWidth="1"/>
    <col min="5893" max="5894" width="14.375" style="33" customWidth="1"/>
    <col min="5895" max="5896" width="13.75" style="33" customWidth="1"/>
    <col min="5897" max="6144" width="9" style="33"/>
    <col min="6145" max="6145" width="4.75" style="33" customWidth="1"/>
    <col min="6146" max="6146" width="24.125" style="33" customWidth="1"/>
    <col min="6147" max="6147" width="14.375" style="33" customWidth="1"/>
    <col min="6148" max="6148" width="16.25" style="33" customWidth="1"/>
    <col min="6149" max="6150" width="14.375" style="33" customWidth="1"/>
    <col min="6151" max="6152" width="13.75" style="33" customWidth="1"/>
    <col min="6153" max="6400" width="9" style="33"/>
    <col min="6401" max="6401" width="4.75" style="33" customWidth="1"/>
    <col min="6402" max="6402" width="24.125" style="33" customWidth="1"/>
    <col min="6403" max="6403" width="14.375" style="33" customWidth="1"/>
    <col min="6404" max="6404" width="16.25" style="33" customWidth="1"/>
    <col min="6405" max="6406" width="14.375" style="33" customWidth="1"/>
    <col min="6407" max="6408" width="13.75" style="33" customWidth="1"/>
    <col min="6409" max="6656" width="9" style="33"/>
    <col min="6657" max="6657" width="4.75" style="33" customWidth="1"/>
    <col min="6658" max="6658" width="24.125" style="33" customWidth="1"/>
    <col min="6659" max="6659" width="14.375" style="33" customWidth="1"/>
    <col min="6660" max="6660" width="16.25" style="33" customWidth="1"/>
    <col min="6661" max="6662" width="14.375" style="33" customWidth="1"/>
    <col min="6663" max="6664" width="13.75" style="33" customWidth="1"/>
    <col min="6665" max="6912" width="9" style="33"/>
    <col min="6913" max="6913" width="4.75" style="33" customWidth="1"/>
    <col min="6914" max="6914" width="24.125" style="33" customWidth="1"/>
    <col min="6915" max="6915" width="14.375" style="33" customWidth="1"/>
    <col min="6916" max="6916" width="16.25" style="33" customWidth="1"/>
    <col min="6917" max="6918" width="14.375" style="33" customWidth="1"/>
    <col min="6919" max="6920" width="13.75" style="33" customWidth="1"/>
    <col min="6921" max="7168" width="9" style="33"/>
    <col min="7169" max="7169" width="4.75" style="33" customWidth="1"/>
    <col min="7170" max="7170" width="24.125" style="33" customWidth="1"/>
    <col min="7171" max="7171" width="14.375" style="33" customWidth="1"/>
    <col min="7172" max="7172" width="16.25" style="33" customWidth="1"/>
    <col min="7173" max="7174" width="14.375" style="33" customWidth="1"/>
    <col min="7175" max="7176" width="13.75" style="33" customWidth="1"/>
    <col min="7177" max="7424" width="9" style="33"/>
    <col min="7425" max="7425" width="4.75" style="33" customWidth="1"/>
    <col min="7426" max="7426" width="24.125" style="33" customWidth="1"/>
    <col min="7427" max="7427" width="14.375" style="33" customWidth="1"/>
    <col min="7428" max="7428" width="16.25" style="33" customWidth="1"/>
    <col min="7429" max="7430" width="14.375" style="33" customWidth="1"/>
    <col min="7431" max="7432" width="13.75" style="33" customWidth="1"/>
    <col min="7433" max="7680" width="9" style="33"/>
    <col min="7681" max="7681" width="4.75" style="33" customWidth="1"/>
    <col min="7682" max="7682" width="24.125" style="33" customWidth="1"/>
    <col min="7683" max="7683" width="14.375" style="33" customWidth="1"/>
    <col min="7684" max="7684" width="16.25" style="33" customWidth="1"/>
    <col min="7685" max="7686" width="14.375" style="33" customWidth="1"/>
    <col min="7687" max="7688" width="13.75" style="33" customWidth="1"/>
    <col min="7689" max="7936" width="9" style="33"/>
    <col min="7937" max="7937" width="4.75" style="33" customWidth="1"/>
    <col min="7938" max="7938" width="24.125" style="33" customWidth="1"/>
    <col min="7939" max="7939" width="14.375" style="33" customWidth="1"/>
    <col min="7940" max="7940" width="16.25" style="33" customWidth="1"/>
    <col min="7941" max="7942" width="14.375" style="33" customWidth="1"/>
    <col min="7943" max="7944" width="13.75" style="33" customWidth="1"/>
    <col min="7945" max="8192" width="9" style="33"/>
    <col min="8193" max="8193" width="4.75" style="33" customWidth="1"/>
    <col min="8194" max="8194" width="24.125" style="33" customWidth="1"/>
    <col min="8195" max="8195" width="14.375" style="33" customWidth="1"/>
    <col min="8196" max="8196" width="16.25" style="33" customWidth="1"/>
    <col min="8197" max="8198" width="14.375" style="33" customWidth="1"/>
    <col min="8199" max="8200" width="13.75" style="33" customWidth="1"/>
    <col min="8201" max="8448" width="9" style="33"/>
    <col min="8449" max="8449" width="4.75" style="33" customWidth="1"/>
    <col min="8450" max="8450" width="24.125" style="33" customWidth="1"/>
    <col min="8451" max="8451" width="14.375" style="33" customWidth="1"/>
    <col min="8452" max="8452" width="16.25" style="33" customWidth="1"/>
    <col min="8453" max="8454" width="14.375" style="33" customWidth="1"/>
    <col min="8455" max="8456" width="13.75" style="33" customWidth="1"/>
    <col min="8457" max="8704" width="9" style="33"/>
    <col min="8705" max="8705" width="4.75" style="33" customWidth="1"/>
    <col min="8706" max="8706" width="24.125" style="33" customWidth="1"/>
    <col min="8707" max="8707" width="14.375" style="33" customWidth="1"/>
    <col min="8708" max="8708" width="16.25" style="33" customWidth="1"/>
    <col min="8709" max="8710" width="14.375" style="33" customWidth="1"/>
    <col min="8711" max="8712" width="13.75" style="33" customWidth="1"/>
    <col min="8713" max="8960" width="9" style="33"/>
    <col min="8961" max="8961" width="4.75" style="33" customWidth="1"/>
    <col min="8962" max="8962" width="24.125" style="33" customWidth="1"/>
    <col min="8963" max="8963" width="14.375" style="33" customWidth="1"/>
    <col min="8964" max="8964" width="16.25" style="33" customWidth="1"/>
    <col min="8965" max="8966" width="14.375" style="33" customWidth="1"/>
    <col min="8967" max="8968" width="13.75" style="33" customWidth="1"/>
    <col min="8969" max="9216" width="9" style="33"/>
    <col min="9217" max="9217" width="4.75" style="33" customWidth="1"/>
    <col min="9218" max="9218" width="24.125" style="33" customWidth="1"/>
    <col min="9219" max="9219" width="14.375" style="33" customWidth="1"/>
    <col min="9220" max="9220" width="16.25" style="33" customWidth="1"/>
    <col min="9221" max="9222" width="14.375" style="33" customWidth="1"/>
    <col min="9223" max="9224" width="13.75" style="33" customWidth="1"/>
    <col min="9225" max="9472" width="9" style="33"/>
    <col min="9473" max="9473" width="4.75" style="33" customWidth="1"/>
    <col min="9474" max="9474" width="24.125" style="33" customWidth="1"/>
    <col min="9475" max="9475" width="14.375" style="33" customWidth="1"/>
    <col min="9476" max="9476" width="16.25" style="33" customWidth="1"/>
    <col min="9477" max="9478" width="14.375" style="33" customWidth="1"/>
    <col min="9479" max="9480" width="13.75" style="33" customWidth="1"/>
    <col min="9481" max="9728" width="9" style="33"/>
    <col min="9729" max="9729" width="4.75" style="33" customWidth="1"/>
    <col min="9730" max="9730" width="24.125" style="33" customWidth="1"/>
    <col min="9731" max="9731" width="14.375" style="33" customWidth="1"/>
    <col min="9732" max="9732" width="16.25" style="33" customWidth="1"/>
    <col min="9733" max="9734" width="14.375" style="33" customWidth="1"/>
    <col min="9735" max="9736" width="13.75" style="33" customWidth="1"/>
    <col min="9737" max="9984" width="9" style="33"/>
    <col min="9985" max="9985" width="4.75" style="33" customWidth="1"/>
    <col min="9986" max="9986" width="24.125" style="33" customWidth="1"/>
    <col min="9987" max="9987" width="14.375" style="33" customWidth="1"/>
    <col min="9988" max="9988" width="16.25" style="33" customWidth="1"/>
    <col min="9989" max="9990" width="14.375" style="33" customWidth="1"/>
    <col min="9991" max="9992" width="13.75" style="33" customWidth="1"/>
    <col min="9993" max="10240" width="9" style="33"/>
    <col min="10241" max="10241" width="4.75" style="33" customWidth="1"/>
    <col min="10242" max="10242" width="24.125" style="33" customWidth="1"/>
    <col min="10243" max="10243" width="14.375" style="33" customWidth="1"/>
    <col min="10244" max="10244" width="16.25" style="33" customWidth="1"/>
    <col min="10245" max="10246" width="14.375" style="33" customWidth="1"/>
    <col min="10247" max="10248" width="13.75" style="33" customWidth="1"/>
    <col min="10249" max="10496" width="9" style="33"/>
    <col min="10497" max="10497" width="4.75" style="33" customWidth="1"/>
    <col min="10498" max="10498" width="24.125" style="33" customWidth="1"/>
    <col min="10499" max="10499" width="14.375" style="33" customWidth="1"/>
    <col min="10500" max="10500" width="16.25" style="33" customWidth="1"/>
    <col min="10501" max="10502" width="14.375" style="33" customWidth="1"/>
    <col min="10503" max="10504" width="13.75" style="33" customWidth="1"/>
    <col min="10505" max="10752" width="9" style="33"/>
    <col min="10753" max="10753" width="4.75" style="33" customWidth="1"/>
    <col min="10754" max="10754" width="24.125" style="33" customWidth="1"/>
    <col min="10755" max="10755" width="14.375" style="33" customWidth="1"/>
    <col min="10756" max="10756" width="16.25" style="33" customWidth="1"/>
    <col min="10757" max="10758" width="14.375" style="33" customWidth="1"/>
    <col min="10759" max="10760" width="13.75" style="33" customWidth="1"/>
    <col min="10761" max="11008" width="9" style="33"/>
    <col min="11009" max="11009" width="4.75" style="33" customWidth="1"/>
    <col min="11010" max="11010" width="24.125" style="33" customWidth="1"/>
    <col min="11011" max="11011" width="14.375" style="33" customWidth="1"/>
    <col min="11012" max="11012" width="16.25" style="33" customWidth="1"/>
    <col min="11013" max="11014" width="14.375" style="33" customWidth="1"/>
    <col min="11015" max="11016" width="13.75" style="33" customWidth="1"/>
    <col min="11017" max="11264" width="9" style="33"/>
    <col min="11265" max="11265" width="4.75" style="33" customWidth="1"/>
    <col min="11266" max="11266" width="24.125" style="33" customWidth="1"/>
    <col min="11267" max="11267" width="14.375" style="33" customWidth="1"/>
    <col min="11268" max="11268" width="16.25" style="33" customWidth="1"/>
    <col min="11269" max="11270" width="14.375" style="33" customWidth="1"/>
    <col min="11271" max="11272" width="13.75" style="33" customWidth="1"/>
    <col min="11273" max="11520" width="9" style="33"/>
    <col min="11521" max="11521" width="4.75" style="33" customWidth="1"/>
    <col min="11522" max="11522" width="24.125" style="33" customWidth="1"/>
    <col min="11523" max="11523" width="14.375" style="33" customWidth="1"/>
    <col min="11524" max="11524" width="16.25" style="33" customWidth="1"/>
    <col min="11525" max="11526" width="14.375" style="33" customWidth="1"/>
    <col min="11527" max="11528" width="13.75" style="33" customWidth="1"/>
    <col min="11529" max="11776" width="9" style="33"/>
    <col min="11777" max="11777" width="4.75" style="33" customWidth="1"/>
    <col min="11778" max="11778" width="24.125" style="33" customWidth="1"/>
    <col min="11779" max="11779" width="14.375" style="33" customWidth="1"/>
    <col min="11780" max="11780" width="16.25" style="33" customWidth="1"/>
    <col min="11781" max="11782" width="14.375" style="33" customWidth="1"/>
    <col min="11783" max="11784" width="13.75" style="33" customWidth="1"/>
    <col min="11785" max="12032" width="9" style="33"/>
    <col min="12033" max="12033" width="4.75" style="33" customWidth="1"/>
    <col min="12034" max="12034" width="24.125" style="33" customWidth="1"/>
    <col min="12035" max="12035" width="14.375" style="33" customWidth="1"/>
    <col min="12036" max="12036" width="16.25" style="33" customWidth="1"/>
    <col min="12037" max="12038" width="14.375" style="33" customWidth="1"/>
    <col min="12039" max="12040" width="13.75" style="33" customWidth="1"/>
    <col min="12041" max="12288" width="9" style="33"/>
    <col min="12289" max="12289" width="4.75" style="33" customWidth="1"/>
    <col min="12290" max="12290" width="24.125" style="33" customWidth="1"/>
    <col min="12291" max="12291" width="14.375" style="33" customWidth="1"/>
    <col min="12292" max="12292" width="16.25" style="33" customWidth="1"/>
    <col min="12293" max="12294" width="14.375" style="33" customWidth="1"/>
    <col min="12295" max="12296" width="13.75" style="33" customWidth="1"/>
    <col min="12297" max="12544" width="9" style="33"/>
    <col min="12545" max="12545" width="4.75" style="33" customWidth="1"/>
    <col min="12546" max="12546" width="24.125" style="33" customWidth="1"/>
    <col min="12547" max="12547" width="14.375" style="33" customWidth="1"/>
    <col min="12548" max="12548" width="16.25" style="33" customWidth="1"/>
    <col min="12549" max="12550" width="14.375" style="33" customWidth="1"/>
    <col min="12551" max="12552" width="13.75" style="33" customWidth="1"/>
    <col min="12553" max="12800" width="9" style="33"/>
    <col min="12801" max="12801" width="4.75" style="33" customWidth="1"/>
    <col min="12802" max="12802" width="24.125" style="33" customWidth="1"/>
    <col min="12803" max="12803" width="14.375" style="33" customWidth="1"/>
    <col min="12804" max="12804" width="16.25" style="33" customWidth="1"/>
    <col min="12805" max="12806" width="14.375" style="33" customWidth="1"/>
    <col min="12807" max="12808" width="13.75" style="33" customWidth="1"/>
    <col min="12809" max="13056" width="9" style="33"/>
    <col min="13057" max="13057" width="4.75" style="33" customWidth="1"/>
    <col min="13058" max="13058" width="24.125" style="33" customWidth="1"/>
    <col min="13059" max="13059" width="14.375" style="33" customWidth="1"/>
    <col min="13060" max="13060" width="16.25" style="33" customWidth="1"/>
    <col min="13061" max="13062" width="14.375" style="33" customWidth="1"/>
    <col min="13063" max="13064" width="13.75" style="33" customWidth="1"/>
    <col min="13065" max="13312" width="9" style="33"/>
    <col min="13313" max="13313" width="4.75" style="33" customWidth="1"/>
    <col min="13314" max="13314" width="24.125" style="33" customWidth="1"/>
    <col min="13315" max="13315" width="14.375" style="33" customWidth="1"/>
    <col min="13316" max="13316" width="16.25" style="33" customWidth="1"/>
    <col min="13317" max="13318" width="14.375" style="33" customWidth="1"/>
    <col min="13319" max="13320" width="13.75" style="33" customWidth="1"/>
    <col min="13321" max="13568" width="9" style="33"/>
    <col min="13569" max="13569" width="4.75" style="33" customWidth="1"/>
    <col min="13570" max="13570" width="24.125" style="33" customWidth="1"/>
    <col min="13571" max="13571" width="14.375" style="33" customWidth="1"/>
    <col min="13572" max="13572" width="16.25" style="33" customWidth="1"/>
    <col min="13573" max="13574" width="14.375" style="33" customWidth="1"/>
    <col min="13575" max="13576" width="13.75" style="33" customWidth="1"/>
    <col min="13577" max="13824" width="9" style="33"/>
    <col min="13825" max="13825" width="4.75" style="33" customWidth="1"/>
    <col min="13826" max="13826" width="24.125" style="33" customWidth="1"/>
    <col min="13827" max="13827" width="14.375" style="33" customWidth="1"/>
    <col min="13828" max="13828" width="16.25" style="33" customWidth="1"/>
    <col min="13829" max="13830" width="14.375" style="33" customWidth="1"/>
    <col min="13831" max="13832" width="13.75" style="33" customWidth="1"/>
    <col min="13833" max="14080" width="9" style="33"/>
    <col min="14081" max="14081" width="4.75" style="33" customWidth="1"/>
    <col min="14082" max="14082" width="24.125" style="33" customWidth="1"/>
    <col min="14083" max="14083" width="14.375" style="33" customWidth="1"/>
    <col min="14084" max="14084" width="16.25" style="33" customWidth="1"/>
    <col min="14085" max="14086" width="14.375" style="33" customWidth="1"/>
    <col min="14087" max="14088" width="13.75" style="33" customWidth="1"/>
    <col min="14089" max="14336" width="9" style="33"/>
    <col min="14337" max="14337" width="4.75" style="33" customWidth="1"/>
    <col min="14338" max="14338" width="24.125" style="33" customWidth="1"/>
    <col min="14339" max="14339" width="14.375" style="33" customWidth="1"/>
    <col min="14340" max="14340" width="16.25" style="33" customWidth="1"/>
    <col min="14341" max="14342" width="14.375" style="33" customWidth="1"/>
    <col min="14343" max="14344" width="13.75" style="33" customWidth="1"/>
    <col min="14345" max="14592" width="9" style="33"/>
    <col min="14593" max="14593" width="4.75" style="33" customWidth="1"/>
    <col min="14594" max="14594" width="24.125" style="33" customWidth="1"/>
    <col min="14595" max="14595" width="14.375" style="33" customWidth="1"/>
    <col min="14596" max="14596" width="16.25" style="33" customWidth="1"/>
    <col min="14597" max="14598" width="14.375" style="33" customWidth="1"/>
    <col min="14599" max="14600" width="13.75" style="33" customWidth="1"/>
    <col min="14601" max="14848" width="9" style="33"/>
    <col min="14849" max="14849" width="4.75" style="33" customWidth="1"/>
    <col min="14850" max="14850" width="24.125" style="33" customWidth="1"/>
    <col min="14851" max="14851" width="14.375" style="33" customWidth="1"/>
    <col min="14852" max="14852" width="16.25" style="33" customWidth="1"/>
    <col min="14853" max="14854" width="14.375" style="33" customWidth="1"/>
    <col min="14855" max="14856" width="13.75" style="33" customWidth="1"/>
    <col min="14857" max="15104" width="9" style="33"/>
    <col min="15105" max="15105" width="4.75" style="33" customWidth="1"/>
    <col min="15106" max="15106" width="24.125" style="33" customWidth="1"/>
    <col min="15107" max="15107" width="14.375" style="33" customWidth="1"/>
    <col min="15108" max="15108" width="16.25" style="33" customWidth="1"/>
    <col min="15109" max="15110" width="14.375" style="33" customWidth="1"/>
    <col min="15111" max="15112" width="13.75" style="33" customWidth="1"/>
    <col min="15113" max="15360" width="9" style="33"/>
    <col min="15361" max="15361" width="4.75" style="33" customWidth="1"/>
    <col min="15362" max="15362" width="24.125" style="33" customWidth="1"/>
    <col min="15363" max="15363" width="14.375" style="33" customWidth="1"/>
    <col min="15364" max="15364" width="16.25" style="33" customWidth="1"/>
    <col min="15365" max="15366" width="14.375" style="33" customWidth="1"/>
    <col min="15367" max="15368" width="13.75" style="33" customWidth="1"/>
    <col min="15369" max="15616" width="9" style="33"/>
    <col min="15617" max="15617" width="4.75" style="33" customWidth="1"/>
    <col min="15618" max="15618" width="24.125" style="33" customWidth="1"/>
    <col min="15619" max="15619" width="14.375" style="33" customWidth="1"/>
    <col min="15620" max="15620" width="16.25" style="33" customWidth="1"/>
    <col min="15621" max="15622" width="14.375" style="33" customWidth="1"/>
    <col min="15623" max="15624" width="13.75" style="33" customWidth="1"/>
    <col min="15625" max="15872" width="9" style="33"/>
    <col min="15873" max="15873" width="4.75" style="33" customWidth="1"/>
    <col min="15874" max="15874" width="24.125" style="33" customWidth="1"/>
    <col min="15875" max="15875" width="14.375" style="33" customWidth="1"/>
    <col min="15876" max="15876" width="16.25" style="33" customWidth="1"/>
    <col min="15877" max="15878" width="14.375" style="33" customWidth="1"/>
    <col min="15879" max="15880" width="13.75" style="33" customWidth="1"/>
    <col min="15881" max="16128" width="9" style="33"/>
    <col min="16129" max="16129" width="4.75" style="33" customWidth="1"/>
    <col min="16130" max="16130" width="24.125" style="33" customWidth="1"/>
    <col min="16131" max="16131" width="14.375" style="33" customWidth="1"/>
    <col min="16132" max="16132" width="16.25" style="33" customWidth="1"/>
    <col min="16133" max="16134" width="14.375" style="33" customWidth="1"/>
    <col min="16135" max="16136" width="13.75" style="33" customWidth="1"/>
    <col min="16137" max="16384" width="9" style="33"/>
  </cols>
  <sheetData>
    <row r="2" spans="2:12" ht="19.5" thickBot="1">
      <c r="B2" s="665" t="s">
        <v>979</v>
      </c>
      <c r="C2" s="665"/>
      <c r="D2" s="665"/>
      <c r="E2" s="175"/>
      <c r="F2" s="176" t="s">
        <v>980</v>
      </c>
      <c r="G2" s="134"/>
      <c r="H2" s="134"/>
      <c r="I2" s="134"/>
      <c r="J2" s="134"/>
      <c r="K2" s="134"/>
      <c r="L2" s="134"/>
    </row>
    <row r="3" spans="2:12">
      <c r="B3" s="677"/>
      <c r="C3" s="680" t="s">
        <v>981</v>
      </c>
      <c r="D3" s="682" t="s">
        <v>982</v>
      </c>
      <c r="E3" s="683"/>
      <c r="F3" s="683"/>
    </row>
    <row r="4" spans="2:12">
      <c r="B4" s="678"/>
      <c r="C4" s="681"/>
      <c r="D4" s="674" t="s">
        <v>983</v>
      </c>
      <c r="E4" s="606" t="s">
        <v>984</v>
      </c>
      <c r="F4" s="607"/>
    </row>
    <row r="5" spans="2:12">
      <c r="B5" s="678"/>
      <c r="C5" s="681"/>
      <c r="D5" s="675"/>
      <c r="E5" s="674" t="s">
        <v>985</v>
      </c>
      <c r="F5" s="674" t="s">
        <v>986</v>
      </c>
    </row>
    <row r="6" spans="2:12">
      <c r="B6" s="678"/>
      <c r="C6" s="681"/>
      <c r="D6" s="675"/>
      <c r="E6" s="675"/>
      <c r="F6" s="676"/>
    </row>
    <row r="7" spans="2:12">
      <c r="B7" s="679"/>
      <c r="C7" s="177" t="s">
        <v>987</v>
      </c>
      <c r="D7" s="177" t="s">
        <v>988</v>
      </c>
      <c r="E7" s="177" t="s">
        <v>989</v>
      </c>
      <c r="F7" s="177" t="s">
        <v>990</v>
      </c>
    </row>
    <row r="8" spans="2:12" ht="30" customHeight="1">
      <c r="B8" s="178" t="s">
        <v>991</v>
      </c>
      <c r="C8" s="179">
        <f>SUM(C9:C12)</f>
        <v>147551</v>
      </c>
      <c r="D8" s="180">
        <f>SUM(D9:D12)</f>
        <v>18557868</v>
      </c>
      <c r="E8" s="180">
        <f>SUM(E9:E12)</f>
        <v>2552206</v>
      </c>
      <c r="F8" s="180">
        <f>SUM(F9:F12)</f>
        <v>420250</v>
      </c>
    </row>
    <row r="9" spans="2:12" ht="30" customHeight="1">
      <c r="B9" s="181" t="s">
        <v>992</v>
      </c>
      <c r="C9" s="182">
        <v>9752</v>
      </c>
      <c r="D9" s="183">
        <v>6489900</v>
      </c>
      <c r="E9" s="183">
        <v>648942</v>
      </c>
      <c r="F9" s="183">
        <v>45162</v>
      </c>
    </row>
    <row r="10" spans="2:12" ht="30" customHeight="1">
      <c r="B10" s="184" t="s">
        <v>993</v>
      </c>
      <c r="C10" s="182">
        <v>66674</v>
      </c>
      <c r="D10" s="183">
        <v>4601931</v>
      </c>
      <c r="E10" s="183">
        <v>654527</v>
      </c>
      <c r="F10" s="183">
        <v>182911</v>
      </c>
    </row>
    <row r="11" spans="2:12" ht="30" customHeight="1">
      <c r="B11" s="184" t="s">
        <v>994</v>
      </c>
      <c r="C11" s="182">
        <v>61614</v>
      </c>
      <c r="D11" s="183">
        <v>5829743</v>
      </c>
      <c r="E11" s="183">
        <v>937156</v>
      </c>
      <c r="F11" s="183">
        <v>177794</v>
      </c>
    </row>
    <row r="12" spans="2:12" ht="30" customHeight="1" thickBot="1">
      <c r="B12" s="185" t="s">
        <v>995</v>
      </c>
      <c r="C12" s="186">
        <v>9511</v>
      </c>
      <c r="D12" s="187">
        <v>1636294</v>
      </c>
      <c r="E12" s="187">
        <v>311581</v>
      </c>
      <c r="F12" s="187">
        <v>14383</v>
      </c>
    </row>
    <row r="13" spans="2:12" ht="11.25" customHeight="1">
      <c r="B13" s="188"/>
      <c r="C13" s="183"/>
      <c r="D13" s="183"/>
      <c r="E13" s="183"/>
      <c r="F13" s="183"/>
    </row>
    <row r="14" spans="2:12" ht="20.25" customHeight="1">
      <c r="F14" s="189" t="s">
        <v>147</v>
      </c>
      <c r="G14" s="190"/>
    </row>
    <row r="15" spans="2:12" ht="20.25" customHeight="1">
      <c r="F15" s="190"/>
      <c r="G15" s="190"/>
    </row>
    <row r="16" spans="2:12" ht="19.5" thickBot="1">
      <c r="B16" s="670" t="s">
        <v>996</v>
      </c>
      <c r="C16" s="670"/>
      <c r="D16" s="670"/>
      <c r="E16" s="176" t="str">
        <f>F2</f>
        <v>令和２年度</v>
      </c>
    </row>
    <row r="17" spans="2:8">
      <c r="B17" s="671" t="s">
        <v>981</v>
      </c>
      <c r="C17" s="673" t="s">
        <v>982</v>
      </c>
      <c r="D17" s="610"/>
      <c r="E17" s="610"/>
    </row>
    <row r="18" spans="2:8" ht="17.25" customHeight="1">
      <c r="B18" s="672"/>
      <c r="C18" s="674" t="s">
        <v>983</v>
      </c>
      <c r="D18" s="606" t="s">
        <v>984</v>
      </c>
      <c r="E18" s="607"/>
    </row>
    <row r="19" spans="2:8" ht="17.25" customHeight="1">
      <c r="B19" s="672"/>
      <c r="C19" s="675"/>
      <c r="D19" s="674" t="s">
        <v>985</v>
      </c>
      <c r="E19" s="674" t="s">
        <v>986</v>
      </c>
    </row>
    <row r="20" spans="2:8">
      <c r="B20" s="672"/>
      <c r="C20" s="675"/>
      <c r="D20" s="675"/>
      <c r="E20" s="676"/>
    </row>
    <row r="21" spans="2:8">
      <c r="B21" s="191" t="s">
        <v>987</v>
      </c>
      <c r="C21" s="192" t="s">
        <v>988</v>
      </c>
      <c r="D21" s="192" t="s">
        <v>989</v>
      </c>
      <c r="E21" s="193" t="s">
        <v>990</v>
      </c>
    </row>
    <row r="22" spans="2:8" ht="30" customHeight="1" thickBot="1">
      <c r="B22" s="194">
        <v>10356</v>
      </c>
      <c r="C22" s="195">
        <v>210483</v>
      </c>
      <c r="D22" s="196">
        <v>24735</v>
      </c>
      <c r="E22" s="196">
        <v>4009</v>
      </c>
    </row>
    <row r="23" spans="2:8" ht="11.25" customHeight="1"/>
    <row r="24" spans="2:8">
      <c r="E24" s="189" t="s">
        <v>147</v>
      </c>
    </row>
    <row r="26" spans="2:8" ht="19.5" thickBot="1">
      <c r="B26" s="665" t="s">
        <v>997</v>
      </c>
      <c r="C26" s="665"/>
      <c r="D26" s="665"/>
      <c r="E26" s="665"/>
      <c r="H26" s="176" t="str">
        <f>F2</f>
        <v>令和２年度</v>
      </c>
    </row>
    <row r="27" spans="2:8">
      <c r="B27" s="197"/>
      <c r="C27" s="666" t="s">
        <v>998</v>
      </c>
      <c r="D27" s="667"/>
      <c r="E27" s="667"/>
      <c r="F27" s="667"/>
      <c r="G27" s="667"/>
      <c r="H27" s="667"/>
    </row>
    <row r="28" spans="2:8">
      <c r="B28" s="198"/>
      <c r="C28" s="199" t="s">
        <v>999</v>
      </c>
      <c r="D28" s="200" t="s">
        <v>1000</v>
      </c>
      <c r="E28" s="200" t="s">
        <v>1001</v>
      </c>
      <c r="F28" s="200" t="s">
        <v>1002</v>
      </c>
      <c r="G28" s="200" t="s">
        <v>1003</v>
      </c>
      <c r="H28" s="201" t="s">
        <v>1004</v>
      </c>
    </row>
    <row r="29" spans="2:8" ht="30" customHeight="1">
      <c r="B29" s="178" t="s">
        <v>991</v>
      </c>
      <c r="C29" s="202">
        <f t="shared" ref="C29:H29" si="0">C30+C32</f>
        <v>571</v>
      </c>
      <c r="D29" s="203">
        <f t="shared" si="0"/>
        <v>1723</v>
      </c>
      <c r="E29" s="203">
        <f t="shared" si="0"/>
        <v>2100</v>
      </c>
      <c r="F29" s="203">
        <f t="shared" si="0"/>
        <v>3336</v>
      </c>
      <c r="G29" s="203">
        <f t="shared" si="0"/>
        <v>2497</v>
      </c>
      <c r="H29" s="203">
        <f t="shared" si="0"/>
        <v>874</v>
      </c>
    </row>
    <row r="30" spans="2:8" ht="30" customHeight="1">
      <c r="B30" s="204" t="s">
        <v>1005</v>
      </c>
      <c r="C30" s="182">
        <v>534</v>
      </c>
      <c r="D30" s="183">
        <v>1424</v>
      </c>
      <c r="E30" s="183">
        <v>1688</v>
      </c>
      <c r="F30" s="183">
        <v>2206</v>
      </c>
      <c r="G30" s="183">
        <v>1696</v>
      </c>
      <c r="H30" s="183">
        <v>601</v>
      </c>
    </row>
    <row r="31" spans="2:8" ht="34.5">
      <c r="B31" s="205" t="s">
        <v>1006</v>
      </c>
      <c r="C31" s="182">
        <v>20</v>
      </c>
      <c r="D31" s="183">
        <v>180</v>
      </c>
      <c r="E31" s="183">
        <v>165</v>
      </c>
      <c r="F31" s="183">
        <v>379</v>
      </c>
      <c r="G31" s="183">
        <v>311</v>
      </c>
      <c r="H31" s="183">
        <v>124</v>
      </c>
    </row>
    <row r="32" spans="2:8" ht="30" customHeight="1">
      <c r="B32" s="204" t="s">
        <v>1007</v>
      </c>
      <c r="C32" s="182">
        <v>37</v>
      </c>
      <c r="D32" s="183">
        <v>299</v>
      </c>
      <c r="E32" s="183">
        <v>412</v>
      </c>
      <c r="F32" s="183">
        <v>1130</v>
      </c>
      <c r="G32" s="183">
        <v>801</v>
      </c>
      <c r="H32" s="183">
        <v>273</v>
      </c>
    </row>
    <row r="33" spans="2:8" ht="30" customHeight="1" thickBot="1">
      <c r="B33" s="206" t="s">
        <v>1008</v>
      </c>
      <c r="C33" s="668" t="s">
        <v>1009</v>
      </c>
      <c r="D33" s="669"/>
      <c r="E33" s="669"/>
      <c r="F33" s="669"/>
      <c r="G33" s="669"/>
      <c r="H33" s="669"/>
    </row>
    <row r="34" spans="2:8" ht="11.25" customHeight="1"/>
    <row r="35" spans="2:8">
      <c r="H35" s="189" t="s">
        <v>147</v>
      </c>
    </row>
  </sheetData>
  <mergeCells count="18">
    <mergeCell ref="B2:D2"/>
    <mergeCell ref="B3:B7"/>
    <mergeCell ref="C3:C6"/>
    <mergeCell ref="D3:F3"/>
    <mergeCell ref="D4:D6"/>
    <mergeCell ref="E4:F4"/>
    <mergeCell ref="E5:E6"/>
    <mergeCell ref="F5:F6"/>
    <mergeCell ref="B26:E26"/>
    <mergeCell ref="C27:H27"/>
    <mergeCell ref="C33:H33"/>
    <mergeCell ref="B16:D16"/>
    <mergeCell ref="B17:B20"/>
    <mergeCell ref="C17:E17"/>
    <mergeCell ref="C18:C20"/>
    <mergeCell ref="D18:E18"/>
    <mergeCell ref="D19:D20"/>
    <mergeCell ref="E19:E20"/>
  </mergeCells>
  <phoneticPr fontId="3"/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87</vt:lpstr>
      <vt:lpstr>88</vt:lpstr>
      <vt:lpstr>89</vt:lpstr>
      <vt:lpstr>90</vt:lpstr>
      <vt:lpstr>91</vt:lpstr>
      <vt:lpstr>92</vt:lpstr>
      <vt:lpstr>93～97</vt:lpstr>
      <vt:lpstr>98</vt:lpstr>
      <vt:lpstr>'88'!Print_Area</vt:lpstr>
      <vt:lpstr>'90'!Print_Area</vt:lpstr>
      <vt:lpstr>'93～97'!Print_Area</vt:lpstr>
      <vt:lpstr>'93～97'!Print_Titles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2022-04-12T04:27:05Z</dcterms:modified>
</cp:coreProperties>
</file>