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3B0F88D1-B42A-4BB2-AB2C-15661E196C5E}" xr6:coauthVersionLast="47" xr6:coauthVersionMax="47" xr10:uidLastSave="{00000000-0000-0000-0000-000000000000}"/>
  <bookViews>
    <workbookView xWindow="120" yWindow="450" windowWidth="28140" windowHeight="13320" xr2:uid="{00000000-000D-0000-FFFF-FFFF00000000}"/>
  </bookViews>
  <sheets>
    <sheet name="提出書類一覧" sheetId="27" r:id="rId1"/>
    <sheet name="様式第7号" sheetId="52" r:id="rId2"/>
    <sheet name="届出書" sheetId="47" r:id="rId3"/>
    <sheet name="（R6.6～）介護給付費等　体制等状況一覧" sheetId="60" r:id="rId4"/>
    <sheet name="4視覚・聴覚障がい者(Ⅰ)" sheetId="53" r:id="rId5"/>
    <sheet name="4-2視覚・聴覚障がい者(Ⅱ)" sheetId="54" r:id="rId6"/>
    <sheet name="８栄養士・栄養マネ" sheetId="37" r:id="rId7"/>
    <sheet name="12常勤看護職員等配置" sheetId="38" r:id="rId8"/>
    <sheet name="14夜勤職員" sheetId="49" r:id="rId9"/>
    <sheet name="15-2重度障害者支援加算（Ⅰ）" sheetId="18" r:id="rId10"/>
    <sheet name="15-3重度障害者支援加算（Ⅱ）（Ⅲ）" sheetId="39" r:id="rId11"/>
    <sheet name="16夜間看護" sheetId="41" r:id="rId12"/>
    <sheet name="20体験宿泊支援加算" sheetId="44" r:id="rId13"/>
    <sheet name="29勤務体制一覧（障害者支援施設）" sheetId="61" r:id="rId14"/>
    <sheet name="29-2平均障がい支援区分認定" sheetId="11" r:id="rId15"/>
    <sheet name="30地域生活移行個別支援" sheetId="50" r:id="rId16"/>
    <sheet name="50高次脳機能障害者支援体制加算" sheetId="55" r:id="rId17"/>
    <sheet name="51障害者支援施設等感染対策向上加算" sheetId="56" r:id="rId18"/>
    <sheet name="52地域生活支援拠点等に関連する加算" sheetId="57" r:id="rId19"/>
    <sheet name="53地域移行支援体制加算" sheetId="59" r:id="rId20"/>
    <sheet name="56口腔衛生管理体制" sheetId="63" r:id="rId21"/>
    <sheet name="57通院支援加算" sheetId="62" r:id="rId22"/>
  </sheets>
  <definedNames>
    <definedName name="____________________________________________________________________kk29" localSheetId="13">#REF!</definedName>
    <definedName name="____________________________________________________________________kk29" localSheetId="19">#REF!</definedName>
    <definedName name="____________________________________________________________________kk29" localSheetId="20">#REF!</definedName>
    <definedName name="____________________________________________________________________kk29" localSheetId="21">#REF!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 localSheetId="19">#REF!</definedName>
    <definedName name="___________________________________________________________________kk29">#REF!</definedName>
    <definedName name="__________________________________________________________________kk29" localSheetId="13">#REF!</definedName>
    <definedName name="__________________________________________________________________kk29" localSheetId="19">#REF!</definedName>
    <definedName name="__________________________________________________________________kk29">#REF!</definedName>
    <definedName name="_________________________________________________________________kk06" localSheetId="19">#REF!</definedName>
    <definedName name="_________________________________________________________________kk06">#REF!</definedName>
    <definedName name="_________________________________________________________________kk29" localSheetId="19">#REF!</definedName>
    <definedName name="_________________________________________________________________kk29">#REF!</definedName>
    <definedName name="________________________________________________________________kk06" localSheetId="19">#REF!</definedName>
    <definedName name="________________________________________________________________kk06">#REF!</definedName>
    <definedName name="________________________________________________________________kk29" localSheetId="19">#REF!</definedName>
    <definedName name="________________________________________________________________kk29">#REF!</definedName>
    <definedName name="_______________________________________________________________kk06" localSheetId="19">#REF!</definedName>
    <definedName name="_______________________________________________________________kk06">#REF!</definedName>
    <definedName name="_______________________________________________________________kk29" localSheetId="19">#REF!</definedName>
    <definedName name="_______________________________________________________________kk29">#REF!</definedName>
    <definedName name="______________________________________________________________kk06" localSheetId="19">#REF!</definedName>
    <definedName name="______________________________________________________________kk06">#REF!</definedName>
    <definedName name="______________________________________________________________kk29" localSheetId="19">#REF!</definedName>
    <definedName name="______________________________________________________________kk29">#REF!</definedName>
    <definedName name="_____________________________________________________________kk06" localSheetId="19">#REF!</definedName>
    <definedName name="_____________________________________________________________kk06">#REF!</definedName>
    <definedName name="_____________________________________________________________kk29" localSheetId="19">#REF!</definedName>
    <definedName name="_____________________________________________________________kk29">#REF!</definedName>
    <definedName name="____________________________________________________________kk06" localSheetId="19">#REF!</definedName>
    <definedName name="____________________________________________________________kk06">#REF!</definedName>
    <definedName name="____________________________________________________________kk29" localSheetId="19">#REF!</definedName>
    <definedName name="____________________________________________________________kk29">#REF!</definedName>
    <definedName name="___________________________________________________________kk06" localSheetId="19">#REF!</definedName>
    <definedName name="___________________________________________________________kk06">#REF!</definedName>
    <definedName name="___________________________________________________________kk29" localSheetId="19">#REF!</definedName>
    <definedName name="___________________________________________________________kk29">#REF!</definedName>
    <definedName name="__________________________________________________________kk06" localSheetId="19">#REF!</definedName>
    <definedName name="__________________________________________________________kk06">#REF!</definedName>
    <definedName name="__________________________________________________________kk29" localSheetId="19">#REF!</definedName>
    <definedName name="__________________________________________________________kk29">#REF!</definedName>
    <definedName name="_________________________________________________________kk06" localSheetId="19">#REF!</definedName>
    <definedName name="_________________________________________________________kk06">#REF!</definedName>
    <definedName name="_________________________________________________________kk29" localSheetId="19">#REF!</definedName>
    <definedName name="_________________________________________________________kk29">#REF!</definedName>
    <definedName name="________________________________________________________kk06" localSheetId="19">#REF!</definedName>
    <definedName name="________________________________________________________kk06">#REF!</definedName>
    <definedName name="________________________________________________________kk29" localSheetId="19">#REF!</definedName>
    <definedName name="________________________________________________________kk29">#REF!</definedName>
    <definedName name="_______________________________________________________kk06" localSheetId="19">#REF!</definedName>
    <definedName name="_______________________________________________________kk06">#REF!</definedName>
    <definedName name="_______________________________________________________kk29" localSheetId="19">#REF!</definedName>
    <definedName name="_______________________________________________________kk29">#REF!</definedName>
    <definedName name="______________________________________________________kk06" localSheetId="19">#REF!</definedName>
    <definedName name="______________________________________________________kk06">#REF!</definedName>
    <definedName name="______________________________________________________kk29" localSheetId="19">#REF!</definedName>
    <definedName name="______________________________________________________kk29">#REF!</definedName>
    <definedName name="_____________________________________________________kk06" localSheetId="19">#REF!</definedName>
    <definedName name="_____________________________________________________kk06">#REF!</definedName>
    <definedName name="_____________________________________________________kk29" localSheetId="19">#REF!</definedName>
    <definedName name="_____________________________________________________kk29">#REF!</definedName>
    <definedName name="____________________________________________________kk06" localSheetId="19">#REF!</definedName>
    <definedName name="____________________________________________________kk06">#REF!</definedName>
    <definedName name="____________________________________________________kk29" localSheetId="19">#REF!</definedName>
    <definedName name="____________________________________________________kk29">#REF!</definedName>
    <definedName name="___________________________________________________kk06" localSheetId="19">#REF!</definedName>
    <definedName name="___________________________________________________kk06">#REF!</definedName>
    <definedName name="___________________________________________________kk29" localSheetId="19">#REF!</definedName>
    <definedName name="___________________________________________________kk29">#REF!</definedName>
    <definedName name="__________________________________________________kk06" localSheetId="19">#REF!</definedName>
    <definedName name="__________________________________________________kk06">#REF!</definedName>
    <definedName name="__________________________________________________kk29" localSheetId="19">#REF!</definedName>
    <definedName name="__________________________________________________kk29">#REF!</definedName>
    <definedName name="_________________________________________________kk06" localSheetId="19">#REF!</definedName>
    <definedName name="_________________________________________________kk06">#REF!</definedName>
    <definedName name="_________________________________________________kk29" localSheetId="19">#REF!</definedName>
    <definedName name="_________________________________________________kk29">#REF!</definedName>
    <definedName name="________________________________________________kk06" localSheetId="19">#REF!</definedName>
    <definedName name="________________________________________________kk06">#REF!</definedName>
    <definedName name="________________________________________________kk29" localSheetId="19">#REF!</definedName>
    <definedName name="________________________________________________kk29">#REF!</definedName>
    <definedName name="_______________________________________________kk06" localSheetId="19">#REF!</definedName>
    <definedName name="_______________________________________________kk06">#REF!</definedName>
    <definedName name="_______________________________________________kk29" localSheetId="19">#REF!</definedName>
    <definedName name="_______________________________________________kk29">#REF!</definedName>
    <definedName name="______________________________________________kk06" localSheetId="19">#REF!</definedName>
    <definedName name="______________________________________________kk06">#REF!</definedName>
    <definedName name="______________________________________________kk29" localSheetId="19">#REF!</definedName>
    <definedName name="______________________________________________kk29">#REF!</definedName>
    <definedName name="_____________________________________________kk06" localSheetId="19">#REF!</definedName>
    <definedName name="_____________________________________________kk06">#REF!</definedName>
    <definedName name="_____________________________________________kk29" localSheetId="19">#REF!</definedName>
    <definedName name="_____________________________________________kk29">#REF!</definedName>
    <definedName name="____________________________________________kk06" localSheetId="19">#REF!</definedName>
    <definedName name="____________________________________________kk06">#REF!</definedName>
    <definedName name="____________________________________________kk29" localSheetId="19">#REF!</definedName>
    <definedName name="____________________________________________kk29">#REF!</definedName>
    <definedName name="___________________________________________kk06" localSheetId="19">#REF!</definedName>
    <definedName name="___________________________________________kk06">#REF!</definedName>
    <definedName name="___________________________________________kk29" localSheetId="19">#REF!</definedName>
    <definedName name="___________________________________________kk29">#REF!</definedName>
    <definedName name="__________________________________________kk06" localSheetId="19">#REF!</definedName>
    <definedName name="__________________________________________kk06">#REF!</definedName>
    <definedName name="__________________________________________kk29" localSheetId="19">#REF!</definedName>
    <definedName name="__________________________________________kk29">#REF!</definedName>
    <definedName name="_________________________________________kk06" localSheetId="19">#REF!</definedName>
    <definedName name="_________________________________________kk06">#REF!</definedName>
    <definedName name="_________________________________________kk29" localSheetId="19">#REF!</definedName>
    <definedName name="_________________________________________kk29">#REF!</definedName>
    <definedName name="________________________________________kk06" localSheetId="19">#REF!</definedName>
    <definedName name="________________________________________kk06">#REF!</definedName>
    <definedName name="________________________________________kk29" localSheetId="19">#REF!</definedName>
    <definedName name="________________________________________kk29">#REF!</definedName>
    <definedName name="_______________________________________kk06" localSheetId="19">#REF!</definedName>
    <definedName name="_______________________________________kk06">#REF!</definedName>
    <definedName name="_______________________________________kk29" localSheetId="19">#REF!</definedName>
    <definedName name="_______________________________________kk29">#REF!</definedName>
    <definedName name="______________________________________kk06" localSheetId="19">#REF!</definedName>
    <definedName name="______________________________________kk06">#REF!</definedName>
    <definedName name="______________________________________kk29" localSheetId="19">#REF!</definedName>
    <definedName name="______________________________________kk29">#REF!</definedName>
    <definedName name="_____________________________________kk06" localSheetId="19">#REF!</definedName>
    <definedName name="_____________________________________kk06">#REF!</definedName>
    <definedName name="_____________________________________kk29" localSheetId="19">#REF!</definedName>
    <definedName name="_____________________________________kk29">#REF!</definedName>
    <definedName name="____________________________________kk06" localSheetId="19">#REF!</definedName>
    <definedName name="____________________________________kk06">#REF!</definedName>
    <definedName name="____________________________________kk29" localSheetId="19">#REF!</definedName>
    <definedName name="____________________________________kk29">#REF!</definedName>
    <definedName name="___________________________________kk06" localSheetId="19">#REF!</definedName>
    <definedName name="___________________________________kk06">#REF!</definedName>
    <definedName name="___________________________________kk29" localSheetId="19">#REF!</definedName>
    <definedName name="___________________________________kk29">#REF!</definedName>
    <definedName name="__________________________________kk06" localSheetId="19">#REF!</definedName>
    <definedName name="__________________________________kk06">#REF!</definedName>
    <definedName name="__________________________________kk29" localSheetId="19">#REF!</definedName>
    <definedName name="__________________________________kk29">#REF!</definedName>
    <definedName name="_________________________________kk06" localSheetId="19">#REF!</definedName>
    <definedName name="_________________________________kk06">#REF!</definedName>
    <definedName name="_________________________________kk29" localSheetId="19">#REF!</definedName>
    <definedName name="_________________________________kk29">#REF!</definedName>
    <definedName name="________________________________kk06" localSheetId="19">#REF!</definedName>
    <definedName name="________________________________kk06">#REF!</definedName>
    <definedName name="________________________________kk29" localSheetId="19">#REF!</definedName>
    <definedName name="________________________________kk29">#REF!</definedName>
    <definedName name="_______________________________kk06" localSheetId="19">#REF!</definedName>
    <definedName name="_______________________________kk06">#REF!</definedName>
    <definedName name="_______________________________kk29" localSheetId="19">#REF!</definedName>
    <definedName name="_______________________________kk29">#REF!</definedName>
    <definedName name="______________________________kk06" localSheetId="19">#REF!</definedName>
    <definedName name="______________________________kk06">#REF!</definedName>
    <definedName name="______________________________kk29" localSheetId="19">#REF!</definedName>
    <definedName name="______________________________kk29">#REF!</definedName>
    <definedName name="_____________________________kk06" localSheetId="19">#REF!</definedName>
    <definedName name="_____________________________kk06">#REF!</definedName>
    <definedName name="_____________________________kk29" localSheetId="19">#REF!</definedName>
    <definedName name="_____________________________kk29">#REF!</definedName>
    <definedName name="____________________________kk06" localSheetId="19">#REF!</definedName>
    <definedName name="____________________________kk06">#REF!</definedName>
    <definedName name="____________________________kk29" localSheetId="19">#REF!</definedName>
    <definedName name="____________________________kk29">#REF!</definedName>
    <definedName name="___________________________kk06" localSheetId="19">#REF!</definedName>
    <definedName name="___________________________kk06">#REF!</definedName>
    <definedName name="___________________________kk29" localSheetId="19">#REF!</definedName>
    <definedName name="___________________________kk29">#REF!</definedName>
    <definedName name="__________________________kk06" localSheetId="19">#REF!</definedName>
    <definedName name="__________________________kk06">#REF!</definedName>
    <definedName name="__________________________kk29" localSheetId="19">#REF!</definedName>
    <definedName name="__________________________kk29">#REF!</definedName>
    <definedName name="_________________________kk06" localSheetId="19">#REF!</definedName>
    <definedName name="_________________________kk06">#REF!</definedName>
    <definedName name="_________________________kk29" localSheetId="19">#REF!</definedName>
    <definedName name="_________________________kk29">#REF!</definedName>
    <definedName name="________________________kk06" localSheetId="19">#REF!</definedName>
    <definedName name="________________________kk06">#REF!</definedName>
    <definedName name="________________________kk29" localSheetId="19">#REF!</definedName>
    <definedName name="________________________kk29">#REF!</definedName>
    <definedName name="_______________________kk06" localSheetId="19">#REF!</definedName>
    <definedName name="_______________________kk06">#REF!</definedName>
    <definedName name="_______________________kk29" localSheetId="19">#REF!</definedName>
    <definedName name="_______________________kk29">#REF!</definedName>
    <definedName name="______________________kk06" localSheetId="19">#REF!</definedName>
    <definedName name="______________________kk06">#REF!</definedName>
    <definedName name="______________________kk29" localSheetId="19">#REF!</definedName>
    <definedName name="______________________kk29">#REF!</definedName>
    <definedName name="_____________________kk06" localSheetId="19">#REF!</definedName>
    <definedName name="_____________________kk06">#REF!</definedName>
    <definedName name="_____________________kk29" localSheetId="19">#REF!</definedName>
    <definedName name="_____________________kk29">#REF!</definedName>
    <definedName name="____________________kk06" localSheetId="19">#REF!</definedName>
    <definedName name="____________________kk06">#REF!</definedName>
    <definedName name="____________________kk29" localSheetId="19">#REF!</definedName>
    <definedName name="____________________kk29">#REF!</definedName>
    <definedName name="___________________kk06" localSheetId="19">#REF!</definedName>
    <definedName name="___________________kk06">#REF!</definedName>
    <definedName name="___________________kk29" localSheetId="19">#REF!</definedName>
    <definedName name="___________________kk29">#REF!</definedName>
    <definedName name="__________________kk06" localSheetId="16">#REF!</definedName>
    <definedName name="__________________kk06" localSheetId="19">#REF!</definedName>
    <definedName name="__________________kk06" localSheetId="1">#REF!</definedName>
    <definedName name="__________________kk06">#REF!</definedName>
    <definedName name="__________________kk29" localSheetId="19">#REF!</definedName>
    <definedName name="__________________kk29">#REF!</definedName>
    <definedName name="_________________kk06" localSheetId="16">#REF!</definedName>
    <definedName name="_________________kk06" localSheetId="1">#REF!</definedName>
    <definedName name="_________________kk06">#REF!</definedName>
    <definedName name="_________________kk29" localSheetId="19">#REF!</definedName>
    <definedName name="_________________kk29">#REF!</definedName>
    <definedName name="________________kk06" localSheetId="16">#REF!</definedName>
    <definedName name="________________kk06" localSheetId="1">#REF!</definedName>
    <definedName name="________________kk06">#REF!</definedName>
    <definedName name="________________kk29" localSheetId="19">#REF!</definedName>
    <definedName name="________________kk29">#REF!</definedName>
    <definedName name="_______________kk06" localSheetId="16">#REF!</definedName>
    <definedName name="_______________kk06" localSheetId="1">#REF!</definedName>
    <definedName name="_______________kk06">#REF!</definedName>
    <definedName name="_______________kk29" localSheetId="19">#REF!</definedName>
    <definedName name="_______________kk29">#REF!</definedName>
    <definedName name="______________kk06" localSheetId="16">#REF!</definedName>
    <definedName name="______________kk06">#REF!</definedName>
    <definedName name="______________kk29" localSheetId="19">#REF!</definedName>
    <definedName name="______________kk29">#REF!</definedName>
    <definedName name="_____________kk06" localSheetId="16">#REF!</definedName>
    <definedName name="_____________kk06">#REF!</definedName>
    <definedName name="_____________kk29" localSheetId="19">#REF!</definedName>
    <definedName name="_____________kk29">#REF!</definedName>
    <definedName name="____________kk06" localSheetId="16">#REF!</definedName>
    <definedName name="____________kk06">#REF!</definedName>
    <definedName name="____________kk29" localSheetId="19">#REF!</definedName>
    <definedName name="____________kk29">#REF!</definedName>
    <definedName name="___________kk06" localSheetId="16">#REF!</definedName>
    <definedName name="___________kk06">#REF!</definedName>
    <definedName name="___________kk29" localSheetId="19">#REF!</definedName>
    <definedName name="___________kk29">#REF!</definedName>
    <definedName name="__________kk06" localSheetId="16">#REF!</definedName>
    <definedName name="__________kk06">#REF!</definedName>
    <definedName name="__________kk29" localSheetId="19">#REF!</definedName>
    <definedName name="__________kk29">#REF!</definedName>
    <definedName name="_________kk06" localSheetId="16">#REF!</definedName>
    <definedName name="_________kk06">#REF!</definedName>
    <definedName name="_________kk29" localSheetId="19">#REF!</definedName>
    <definedName name="_________kk29">#REF!</definedName>
    <definedName name="________kk06" localSheetId="16">#REF!</definedName>
    <definedName name="________kk06">#REF!</definedName>
    <definedName name="________kk29" localSheetId="19">#REF!</definedName>
    <definedName name="________kk29">#REF!</definedName>
    <definedName name="_______kk06" localSheetId="16">#REF!</definedName>
    <definedName name="_______kk06">#REF!</definedName>
    <definedName name="_______kk29" localSheetId="19">#REF!</definedName>
    <definedName name="_______kk29">#REF!</definedName>
    <definedName name="______kk06" localSheetId="16">#REF!</definedName>
    <definedName name="______kk06">#REF!</definedName>
    <definedName name="______kk29" localSheetId="19">#REF!</definedName>
    <definedName name="______kk29">#REF!</definedName>
    <definedName name="_____kk06" localSheetId="16">#REF!</definedName>
    <definedName name="_____kk06">#REF!</definedName>
    <definedName name="_____kk29" localSheetId="19">#REF!</definedName>
    <definedName name="_____kk29">#REF!</definedName>
    <definedName name="____kk06" localSheetId="16">#REF!</definedName>
    <definedName name="____kk06">#REF!</definedName>
    <definedName name="____kk29" localSheetId="19">#REF!</definedName>
    <definedName name="____kk29">#REF!</definedName>
    <definedName name="___kk06" localSheetId="16">#REF!</definedName>
    <definedName name="___kk06">#REF!</definedName>
    <definedName name="___kk29" localSheetId="19">#REF!</definedName>
    <definedName name="___kk29">#REF!</definedName>
    <definedName name="__kk06" localSheetId="16">#REF!</definedName>
    <definedName name="__kk06" localSheetId="1">#REF!</definedName>
    <definedName name="__kk06">#REF!</definedName>
    <definedName name="__kk29" localSheetId="19">#REF!</definedName>
    <definedName name="__kk29">#REF!</definedName>
    <definedName name="_xlnm._FilterDatabase" localSheetId="3" hidden="1">'（R6.6～）介護給付費等　体制等状況一覧'!$A$7:$BH$34</definedName>
    <definedName name="_kk06" localSheetId="14">#REF!</definedName>
    <definedName name="_kk06" localSheetId="15">#REF!</definedName>
    <definedName name="_kk06" localSheetId="16">#REF!</definedName>
    <definedName name="_kk06" localSheetId="1">#REF!</definedName>
    <definedName name="_kk06">#REF!</definedName>
    <definedName name="_kk29" localSheetId="19">#REF!</definedName>
    <definedName name="_kk29">#REF!</definedName>
    <definedName name="_kyoudou">#REF!</definedName>
    <definedName name="a" localSheetId="20">#REF!</definedName>
    <definedName name="a">#REF!</definedName>
    <definedName name="Avrg" localSheetId="7">#REF!</definedName>
    <definedName name="Avrg" localSheetId="8">#REF!</definedName>
    <definedName name="Avrg" localSheetId="9">#REF!</definedName>
    <definedName name="Avrg" localSheetId="10">#REF!</definedName>
    <definedName name="Avrg" localSheetId="14">#REF!</definedName>
    <definedName name="Avrg" localSheetId="15">#REF!</definedName>
    <definedName name="Avrg" localSheetId="5">#REF!</definedName>
    <definedName name="Avrg" localSheetId="4">#REF!</definedName>
    <definedName name="Avrg" localSheetId="16">#REF!</definedName>
    <definedName name="Avrg" localSheetId="20">#REF!</definedName>
    <definedName name="Avrg" localSheetId="6">#REF!</definedName>
    <definedName name="Avrg" localSheetId="1">#REF!</definedName>
    <definedName name="Avrg">#REF!</definedName>
    <definedName name="avrg1" localSheetId="19">#REF!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Excel_BuiltIn_Print_Area" localSheetId="16">'50高次脳機能障害者支援体制加算'!$A$4:$AM$35</definedName>
    <definedName name="g" localSheetId="20">#REF!</definedName>
    <definedName name="g" localSheetId="21">#REF!</definedName>
    <definedName name="g">#REF!</definedName>
    <definedName name="gg">#REF!</definedName>
    <definedName name="ggg">#REF!</definedName>
    <definedName name="ghhhh">#REF!</definedName>
    <definedName name="h" localSheetId="20">#REF!</definedName>
    <definedName name="h">#REF!</definedName>
    <definedName name="houjin" localSheetId="19">#REF!</definedName>
    <definedName name="houjin">#REF!</definedName>
    <definedName name="i">#REF!</definedName>
    <definedName name="iiiiiiiiii">#REF!</definedName>
    <definedName name="j">#REF!</definedName>
    <definedName name="jigyoumeishou" localSheetId="19">#REF!</definedName>
    <definedName name="jigyoumeishou">#REF!</definedName>
    <definedName name="jiritu" localSheetId="19">#REF!</definedName>
    <definedName name="jiritu">#REF!</definedName>
    <definedName name="jjjjjjjj">#REF!</definedName>
    <definedName name="ｋ" localSheetId="17">#N/A</definedName>
    <definedName name="k" localSheetId="20">#REF!</definedName>
    <definedName name="k" localSheetId="21">#REF!</definedName>
    <definedName name="k">#REF!</definedName>
    <definedName name="kanagawaken" localSheetId="13">#REF!</definedName>
    <definedName name="kanagawaken" localSheetId="19">#REF!</definedName>
    <definedName name="kanagawaken" localSheetId="20">#REF!</definedName>
    <definedName name="kanagawaken" localSheetId="21">#REF!</definedName>
    <definedName name="kanagawaken">#REF!</definedName>
    <definedName name="kawasaki" localSheetId="19">#REF!</definedName>
    <definedName name="kawasaki">#REF!</definedName>
    <definedName name="KK_03" localSheetId="7">#REF!</definedName>
    <definedName name="KK_03" localSheetId="8">#REF!</definedName>
    <definedName name="KK_03" localSheetId="9">#REF!</definedName>
    <definedName name="KK_03" localSheetId="10">#REF!</definedName>
    <definedName name="KK_03" localSheetId="14">#REF!</definedName>
    <definedName name="KK_03" localSheetId="15">#REF!</definedName>
    <definedName name="KK_03" localSheetId="5">#REF!</definedName>
    <definedName name="KK_03" localSheetId="4">#REF!</definedName>
    <definedName name="KK_03" localSheetId="16">#REF!</definedName>
    <definedName name="KK_03" localSheetId="6">#REF!</definedName>
    <definedName name="KK_03">#REF!</definedName>
    <definedName name="kk_04" localSheetId="19">#REF!</definedName>
    <definedName name="kk_04">#REF!</definedName>
    <definedName name="KK_06" localSheetId="7">#REF!</definedName>
    <definedName name="KK_06" localSheetId="8">#REF!</definedName>
    <definedName name="KK_06" localSheetId="9">#REF!</definedName>
    <definedName name="KK_06" localSheetId="10">#REF!</definedName>
    <definedName name="KK_06" localSheetId="14">#REF!</definedName>
    <definedName name="KK_06" localSheetId="15">#REF!</definedName>
    <definedName name="KK_06" localSheetId="5">#REF!</definedName>
    <definedName name="KK_06" localSheetId="4">#REF!</definedName>
    <definedName name="KK_06" localSheetId="16">#REF!</definedName>
    <definedName name="KK_06" localSheetId="6">#REF!</definedName>
    <definedName name="KK_06">#REF!</definedName>
    <definedName name="kk_07" localSheetId="19">#REF!</definedName>
    <definedName name="kk_07">#REF!</definedName>
    <definedName name="‐㏍08" localSheetId="19">#REF!</definedName>
    <definedName name="‐㏍08">#REF!</definedName>
    <definedName name="KK2_3" localSheetId="7">#REF!</definedName>
    <definedName name="KK2_3" localSheetId="8">#REF!</definedName>
    <definedName name="KK2_3" localSheetId="9">#REF!</definedName>
    <definedName name="KK2_3" localSheetId="10">#REF!</definedName>
    <definedName name="KK2_3" localSheetId="14">#REF!</definedName>
    <definedName name="KK2_3" localSheetId="15">#REF!</definedName>
    <definedName name="KK2_3" localSheetId="5">#REF!</definedName>
    <definedName name="KK2_3" localSheetId="4">#REF!</definedName>
    <definedName name="KK2_3" localSheetId="16">#REF!</definedName>
    <definedName name="KK2_3" localSheetId="6">#REF!</definedName>
    <definedName name="KK2_3">#REF!</definedName>
    <definedName name="ｋｋｋｋ" localSheetId="19">#REF!</definedName>
    <definedName name="ｋｋｋｋ">#REF!</definedName>
    <definedName name="kkkkkkk">#REF!</definedName>
    <definedName name="kkkkkkkkk">#REF!</definedName>
    <definedName name="kyoudou">#REF!</definedName>
    <definedName name="l">#REF!</definedName>
    <definedName name="llllll">#REF!</definedName>
    <definedName name="lllllllllll">#REF!</definedName>
    <definedName name="n">#REF!</definedName>
    <definedName name="nn" localSheetId="19">#REF!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p">#REF!</definedName>
    <definedName name="_xlnm.Print_Area" localSheetId="3">'（R6.6～）介護給付費等　体制等状況一覧'!$A$1:$BE$62</definedName>
    <definedName name="_xlnm.Print_Area" localSheetId="9">'15-2重度障害者支援加算（Ⅰ）'!$A$1:$AM$43</definedName>
    <definedName name="_xlnm.Print_Area" localSheetId="10">'15-3重度障害者支援加算（Ⅱ）（Ⅲ）'!$A$1:$H$19</definedName>
    <definedName name="_xlnm.Print_Area" localSheetId="13">'29勤務体制一覧（障害者支援施設）'!$A$1:$AN$98</definedName>
    <definedName name="_xlnm.Print_Area" localSheetId="15">'30地域生活移行個別支援'!$A$1:$AH$31</definedName>
    <definedName name="_xlnm.Print_Area" localSheetId="5">'4-2視覚・聴覚障がい者(Ⅱ)'!$A$1:$AK$48</definedName>
    <definedName name="_xlnm.Print_Area" localSheetId="4">'4視覚・聴覚障がい者(Ⅰ)'!$A$1:$AL$49</definedName>
    <definedName name="_xlnm.Print_Area" localSheetId="16">'50高次脳機能障害者支援体制加算'!$A$1:$AM$35</definedName>
    <definedName name="_xlnm.Print_Area" localSheetId="17">'51障害者支援施設等感染対策向上加算'!$A$1:$AI$49</definedName>
    <definedName name="_xlnm.Print_Area" localSheetId="18">'52地域生活支援拠点等に関連する加算'!$B$2:$AB$28</definedName>
    <definedName name="_xlnm.Print_Area" localSheetId="19">'53地域移行支援体制加算'!$A$1:$F$11</definedName>
    <definedName name="_xlnm.Print_Area" localSheetId="20">'56口腔衛生管理体制'!$A$1:$G$12</definedName>
    <definedName name="_xlnm.Print_Area" localSheetId="21">'57通院支援加算'!$A$1:$J$11</definedName>
    <definedName name="_xlnm.Print_Area" localSheetId="0">提出書類一覧!$A$1:$G$50</definedName>
    <definedName name="_xlnm.Print_Area" localSheetId="2">届出書!$A$1:$AJ$108</definedName>
    <definedName name="_xlnm.Print_Area" localSheetId="1">様式第7号!$A$1:$Q$48</definedName>
    <definedName name="_xlnm.Print_Titles" localSheetId="3">'（R6.6～）介護給付費等　体制等状況一覧'!$5:$6</definedName>
    <definedName name="PW">#REF!</definedName>
    <definedName name="ｑ">#REF!</definedName>
    <definedName name="Roman_01" localSheetId="7">#REF!</definedName>
    <definedName name="Roman_01" localSheetId="8">#REF!</definedName>
    <definedName name="Roman_01" localSheetId="9">#REF!</definedName>
    <definedName name="Roman_01" localSheetId="10">#REF!</definedName>
    <definedName name="Roman_01" localSheetId="11">#REF!</definedName>
    <definedName name="Roman_01" localSheetId="12">#REF!</definedName>
    <definedName name="Roman_01" localSheetId="14">#REF!</definedName>
    <definedName name="Roman_01" localSheetId="13">#REF!</definedName>
    <definedName name="Roman_01" localSheetId="15">#REF!</definedName>
    <definedName name="Roman_01" localSheetId="5">#REF!</definedName>
    <definedName name="Roman_01" localSheetId="4">#REF!</definedName>
    <definedName name="Roman_01" localSheetId="16">#REF!</definedName>
    <definedName name="Roman_01" localSheetId="20">#REF!</definedName>
    <definedName name="Roman_01" localSheetId="21">#REF!</definedName>
    <definedName name="Roman_01" localSheetId="6">#REF!</definedName>
    <definedName name="Roman_01" localSheetId="1">#REF!</definedName>
    <definedName name="Roman_01">#REF!</definedName>
    <definedName name="Roman_02" localSheetId="19">#REF!</definedName>
    <definedName name="Roman_02">#REF!</definedName>
    <definedName name="Roman_03" localSheetId="7">#REF!</definedName>
    <definedName name="Roman_03" localSheetId="8">#REF!</definedName>
    <definedName name="Roman_03" localSheetId="9">#REF!</definedName>
    <definedName name="Roman_03" localSheetId="10">#REF!</definedName>
    <definedName name="Roman_03" localSheetId="11">#REF!</definedName>
    <definedName name="Roman_03" localSheetId="12">#REF!</definedName>
    <definedName name="Roman_03" localSheetId="14">#REF!</definedName>
    <definedName name="Roman_03" localSheetId="15">#REF!</definedName>
    <definedName name="Roman_03" localSheetId="5">#REF!</definedName>
    <definedName name="Roman_03" localSheetId="4">#REF!</definedName>
    <definedName name="Roman_03" localSheetId="16">#REF!</definedName>
    <definedName name="Roman_03" localSheetId="20">#REF!</definedName>
    <definedName name="Roman_03" localSheetId="6">#REF!</definedName>
    <definedName name="Roman_03" localSheetId="1">#REF!</definedName>
    <definedName name="Roman_03">#REF!</definedName>
    <definedName name="Roman_04" localSheetId="7">#REF!</definedName>
    <definedName name="Roman_04" localSheetId="8">#REF!</definedName>
    <definedName name="Roman_04" localSheetId="9">#REF!</definedName>
    <definedName name="Roman_04" localSheetId="10">#REF!</definedName>
    <definedName name="Roman_04" localSheetId="11">#REF!</definedName>
    <definedName name="Roman_04" localSheetId="12">#REF!</definedName>
    <definedName name="Roman_04" localSheetId="14">#REF!</definedName>
    <definedName name="Roman_04" localSheetId="15">#REF!</definedName>
    <definedName name="Roman_04" localSheetId="5">#REF!</definedName>
    <definedName name="Roman_04" localSheetId="4">#REF!</definedName>
    <definedName name="Roman_04" localSheetId="16">#REF!</definedName>
    <definedName name="Roman_04" localSheetId="20">#REF!</definedName>
    <definedName name="Roman_04" localSheetId="6">#REF!</definedName>
    <definedName name="Roman_04" localSheetId="1">#REF!</definedName>
    <definedName name="Roman_04">#REF!</definedName>
    <definedName name="Roman_06" localSheetId="7">#REF!</definedName>
    <definedName name="Roman_06" localSheetId="8">#REF!</definedName>
    <definedName name="Roman_06" localSheetId="9">#REF!</definedName>
    <definedName name="Roman_06" localSheetId="10">#REF!</definedName>
    <definedName name="Roman_06" localSheetId="14">#REF!</definedName>
    <definedName name="Roman_06" localSheetId="15">#REF!</definedName>
    <definedName name="Roman_06" localSheetId="5">#REF!</definedName>
    <definedName name="Roman_06" localSheetId="4">#REF!</definedName>
    <definedName name="Roman_06" localSheetId="16">#REF!</definedName>
    <definedName name="Roman_06" localSheetId="6">#REF!</definedName>
    <definedName name="Roman_06">#REF!</definedName>
    <definedName name="roman_09" localSheetId="19">#REF!</definedName>
    <definedName name="roman_09">#REF!</definedName>
    <definedName name="roman_11" localSheetId="7">#REF!</definedName>
    <definedName name="roman_11" localSheetId="8">#REF!</definedName>
    <definedName name="roman_11" localSheetId="9">#REF!</definedName>
    <definedName name="roman_11" localSheetId="10">#REF!</definedName>
    <definedName name="roman_11" localSheetId="14">#REF!</definedName>
    <definedName name="roman_11" localSheetId="15">#REF!</definedName>
    <definedName name="roman_11" localSheetId="5">#REF!</definedName>
    <definedName name="roman_11" localSheetId="4">#REF!</definedName>
    <definedName name="roman_11" localSheetId="16">#REF!</definedName>
    <definedName name="roman_11" localSheetId="6">#REF!</definedName>
    <definedName name="roman_11">#REF!</definedName>
    <definedName name="roman11" localSheetId="7">#REF!</definedName>
    <definedName name="roman11" localSheetId="8">#REF!</definedName>
    <definedName name="roman11" localSheetId="9">#REF!</definedName>
    <definedName name="roman11" localSheetId="10">#REF!</definedName>
    <definedName name="roman11" localSheetId="14">#REF!</definedName>
    <definedName name="roman11" localSheetId="15">#REF!</definedName>
    <definedName name="roman11" localSheetId="5">#REF!</definedName>
    <definedName name="roman11" localSheetId="4">#REF!</definedName>
    <definedName name="roman11" localSheetId="16">#REF!</definedName>
    <definedName name="roman11" localSheetId="6">#REF!</definedName>
    <definedName name="roman11">#REF!</definedName>
    <definedName name="Roman2_1" localSheetId="7">#REF!</definedName>
    <definedName name="Roman2_1" localSheetId="8">#REF!</definedName>
    <definedName name="Roman2_1" localSheetId="9">#REF!</definedName>
    <definedName name="Roman2_1" localSheetId="10">#REF!</definedName>
    <definedName name="Roman2_1" localSheetId="14">#REF!</definedName>
    <definedName name="Roman2_1" localSheetId="15">#REF!</definedName>
    <definedName name="Roman2_1" localSheetId="5">#REF!</definedName>
    <definedName name="Roman2_1" localSheetId="4">#REF!</definedName>
    <definedName name="Roman2_1" localSheetId="16">#REF!</definedName>
    <definedName name="Roman2_1" localSheetId="6">#REF!</definedName>
    <definedName name="Roman2_1">#REF!</definedName>
    <definedName name="Roman2_3" localSheetId="7">#REF!</definedName>
    <definedName name="Roman2_3" localSheetId="8">#REF!</definedName>
    <definedName name="Roman2_3" localSheetId="9">#REF!</definedName>
    <definedName name="Roman2_3" localSheetId="10">#REF!</definedName>
    <definedName name="Roman2_3" localSheetId="14">#REF!</definedName>
    <definedName name="Roman2_3" localSheetId="15">#REF!</definedName>
    <definedName name="Roman2_3" localSheetId="5">#REF!</definedName>
    <definedName name="Roman2_3" localSheetId="4">#REF!</definedName>
    <definedName name="Roman2_3" localSheetId="16">#REF!</definedName>
    <definedName name="Roman2_3" localSheetId="6">#REF!</definedName>
    <definedName name="Roman2_3">#REF!</definedName>
    <definedName name="roman31" localSheetId="7">#REF!</definedName>
    <definedName name="roman31" localSheetId="8">#REF!</definedName>
    <definedName name="roman31" localSheetId="9">#REF!</definedName>
    <definedName name="roman31" localSheetId="10">#REF!</definedName>
    <definedName name="roman31" localSheetId="14">#REF!</definedName>
    <definedName name="roman31" localSheetId="15">#REF!</definedName>
    <definedName name="roman31" localSheetId="5">#REF!</definedName>
    <definedName name="roman31" localSheetId="4">#REF!</definedName>
    <definedName name="roman31" localSheetId="16">#REF!</definedName>
    <definedName name="roman31" localSheetId="6">#REF!</definedName>
    <definedName name="roman31">#REF!</definedName>
    <definedName name="roman33" localSheetId="19">#REF!</definedName>
    <definedName name="roman33">#REF!</definedName>
    <definedName name="roman4_3" localSheetId="19">#REF!</definedName>
    <definedName name="roman4_3">#REF!</definedName>
    <definedName name="roman43" localSheetId="19">#REF!</definedName>
    <definedName name="roman43">#REF!</definedName>
    <definedName name="roman7_1" localSheetId="19">#REF!</definedName>
    <definedName name="roman7_1">#REF!</definedName>
    <definedName name="roman77" localSheetId="19">#REF!</definedName>
    <definedName name="roman77">#REF!</definedName>
    <definedName name="romann_12" localSheetId="19">#REF!</definedName>
    <definedName name="romann_12">#REF!</definedName>
    <definedName name="romann_66" localSheetId="19">#REF!</definedName>
    <definedName name="romann_66">#REF!</definedName>
    <definedName name="romann33" localSheetId="19">#REF!</definedName>
    <definedName name="romann33">#REF!</definedName>
    <definedName name="s">#REF!</definedName>
    <definedName name="serv" localSheetId="19">#REF!</definedName>
    <definedName name="serv">#REF!</definedName>
    <definedName name="serv_" localSheetId="19">#REF!</definedName>
    <definedName name="serv_">#REF!</definedName>
    <definedName name="Serv_LIST" localSheetId="7">#REF!</definedName>
    <definedName name="Serv_LIST" localSheetId="8">#REF!</definedName>
    <definedName name="Serv_LIST" localSheetId="9">#REF!</definedName>
    <definedName name="Serv_LIST" localSheetId="10">#REF!</definedName>
    <definedName name="Serv_LIST" localSheetId="14">#REF!</definedName>
    <definedName name="Serv_LIST" localSheetId="15">#REF!</definedName>
    <definedName name="Serv_LIST" localSheetId="5">#REF!</definedName>
    <definedName name="Serv_LIST" localSheetId="4">#REF!</definedName>
    <definedName name="Serv_LIST" localSheetId="16">#REF!</definedName>
    <definedName name="Serv_LIST" localSheetId="6">#REF!</definedName>
    <definedName name="Serv_LIST">#REF!</definedName>
    <definedName name="servo1" localSheetId="7">#REF!</definedName>
    <definedName name="servo1" localSheetId="8">#REF!</definedName>
    <definedName name="servo1" localSheetId="9">#REF!</definedName>
    <definedName name="servo1" localSheetId="10">#REF!</definedName>
    <definedName name="servo1" localSheetId="14">#REF!</definedName>
    <definedName name="servo1" localSheetId="15">#REF!</definedName>
    <definedName name="servo1" localSheetId="5">#REF!</definedName>
    <definedName name="servo1" localSheetId="4">#REF!</definedName>
    <definedName name="servo1" localSheetId="16">#REF!</definedName>
    <definedName name="servo1" localSheetId="6">#REF!</definedName>
    <definedName name="servo1">#REF!</definedName>
    <definedName name="siharai" localSheetId="19">#REF!</definedName>
    <definedName name="siharai">#REF!</definedName>
    <definedName name="sikuchouson" localSheetId="19">#REF!</definedName>
    <definedName name="sikuchouson">#REF!</definedName>
    <definedName name="sinseisaki" localSheetId="19">#REF!</definedName>
    <definedName name="sinseisaki">#REF!</definedName>
    <definedName name="t">#REF!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14">#REF!</definedName>
    <definedName name="ｔａｂｉｅ＿04" localSheetId="15">#REF!</definedName>
    <definedName name="ｔａｂｉｅ＿04" localSheetId="5">#REF!</definedName>
    <definedName name="ｔａｂｉｅ＿04" localSheetId="4">#REF!</definedName>
    <definedName name="ｔａｂｉｅ＿04" localSheetId="16">#REF!</definedName>
    <definedName name="ｔａｂｉｅ＿04" localSheetId="6">#REF!</definedName>
    <definedName name="ｔａｂｉｅ＿04">#REF!</definedName>
    <definedName name="table_03" localSheetId="7">#REF!</definedName>
    <definedName name="table_03" localSheetId="8">#REF!</definedName>
    <definedName name="table_03" localSheetId="9">#REF!</definedName>
    <definedName name="table_03" localSheetId="10">#REF!</definedName>
    <definedName name="table_03" localSheetId="14">#REF!</definedName>
    <definedName name="table_03" localSheetId="15">#REF!</definedName>
    <definedName name="table_03" localSheetId="5">#REF!</definedName>
    <definedName name="table_03" localSheetId="4">#REF!</definedName>
    <definedName name="table_03" localSheetId="16">#REF!</definedName>
    <definedName name="table_03" localSheetId="6">#REF!</definedName>
    <definedName name="table_03">#REF!</definedName>
    <definedName name="table_06" localSheetId="7">#REF!</definedName>
    <definedName name="table_06" localSheetId="8">#REF!</definedName>
    <definedName name="table_06" localSheetId="9">#REF!</definedName>
    <definedName name="table_06" localSheetId="10">#REF!</definedName>
    <definedName name="table_06" localSheetId="14">#REF!</definedName>
    <definedName name="table_06" localSheetId="15">#REF!</definedName>
    <definedName name="table_06" localSheetId="5">#REF!</definedName>
    <definedName name="table_06" localSheetId="4">#REF!</definedName>
    <definedName name="table_06" localSheetId="16">#REF!</definedName>
    <definedName name="table_06" localSheetId="6">#REF!</definedName>
    <definedName name="table_06">#REF!</definedName>
    <definedName name="table2_3" localSheetId="7">#REF!</definedName>
    <definedName name="table2_3" localSheetId="8">#REF!</definedName>
    <definedName name="table2_3" localSheetId="9">#REF!</definedName>
    <definedName name="table2_3" localSheetId="10">#REF!</definedName>
    <definedName name="table2_3" localSheetId="14">#REF!</definedName>
    <definedName name="table2_3" localSheetId="15">#REF!</definedName>
    <definedName name="table2_3" localSheetId="5">#REF!</definedName>
    <definedName name="table2_3" localSheetId="4">#REF!</definedName>
    <definedName name="table2_3" localSheetId="16">#REF!</definedName>
    <definedName name="table2_3" localSheetId="6">#REF!</definedName>
    <definedName name="table2_3">#REF!</definedName>
    <definedName name="tapi2" localSheetId="7">#REF!</definedName>
    <definedName name="tapi2" localSheetId="8">#REF!</definedName>
    <definedName name="tapi2" localSheetId="9">#REF!</definedName>
    <definedName name="tapi2" localSheetId="10">#REF!</definedName>
    <definedName name="tapi2" localSheetId="14">#REF!</definedName>
    <definedName name="tapi2" localSheetId="15">#REF!</definedName>
    <definedName name="tapi2" localSheetId="5">#REF!</definedName>
    <definedName name="tapi2" localSheetId="4">#REF!</definedName>
    <definedName name="tapi2" localSheetId="16">#REF!</definedName>
    <definedName name="tapi2" localSheetId="6">#REF!</definedName>
    <definedName name="tapi2">#REF!</definedName>
    <definedName name="tebie_07" localSheetId="19">#REF!</definedName>
    <definedName name="tebie_07">#REF!</definedName>
    <definedName name="tebie_o7" localSheetId="19">#REF!</definedName>
    <definedName name="tebie_o7">#REF!</definedName>
    <definedName name="tebie07" localSheetId="19">#REF!</definedName>
    <definedName name="tebie07">#REF!</definedName>
    <definedName name="tebie08" localSheetId="7">#REF!</definedName>
    <definedName name="tebie08" localSheetId="8">#REF!</definedName>
    <definedName name="tebie08" localSheetId="9">#REF!</definedName>
    <definedName name="tebie08" localSheetId="10">#REF!</definedName>
    <definedName name="tebie08" localSheetId="14">#REF!</definedName>
    <definedName name="tebie08" localSheetId="15">#REF!</definedName>
    <definedName name="tebie08" localSheetId="5">#REF!</definedName>
    <definedName name="tebie08" localSheetId="4">#REF!</definedName>
    <definedName name="tebie08" localSheetId="16">#REF!</definedName>
    <definedName name="tebie08" localSheetId="6">#REF!</definedName>
    <definedName name="tebie08">#REF!</definedName>
    <definedName name="tebie33" localSheetId="19">#REF!</definedName>
    <definedName name="tebie33">#REF!</definedName>
    <definedName name="tebiroo" localSheetId="19">#REF!</definedName>
    <definedName name="tebiroo">#REF!</definedName>
    <definedName name="teble" localSheetId="19">#REF!</definedName>
    <definedName name="teble">#REF!</definedName>
    <definedName name="teble_09" localSheetId="19">#REF!</definedName>
    <definedName name="teble_09">#REF!</definedName>
    <definedName name="teble77" localSheetId="19">#REF!</definedName>
    <definedName name="teble77">#REF!</definedName>
    <definedName name="u">#REF!</definedName>
    <definedName name="v">#REF!</definedName>
    <definedName name="ｗ">#REF!</definedName>
    <definedName name="y">#REF!</definedName>
    <definedName name="yokohama" localSheetId="19">#REF!</definedName>
    <definedName name="yokohama">#REF!</definedName>
    <definedName name="あ" localSheetId="19">#REF!</definedName>
    <definedName name="あ">#REF!</definedName>
    <definedName name="い">#REF!</definedName>
    <definedName name="え">#REF!</definedName>
    <definedName name="お">#REF!</definedName>
    <definedName name="こ" localSheetId="19">#REF!</definedName>
    <definedName name="こ">#REF!</definedName>
    <definedName name="サービス名">#N/A</definedName>
    <definedName name="サービス名称">#N/A</definedName>
    <definedName name="だだ">#N/A</definedName>
    <definedName name="っっｋ">#N/A</definedName>
    <definedName name="っっっっｌ">#N/A</definedName>
    <definedName name="応じ">#REF!</definedName>
    <definedName name="加算" localSheetId="13">#REF!</definedName>
    <definedName name="加算" localSheetId="16">#REF!</definedName>
    <definedName name="加算" localSheetId="19">#REF!</definedName>
    <definedName name="加算" localSheetId="20">#REF!</definedName>
    <definedName name="加算">#REF!</definedName>
    <definedName name="確認">#N/A</definedName>
    <definedName name="看護時間" localSheetId="13">#REF!</definedName>
    <definedName name="看護時間" localSheetId="19">#REF!</definedName>
    <definedName name="看護時間" localSheetId="20">#REF!</definedName>
    <definedName name="看護時間" localSheetId="21">#REF!</definedName>
    <definedName name="看護時間">#REF!</definedName>
    <definedName name="山口県">#REF!</definedName>
    <definedName name="就労継続支援Ｂ型">#REF!</definedName>
    <definedName name="食事" localSheetId="7">#REF!</definedName>
    <definedName name="食事" localSheetId="8">#REF!</definedName>
    <definedName name="食事" localSheetId="9">#REF!</definedName>
    <definedName name="食事" localSheetId="10">#REF!</definedName>
    <definedName name="食事" localSheetId="14">#REF!</definedName>
    <definedName name="食事" localSheetId="13">#REF!</definedName>
    <definedName name="食事" localSheetId="15">#REF!</definedName>
    <definedName name="食事" localSheetId="5">#REF!</definedName>
    <definedName name="食事" localSheetId="4">#REF!</definedName>
    <definedName name="食事" localSheetId="16">#REF!</definedName>
    <definedName name="食事" localSheetId="6">#REF!</definedName>
    <definedName name="食事">#REF!</definedName>
    <definedName name="体制等状況一覧" localSheetId="13">#REF!</definedName>
    <definedName name="体制等状況一覧" localSheetId="19">#REF!</definedName>
    <definedName name="体制等状況一覧">#REF!</definedName>
    <definedName name="町っ油" localSheetId="7">#REF!</definedName>
    <definedName name="町っ油" localSheetId="8">#REF!</definedName>
    <definedName name="町っ油" localSheetId="9">#REF!</definedName>
    <definedName name="町っ油" localSheetId="10">#REF!</definedName>
    <definedName name="町っ油" localSheetId="14">#REF!</definedName>
    <definedName name="町っ油" localSheetId="13">#REF!</definedName>
    <definedName name="町っ油" localSheetId="15">#REF!</definedName>
    <definedName name="町っ油" localSheetId="5">#REF!</definedName>
    <definedName name="町っ油" localSheetId="4">#REF!</definedName>
    <definedName name="町っ油" localSheetId="16">#REF!</definedName>
    <definedName name="町っ油" localSheetId="6">#REF!</definedName>
    <definedName name="町っ油">#REF!</definedName>
    <definedName name="直近６月以内">#REF!</definedName>
    <definedName name="夜勤職員" localSheetId="13">#REF!</definedName>
    <definedName name="夜勤職員" localSheetId="16">#REF!</definedName>
    <definedName name="夜勤職員">#REF!</definedName>
    <definedName name="利用日数記入例" localSheetId="7">#REF!</definedName>
    <definedName name="利用日数記入例" localSheetId="8">#REF!</definedName>
    <definedName name="利用日数記入例" localSheetId="9">#REF!</definedName>
    <definedName name="利用日数記入例" localSheetId="10">#REF!</definedName>
    <definedName name="利用日数記入例" localSheetId="14">#REF!</definedName>
    <definedName name="利用日数記入例" localSheetId="15">#REF!</definedName>
    <definedName name="利用日数記入例" localSheetId="5">#REF!</definedName>
    <definedName name="利用日数記入例" localSheetId="4">#REF!</definedName>
    <definedName name="利用日数記入例" localSheetId="16">#REF!</definedName>
    <definedName name="利用日数記入例" localSheetId="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61" l="1"/>
  <c r="AG43" i="61"/>
  <c r="AD43" i="61"/>
  <c r="AA43" i="61"/>
  <c r="X43" i="61"/>
  <c r="U43" i="61"/>
  <c r="R43" i="61"/>
  <c r="O43" i="61"/>
  <c r="L43" i="61"/>
  <c r="I43" i="61"/>
  <c r="F43" i="61"/>
  <c r="E43" i="61"/>
  <c r="C69" i="61" l="1"/>
  <c r="D68" i="61"/>
  <c r="AL63" i="61"/>
  <c r="AG63" i="61"/>
  <c r="AA63" i="61"/>
  <c r="U63" i="61"/>
  <c r="O63" i="61"/>
  <c r="I63" i="61"/>
  <c r="E63" i="61"/>
  <c r="C63" i="61"/>
  <c r="AM62" i="61"/>
  <c r="AJ62" i="61"/>
  <c r="AA62" i="61"/>
  <c r="X61" i="61"/>
  <c r="R61" i="61"/>
  <c r="L62" i="61"/>
  <c r="F62" i="61"/>
  <c r="D62" i="61"/>
  <c r="AG56" i="61"/>
  <c r="AA56" i="61"/>
  <c r="U56" i="61"/>
  <c r="O56" i="61"/>
  <c r="I56" i="61"/>
  <c r="AJ51" i="61"/>
  <c r="AJ50" i="61"/>
  <c r="AJ49" i="61"/>
  <c r="AJ48" i="61"/>
  <c r="AJ47" i="61"/>
  <c r="AJ46" i="61"/>
  <c r="AJ45" i="61"/>
  <c r="AJ44" i="61"/>
  <c r="AJ31" i="61"/>
  <c r="AI31" i="61"/>
  <c r="AH31" i="61"/>
  <c r="AG31" i="61"/>
  <c r="AF31" i="61"/>
  <c r="AE31" i="61"/>
  <c r="AD31" i="61"/>
  <c r="AC31" i="61"/>
  <c r="AB31" i="61"/>
  <c r="AA31" i="61"/>
  <c r="Z31" i="61"/>
  <c r="Y31" i="61"/>
  <c r="X31" i="61"/>
  <c r="W31" i="61"/>
  <c r="V31" i="61"/>
  <c r="U31" i="61"/>
  <c r="T31" i="61"/>
  <c r="S31" i="61"/>
  <c r="R31" i="61"/>
  <c r="Q31" i="61"/>
  <c r="P31" i="61"/>
  <c r="O31" i="61"/>
  <c r="N31" i="61"/>
  <c r="M31" i="61"/>
  <c r="L31" i="61"/>
  <c r="K31" i="61"/>
  <c r="J31" i="61"/>
  <c r="I31" i="61"/>
  <c r="H31" i="61"/>
  <c r="G31" i="61"/>
  <c r="F31" i="61"/>
  <c r="AK30" i="61"/>
  <c r="AK29" i="61"/>
  <c r="AK28" i="61"/>
  <c r="AK27" i="61"/>
  <c r="AL27" i="61" s="1"/>
  <c r="AK26" i="61"/>
  <c r="AL26" i="61" s="1"/>
  <c r="AK25" i="61"/>
  <c r="AK24" i="61"/>
  <c r="AL23" i="61"/>
  <c r="AK23" i="61"/>
  <c r="AK22" i="61"/>
  <c r="AK21" i="61"/>
  <c r="AL21" i="61" s="1"/>
  <c r="AK20" i="61"/>
  <c r="AK19" i="61"/>
  <c r="AK18" i="61"/>
  <c r="AL18" i="61" s="1"/>
  <c r="AK17" i="61"/>
  <c r="AL17" i="61" s="1"/>
  <c r="AK16" i="61"/>
  <c r="AK15" i="61"/>
  <c r="AK14" i="61"/>
  <c r="AL14" i="61" s="1"/>
  <c r="AK13" i="61"/>
  <c r="AK12" i="61"/>
  <c r="AK11" i="61"/>
  <c r="AH10" i="61"/>
  <c r="AG10" i="61"/>
  <c r="AF10" i="61"/>
  <c r="AE10" i="61"/>
  <c r="AD10" i="61"/>
  <c r="AC10" i="61"/>
  <c r="AB10" i="61"/>
  <c r="AA10" i="61"/>
  <c r="Z10" i="61"/>
  <c r="Y10" i="61"/>
  <c r="X10" i="61"/>
  <c r="W10" i="61"/>
  <c r="V10" i="61"/>
  <c r="U10" i="61"/>
  <c r="T10" i="61"/>
  <c r="S10" i="61"/>
  <c r="R10" i="61"/>
  <c r="Q10" i="61"/>
  <c r="P10" i="61"/>
  <c r="O10" i="61"/>
  <c r="N10" i="61"/>
  <c r="M10" i="61"/>
  <c r="L10" i="61"/>
  <c r="K10" i="61"/>
  <c r="J10" i="61"/>
  <c r="I10" i="61"/>
  <c r="H10" i="61"/>
  <c r="G10" i="61"/>
  <c r="F10" i="61"/>
  <c r="AJ10" i="61" s="1"/>
  <c r="AG9" i="61"/>
  <c r="AF9" i="61"/>
  <c r="AE9" i="61"/>
  <c r="AD9" i="61"/>
  <c r="AC9" i="61"/>
  <c r="AB9" i="61"/>
  <c r="AA9" i="61"/>
  <c r="Z9" i="61"/>
  <c r="Y9" i="61"/>
  <c r="X9" i="61"/>
  <c r="W9" i="61"/>
  <c r="V9" i="61"/>
  <c r="U9" i="61"/>
  <c r="T9" i="61"/>
  <c r="S9" i="61"/>
  <c r="R9" i="61"/>
  <c r="Q9" i="61"/>
  <c r="P9" i="61"/>
  <c r="O9" i="61"/>
  <c r="N9" i="61"/>
  <c r="M9" i="61"/>
  <c r="L9" i="61"/>
  <c r="K9" i="61"/>
  <c r="J9" i="61"/>
  <c r="I9" i="61"/>
  <c r="H9" i="61"/>
  <c r="G9" i="61"/>
  <c r="F9" i="61"/>
  <c r="AL28" i="61" s="1"/>
  <c r="AL15" i="61" l="1"/>
  <c r="AL24" i="61"/>
  <c r="AL25" i="61"/>
  <c r="AJ43" i="61"/>
  <c r="AL43" i="61" s="1"/>
  <c r="C56" i="61" s="1"/>
  <c r="AI10" i="61"/>
  <c r="AL19" i="61"/>
  <c r="AL20" i="61"/>
  <c r="AL29" i="61"/>
  <c r="AL11" i="61"/>
  <c r="AL30" i="61"/>
  <c r="AL12" i="61"/>
  <c r="AL13" i="61"/>
  <c r="AK31" i="61"/>
  <c r="AL31" i="61" s="1"/>
  <c r="E62" i="61"/>
  <c r="AL62" i="61"/>
  <c r="O61" i="61"/>
  <c r="F61" i="61"/>
  <c r="AA61" i="61"/>
  <c r="AM61" i="61"/>
  <c r="O62" i="61"/>
  <c r="D67" i="61"/>
  <c r="AD62" i="61"/>
  <c r="AH9" i="61"/>
  <c r="AD61" i="61"/>
  <c r="R62" i="61"/>
  <c r="AI9" i="61"/>
  <c r="C61" i="61"/>
  <c r="AG61" i="61"/>
  <c r="U62" i="61"/>
  <c r="AJ9" i="61"/>
  <c r="D61" i="61"/>
  <c r="AJ61" i="61"/>
  <c r="X62" i="61"/>
  <c r="E61" i="61"/>
  <c r="AL61" i="61"/>
  <c r="I61" i="61"/>
  <c r="C62" i="61"/>
  <c r="AG62" i="61"/>
  <c r="L61" i="61"/>
  <c r="C67" i="61"/>
  <c r="C68" i="61"/>
  <c r="AL22" i="61"/>
  <c r="U61" i="61"/>
  <c r="I62" i="61"/>
  <c r="AL16" i="61"/>
  <c r="S18" i="55"/>
  <c r="S13" i="55"/>
  <c r="S12" i="55"/>
  <c r="AM43" i="61" l="1"/>
  <c r="E56" i="61" s="1"/>
  <c r="H34" i="11"/>
  <c r="J34" i="11" s="1"/>
  <c r="E32" i="11"/>
  <c r="D32" i="11"/>
  <c r="C32" i="11"/>
  <c r="F32" i="11" s="1"/>
  <c r="C15" i="11"/>
  <c r="E14" i="11" s="1"/>
  <c r="J14" i="11"/>
  <c r="G14" i="11"/>
  <c r="J13" i="11"/>
  <c r="G13" i="11"/>
  <c r="J12" i="11"/>
  <c r="G12" i="11"/>
  <c r="J11" i="11"/>
  <c r="G11" i="11"/>
  <c r="J10" i="11"/>
  <c r="G10" i="11"/>
  <c r="G15" i="11" l="1"/>
  <c r="H32" i="11"/>
  <c r="J32" i="11" s="1"/>
  <c r="F35" i="11"/>
  <c r="H35" i="11" s="1"/>
  <c r="J35" i="11" s="1"/>
  <c r="D13" i="11"/>
  <c r="H15" i="11"/>
  <c r="J15" i="11"/>
  <c r="S28" i="54" l="1"/>
  <c r="AE25" i="54"/>
  <c r="S13" i="54" s="1"/>
  <c r="S12" i="54"/>
  <c r="S28" i="53"/>
  <c r="AE25" i="53"/>
  <c r="S13" i="53" s="1"/>
  <c r="S12"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B604E3DA-3FAA-4D96-A050-B07AD63007C0}">
      <text>
        <r>
          <rPr>
            <b/>
            <sz val="10"/>
            <color indexed="10"/>
            <rFont val="ＭＳ ゴシック"/>
            <family val="3"/>
            <charset val="128"/>
          </rPr>
          <t>法人所在地、法人名称、代表者の職・氏名を記載してください。</t>
        </r>
      </text>
    </comment>
    <comment ref="A15" authorId="0" shapeId="0" xr:uid="{A08578E3-FD27-4584-A877-A990EA2B07D9}">
      <text>
        <r>
          <rPr>
            <b/>
            <sz val="12"/>
            <color indexed="10"/>
            <rFont val="ＭＳ ゴシック"/>
            <family val="3"/>
            <charset val="128"/>
          </rPr>
          <t>事業所番号ごとに作成してください。</t>
        </r>
      </text>
    </comment>
    <comment ref="J23" authorId="0" shapeId="0" xr:uid="{E37E6A71-3909-4001-9906-2525B5652AC7}">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<sst xmlns="http://schemas.openxmlformats.org/spreadsheetml/2006/main" count="1107" uniqueCount="790">
  <si>
    <t>居宅介護</t>
    <rPh sb="0" eb="2">
      <t>キョタク</t>
    </rPh>
    <rPh sb="2" eb="4">
      <t>カイゴ</t>
    </rPh>
    <phoneticPr fontId="5"/>
  </si>
  <si>
    <t>職種</t>
    <rPh sb="0" eb="2">
      <t>ショクシュ</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</si>
  <si>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</si>
  <si>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</si>
  <si>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</si>
  <si>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</si>
  <si>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</si>
  <si>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同行援護</t>
    <rPh sb="0" eb="2">
      <t>ドウコウ</t>
    </rPh>
    <rPh sb="2" eb="4">
      <t>エンゴ</t>
    </rPh>
    <phoneticPr fontId="5"/>
  </si>
  <si>
    <t>行動援護</t>
    <rPh sb="0" eb="2">
      <t>コウドウ</t>
    </rPh>
    <rPh sb="2" eb="4">
      <t>エンゴ</t>
    </rPh>
    <phoneticPr fontId="5"/>
  </si>
  <si>
    <t>合計</t>
    <rPh sb="0" eb="2">
      <t>ゴウケイ</t>
    </rPh>
    <phoneticPr fontId="5"/>
  </si>
  <si>
    <t>サービス提供時間</t>
    <rPh sb="4" eb="6">
      <t>テイキョウ</t>
    </rPh>
    <rPh sb="6" eb="8">
      <t>ジカン</t>
    </rPh>
    <phoneticPr fontId="5"/>
  </si>
  <si>
    <t>生活介護における平均障害支援区分等の算定表</t>
    <rPh sb="0" eb="2">
      <t>セイカツ</t>
    </rPh>
    <rPh sb="2" eb="4">
      <t>カイゴ</t>
    </rPh>
    <rPh sb="8" eb="10">
      <t>ヘイキン</t>
    </rPh>
    <rPh sb="10" eb="12">
      <t>ショウガイ</t>
    </rPh>
    <rPh sb="12" eb="14">
      <t>シエン</t>
    </rPh>
    <rPh sb="14" eb="16">
      <t>クブン</t>
    </rPh>
    <rPh sb="16" eb="17">
      <t>トウ</t>
    </rPh>
    <rPh sb="18" eb="20">
      <t>サンテイ</t>
    </rPh>
    <rPh sb="20" eb="21">
      <t>ヒョウ</t>
    </rPh>
    <phoneticPr fontId="5"/>
  </si>
  <si>
    <t>事業所名</t>
    <rPh sb="0" eb="3">
      <t>ジギョウショ</t>
    </rPh>
    <rPh sb="3" eb="4">
      <t>メイ</t>
    </rPh>
    <phoneticPr fontId="5"/>
  </si>
  <si>
    <t>サービス単位名(注1)</t>
    <rPh sb="4" eb="6">
      <t>タンイ</t>
    </rPh>
    <rPh sb="6" eb="7">
      <t>メイ</t>
    </rPh>
    <rPh sb="8" eb="9">
      <t>チュウ</t>
    </rPh>
    <phoneticPr fontId="5"/>
  </si>
  <si>
    <t>障害支援区分</t>
    <rPh sb="0" eb="2">
      <t>ショウガイ</t>
    </rPh>
    <rPh sb="2" eb="4">
      <t>シエン</t>
    </rPh>
    <rPh sb="4" eb="6">
      <t>クブン</t>
    </rPh>
    <phoneticPr fontId="5"/>
  </si>
  <si>
    <t>延べ利用者数（人）（注2)</t>
    <rPh sb="0" eb="1">
      <t>ノ</t>
    </rPh>
    <rPh sb="2" eb="5">
      <t>リヨウシャ</t>
    </rPh>
    <rPh sb="5" eb="6">
      <t>スウ</t>
    </rPh>
    <rPh sb="7" eb="8">
      <t>ニン</t>
    </rPh>
    <rPh sb="10" eb="11">
      <t>チュウ</t>
    </rPh>
    <phoneticPr fontId="5"/>
  </si>
  <si>
    <t>区分６の者の割合（％）</t>
    <rPh sb="0" eb="2">
      <t>クブン</t>
    </rPh>
    <rPh sb="4" eb="5">
      <t>シャ</t>
    </rPh>
    <rPh sb="6" eb="8">
      <t>ワリアイ</t>
    </rPh>
    <phoneticPr fontId="5"/>
  </si>
  <si>
    <t>延べ区分の算定</t>
    <rPh sb="0" eb="1">
      <t>ノ</t>
    </rPh>
    <rPh sb="2" eb="4">
      <t>クブン</t>
    </rPh>
    <rPh sb="5" eb="7">
      <t>サンテイ</t>
    </rPh>
    <phoneticPr fontId="5"/>
  </si>
  <si>
    <t>平均障害支援区分
(Ｂ／Ａ）</t>
    <rPh sb="0" eb="2">
      <t>ヘイキン</t>
    </rPh>
    <rPh sb="2" eb="4">
      <t>ショウガイ</t>
    </rPh>
    <rPh sb="4" eb="6">
      <t>シエン</t>
    </rPh>
    <rPh sb="6" eb="8">
      <t>クブン</t>
    </rPh>
    <phoneticPr fontId="5"/>
  </si>
  <si>
    <t>(参考)区分毎の平均利用者数</t>
    <rPh sb="1" eb="3">
      <t>サンコウ</t>
    </rPh>
    <rPh sb="4" eb="6">
      <t>クブン</t>
    </rPh>
    <rPh sb="6" eb="7">
      <t>ゴト</t>
    </rPh>
    <rPh sb="8" eb="10">
      <t>ヘイキン</t>
    </rPh>
    <rPh sb="10" eb="13">
      <t>リヨウシャ</t>
    </rPh>
    <rPh sb="13" eb="14">
      <t>スウ</t>
    </rPh>
    <phoneticPr fontId="5"/>
  </si>
  <si>
    <t>A</t>
    <phoneticPr fontId="5"/>
  </si>
  <si>
    <t>B</t>
    <phoneticPr fontId="5"/>
  </si>
  <si>
    <t>A/D</t>
    <phoneticPr fontId="5"/>
  </si>
  <si>
    <t>区分２(注3)</t>
    <rPh sb="0" eb="2">
      <t>クブン</t>
    </rPh>
    <rPh sb="4" eb="5">
      <t>チュウ</t>
    </rPh>
    <phoneticPr fontId="5"/>
  </si>
  <si>
    <t>×２</t>
    <phoneticPr fontId="5"/>
  </si>
  <si>
    <t>区分３(注3)</t>
    <rPh sb="0" eb="2">
      <t>クブン</t>
    </rPh>
    <rPh sb="4" eb="5">
      <t>チュウ</t>
    </rPh>
    <phoneticPr fontId="5"/>
  </si>
  <si>
    <t>×３</t>
  </si>
  <si>
    <t>区分４</t>
    <rPh sb="0" eb="2">
      <t>クブン</t>
    </rPh>
    <phoneticPr fontId="5"/>
  </si>
  <si>
    <t>×４</t>
  </si>
  <si>
    <t>区分５</t>
    <rPh sb="0" eb="2">
      <t>クブン</t>
    </rPh>
    <phoneticPr fontId="5"/>
  </si>
  <si>
    <t>×５</t>
  </si>
  <si>
    <t>区分６</t>
    <rPh sb="0" eb="2">
      <t>クブン</t>
    </rPh>
    <phoneticPr fontId="5"/>
  </si>
  <si>
    <t>×６</t>
  </si>
  <si>
    <t>計</t>
    <rPh sb="0" eb="1">
      <t>ケイ</t>
    </rPh>
    <phoneticPr fontId="5"/>
  </si>
  <si>
    <t>(小数点以下第２位四捨五入)</t>
    <rPh sb="1" eb="4">
      <t>ショウスウテン</t>
    </rPh>
    <rPh sb="4" eb="6">
      <t>イカ</t>
    </rPh>
    <rPh sb="6" eb="7">
      <t>ダイ</t>
    </rPh>
    <rPh sb="8" eb="9">
      <t>イ</t>
    </rPh>
    <rPh sb="9" eb="13">
      <t>シシャゴニュウ</t>
    </rPh>
    <phoneticPr fontId="5"/>
  </si>
  <si>
    <t>(小数点以下第2位切り上げ)</t>
  </si>
  <si>
    <t>２　生活介護利用者全体</t>
    <rPh sb="2" eb="4">
      <t>セイカツ</t>
    </rPh>
    <rPh sb="4" eb="6">
      <t>カイゴ</t>
    </rPh>
    <rPh sb="6" eb="9">
      <t>リヨウシャ</t>
    </rPh>
    <rPh sb="9" eb="11">
      <t>ゼンタイ</t>
    </rPh>
    <phoneticPr fontId="5"/>
  </si>
  <si>
    <t>平均利用者数（人）</t>
    <rPh sb="0" eb="2">
      <t>ヘイキン</t>
    </rPh>
    <rPh sb="2" eb="5">
      <t>リヨウシャ</t>
    </rPh>
    <rPh sb="5" eb="6">
      <t>スウ</t>
    </rPh>
    <rPh sb="7" eb="8">
      <t>ニン</t>
    </rPh>
    <phoneticPr fontId="5"/>
  </si>
  <si>
    <t>指定基準における直接処遇職員の配置基準数（人)</t>
    <rPh sb="0" eb="2">
      <t>シテイ</t>
    </rPh>
    <rPh sb="2" eb="4">
      <t>キジュン</t>
    </rPh>
    <rPh sb="8" eb="10">
      <t>チョクセツ</t>
    </rPh>
    <rPh sb="10" eb="12">
      <t>ショグウ</t>
    </rPh>
    <rPh sb="12" eb="14">
      <t>ショクイン</t>
    </rPh>
    <rPh sb="15" eb="17">
      <t>ハイチ</t>
    </rPh>
    <rPh sb="17" eb="19">
      <t>キジュン</t>
    </rPh>
    <rPh sb="19" eb="20">
      <t>スウ</t>
    </rPh>
    <rPh sb="21" eb="22">
      <t>ニン</t>
    </rPh>
    <phoneticPr fontId="5"/>
  </si>
  <si>
    <t>C</t>
    <phoneticPr fontId="5"/>
  </si>
  <si>
    <t>D</t>
    <phoneticPr fontId="5"/>
  </si>
  <si>
    <t>E=C/D</t>
    <phoneticPr fontId="5"/>
  </si>
  <si>
    <t>平均障害支援区分４未満　Ｅ÷6
平均障害支援区分4以上5未満　E÷5
平均障害支援区分５以上　Ｅ÷３</t>
    <rPh sb="4" eb="6">
      <t>シエン</t>
    </rPh>
    <rPh sb="20" eb="22">
      <t>シエン</t>
    </rPh>
    <rPh sb="39" eb="41">
      <t>シエン</t>
    </rPh>
    <phoneticPr fontId="5"/>
  </si>
  <si>
    <t>Ｅ÷10</t>
    <phoneticPr fontId="5"/>
  </si>
  <si>
    <t>※　着色セルに入力してください。</t>
    <rPh sb="2" eb="4">
      <t>チャクショク</t>
    </rPh>
    <rPh sb="7" eb="9">
      <t>ニュウリョク</t>
    </rPh>
    <phoneticPr fontId="5"/>
  </si>
  <si>
    <t>(注1)　生活介護に複数のサービス単位を設けている場合は、サービス単位毎に別葉に記載してください。</t>
    <rPh sb="1" eb="2">
      <t>チュウ</t>
    </rPh>
    <rPh sb="5" eb="7">
      <t>セイカツ</t>
    </rPh>
    <rPh sb="7" eb="9">
      <t>カイゴ</t>
    </rPh>
    <rPh sb="10" eb="12">
      <t>フクスウ</t>
    </rPh>
    <rPh sb="17" eb="19">
      <t>タンイ</t>
    </rPh>
    <rPh sb="20" eb="21">
      <t>モウ</t>
    </rPh>
    <rPh sb="25" eb="27">
      <t>バアイ</t>
    </rPh>
    <rPh sb="33" eb="35">
      <t>タンイ</t>
    </rPh>
    <rPh sb="35" eb="36">
      <t>ゴト</t>
    </rPh>
    <rPh sb="37" eb="38">
      <t>ベツ</t>
    </rPh>
    <rPh sb="38" eb="39">
      <t>ヨウ</t>
    </rPh>
    <rPh sb="40" eb="42">
      <t>キサイ</t>
    </rPh>
    <phoneticPr fontId="5"/>
  </si>
  <si>
    <t>ア　施設入所支援の利用者のうち、５０歳未満の場合　　　区分４以上</t>
    <rPh sb="2" eb="4">
      <t>シセツ</t>
    </rPh>
    <rPh sb="4" eb="6">
      <t>ニュウショ</t>
    </rPh>
    <rPh sb="6" eb="8">
      <t>シエン</t>
    </rPh>
    <rPh sb="9" eb="12">
      <t>リヨウシャ</t>
    </rPh>
    <rPh sb="18" eb="19">
      <t>サイ</t>
    </rPh>
    <rPh sb="19" eb="21">
      <t>ミマン</t>
    </rPh>
    <rPh sb="22" eb="24">
      <t>バアイ</t>
    </rPh>
    <rPh sb="27" eb="29">
      <t>クブン</t>
    </rPh>
    <rPh sb="30" eb="32">
      <t>イジョウ</t>
    </rPh>
    <phoneticPr fontId="5"/>
  </si>
  <si>
    <t>イ　施設入所支援の利用者のうち、５０歳以上の場合　　　区分３以上</t>
    <rPh sb="2" eb="4">
      <t>シセツ</t>
    </rPh>
    <rPh sb="4" eb="6">
      <t>ニュウショ</t>
    </rPh>
    <rPh sb="6" eb="8">
      <t>シエン</t>
    </rPh>
    <rPh sb="9" eb="12">
      <t>リヨウシャ</t>
    </rPh>
    <rPh sb="18" eb="19">
      <t>サイ</t>
    </rPh>
    <rPh sb="19" eb="21">
      <t>イジョウ</t>
    </rPh>
    <rPh sb="22" eb="24">
      <t>バアイ</t>
    </rPh>
    <rPh sb="27" eb="29">
      <t>クブン</t>
    </rPh>
    <rPh sb="30" eb="32">
      <t>イジョウ</t>
    </rPh>
    <phoneticPr fontId="5"/>
  </si>
  <si>
    <t>ウ　施設入所支援の利用者以外のもののうち、５０歳未満の場合　　　区分３以上</t>
    <rPh sb="2" eb="4">
      <t>シセツ</t>
    </rPh>
    <rPh sb="4" eb="6">
      <t>ニュウショ</t>
    </rPh>
    <rPh sb="6" eb="8">
      <t>シエン</t>
    </rPh>
    <rPh sb="9" eb="12">
      <t>リヨウシャ</t>
    </rPh>
    <rPh sb="12" eb="14">
      <t>イガイ</t>
    </rPh>
    <rPh sb="23" eb="24">
      <t>サイ</t>
    </rPh>
    <rPh sb="24" eb="26">
      <t>ミマン</t>
    </rPh>
    <rPh sb="27" eb="29">
      <t>バアイ</t>
    </rPh>
    <rPh sb="32" eb="34">
      <t>クブン</t>
    </rPh>
    <rPh sb="35" eb="37">
      <t>イジョウ</t>
    </rPh>
    <phoneticPr fontId="5"/>
  </si>
  <si>
    <t>エ　施設入所支援の利用者以外のもののうち、５０歳以上の場合　　　区分２以上</t>
    <rPh sb="2" eb="4">
      <t>シセツ</t>
    </rPh>
    <rPh sb="4" eb="6">
      <t>ニュウショ</t>
    </rPh>
    <rPh sb="6" eb="8">
      <t>シエン</t>
    </rPh>
    <rPh sb="9" eb="12">
      <t>リヨウシャ</t>
    </rPh>
    <rPh sb="12" eb="14">
      <t>イガイ</t>
    </rPh>
    <rPh sb="23" eb="24">
      <t>サイ</t>
    </rPh>
    <rPh sb="24" eb="26">
      <t>イジョウ</t>
    </rPh>
    <rPh sb="27" eb="29">
      <t>バアイ</t>
    </rPh>
    <rPh sb="32" eb="34">
      <t>クブン</t>
    </rPh>
    <rPh sb="35" eb="37">
      <t>イジョウ</t>
    </rPh>
    <phoneticPr fontId="5"/>
  </si>
  <si>
    <t>（算式）</t>
  </si>
  <si>
    <t>{（区分２×区分２に該当する利用者数）＋（区分３×区分３に該当する利用者数）＋（区分４×区分４に該当する利用者数）＋（区分５×区分５に該当する利用者数）＋（区分６×区分６に該当する利用者数）}／総利用者数</t>
  </si>
  <si>
    <t>　なお、この算式の利用者数については、当該年度の前年度１年間の延べ利用者数とし、厚生労働大臣が定める者（平成18年厚生労働省告示第556号）に該当する利用者を除くものとする。同告示に定める「厚生労働大臣が定める者」とは、具体的に、次の（一）又は（二）に該当する者をいうものである。</t>
    <phoneticPr fontId="5"/>
  </si>
  <si>
    <t>　（一）　障害者の日常生活及び社会生活を総合的に支援するための法律（平成17年法律第123号。以下「法」という。）附則第22条第１項に規定する特定旧法受給者（以下「特定旧法受給者」という。）、平成18年９月30日において現に児童福祉法第42条に規定する知的障害児施設、同法第43条の３に規定する肢体不自由児施設及び同法43条の４に規定する重症心身障害児施設を利用していた者又は平成18年９月30日において現に同法第７条第６項及び身体障害者福祉法第18条第２項に規定する指定医療機関に入院していた者であって、生活介護又は施設入所支援の対象に該当しないもの</t>
    <phoneticPr fontId="5"/>
  </si>
  <si>
    <t>　（二）　昼間、自立訓練（機能訓練）、自立訓練（生活訓練）、就労移行支援、就労継続支援Ａ型又は就労継続支援Ｂ型を利用する施設入所支援利用者</t>
    <phoneticPr fontId="5"/>
  </si>
  <si>
    <t>　また、平均障害支援区分の算出に当たって、小数点以下の端数が生じる場合には、小数点第２位以下を四捨五入することとし、重度障害者割合の算出に当たって、小数点以下の端数が生じる場合には、小数点以下第１位を四捨五入することとする。</t>
    <rPh sb="8" eb="10">
      <t>シエン</t>
    </rPh>
    <phoneticPr fontId="5"/>
  </si>
  <si>
    <t>（例）　週１日利用の区分６に該当する利用者が２人、週２日利用の区分５に該当する利用者が３人、週３日利用の区分４に該当する利用者が４人、週４日利用の区分３に該当する利用者が５人、週５日利用の区分２に該当する利用者が６人である指定生活介護事業所の場合（１週間の利用日数が1年間を通じて変化しないものと仮定した場合の例）</t>
  </si>
  <si>
    <t>ア　延べ利用者の算定</t>
  </si>
  <si>
    <t>　・　区分６　→　２人×１日×52週＝104人</t>
  </si>
  <si>
    <t>　・　区分５　→　３人×２日×52週＝312人</t>
  </si>
  <si>
    <t>　・　区分４　→　４人×３日×52週＝624人</t>
  </si>
  <si>
    <t>　・　区分３　→　５人×４日×52週＝1,040人</t>
  </si>
  <si>
    <t>　・　区分２　→　６人×５日×52週＝1,560人</t>
  </si>
  <si>
    <t>・　総延べ利用者　→　104人＋312＋624人＋1,040人＋1,560人＝　3,640人</t>
  </si>
  <si>
    <t>イ　延べ区分の算定</t>
  </si>
  <si>
    <t>　・　区分６　→　104人×６＝624</t>
  </si>
  <si>
    <t>　・　区分５　→　312人×５＝1,560</t>
  </si>
  <si>
    <t>　・　区分４　→　624人×４＝2,496</t>
  </si>
  <si>
    <t>　・　区分３　→　1,040人×３＝3,120</t>
  </si>
  <si>
    <t>　・　区分２　→　1,560人×２＝3,120</t>
  </si>
  <si>
    <t>・　総延べ区分　→　624＋1,560＋2,496＋3,120＋3,120＝　10,920</t>
    <phoneticPr fontId="5"/>
  </si>
  <si>
    <t>ウ　平均障害支援区分の算定</t>
    <rPh sb="6" eb="8">
      <t>シエン</t>
    </rPh>
    <phoneticPr fontId="5"/>
  </si>
  <si>
    <t>　・　10,920÷3,640＝３</t>
    <phoneticPr fontId="5"/>
  </si>
  <si>
    <t>エ　重度障害者割合の算定</t>
    <phoneticPr fontId="5"/>
  </si>
  <si>
    <t>　・　（104人＋312人）÷3,640人×100＝11.42％　→　11％</t>
    <phoneticPr fontId="5"/>
  </si>
  <si>
    <t>事業所の名称</t>
    <rPh sb="0" eb="3">
      <t>ジギョウショ</t>
    </rPh>
    <rPh sb="4" eb="6">
      <t>メイショウ</t>
    </rPh>
    <phoneticPr fontId="5"/>
  </si>
  <si>
    <t>１　異動区分</t>
    <rPh sb="2" eb="4">
      <t>イドウ</t>
    </rPh>
    <rPh sb="4" eb="6">
      <t>クブン</t>
    </rPh>
    <phoneticPr fontId="5"/>
  </si>
  <si>
    <t>人</t>
    <rPh sb="0" eb="1">
      <t>ヒト</t>
    </rPh>
    <phoneticPr fontId="5"/>
  </si>
  <si>
    <t>常勤</t>
    <rPh sb="0" eb="2">
      <t>ジョウキン</t>
    </rPh>
    <phoneticPr fontId="5"/>
  </si>
  <si>
    <t>非常勤</t>
    <rPh sb="0" eb="3">
      <t>ヒジョウキン</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</si>
  <si>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</si>
  <si>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年　　月　　日</t>
    <rPh sb="2" eb="3">
      <t>ネン</t>
    </rPh>
    <rPh sb="5" eb="6">
      <t>ガツ</t>
    </rPh>
    <rPh sb="8" eb="9">
      <t>ニチ</t>
    </rPh>
    <phoneticPr fontId="5"/>
  </si>
  <si>
    <t>届出者</t>
    <rPh sb="0" eb="2">
      <t>トドケデ</t>
    </rPh>
    <rPh sb="2" eb="3">
      <t>シャ</t>
    </rPh>
    <phoneticPr fontId="5"/>
  </si>
  <si>
    <t>所在地</t>
    <rPh sb="0" eb="3">
      <t>ショザイチ</t>
    </rPh>
    <phoneticPr fontId="5"/>
  </si>
  <si>
    <t>重度障害者支援加算Ⅰに関する届出書</t>
    <rPh sb="0" eb="2">
      <t>ジュウド</t>
    </rPh>
    <rPh sb="2" eb="5">
      <t>ショウガイシャ</t>
    </rPh>
    <rPh sb="5" eb="7">
      <t>シエン</t>
    </rPh>
    <rPh sb="7" eb="9">
      <t>カサン</t>
    </rPh>
    <rPh sb="11" eb="12">
      <t>カン</t>
    </rPh>
    <rPh sb="14" eb="16">
      <t>トドケデ</t>
    </rPh>
    <rPh sb="16" eb="17">
      <t>ショ</t>
    </rPh>
    <phoneticPr fontId="5"/>
  </si>
  <si>
    <t>重度障がい者の状況</t>
    <rPh sb="0" eb="2">
      <t>ジュウド</t>
    </rPh>
    <rPh sb="2" eb="3">
      <t>ショウ</t>
    </rPh>
    <rPh sb="5" eb="6">
      <t>シャ</t>
    </rPh>
    <rPh sb="7" eb="9">
      <t>ジョウキョウ</t>
    </rPh>
    <phoneticPr fontId="5"/>
  </si>
  <si>
    <t>サービスの種類</t>
    <rPh sb="5" eb="7">
      <t>シュルイ</t>
    </rPh>
    <phoneticPr fontId="5"/>
  </si>
  <si>
    <t>施設入所支援　</t>
    <rPh sb="0" eb="2">
      <t>シセツ</t>
    </rPh>
    <rPh sb="2" eb="4">
      <t>ニュウショ</t>
    </rPh>
    <rPh sb="4" eb="6">
      <t>シエン</t>
    </rPh>
    <phoneticPr fontId="5"/>
  </si>
  <si>
    <t>施設の名称</t>
    <rPh sb="0" eb="2">
      <t>シセツ</t>
    </rPh>
    <rPh sb="3" eb="5">
      <t>メイショウ</t>
    </rPh>
    <phoneticPr fontId="5"/>
  </si>
  <si>
    <t>複数のサービス提供単位を設定する場合はその単位名</t>
    <rPh sb="0" eb="2">
      <t>フクスウ</t>
    </rPh>
    <rPh sb="7" eb="9">
      <t>テイキョウ</t>
    </rPh>
    <rPh sb="9" eb="11">
      <t>タンイ</t>
    </rPh>
    <rPh sb="12" eb="14">
      <t>セッテイ</t>
    </rPh>
    <rPh sb="16" eb="18">
      <t>バアイ</t>
    </rPh>
    <rPh sb="21" eb="23">
      <t>タンイ</t>
    </rPh>
    <rPh sb="23" eb="24">
      <t>メイ</t>
    </rPh>
    <phoneticPr fontId="5"/>
  </si>
  <si>
    <t>施設の所在地</t>
    <rPh sb="0" eb="2">
      <t>シセツ</t>
    </rPh>
    <rPh sb="3" eb="6">
      <t>ショザイチ</t>
    </rPh>
    <phoneticPr fontId="5"/>
  </si>
  <si>
    <t>当該施設（又はサービス提供単位）の前年度の平均利用者数</t>
    <rPh sb="0" eb="2">
      <t>トウガイ</t>
    </rPh>
    <rPh sb="2" eb="4">
      <t>シセツ</t>
    </rPh>
    <rPh sb="5" eb="6">
      <t>マタ</t>
    </rPh>
    <rPh sb="11" eb="13">
      <t>テイキョウ</t>
    </rPh>
    <rPh sb="13" eb="15">
      <t>タンイ</t>
    </rPh>
    <rPh sb="17" eb="20">
      <t>ゼンネンド</t>
    </rPh>
    <rPh sb="21" eb="23">
      <t>ヘイキン</t>
    </rPh>
    <rPh sb="23" eb="26">
      <t>リヨウシャ</t>
    </rPh>
    <rPh sb="26" eb="27">
      <t>スウ</t>
    </rPh>
    <phoneticPr fontId="5"/>
  </si>
  <si>
    <t>うち２０％にあたる人数</t>
    <rPh sb="9" eb="11">
      <t>ニンズウ</t>
    </rPh>
    <phoneticPr fontId="5"/>
  </si>
  <si>
    <t>当該施設（又はサービス提供単位）の平均障害支援区分</t>
    <rPh sb="0" eb="2">
      <t>トウガイ</t>
    </rPh>
    <rPh sb="2" eb="4">
      <t>シセツ</t>
    </rPh>
    <rPh sb="5" eb="6">
      <t>マタ</t>
    </rPh>
    <rPh sb="11" eb="13">
      <t>テイキョウ</t>
    </rPh>
    <rPh sb="13" eb="15">
      <t>タンイ</t>
    </rPh>
    <rPh sb="17" eb="19">
      <t>ヘイキン</t>
    </rPh>
    <rPh sb="19" eb="21">
      <t>ショウガイ</t>
    </rPh>
    <rPh sb="21" eb="23">
      <t>シエン</t>
    </rPh>
    <rPh sb="23" eb="25">
      <t>クブン</t>
    </rPh>
    <phoneticPr fontId="5"/>
  </si>
  <si>
    <t>下記の①に該当する者の前年度の平均利用者数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5"/>
  </si>
  <si>
    <t>下記の②に該当する者の前年度の平均利用者数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5"/>
  </si>
  <si>
    <t>人員体制（生活介護の人員配置体制加算の内容）</t>
    <phoneticPr fontId="5"/>
  </si>
  <si>
    <t xml:space="preserve">1.7：1　　　2：1　　　2.5：1　　　なし  </t>
    <phoneticPr fontId="5"/>
  </si>
  <si>
    <t>①医師意見書により特別な医療が必要であるとされる者の該当の有無
（該当者は受給者証に「重度支援（身体・基本）」と記載されています）</t>
    <rPh sb="1" eb="3">
      <t>イシ</t>
    </rPh>
    <rPh sb="3" eb="6">
      <t>イケンショ</t>
    </rPh>
    <rPh sb="9" eb="11">
      <t>トクベツ</t>
    </rPh>
    <rPh sb="12" eb="14">
      <t>イリョウ</t>
    </rPh>
    <rPh sb="15" eb="17">
      <t>ヒツヨウ</t>
    </rPh>
    <rPh sb="24" eb="25">
      <t>モノ</t>
    </rPh>
    <rPh sb="26" eb="28">
      <t>ガイトウ</t>
    </rPh>
    <rPh sb="29" eb="31">
      <t>ウム</t>
    </rPh>
    <rPh sb="33" eb="36">
      <t>ガイトウシャ</t>
    </rPh>
    <rPh sb="37" eb="41">
      <t>ジュキュウシャショウ</t>
    </rPh>
    <rPh sb="43" eb="45">
      <t>ジュウド</t>
    </rPh>
    <rPh sb="45" eb="47">
      <t>シエン</t>
    </rPh>
    <rPh sb="48" eb="50">
      <t>シンタイ</t>
    </rPh>
    <rPh sb="51" eb="53">
      <t>キホン</t>
    </rPh>
    <rPh sb="56" eb="58">
      <t>キサイ</t>
    </rPh>
    <phoneticPr fontId="5"/>
  </si>
  <si>
    <t>②区分６に該当し、かつ気管切開を伴う人工呼吸器による呼吸管理が必要な者又は重症心身障がい者の該当の有無
（該当者は受給者証に「重度支援(身体・重度)」と記載されています）</t>
    <rPh sb="1" eb="3">
      <t>クブン</t>
    </rPh>
    <rPh sb="5" eb="7">
      <t>ガイトウ</t>
    </rPh>
    <rPh sb="11" eb="13">
      <t>キカン</t>
    </rPh>
    <rPh sb="13" eb="15">
      <t>セッカイ</t>
    </rPh>
    <rPh sb="16" eb="17">
      <t>トモナ</t>
    </rPh>
    <rPh sb="18" eb="20">
      <t>ジンコウ</t>
    </rPh>
    <rPh sb="20" eb="22">
      <t>コキュウ</t>
    </rPh>
    <rPh sb="22" eb="23">
      <t>キ</t>
    </rPh>
    <rPh sb="26" eb="28">
      <t>コキュウ</t>
    </rPh>
    <rPh sb="28" eb="30">
      <t>カンリ</t>
    </rPh>
    <rPh sb="31" eb="33">
      <t>ヒツヨウ</t>
    </rPh>
    <rPh sb="34" eb="35">
      <t>モノ</t>
    </rPh>
    <rPh sb="35" eb="36">
      <t>マタ</t>
    </rPh>
    <rPh sb="37" eb="39">
      <t>ジュウショウ</t>
    </rPh>
    <rPh sb="39" eb="41">
      <t>シンシン</t>
    </rPh>
    <rPh sb="41" eb="42">
      <t>ショウ</t>
    </rPh>
    <rPh sb="44" eb="45">
      <t>シャ</t>
    </rPh>
    <rPh sb="46" eb="48">
      <t>ガイトウ</t>
    </rPh>
    <rPh sb="49" eb="51">
      <t>ウム</t>
    </rPh>
    <rPh sb="53" eb="56">
      <t>ガイトウシャ</t>
    </rPh>
    <rPh sb="57" eb="61">
      <t>ジュキュウシャショウ</t>
    </rPh>
    <rPh sb="63" eb="65">
      <t>ジュウド</t>
    </rPh>
    <rPh sb="65" eb="67">
      <t>シエン</t>
    </rPh>
    <rPh sb="68" eb="70">
      <t>シンタイ</t>
    </rPh>
    <rPh sb="71" eb="73">
      <t>ジュウド</t>
    </rPh>
    <rPh sb="76" eb="78">
      <t>キサイ</t>
    </rPh>
    <phoneticPr fontId="5"/>
  </si>
  <si>
    <t>注１　上記に記載した利用者については、加算対象の確認等のため、受給者証の写しを添付してください。</t>
    <rPh sb="0" eb="1">
      <t>チュウ</t>
    </rPh>
    <rPh sb="3" eb="5">
      <t>ジョウキ</t>
    </rPh>
    <rPh sb="6" eb="8">
      <t>キサイ</t>
    </rPh>
    <rPh sb="10" eb="13">
      <t>リヨウシャ</t>
    </rPh>
    <rPh sb="26" eb="27">
      <t>トウ</t>
    </rPh>
    <phoneticPr fontId="5"/>
  </si>
  <si>
    <t>注２　上記①に該当する者の前年度の平均利用者数が施設の平均利用者数の２０％以上であって、かつ看護職員又は生活支援員を指定基準に加えて、常勤換算方法で１人以上配置している場合に、重度障害者支援加算（Ⅰ）が適用されます。さらに、②に該当する者の前年度の平均利用者数が２人以上の場合に、所定単位数に２２単位の加算が適用されます。　　　</t>
    <rPh sb="0" eb="1">
      <t>チュウ</t>
    </rPh>
    <rPh sb="3" eb="5">
      <t>ジョウキ</t>
    </rPh>
    <rPh sb="7" eb="9">
      <t>ガイトウ</t>
    </rPh>
    <rPh sb="13" eb="16">
      <t>ゼンネンド</t>
    </rPh>
    <rPh sb="17" eb="19">
      <t>ヘイキン</t>
    </rPh>
    <rPh sb="19" eb="22">
      <t>リヨウシャ</t>
    </rPh>
    <rPh sb="22" eb="23">
      <t>スウ</t>
    </rPh>
    <rPh sb="24" eb="26">
      <t>シセツ</t>
    </rPh>
    <rPh sb="27" eb="29">
      <t>ヘイキン</t>
    </rPh>
    <rPh sb="29" eb="32">
      <t>リヨウシャ</t>
    </rPh>
    <rPh sb="32" eb="33">
      <t>スウ</t>
    </rPh>
    <rPh sb="37" eb="39">
      <t>イジョウ</t>
    </rPh>
    <rPh sb="46" eb="48">
      <t>カンゴ</t>
    </rPh>
    <rPh sb="48" eb="50">
      <t>ショクイン</t>
    </rPh>
    <rPh sb="50" eb="51">
      <t>マタ</t>
    </rPh>
    <rPh sb="52" eb="54">
      <t>セイカツ</t>
    </rPh>
    <rPh sb="54" eb="57">
      <t>シエンイン</t>
    </rPh>
    <rPh sb="58" eb="60">
      <t>シテイ</t>
    </rPh>
    <rPh sb="60" eb="62">
      <t>キジュン</t>
    </rPh>
    <rPh sb="63" eb="64">
      <t>クワ</t>
    </rPh>
    <rPh sb="67" eb="69">
      <t>ジョウキン</t>
    </rPh>
    <rPh sb="69" eb="71">
      <t>カンサン</t>
    </rPh>
    <rPh sb="71" eb="73">
      <t>ホウホウ</t>
    </rPh>
    <rPh sb="75" eb="76">
      <t>ニン</t>
    </rPh>
    <rPh sb="76" eb="78">
      <t>イジョウ</t>
    </rPh>
    <rPh sb="78" eb="80">
      <t>ハイチ</t>
    </rPh>
    <rPh sb="84" eb="86">
      <t>バアイ</t>
    </rPh>
    <rPh sb="88" eb="90">
      <t>ジュウド</t>
    </rPh>
    <rPh sb="90" eb="93">
      <t>ショウガイシャ</t>
    </rPh>
    <rPh sb="93" eb="95">
      <t>シエン</t>
    </rPh>
    <rPh sb="95" eb="97">
      <t>カサン</t>
    </rPh>
    <rPh sb="101" eb="103">
      <t>テキヨウ</t>
    </rPh>
    <rPh sb="114" eb="116">
      <t>ガイトウ</t>
    </rPh>
    <rPh sb="120" eb="123">
      <t>ゼンネンド</t>
    </rPh>
    <rPh sb="124" eb="126">
      <t>ヘイキン</t>
    </rPh>
    <rPh sb="126" eb="129">
      <t>リヨウシャ</t>
    </rPh>
    <rPh sb="129" eb="130">
      <t>スウ</t>
    </rPh>
    <rPh sb="132" eb="133">
      <t>ニン</t>
    </rPh>
    <rPh sb="133" eb="135">
      <t>イジョウ</t>
    </rPh>
    <rPh sb="136" eb="138">
      <t>バアイ</t>
    </rPh>
    <rPh sb="140" eb="142">
      <t>ショテイ</t>
    </rPh>
    <rPh sb="142" eb="145">
      <t>タンイスウ</t>
    </rPh>
    <rPh sb="148" eb="150">
      <t>タンイ</t>
    </rPh>
    <rPh sb="151" eb="153">
      <t>カサン</t>
    </rPh>
    <rPh sb="154" eb="156">
      <t>テキヨウ</t>
    </rPh>
    <phoneticPr fontId="5"/>
  </si>
  <si>
    <t>注3　加算の届出にあたっては、管理者・従業者の勤務の体制及び勤務形態一覧表（別添29-2）及び生活介護における平均障害支援区分等の算定表（別添29-3）を添付してください。</t>
    <rPh sb="0" eb="1">
      <t>チュウ</t>
    </rPh>
    <rPh sb="45" eb="46">
      <t>オヨ</t>
    </rPh>
    <phoneticPr fontId="5"/>
  </si>
  <si>
    <t>日</t>
    <rPh sb="0" eb="1">
      <t>ニチ</t>
    </rPh>
    <phoneticPr fontId="5"/>
  </si>
  <si>
    <t>月</t>
    <rPh sb="0" eb="1">
      <t>ツキ</t>
    </rPh>
    <phoneticPr fontId="5"/>
  </si>
  <si>
    <t>事業所番号</t>
    <rPh sb="0" eb="3">
      <t>ジギョウショ</t>
    </rPh>
    <rPh sb="3" eb="5">
      <t>バンゴウ</t>
    </rPh>
    <phoneticPr fontId="5"/>
  </si>
  <si>
    <t>異動区分</t>
    <rPh sb="0" eb="2">
      <t>イドウ</t>
    </rPh>
    <rPh sb="2" eb="4">
      <t>クブン</t>
    </rPh>
    <phoneticPr fontId="5"/>
  </si>
  <si>
    <t>事業所・施設の名称</t>
    <rPh sb="0" eb="3">
      <t>ジギョウショ</t>
    </rPh>
    <rPh sb="4" eb="6">
      <t>シセツ</t>
    </rPh>
    <rPh sb="7" eb="9">
      <t>メイショウ</t>
    </rPh>
    <phoneticPr fontId="5"/>
  </si>
  <si>
    <t>人</t>
    <rPh sb="0" eb="1">
      <t>ニン</t>
    </rPh>
    <phoneticPr fontId="5"/>
  </si>
  <si>
    <t>　　　　年　　月　　日</t>
    <rPh sb="4" eb="5">
      <t>ネン</t>
    </rPh>
    <rPh sb="7" eb="8">
      <t>ガツ</t>
    </rPh>
    <rPh sb="10" eb="11">
      <t>ニチ</t>
    </rPh>
    <phoneticPr fontId="5"/>
  </si>
  <si>
    <t>加算項目</t>
  </si>
  <si>
    <t>生活介護</t>
    <rPh sb="0" eb="2">
      <t>セイカツ</t>
    </rPh>
    <rPh sb="2" eb="4">
      <t>カイゴ</t>
    </rPh>
    <phoneticPr fontId="5"/>
  </si>
  <si>
    <t>短期入所</t>
    <rPh sb="0" eb="2">
      <t>タンキ</t>
    </rPh>
    <rPh sb="2" eb="4">
      <t>ニュウショ</t>
    </rPh>
    <phoneticPr fontId="5"/>
  </si>
  <si>
    <t>就労移行支援</t>
    <rPh sb="0" eb="2">
      <t>シュウロウ</t>
    </rPh>
    <rPh sb="2" eb="4">
      <t>イコウ</t>
    </rPh>
    <rPh sb="4" eb="6">
      <t>シエン</t>
    </rPh>
    <phoneticPr fontId="5"/>
  </si>
  <si>
    <t>管理栄養士</t>
    <rPh sb="0" eb="2">
      <t>カンリ</t>
    </rPh>
    <rPh sb="2" eb="5">
      <t>エイヨウシ</t>
    </rPh>
    <phoneticPr fontId="5"/>
  </si>
  <si>
    <t>自立訓練（生活訓練）</t>
    <rPh sb="0" eb="2">
      <t>ジリツ</t>
    </rPh>
    <rPh sb="2" eb="4">
      <t>クンレン</t>
    </rPh>
    <rPh sb="5" eb="7">
      <t>セイカツ</t>
    </rPh>
    <rPh sb="7" eb="9">
      <t>クンレン</t>
    </rPh>
    <phoneticPr fontId="5"/>
  </si>
  <si>
    <t>自立訓練（機能訓練）</t>
    <rPh sb="0" eb="2">
      <t>ジリツ</t>
    </rPh>
    <rPh sb="2" eb="4">
      <t>クンレン</t>
    </rPh>
    <rPh sb="5" eb="7">
      <t>キノウ</t>
    </rPh>
    <rPh sb="7" eb="9">
      <t>クンレン</t>
    </rPh>
    <phoneticPr fontId="5"/>
  </si>
  <si>
    <t>別添８</t>
    <rPh sb="0" eb="2">
      <t>ベッテン</t>
    </rPh>
    <phoneticPr fontId="3"/>
  </si>
  <si>
    <t>（別添８）</t>
    <rPh sb="1" eb="3">
      <t>ベッテン</t>
    </rPh>
    <phoneticPr fontId="5"/>
  </si>
  <si>
    <t>栄養士配置加算及び栄養マネジメント加算に関する届出書（短期入所・施設入所支援）</t>
    <rPh sb="0" eb="3">
      <t>エイヨウシ</t>
    </rPh>
    <rPh sb="3" eb="5">
      <t>ハイチ</t>
    </rPh>
    <rPh sb="5" eb="7">
      <t>カサン</t>
    </rPh>
    <rPh sb="7" eb="8">
      <t>オヨ</t>
    </rPh>
    <rPh sb="9" eb="11">
      <t>エイヨウ</t>
    </rPh>
    <rPh sb="17" eb="19">
      <t>カサン</t>
    </rPh>
    <rPh sb="20" eb="21">
      <t>カン</t>
    </rPh>
    <rPh sb="23" eb="26">
      <t>トドケデショ</t>
    </rPh>
    <rPh sb="27" eb="29">
      <t>タンキ</t>
    </rPh>
    <rPh sb="29" eb="31">
      <t>ニュウショ</t>
    </rPh>
    <rPh sb="32" eb="34">
      <t>シセツ</t>
    </rPh>
    <rPh sb="34" eb="36">
      <t>ニュウショ</t>
    </rPh>
    <rPh sb="36" eb="38">
      <t>シエン</t>
    </rPh>
    <phoneticPr fontId="5"/>
  </si>
  <si>
    <t>　１　異動区分</t>
    <rPh sb="3" eb="5">
      <t>イドウ</t>
    </rPh>
    <rPh sb="5" eb="7">
      <t>クブン</t>
    </rPh>
    <phoneticPr fontId="5"/>
  </si>
  <si>
    <t>①　新規　　　　　　　　　　　　②　変更　　　　　　　　　　　　　③　終了</t>
    <rPh sb="2" eb="4">
      <t>シンキ</t>
    </rPh>
    <rPh sb="18" eb="20">
      <t>ヘンコウ</t>
    </rPh>
    <rPh sb="35" eb="37">
      <t>シュウリョウ</t>
    </rPh>
    <phoneticPr fontId="5"/>
  </si>
  <si>
    <t>　２　栄養士配置の状況
　　　　（短期入所のみ）</t>
    <rPh sb="3" eb="5">
      <t>エイヨウ</t>
    </rPh>
    <rPh sb="5" eb="6">
      <t>シ</t>
    </rPh>
    <rPh sb="6" eb="8">
      <t>ハイチ</t>
    </rPh>
    <rPh sb="9" eb="11">
      <t>ジョウキョウ</t>
    </rPh>
    <rPh sb="17" eb="19">
      <t>タンキ</t>
    </rPh>
    <rPh sb="19" eb="21">
      <t>ニュウショ</t>
    </rPh>
    <phoneticPr fontId="5"/>
  </si>
  <si>
    <t>栄養士</t>
    <rPh sb="0" eb="3">
      <t>エイヨウシ</t>
    </rPh>
    <phoneticPr fontId="5"/>
  </si>
  <si>
    <t>　３　栄養マネジメントの状況</t>
    <rPh sb="3" eb="5">
      <t>エイヨウ</t>
    </rPh>
    <rPh sb="12" eb="14">
      <t>ジョウキョウ</t>
    </rPh>
    <phoneticPr fontId="5"/>
  </si>
  <si>
    <t>常勤の管理栄養士</t>
    <rPh sb="0" eb="2">
      <t>ジョウキン</t>
    </rPh>
    <rPh sb="3" eb="5">
      <t>カンリ</t>
    </rPh>
    <rPh sb="5" eb="8">
      <t>エイヨウシ</t>
    </rPh>
    <phoneticPr fontId="5"/>
  </si>
  <si>
    <t>栄養マネジメントに関わる者</t>
    <rPh sb="0" eb="2">
      <t>エイヨウ</t>
    </rPh>
    <rPh sb="9" eb="10">
      <t>カカ</t>
    </rPh>
    <rPh sb="12" eb="13">
      <t>シャ</t>
    </rPh>
    <phoneticPr fontId="5"/>
  </si>
  <si>
    <t>医師</t>
    <rPh sb="0" eb="2">
      <t>イシ</t>
    </rPh>
    <phoneticPr fontId="5"/>
  </si>
  <si>
    <t>看護師</t>
    <rPh sb="0" eb="3">
      <t>カンゴシ</t>
    </rPh>
    <phoneticPr fontId="5"/>
  </si>
  <si>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5"/>
  </si>
  <si>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5"/>
  </si>
  <si>
    <t>ださい。</t>
    <phoneticPr fontId="5"/>
  </si>
  <si>
    <t>　　　３　加算の届出にあたっては，管理者・従業者の勤務の体制及び勤務形態一覧表（別添29）及び管理栄養士</t>
    <rPh sb="5" eb="7">
      <t>カサン</t>
    </rPh>
    <rPh sb="8" eb="9">
      <t>トドケ</t>
    </rPh>
    <rPh sb="9" eb="10">
      <t>デ</t>
    </rPh>
    <rPh sb="45" eb="46">
      <t>オヨ</t>
    </rPh>
    <rPh sb="47" eb="49">
      <t>カンリ</t>
    </rPh>
    <rPh sb="49" eb="52">
      <t>エイヨウシ</t>
    </rPh>
    <phoneticPr fontId="5"/>
  </si>
  <si>
    <t>　　　</t>
    <phoneticPr fontId="5"/>
  </si>
  <si>
    <t>　　　　又は栄養士の資格証（写し）を添付してください。</t>
    <phoneticPr fontId="5"/>
  </si>
  <si>
    <t>栄養マネジメント加算</t>
    <phoneticPr fontId="3"/>
  </si>
  <si>
    <t>※入所者全員に対する栄養ケア計画の作成を行っている場合に算定可能</t>
    <rPh sb="28" eb="30">
      <t>サンテイ</t>
    </rPh>
    <rPh sb="30" eb="32">
      <t>カノウ</t>
    </rPh>
    <phoneticPr fontId="3"/>
  </si>
  <si>
    <t>（別添12）</t>
    <rPh sb="1" eb="3">
      <t>ベッテン</t>
    </rPh>
    <phoneticPr fontId="5"/>
  </si>
  <si>
    <t>常勤看護職員等配置加算に係る届出書</t>
    <rPh sb="0" eb="2">
      <t>ジョウキン</t>
    </rPh>
    <rPh sb="2" eb="4">
      <t>カンゴ</t>
    </rPh>
    <rPh sb="4" eb="6">
      <t>ショクイン</t>
    </rPh>
    <rPh sb="6" eb="7">
      <t>トウ</t>
    </rPh>
    <rPh sb="7" eb="9">
      <t>ハイチ</t>
    </rPh>
    <rPh sb="9" eb="11">
      <t>カサン</t>
    </rPh>
    <rPh sb="12" eb="13">
      <t>カカ</t>
    </rPh>
    <rPh sb="14" eb="17">
      <t>トドケデショ</t>
    </rPh>
    <phoneticPr fontId="5"/>
  </si>
  <si>
    <t>サービス提供の単位
※複数のサービス提供単位を設置している場合のみ記載</t>
    <rPh sb="4" eb="6">
      <t>テイキョウ</t>
    </rPh>
    <rPh sb="7" eb="9">
      <t>タンイ</t>
    </rPh>
    <rPh sb="11" eb="13">
      <t>フクスウ</t>
    </rPh>
    <rPh sb="18" eb="20">
      <t>テイキョウ</t>
    </rPh>
    <rPh sb="20" eb="22">
      <t>タンイ</t>
    </rPh>
    <rPh sb="23" eb="25">
      <t>セッチ</t>
    </rPh>
    <rPh sb="29" eb="31">
      <t>バアイ</t>
    </rPh>
    <rPh sb="33" eb="35">
      <t>キサイ</t>
    </rPh>
    <phoneticPr fontId="5"/>
  </si>
  <si>
    <t>利用定員</t>
    <rPh sb="0" eb="2">
      <t>リヨウ</t>
    </rPh>
    <rPh sb="2" eb="4">
      <t>テイイン</t>
    </rPh>
    <phoneticPr fontId="5"/>
  </si>
  <si>
    <t>　　　　　　　　　　人</t>
    <rPh sb="10" eb="11">
      <t>ニン</t>
    </rPh>
    <phoneticPr fontId="5"/>
  </si>
  <si>
    <t>　２　算定区分
（短期入所以外は選択）</t>
    <rPh sb="3" eb="5">
      <t>サンテイ</t>
    </rPh>
    <rPh sb="5" eb="7">
      <t>クブン</t>
    </rPh>
    <rPh sb="9" eb="11">
      <t>タンキ</t>
    </rPh>
    <rPh sb="11" eb="13">
      <t>ニュウショ</t>
    </rPh>
    <rPh sb="13" eb="15">
      <t>イガイ</t>
    </rPh>
    <rPh sb="16" eb="18">
      <t>センタク</t>
    </rPh>
    <phoneticPr fontId="5"/>
  </si>
  <si>
    <t>常勤看護職員等配置加算</t>
    <rPh sb="0" eb="2">
      <t>ジョウキン</t>
    </rPh>
    <rPh sb="2" eb="4">
      <t>カンゴ</t>
    </rPh>
    <rPh sb="4" eb="6">
      <t>ショクイン</t>
    </rPh>
    <rPh sb="6" eb="7">
      <t>トウ</t>
    </rPh>
    <rPh sb="7" eb="9">
      <t>ハイチ</t>
    </rPh>
    <rPh sb="9" eb="11">
      <t>カサン</t>
    </rPh>
    <phoneticPr fontId="5"/>
  </si>
  <si>
    <t>（　　　　Ⅰ　　　　　・　　　　Ⅱ　　　　）</t>
    <phoneticPr fontId="5"/>
  </si>
  <si>
    <t>　３　看護職員配置の状況</t>
    <rPh sb="3" eb="5">
      <t>カンゴ</t>
    </rPh>
    <rPh sb="5" eb="7">
      <t>ショクイン</t>
    </rPh>
    <rPh sb="7" eb="9">
      <t>ハイチ</t>
    </rPh>
    <rPh sb="10" eb="12">
      <t>ジョウキョウ</t>
    </rPh>
    <phoneticPr fontId="5"/>
  </si>
  <si>
    <t>保健師</t>
    <rPh sb="0" eb="3">
      <t>ホケンシ</t>
    </rPh>
    <phoneticPr fontId="5"/>
  </si>
  <si>
    <t>准看護師</t>
    <rPh sb="0" eb="4">
      <t>ジュンカンゴシ</t>
    </rPh>
    <phoneticPr fontId="5"/>
  </si>
  <si>
    <t>合計
（常勤換算数）</t>
    <rPh sb="0" eb="2">
      <t>ゴウケイ</t>
    </rPh>
    <rPh sb="4" eb="6">
      <t>ジョウキン</t>
    </rPh>
    <rPh sb="6" eb="8">
      <t>カンザン</t>
    </rPh>
    <rPh sb="8" eb="9">
      <t>スウ</t>
    </rPh>
    <phoneticPr fontId="5"/>
  </si>
  <si>
    <t>　　　　　　　　　　　　　　　　　　　人</t>
    <rPh sb="19" eb="20">
      <t>ヒト</t>
    </rPh>
    <phoneticPr fontId="5"/>
  </si>
  <si>
    <t>※保健師・看護師・准看護師欄は，配置している職員の人数を記載してください。
※合計（常勤換算数）欄は，配置している看護職員の合計常勤換算数を記載してください。</t>
    <rPh sb="1" eb="4">
      <t>ホケンシ</t>
    </rPh>
    <rPh sb="5" eb="8">
      <t>カンゴシ</t>
    </rPh>
    <rPh sb="9" eb="13">
      <t>ジュンカンゴシ</t>
    </rPh>
    <rPh sb="13" eb="14">
      <t>ラン</t>
    </rPh>
    <rPh sb="16" eb="18">
      <t>ハイチ</t>
    </rPh>
    <rPh sb="22" eb="24">
      <t>ショクイン</t>
    </rPh>
    <rPh sb="25" eb="27">
      <t>ニンズウ</t>
    </rPh>
    <rPh sb="28" eb="30">
      <t>キサイ</t>
    </rPh>
    <rPh sb="39" eb="41">
      <t>ゴウケイ</t>
    </rPh>
    <rPh sb="42" eb="44">
      <t>ジョウキン</t>
    </rPh>
    <rPh sb="44" eb="46">
      <t>カンザン</t>
    </rPh>
    <rPh sb="46" eb="47">
      <t>スウ</t>
    </rPh>
    <rPh sb="48" eb="49">
      <t>ラン</t>
    </rPh>
    <rPh sb="51" eb="53">
      <t>ハイチ</t>
    </rPh>
    <rPh sb="57" eb="59">
      <t>カンゴ</t>
    </rPh>
    <rPh sb="59" eb="61">
      <t>ショクイン</t>
    </rPh>
    <rPh sb="62" eb="64">
      <t>ゴウケイ</t>
    </rPh>
    <rPh sb="64" eb="66">
      <t>ジョウキン</t>
    </rPh>
    <rPh sb="66" eb="68">
      <t>カンザン</t>
    </rPh>
    <rPh sb="68" eb="69">
      <t>スウ</t>
    </rPh>
    <rPh sb="70" eb="72">
      <t>キサイ</t>
    </rPh>
    <phoneticPr fontId="5"/>
  </si>
  <si>
    <t>　４　看護職員一覧</t>
    <rPh sb="3" eb="5">
      <t>カンゴ</t>
    </rPh>
    <rPh sb="5" eb="7">
      <t>ショクイン</t>
    </rPh>
    <rPh sb="7" eb="9">
      <t>イチラン</t>
    </rPh>
    <phoneticPr fontId="5"/>
  </si>
  <si>
    <t>資格名</t>
    <rPh sb="0" eb="2">
      <t>シカク</t>
    </rPh>
    <rPh sb="2" eb="3">
      <t>メイ</t>
    </rPh>
    <phoneticPr fontId="5"/>
  </si>
  <si>
    <t>氏　　　　　　　　名</t>
    <rPh sb="0" eb="1">
      <t>シ</t>
    </rPh>
    <rPh sb="9" eb="10">
      <t>メイ</t>
    </rPh>
    <phoneticPr fontId="5"/>
  </si>
  <si>
    <t>　　　２　「算定区分」欄については，該当する型に〇を付してください。
　　　　　　※Ⅰ型→常勤換算で１人以上　，　Ⅱ型→常勤換算で２人以上</t>
    <rPh sb="6" eb="8">
      <t>サンテイ</t>
    </rPh>
    <rPh sb="8" eb="10">
      <t>クブン</t>
    </rPh>
    <rPh sb="11" eb="12">
      <t>ラン</t>
    </rPh>
    <rPh sb="18" eb="20">
      <t>ガイトウ</t>
    </rPh>
    <rPh sb="22" eb="23">
      <t>ガタ</t>
    </rPh>
    <rPh sb="26" eb="27">
      <t>フ</t>
    </rPh>
    <rPh sb="43" eb="44">
      <t>ガタ</t>
    </rPh>
    <rPh sb="45" eb="49">
      <t>ジョウキンカンサン</t>
    </rPh>
    <rPh sb="51" eb="54">
      <t>ニンイジョウ</t>
    </rPh>
    <rPh sb="58" eb="59">
      <t>ガタ</t>
    </rPh>
    <rPh sb="60" eb="62">
      <t>ジョウキン</t>
    </rPh>
    <rPh sb="62" eb="64">
      <t>カンサン</t>
    </rPh>
    <rPh sb="66" eb="67">
      <t>ニン</t>
    </rPh>
    <rPh sb="67" eb="69">
      <t>イジョウ</t>
    </rPh>
    <phoneticPr fontId="5"/>
  </si>
  <si>
    <t>　　　３　加算の届出にあたっては，管理者・従業者の勤務の体制及び勤務形態一覧表（別添29）及び保健師，</t>
    <rPh sb="5" eb="7">
      <t>カサン</t>
    </rPh>
    <rPh sb="8" eb="9">
      <t>トドケ</t>
    </rPh>
    <rPh sb="9" eb="10">
      <t>デ</t>
    </rPh>
    <rPh sb="45" eb="46">
      <t>オヨ</t>
    </rPh>
    <rPh sb="47" eb="50">
      <t>ホケンシ</t>
    </rPh>
    <phoneticPr fontId="5"/>
  </si>
  <si>
    <t>　　　　　看護師又は准看護師の資格証（写し）を添付してください。</t>
    <rPh sb="5" eb="8">
      <t>カンゴシ</t>
    </rPh>
    <rPh sb="8" eb="9">
      <t>マタ</t>
    </rPh>
    <rPh sb="10" eb="14">
      <t>ジュンカンゴシ</t>
    </rPh>
    <phoneticPr fontId="5"/>
  </si>
  <si>
    <t>　　　</t>
    <phoneticPr fontId="5"/>
  </si>
  <si>
    <t>（別添16）</t>
    <rPh sb="1" eb="3">
      <t>ベッテン</t>
    </rPh>
    <phoneticPr fontId="5"/>
  </si>
  <si>
    <t>夜間看護体制加算に関する届出書</t>
    <rPh sb="0" eb="2">
      <t>ヤカン</t>
    </rPh>
    <rPh sb="2" eb="4">
      <t>カンゴ</t>
    </rPh>
    <rPh sb="4" eb="6">
      <t>タイセイ</t>
    </rPh>
    <rPh sb="6" eb="8">
      <t>カサン</t>
    </rPh>
    <rPh sb="9" eb="10">
      <t>カン</t>
    </rPh>
    <rPh sb="12" eb="14">
      <t>トドケデ</t>
    </rPh>
    <rPh sb="14" eb="15">
      <t>ショ</t>
    </rPh>
    <phoneticPr fontId="5"/>
  </si>
  <si>
    <t>　　１　異動区分</t>
    <rPh sb="4" eb="6">
      <t>イドウ</t>
    </rPh>
    <rPh sb="6" eb="8">
      <t>クブン</t>
    </rPh>
    <phoneticPr fontId="5"/>
  </si>
  <si>
    <t>①　新規　　　　　　　　　②　変更　　　　　　　　　　③　終了</t>
    <rPh sb="2" eb="4">
      <t>シンキ</t>
    </rPh>
    <rPh sb="15" eb="17">
      <t>ヘンコウ</t>
    </rPh>
    <rPh sb="29" eb="31">
      <t>シュウリョウ</t>
    </rPh>
    <phoneticPr fontId="5"/>
  </si>
  <si>
    <t>２　看護職員の配置状況</t>
    <rPh sb="2" eb="4">
      <t>カンゴ</t>
    </rPh>
    <rPh sb="4" eb="6">
      <t>ショクイン</t>
    </rPh>
    <rPh sb="7" eb="9">
      <t>ハイチ</t>
    </rPh>
    <rPh sb="9" eb="11">
      <t>ジョウキョウ</t>
    </rPh>
    <phoneticPr fontId="5"/>
  </si>
  <si>
    <t>看護職員の総数</t>
    <rPh sb="0" eb="2">
      <t>カンゴ</t>
    </rPh>
    <rPh sb="2" eb="4">
      <t>ショクイン</t>
    </rPh>
    <rPh sb="5" eb="7">
      <t>ソウスウ</t>
    </rPh>
    <phoneticPr fontId="5"/>
  </si>
  <si>
    <t>うち夜勤体制</t>
    <rPh sb="2" eb="4">
      <t>ヤキン</t>
    </rPh>
    <rPh sb="4" eb="6">
      <t>タイセイ</t>
    </rPh>
    <phoneticPr fontId="5"/>
  </si>
  <si>
    <t>人体制</t>
    <rPh sb="0" eb="1">
      <t>ニン</t>
    </rPh>
    <rPh sb="1" eb="3">
      <t>タイセイ</t>
    </rPh>
    <phoneticPr fontId="5"/>
  </si>
  <si>
    <t>　　２　「看護職員配置の状況」には、当該施設における看護職員総数（実数）と施設入所支援を</t>
    <rPh sb="5" eb="7">
      <t>カンゴ</t>
    </rPh>
    <rPh sb="7" eb="9">
      <t>ショクイン</t>
    </rPh>
    <rPh sb="9" eb="11">
      <t>ハイチ</t>
    </rPh>
    <rPh sb="12" eb="14">
      <t>ジョウキョウ</t>
    </rPh>
    <rPh sb="18" eb="20">
      <t>トウガイ</t>
    </rPh>
    <rPh sb="20" eb="22">
      <t>シセツ</t>
    </rPh>
    <rPh sb="26" eb="28">
      <t>カンゴ</t>
    </rPh>
    <rPh sb="28" eb="30">
      <t>ショクイン</t>
    </rPh>
    <rPh sb="30" eb="32">
      <t>ソウスウ</t>
    </rPh>
    <rPh sb="33" eb="35">
      <t>ジッスウ</t>
    </rPh>
    <rPh sb="37" eb="39">
      <t>シセツ</t>
    </rPh>
    <rPh sb="39" eb="41">
      <t>ニュウショ</t>
    </rPh>
    <rPh sb="41" eb="43">
      <t>シエン</t>
    </rPh>
    <phoneticPr fontId="5"/>
  </si>
  <si>
    <t>提供する時間における看護体制を記載してください。</t>
    <phoneticPr fontId="5"/>
  </si>
  <si>
    <t>　　３　看護職員の総数については、常勤換算</t>
    <rPh sb="4" eb="6">
      <t>カンゴ</t>
    </rPh>
    <rPh sb="6" eb="8">
      <t>ショクイン</t>
    </rPh>
    <rPh sb="9" eb="11">
      <t>ソウスウ</t>
    </rPh>
    <rPh sb="17" eb="19">
      <t>ジョウキン</t>
    </rPh>
    <rPh sb="19" eb="21">
      <t>カンザン</t>
    </rPh>
    <phoneticPr fontId="5"/>
  </si>
  <si>
    <t>夜間看護体制加算</t>
    <phoneticPr fontId="3"/>
  </si>
  <si>
    <t>別添16</t>
    <rPh sb="0" eb="2">
      <t>ベッテン</t>
    </rPh>
    <phoneticPr fontId="3"/>
  </si>
  <si>
    <t>（別添20）</t>
    <phoneticPr fontId="5"/>
  </si>
  <si>
    <t>体験宿泊支援加算に関する届出書（施設入所支援）</t>
    <rPh sb="0" eb="2">
      <t>タイケン</t>
    </rPh>
    <rPh sb="2" eb="4">
      <t>シュクハク</t>
    </rPh>
    <rPh sb="4" eb="6">
      <t>シエン</t>
    </rPh>
    <rPh sb="6" eb="8">
      <t>カサン</t>
    </rPh>
    <rPh sb="9" eb="10">
      <t>カン</t>
    </rPh>
    <rPh sb="12" eb="14">
      <t>トドケデ</t>
    </rPh>
    <rPh sb="14" eb="15">
      <t>ショ</t>
    </rPh>
    <rPh sb="16" eb="18">
      <t>シセツ</t>
    </rPh>
    <rPh sb="18" eb="20">
      <t>ニュウショ</t>
    </rPh>
    <rPh sb="20" eb="22">
      <t>シエン</t>
    </rPh>
    <phoneticPr fontId="5"/>
  </si>
  <si>
    <t>事業所所在地</t>
    <rPh sb="0" eb="3">
      <t>ジギョウショ</t>
    </rPh>
    <rPh sb="3" eb="6">
      <t>ショザイチ</t>
    </rPh>
    <phoneticPr fontId="5"/>
  </si>
  <si>
    <t>１　新規　　　　　　　　　２　変更　　　　　　　　　　３　終了</t>
    <phoneticPr fontId="5"/>
  </si>
  <si>
    <t>利用する指定地域移行支援事業所</t>
    <rPh sb="0" eb="2">
      <t>リヨウ</t>
    </rPh>
    <rPh sb="4" eb="6">
      <t>シテイ</t>
    </rPh>
    <rPh sb="6" eb="8">
      <t>チイキ</t>
    </rPh>
    <rPh sb="8" eb="10">
      <t>イコウ</t>
    </rPh>
    <rPh sb="10" eb="12">
      <t>シエン</t>
    </rPh>
    <rPh sb="12" eb="15">
      <t>ジギョウショ</t>
    </rPh>
    <phoneticPr fontId="5"/>
  </si>
  <si>
    <t>対象利用者の氏名</t>
    <rPh sb="0" eb="2">
      <t>タイショウ</t>
    </rPh>
    <rPh sb="2" eb="5">
      <t>リヨウシャ</t>
    </rPh>
    <rPh sb="6" eb="8">
      <t>シメイ</t>
    </rPh>
    <phoneticPr fontId="5"/>
  </si>
  <si>
    <t>支援担当従業者名</t>
    <rPh sb="0" eb="2">
      <t>シエン</t>
    </rPh>
    <rPh sb="2" eb="4">
      <t>タントウ</t>
    </rPh>
    <rPh sb="4" eb="7">
      <t>ジュウギョウシャ</t>
    </rPh>
    <rPh sb="7" eb="8">
      <t>メイ</t>
    </rPh>
    <phoneticPr fontId="5"/>
  </si>
  <si>
    <t>具体的な相談援助内容</t>
    <rPh sb="0" eb="3">
      <t>グタイテキ</t>
    </rPh>
    <rPh sb="4" eb="6">
      <t>ソウダン</t>
    </rPh>
    <rPh sb="6" eb="8">
      <t>エンジョ</t>
    </rPh>
    <rPh sb="8" eb="10">
      <t>ナイヨウ</t>
    </rPh>
    <phoneticPr fontId="5"/>
  </si>
  <si>
    <t>※対象利用者の受給者証記載事項を確認するため，受給者証の写しを添付してください。</t>
    <rPh sb="1" eb="3">
      <t>タイショウ</t>
    </rPh>
    <rPh sb="3" eb="6">
      <t>リヨウシャ</t>
    </rPh>
    <rPh sb="7" eb="10">
      <t>ジュキュウシャ</t>
    </rPh>
    <rPh sb="10" eb="11">
      <t>ショウ</t>
    </rPh>
    <rPh sb="11" eb="13">
      <t>キサイ</t>
    </rPh>
    <rPh sb="13" eb="15">
      <t>ジコウ</t>
    </rPh>
    <rPh sb="16" eb="18">
      <t>カクニン</t>
    </rPh>
    <rPh sb="23" eb="26">
      <t>ジュキュウシャ</t>
    </rPh>
    <rPh sb="26" eb="27">
      <t>ショウ</t>
    </rPh>
    <rPh sb="28" eb="29">
      <t>ウツ</t>
    </rPh>
    <rPh sb="31" eb="33">
      <t>テンプ</t>
    </rPh>
    <phoneticPr fontId="5"/>
  </si>
  <si>
    <t>届出様式
（全加算共通）</t>
    <rPh sb="0" eb="2">
      <t>トドケデ</t>
    </rPh>
    <rPh sb="2" eb="4">
      <t>ヨウシキ</t>
    </rPh>
    <rPh sb="6" eb="9">
      <t>ゼンカサン</t>
    </rPh>
    <rPh sb="9" eb="11">
      <t>キョウツウ</t>
    </rPh>
    <phoneticPr fontId="3"/>
  </si>
  <si>
    <t>届出書</t>
    <rPh sb="0" eb="3">
      <t>トドケデショ</t>
    </rPh>
    <phoneticPr fontId="3"/>
  </si>
  <si>
    <t>【届出不要な加算】</t>
    <rPh sb="1" eb="5">
      <t>トドケデフヨウ</t>
    </rPh>
    <rPh sb="6" eb="8">
      <t>カサン</t>
    </rPh>
    <phoneticPr fontId="3"/>
  </si>
  <si>
    <t>添付書類等</t>
    <rPh sb="0" eb="2">
      <t>テンプ</t>
    </rPh>
    <rPh sb="2" eb="4">
      <t>ショルイ</t>
    </rPh>
    <rPh sb="4" eb="5">
      <t>トウ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</si>
  <si>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</si>
  <si>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福　岡　市　長</t>
    <rPh sb="1" eb="2">
      <t>フク</t>
    </rPh>
    <rPh sb="3" eb="4">
      <t>オカ</t>
    </rPh>
    <rPh sb="5" eb="6">
      <t>シ</t>
    </rPh>
    <rPh sb="7" eb="8">
      <t>チョウ</t>
    </rPh>
    <phoneticPr fontId="5"/>
  </si>
  <si>
    <t>令和</t>
    <rPh sb="0" eb="2">
      <t>レイワ</t>
    </rPh>
    <phoneticPr fontId="5"/>
  </si>
  <si>
    <t>年</t>
    <rPh sb="0" eb="1">
      <t>ネン</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</si>
  <si>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</si>
  <si>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</si>
  <si>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</si>
  <si>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</si>
  <si>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</si>
  <si>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</si>
  <si>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</si>
  <si>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</si>
  <si>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</si>
  <si>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</si>
  <si>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</si>
  <si>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</si>
  <si>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</si>
  <si>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</si>
  <si>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</si>
  <si>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</si>
  <si>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</si>
  <si>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</si>
  <si>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</si>
  <si>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</si>
  <si>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療養介護</t>
    <rPh sb="0" eb="2">
      <t>リョウヨウ</t>
    </rPh>
    <rPh sb="2" eb="4">
      <t>カイゴ</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</si>
  <si>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</si>
  <si>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</si>
  <si>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</si>
  <si>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宿泊型自立訓練</t>
    <rPh sb="0" eb="3">
      <t>シュクハクガタ</t>
    </rPh>
    <rPh sb="3" eb="5">
      <t>ジリツ</t>
    </rPh>
    <rPh sb="5" eb="7">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</si>
  <si>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</si>
  <si>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</si>
  <si>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</si>
  <si>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</si>
  <si>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</si>
  <si>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</si>
  <si>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</si>
  <si>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</si>
  <si>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</si>
  <si>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</si>
  <si>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</si>
  <si>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</si>
  <si>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</si>
  <si>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</si>
  <si>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</si>
  <si>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</si>
  <si>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</si>
  <si>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</si>
  <si>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</si>
  <si>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　１．なし　　２．あり</t>
    <phoneticPr fontId="5"/>
  </si>
  <si>
    <t>定員超過</t>
    <rPh sb="0" eb="2">
      <t>テイイン</t>
    </rPh>
    <rPh sb="2" eb="4">
      <t>チョウカ</t>
    </rPh>
    <phoneticPr fontId="5"/>
  </si>
  <si>
    <t>職員欠如</t>
    <rPh sb="0" eb="2">
      <t>ショクイン</t>
    </rPh>
    <rPh sb="2" eb="4">
      <t>ケツジョ</t>
    </rPh>
    <phoneticPr fontId="5"/>
  </si>
  <si>
    <t>指定管理者制度適用区分</t>
    <rPh sb="0" eb="2">
      <t>シテイ</t>
    </rPh>
    <rPh sb="2" eb="5">
      <t>カンリシャ</t>
    </rPh>
    <rPh sb="5" eb="7">
      <t>セイド</t>
    </rPh>
    <rPh sb="7" eb="9">
      <t>テキヨウ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</si>
  <si>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</si>
  <si>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</si>
  <si>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視覚・聴覚等支援体制</t>
    <rPh sb="0" eb="2">
      <t>シカク</t>
    </rPh>
    <rPh sb="3" eb="5">
      <t>チョウカク</t>
    </rPh>
    <rPh sb="5" eb="6">
      <t>トウ</t>
    </rPh>
    <rPh sb="6" eb="8">
      <t>シエン</t>
    </rPh>
    <rPh sb="8" eb="10">
      <t>タイセイ</t>
    </rPh>
    <phoneticPr fontId="5"/>
  </si>
  <si>
    <t>重度障害者支援Ⅰ体制</t>
    <rPh sb="0" eb="2">
      <t>ジュウド</t>
    </rPh>
    <rPh sb="2" eb="5">
      <t>ショウガイシャ</t>
    </rPh>
    <rPh sb="5" eb="7">
      <t>シエン</t>
    </rPh>
    <rPh sb="8" eb="10">
      <t>タイセイ</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</si>
  <si>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</si>
  <si>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</si>
  <si>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</si>
  <si>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</si>
  <si>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</si>
  <si>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</si>
  <si>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口腔衛生管理体制</t>
    <phoneticPr fontId="23"/>
  </si>
  <si>
    <t>※１</t>
    <phoneticPr fontId="5"/>
  </si>
  <si>
    <t>※２</t>
    <phoneticPr fontId="5"/>
  </si>
  <si>
    <t>「人員配置区分」欄には、報酬算定上の区分を設定する。</t>
    <rPh sb="21" eb="23">
      <t>セッテイ</t>
    </rPh>
    <phoneticPr fontId="5"/>
  </si>
  <si>
    <t>※４</t>
    <phoneticPr fontId="5"/>
  </si>
  <si>
    <t>※５</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</si>
  <si>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</si>
  <si>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※６</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</si>
  <si>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</si>
  <si>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※７</t>
    <phoneticPr fontId="5"/>
  </si>
  <si>
    <t>「共生型サービス対象区分」欄が「２．該当」の場合に設定する。</t>
    <rPh sb="13" eb="14">
      <t>ラン</t>
    </rPh>
    <rPh sb="18" eb="20">
      <t>ガイトウ</t>
    </rPh>
    <rPh sb="22" eb="24">
      <t>バアイ</t>
    </rPh>
    <rPh sb="25" eb="27">
      <t>セッテイ</t>
    </rPh>
    <phoneticPr fontId="5"/>
  </si>
  <si>
    <t>※８</t>
    <phoneticPr fontId="5"/>
  </si>
  <si>
    <t>※９</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</si>
  <si>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</si>
  <si>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※１０</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</si>
  <si>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</si>
  <si>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入所時特別支援加算</t>
    <rPh sb="0" eb="3">
      <t>ニュウショジ</t>
    </rPh>
    <rPh sb="3" eb="7">
      <t>トクベツシエン</t>
    </rPh>
    <rPh sb="7" eb="9">
      <t>カサン</t>
    </rPh>
    <phoneticPr fontId="3"/>
  </si>
  <si>
    <t>入院・外泊時加算</t>
    <rPh sb="0" eb="2">
      <t>ニュウイン</t>
    </rPh>
    <rPh sb="3" eb="5">
      <t>ガイハク</t>
    </rPh>
    <rPh sb="5" eb="6">
      <t>ジ</t>
    </rPh>
    <rPh sb="6" eb="8">
      <t>カサン</t>
    </rPh>
    <phoneticPr fontId="3"/>
  </si>
  <si>
    <t>入院時支援特別加算</t>
    <rPh sb="0" eb="3">
      <t>ニュウインジ</t>
    </rPh>
    <rPh sb="3" eb="5">
      <t>シエン</t>
    </rPh>
    <rPh sb="5" eb="9">
      <t>トクベツカサン</t>
    </rPh>
    <phoneticPr fontId="3"/>
  </si>
  <si>
    <t>地域移行加算</t>
    <rPh sb="0" eb="4">
      <t>チイキイコウ</t>
    </rPh>
    <rPh sb="4" eb="6">
      <t>カサン</t>
    </rPh>
    <phoneticPr fontId="3"/>
  </si>
  <si>
    <t>地域生活移行個別支援特別加算</t>
  </si>
  <si>
    <t>別添30</t>
    <rPh sb="0" eb="2">
      <t>ベッテン</t>
    </rPh>
    <phoneticPr fontId="3"/>
  </si>
  <si>
    <t>経口移行加算</t>
    <rPh sb="0" eb="4">
      <t>ケイコウイコウ</t>
    </rPh>
    <rPh sb="4" eb="6">
      <t>カサン</t>
    </rPh>
    <phoneticPr fontId="3"/>
  </si>
  <si>
    <t>経口維持加算</t>
    <rPh sb="0" eb="4">
      <t>ケイコウイジ</t>
    </rPh>
    <rPh sb="4" eb="6">
      <t>カサン</t>
    </rPh>
    <phoneticPr fontId="3"/>
  </si>
  <si>
    <t>口腔衛生管理体制加算</t>
    <rPh sb="0" eb="4">
      <t>コウクウエイセイ</t>
    </rPh>
    <rPh sb="4" eb="6">
      <t>カンリ</t>
    </rPh>
    <rPh sb="6" eb="8">
      <t>タイセイ</t>
    </rPh>
    <rPh sb="8" eb="10">
      <t>カサン</t>
    </rPh>
    <phoneticPr fontId="3"/>
  </si>
  <si>
    <t>療養食加算</t>
    <rPh sb="0" eb="3">
      <t>リョウヨウショク</t>
    </rPh>
    <rPh sb="3" eb="5">
      <t>カサン</t>
    </rPh>
    <phoneticPr fontId="3"/>
  </si>
  <si>
    <t>別添14</t>
    <phoneticPr fontId="3"/>
  </si>
  <si>
    <t>（別添14）</t>
    <rPh sb="1" eb="3">
      <t>ベッテン</t>
    </rPh>
    <phoneticPr fontId="5"/>
  </si>
  <si>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5"/>
  </si>
  <si>
    <t>①　新規　　　　　　②　変更　　　　　　③　終了</t>
    <rPh sb="2" eb="4">
      <t>シンキ</t>
    </rPh>
    <rPh sb="12" eb="14">
      <t>ヘンコウ</t>
    </rPh>
    <rPh sb="22" eb="24">
      <t>シュウリョウ</t>
    </rPh>
    <phoneticPr fontId="5"/>
  </si>
  <si>
    <t>２　申請する定員区分</t>
    <rPh sb="2" eb="4">
      <t>シンセイ</t>
    </rPh>
    <rPh sb="6" eb="8">
      <t>テイイン</t>
    </rPh>
    <rPh sb="8" eb="10">
      <t>クブン</t>
    </rPh>
    <phoneticPr fontId="5"/>
  </si>
  <si>
    <t>定員21人以上40人以下</t>
    <rPh sb="0" eb="2">
      <t>テイイン</t>
    </rPh>
    <rPh sb="4" eb="7">
      <t>ニンイジョウ</t>
    </rPh>
    <rPh sb="9" eb="10">
      <t>ニン</t>
    </rPh>
    <rPh sb="10" eb="12">
      <t>イカ</t>
    </rPh>
    <phoneticPr fontId="5"/>
  </si>
  <si>
    <t>定員41人以上60人以下</t>
    <rPh sb="0" eb="2">
      <t>テイイン</t>
    </rPh>
    <rPh sb="4" eb="7">
      <t>ニンイジョウ</t>
    </rPh>
    <rPh sb="9" eb="10">
      <t>ニン</t>
    </rPh>
    <rPh sb="10" eb="12">
      <t>イカ</t>
    </rPh>
    <phoneticPr fontId="5"/>
  </si>
  <si>
    <t>定員61人以上</t>
    <rPh sb="0" eb="2">
      <t>テイイン</t>
    </rPh>
    <rPh sb="4" eb="5">
      <t>ニン</t>
    </rPh>
    <rPh sb="5" eb="7">
      <t>イジョウ</t>
    </rPh>
    <phoneticPr fontId="5"/>
  </si>
  <si>
    <t>３　夜勤職員配置の状況</t>
    <rPh sb="2" eb="4">
      <t>ヤキン</t>
    </rPh>
    <rPh sb="4" eb="6">
      <t>ショクイン</t>
    </rPh>
    <rPh sb="6" eb="8">
      <t>ハイチ</t>
    </rPh>
    <rPh sb="9" eb="11">
      <t>ジョウキョウ</t>
    </rPh>
    <phoneticPr fontId="5"/>
  </si>
  <si>
    <t>　　　２　　「申請する定員区分」には、該当する番号（１～３）に○を付してください。</t>
    <rPh sb="7" eb="9">
      <t>シンセイ</t>
    </rPh>
    <rPh sb="11" eb="13">
      <t>テイイン</t>
    </rPh>
    <rPh sb="13" eb="15">
      <t>クブン</t>
    </rPh>
    <rPh sb="19" eb="21">
      <t>ガイトウ</t>
    </rPh>
    <rPh sb="23" eb="25">
      <t>バンゴウ</t>
    </rPh>
    <rPh sb="33" eb="34">
      <t>フ</t>
    </rPh>
    <phoneticPr fontId="5"/>
  </si>
  <si>
    <t>　　　３　　「夜勤職員配置の状況」には、施設入所支援を提供する時間に配置している</t>
    <rPh sb="7" eb="9">
      <t>ヤキン</t>
    </rPh>
    <rPh sb="9" eb="11">
      <t>ショクイン</t>
    </rPh>
    <rPh sb="11" eb="13">
      <t>ハイチ</t>
    </rPh>
    <rPh sb="14" eb="16">
      <t>ジョウキョウ</t>
    </rPh>
    <rPh sb="20" eb="22">
      <t>シセツ</t>
    </rPh>
    <rPh sb="22" eb="24">
      <t>ニュウショ</t>
    </rPh>
    <rPh sb="24" eb="26">
      <t>シエン</t>
    </rPh>
    <rPh sb="27" eb="29">
      <t>テイキョウ</t>
    </rPh>
    <rPh sb="31" eb="33">
      <t>ジカン</t>
    </rPh>
    <rPh sb="34" eb="36">
      <t>ハイチ</t>
    </rPh>
    <phoneticPr fontId="5"/>
  </si>
  <si>
    <t>　　　　　　職員の数を記載してください。</t>
    <phoneticPr fontId="5"/>
  </si>
  <si>
    <t>夜勤職員配置体制加算★</t>
    <rPh sb="0" eb="4">
      <t>ヤキンショクイン</t>
    </rPh>
    <rPh sb="4" eb="6">
      <t>ハイチ</t>
    </rPh>
    <rPh sb="6" eb="8">
      <t>タイセイ</t>
    </rPh>
    <rPh sb="8" eb="10">
      <t>カサン</t>
    </rPh>
    <phoneticPr fontId="3"/>
  </si>
  <si>
    <t>※加算対象は、施設入所支援（サービス提供単位ごと）の生活介護に係る利用者全員</t>
    <rPh sb="1" eb="3">
      <t>カサン</t>
    </rPh>
    <rPh sb="3" eb="5">
      <t>タイショウ</t>
    </rPh>
    <phoneticPr fontId="3"/>
  </si>
  <si>
    <t>重度障害者支援加算(Ⅰ)★</t>
    <rPh sb="7" eb="9">
      <t>カサン</t>
    </rPh>
    <phoneticPr fontId="3"/>
  </si>
  <si>
    <t>・強度行動障がいを有する入所者の受給者証の写し</t>
    <rPh sb="1" eb="3">
      <t>キョウド</t>
    </rPh>
    <rPh sb="3" eb="5">
      <t>コウドウ</t>
    </rPh>
    <rPh sb="5" eb="6">
      <t>ショウ</t>
    </rPh>
    <rPh sb="9" eb="10">
      <t>ユウ</t>
    </rPh>
    <rPh sb="12" eb="14">
      <t>ニュウショ</t>
    </rPh>
    <rPh sb="14" eb="15">
      <t>シャ</t>
    </rPh>
    <rPh sb="16" eb="19">
      <t>ジュキュウシャ</t>
    </rPh>
    <rPh sb="19" eb="20">
      <t>ショウ</t>
    </rPh>
    <rPh sb="21" eb="22">
      <t>ウツ</t>
    </rPh>
    <phoneticPr fontId="3"/>
  </si>
  <si>
    <t>・強度行動障害支援者養成研修（実践研修）又は行動援護従業者養成研修修了証の写し</t>
    <rPh sb="33" eb="36">
      <t>シュウリョウショウ</t>
    </rPh>
    <rPh sb="37" eb="38">
      <t>ウツ</t>
    </rPh>
    <phoneticPr fontId="3"/>
  </si>
  <si>
    <t>・強度行動障害支援者養成研修（基礎研修）修了証の写し</t>
    <rPh sb="15" eb="17">
      <t>キソ</t>
    </rPh>
    <rPh sb="20" eb="23">
      <t>シュウリョウショウ</t>
    </rPh>
    <rPh sb="24" eb="25">
      <t>ウツ</t>
    </rPh>
    <phoneticPr fontId="3"/>
  </si>
  <si>
    <t>・保健師、看護師又は准看護師の資格者証の写し</t>
    <rPh sb="1" eb="4">
      <t>ホケンシ</t>
    </rPh>
    <rPh sb="5" eb="8">
      <t>カンゴシ</t>
    </rPh>
    <rPh sb="8" eb="9">
      <t>マタ</t>
    </rPh>
    <rPh sb="10" eb="14">
      <t>ジュンカンゴシ</t>
    </rPh>
    <rPh sb="15" eb="19">
      <t>シカクシャショウ</t>
    </rPh>
    <rPh sb="20" eb="21">
      <t>ウツ</t>
    </rPh>
    <phoneticPr fontId="3"/>
  </si>
  <si>
    <t>※加算対象は、昼間生活介護を受けている利用者</t>
    <rPh sb="1" eb="3">
      <t>カサン</t>
    </rPh>
    <rPh sb="3" eb="5">
      <t>タイショウ</t>
    </rPh>
    <rPh sb="7" eb="9">
      <t>ヒルマ</t>
    </rPh>
    <rPh sb="9" eb="13">
      <t>セイカツカイゴ</t>
    </rPh>
    <rPh sb="14" eb="15">
      <t>ウ</t>
    </rPh>
    <rPh sb="19" eb="22">
      <t>リヨウシャ</t>
    </rPh>
    <phoneticPr fontId="3"/>
  </si>
  <si>
    <t>・（視覚障がい者等を支援する者が認定証、研修修了証書等を有している場合は）認定証、研修修了証書の写し</t>
  </si>
  <si>
    <t>（別添30）</t>
    <phoneticPr fontId="5"/>
  </si>
  <si>
    <t>地域生活移行個別支援特別加算に係る届出書</t>
    <rPh sb="0" eb="2">
      <t>チイキ</t>
    </rPh>
    <rPh sb="2" eb="4">
      <t>セイカツ</t>
    </rPh>
    <rPh sb="4" eb="6">
      <t>イコウ</t>
    </rPh>
    <rPh sb="6" eb="8">
      <t>コベツ</t>
    </rPh>
    <rPh sb="8" eb="10">
      <t>シエン</t>
    </rPh>
    <rPh sb="10" eb="12">
      <t>トクベツ</t>
    </rPh>
    <rPh sb="12" eb="14">
      <t>カサン</t>
    </rPh>
    <rPh sb="15" eb="16">
      <t>カカ</t>
    </rPh>
    <rPh sb="17" eb="20">
      <t>トドケデショ</t>
    </rPh>
    <phoneticPr fontId="5"/>
  </si>
  <si>
    <t>（事業所）</t>
    <rPh sb="1" eb="4">
      <t>ジギョウショ</t>
    </rPh>
    <phoneticPr fontId="5"/>
  </si>
  <si>
    <t>名称</t>
    <rPh sb="0" eb="2">
      <t>メイショウ</t>
    </rPh>
    <phoneticPr fontId="5"/>
  </si>
  <si>
    <t>サービス種別</t>
    <rPh sb="4" eb="6">
      <t>シュベツ</t>
    </rPh>
    <phoneticPr fontId="5"/>
  </si>
  <si>
    <t>地域生活移行個別支援特別加算について、次のとおり届け出ます。</t>
    <rPh sb="19" eb="20">
      <t>ツギ</t>
    </rPh>
    <rPh sb="24" eb="25">
      <t>トド</t>
    </rPh>
    <rPh sb="26" eb="27">
      <t>デ</t>
    </rPh>
    <phoneticPr fontId="5"/>
  </si>
  <si>
    <t>□</t>
    <phoneticPr fontId="5"/>
  </si>
  <si>
    <t>新規</t>
    <rPh sb="0" eb="2">
      <t>シンキ</t>
    </rPh>
    <phoneticPr fontId="5"/>
  </si>
  <si>
    <t>□</t>
    <phoneticPr fontId="5"/>
  </si>
  <si>
    <t>変更</t>
    <rPh sb="0" eb="2">
      <t>ヘンコウ</t>
    </rPh>
    <phoneticPr fontId="5"/>
  </si>
  <si>
    <t>（適用年月日：　　　年　　月　　日）</t>
    <rPh sb="1" eb="3">
      <t>テキヨウ</t>
    </rPh>
    <rPh sb="3" eb="6">
      <t>ネンガッピ</t>
    </rPh>
    <rPh sb="10" eb="11">
      <t>ネン</t>
    </rPh>
    <rPh sb="13" eb="14">
      <t>ガツ</t>
    </rPh>
    <rPh sb="16" eb="17">
      <t>ニチ</t>
    </rPh>
    <phoneticPr fontId="5"/>
  </si>
  <si>
    <t>配置職員</t>
    <rPh sb="0" eb="2">
      <t>ハイチ</t>
    </rPh>
    <rPh sb="2" eb="4">
      <t>ショクイン</t>
    </rPh>
    <phoneticPr fontId="5"/>
  </si>
  <si>
    <t>資格</t>
    <rPh sb="0" eb="2">
      <t>シカク</t>
    </rPh>
    <phoneticPr fontId="5"/>
  </si>
  <si>
    <t>□</t>
    <phoneticPr fontId="5"/>
  </si>
  <si>
    <t>社会福祉士</t>
    <rPh sb="0" eb="2">
      <t>シャカイ</t>
    </rPh>
    <rPh sb="2" eb="4">
      <t>フクシ</t>
    </rPh>
    <rPh sb="4" eb="5">
      <t>シ</t>
    </rPh>
    <phoneticPr fontId="5"/>
  </si>
  <si>
    <t>精神保健福祉士</t>
    <rPh sb="0" eb="2">
      <t>セイシン</t>
    </rPh>
    <rPh sb="2" eb="4">
      <t>ホケン</t>
    </rPh>
    <rPh sb="4" eb="7">
      <t>フクシシ</t>
    </rPh>
    <phoneticPr fontId="5"/>
  </si>
  <si>
    <t>担当医師</t>
    <rPh sb="0" eb="2">
      <t>タントウ</t>
    </rPh>
    <rPh sb="2" eb="4">
      <t>イシ</t>
    </rPh>
    <phoneticPr fontId="5"/>
  </si>
  <si>
    <t>所属</t>
    <rPh sb="0" eb="2">
      <t>ショゾク</t>
    </rPh>
    <phoneticPr fontId="5"/>
  </si>
  <si>
    <t>一月の指導回数</t>
    <rPh sb="0" eb="1">
      <t>ヒト</t>
    </rPh>
    <rPh sb="1" eb="2">
      <t>ツキ</t>
    </rPh>
    <rPh sb="3" eb="5">
      <t>シドウ</t>
    </rPh>
    <rPh sb="5" eb="7">
      <t>カイスウ</t>
    </rPh>
    <phoneticPr fontId="5"/>
  </si>
  <si>
    <t>回</t>
    <rPh sb="0" eb="1">
      <t>カイ</t>
    </rPh>
    <phoneticPr fontId="5"/>
  </si>
  <si>
    <t>（２回以上）</t>
    <rPh sb="2" eb="3">
      <t>カイ</t>
    </rPh>
    <rPh sb="3" eb="5">
      <t>イジョウ</t>
    </rPh>
    <phoneticPr fontId="5"/>
  </si>
  <si>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5"/>
  </si>
  <si>
    <t>実施年月日</t>
    <rPh sb="0" eb="2">
      <t>ジッシ</t>
    </rPh>
    <rPh sb="2" eb="5">
      <t>ネンガッピ</t>
    </rPh>
    <phoneticPr fontId="5"/>
  </si>
  <si>
    <t>参加者数</t>
    <rPh sb="0" eb="3">
      <t>サンカシャ</t>
    </rPh>
    <rPh sb="3" eb="4">
      <t>スウ</t>
    </rPh>
    <phoneticPr fontId="5"/>
  </si>
  <si>
    <t>関係機関との
協力体制（概要）</t>
    <rPh sb="0" eb="2">
      <t>カンケイ</t>
    </rPh>
    <rPh sb="2" eb="4">
      <t>キカン</t>
    </rPh>
    <rPh sb="7" eb="9">
      <t>キョウリョク</t>
    </rPh>
    <rPh sb="9" eb="11">
      <t>タイセイ</t>
    </rPh>
    <rPh sb="12" eb="14">
      <t>ガイヨウ</t>
    </rPh>
    <phoneticPr fontId="5"/>
  </si>
  <si>
    <t>注</t>
    <rPh sb="0" eb="1">
      <t>チュウ</t>
    </rPh>
    <phoneticPr fontId="5"/>
  </si>
  <si>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5"/>
  </si>
  <si>
    <t>医師が嘱託による場合は嘱託契約書の写しを添付すること。</t>
    <rPh sb="0" eb="2">
      <t>イシ</t>
    </rPh>
    <rPh sb="3" eb="5">
      <t>ショクタク</t>
    </rPh>
    <rPh sb="8" eb="10">
      <t>バアイ</t>
    </rPh>
    <rPh sb="11" eb="13">
      <t>ショクタク</t>
    </rPh>
    <rPh sb="13" eb="16">
      <t>ケイヤクショ</t>
    </rPh>
    <rPh sb="17" eb="18">
      <t>ウツ</t>
    </rPh>
    <rPh sb="20" eb="22">
      <t>テンプ</t>
    </rPh>
    <phoneticPr fontId="5"/>
  </si>
  <si>
    <t>配置職員や医師等、届出内容に変更が生じたときは速やかに本様式により届け出ること。</t>
    <rPh sb="0" eb="2">
      <t>ハイチ</t>
    </rPh>
    <rPh sb="2" eb="4">
      <t>ショクイン</t>
    </rPh>
    <rPh sb="5" eb="7">
      <t>イシ</t>
    </rPh>
    <rPh sb="7" eb="8">
      <t>トウ</t>
    </rPh>
    <rPh sb="9" eb="11">
      <t>トドケデ</t>
    </rPh>
    <rPh sb="11" eb="13">
      <t>ナイヨウ</t>
    </rPh>
    <rPh sb="14" eb="16">
      <t>ヘンコウ</t>
    </rPh>
    <rPh sb="17" eb="18">
      <t>ショウ</t>
    </rPh>
    <rPh sb="23" eb="24">
      <t>スミ</t>
    </rPh>
    <rPh sb="27" eb="28">
      <t>ホン</t>
    </rPh>
    <rPh sb="28" eb="30">
      <t>ヨウシキ</t>
    </rPh>
    <rPh sb="33" eb="34">
      <t>トド</t>
    </rPh>
    <rPh sb="35" eb="36">
      <t>デ</t>
    </rPh>
    <phoneticPr fontId="5"/>
  </si>
  <si>
    <t>加算を算定できなくなったときは、「介護給付費算定に係る体制等に関する届出書」により届け出ること。</t>
    <rPh sb="0" eb="2">
      <t>カサン</t>
    </rPh>
    <rPh sb="3" eb="5">
      <t>サンテイ</t>
    </rPh>
    <rPh sb="36" eb="37">
      <t>ショ</t>
    </rPh>
    <rPh sb="41" eb="42">
      <t>トド</t>
    </rPh>
    <rPh sb="43" eb="44">
      <t>デ</t>
    </rPh>
    <phoneticPr fontId="5"/>
  </si>
  <si>
    <t>・社会福祉士又は精神保健福祉士の資格者証の写し</t>
    <rPh sb="1" eb="6">
      <t>シャカイフクシシ</t>
    </rPh>
    <rPh sb="6" eb="7">
      <t>マタ</t>
    </rPh>
    <rPh sb="8" eb="12">
      <t>セイシンホケン</t>
    </rPh>
    <rPh sb="12" eb="15">
      <t>フクシシ</t>
    </rPh>
    <rPh sb="16" eb="19">
      <t>シカクシャ</t>
    </rPh>
    <rPh sb="19" eb="20">
      <t>ショウ</t>
    </rPh>
    <rPh sb="21" eb="22">
      <t>ウツ</t>
    </rPh>
    <phoneticPr fontId="3"/>
  </si>
  <si>
    <t>「従業者の勤務の体制及び勤務形態一覧表」（加算に係る配置職員を記載）を添付すること。</t>
    <rPh sb="21" eb="23">
      <t>カサン</t>
    </rPh>
    <rPh sb="24" eb="25">
      <t>カカ</t>
    </rPh>
    <rPh sb="26" eb="28">
      <t>ハイチ</t>
    </rPh>
    <rPh sb="28" eb="30">
      <t>ショクイン</t>
    </rPh>
    <rPh sb="31" eb="33">
      <t>キサイ</t>
    </rPh>
    <rPh sb="35" eb="37">
      <t>テンプ</t>
    </rPh>
    <phoneticPr fontId="5"/>
  </si>
  <si>
    <t>・（医師が嘱託による場合は）嘱託契約書の写し</t>
    <phoneticPr fontId="3"/>
  </si>
  <si>
    <t>　　　年　　　月　　　日</t>
    <rPh sb="3" eb="4">
      <t>ネン</t>
    </rPh>
    <rPh sb="7" eb="8">
      <t>ツキ</t>
    </rPh>
    <rPh sb="11" eb="12">
      <t>ニチ</t>
    </rPh>
    <phoneticPr fontId="5"/>
  </si>
  <si>
    <t>・管理栄養士の資格証の写し</t>
    <phoneticPr fontId="3"/>
  </si>
  <si>
    <t>口腔衛生管理加算</t>
    <phoneticPr fontId="3"/>
  </si>
  <si>
    <t>・「入所者の口腔ケア・マネジメントに係る計画」</t>
    <rPh sb="2" eb="5">
      <t>ニュウショシャ</t>
    </rPh>
    <rPh sb="6" eb="8">
      <t>コウクウ</t>
    </rPh>
    <rPh sb="18" eb="19">
      <t>カカ</t>
    </rPh>
    <rPh sb="20" eb="22">
      <t>ケイカク</t>
    </rPh>
    <phoneticPr fontId="3"/>
  </si>
  <si>
    <t>※計画に記載すべき項目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で確認すること</t>
    <rPh sb="1" eb="3">
      <t>ケイカク</t>
    </rPh>
    <rPh sb="4" eb="6">
      <t>キサイ</t>
    </rPh>
    <rPh sb="9" eb="11">
      <t>コウモク</t>
    </rPh>
    <rPh sb="108" eb="110">
      <t>カクニン</t>
    </rPh>
    <phoneticPr fontId="3"/>
  </si>
  <si>
    <t>※計画は施設ごとに作成すること（個々の入所者の計画をいうものではない）</t>
    <rPh sb="1" eb="3">
      <t>ケイカク</t>
    </rPh>
    <rPh sb="4" eb="6">
      <t>シセツ</t>
    </rPh>
    <rPh sb="9" eb="11">
      <t>サクセイ</t>
    </rPh>
    <rPh sb="16" eb="18">
      <t>ココ</t>
    </rPh>
    <rPh sb="19" eb="22">
      <t>ニュウショシャ</t>
    </rPh>
    <rPh sb="23" eb="25">
      <t>ケイカク</t>
    </rPh>
    <phoneticPr fontId="3"/>
  </si>
  <si>
    <t>　　　３　変更の日から１０日以内に届け出てください。</t>
    <rPh sb="5" eb="7">
      <t>ヘンコウ</t>
    </rPh>
    <rPh sb="8" eb="9">
      <t>ヒ</t>
    </rPh>
    <rPh sb="13" eb="14">
      <t>ヒ</t>
    </rPh>
    <rPh sb="14" eb="16">
      <t>イナイ</t>
    </rPh>
    <rPh sb="17" eb="18">
      <t>トド</t>
    </rPh>
    <rPh sb="19" eb="20">
      <t>デ</t>
    </rPh>
    <phoneticPr fontId="5"/>
  </si>
  <si>
    <t>　　　２　変更内容が分かる書類を添付してください。</t>
    <rPh sb="5" eb="7">
      <t>ヘンコウ</t>
    </rPh>
    <rPh sb="7" eb="9">
      <t>ナイヨウ</t>
    </rPh>
    <rPh sb="10" eb="11">
      <t>ワ</t>
    </rPh>
    <rPh sb="13" eb="15">
      <t>ショルイ</t>
    </rPh>
    <rPh sb="16" eb="18">
      <t>テンプ</t>
    </rPh>
    <phoneticPr fontId="5"/>
  </si>
  <si>
    <t>備考１　該当項目番号に○を付けてください。</t>
    <rPh sb="0" eb="2">
      <t>ビコウ</t>
    </rPh>
    <rPh sb="4" eb="6">
      <t>ガイトウ</t>
    </rPh>
    <rPh sb="6" eb="8">
      <t>コウモク</t>
    </rPh>
    <rPh sb="8" eb="10">
      <t>バンゴウ</t>
    </rPh>
    <rPh sb="13" eb="14">
      <t>フ</t>
    </rPh>
    <phoneticPr fontId="5"/>
  </si>
  <si>
    <t>年　　　　月　　　　日</t>
    <rPh sb="0" eb="1">
      <t>ネン</t>
    </rPh>
    <rPh sb="5" eb="6">
      <t>ツキ</t>
    </rPh>
    <rPh sb="10" eb="11">
      <t>ニチ</t>
    </rPh>
    <phoneticPr fontId="5"/>
  </si>
  <si>
    <t>変　更　年　月　日</t>
    <rPh sb="0" eb="1">
      <t>ヘン</t>
    </rPh>
    <rPh sb="2" eb="3">
      <t>サラ</t>
    </rPh>
    <rPh sb="4" eb="5">
      <t>トシ</t>
    </rPh>
    <rPh sb="6" eb="7">
      <t>ツキ</t>
    </rPh>
    <rPh sb="8" eb="9">
      <t>ヒ</t>
    </rPh>
    <phoneticPr fontId="5"/>
  </si>
  <si>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5"/>
  </si>
  <si>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5"/>
  </si>
  <si>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5"/>
  </si>
  <si>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5"/>
  </si>
  <si>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5"/>
  </si>
  <si>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5"/>
  </si>
  <si>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5"/>
  </si>
  <si>
    <t>役員の氏名，生年月日及び住所</t>
    <rPh sb="0" eb="2">
      <t>ヤクイン</t>
    </rPh>
    <rPh sb="3" eb="5">
      <t>シメイ</t>
    </rPh>
    <rPh sb="6" eb="8">
      <t>セイネン</t>
    </rPh>
    <rPh sb="8" eb="10">
      <t>ガッピ</t>
    </rPh>
    <rPh sb="10" eb="11">
      <t>オヨ</t>
    </rPh>
    <rPh sb="12" eb="14">
      <t>ジュウショ</t>
    </rPh>
    <phoneticPr fontId="5"/>
  </si>
  <si>
    <t>介護給付費等の請求に関する事項</t>
    <rPh sb="0" eb="2">
      <t>カイゴ</t>
    </rPh>
    <rPh sb="2" eb="5">
      <t>キュウフヒ</t>
    </rPh>
    <rPh sb="5" eb="6">
      <t>トウ</t>
    </rPh>
    <rPh sb="7" eb="9">
      <t>セイキュウ</t>
    </rPh>
    <rPh sb="10" eb="11">
      <t>カン</t>
    </rPh>
    <rPh sb="13" eb="15">
      <t>ジコウ</t>
    </rPh>
    <phoneticPr fontId="5"/>
  </si>
  <si>
    <t>（変更後）</t>
    <rPh sb="1" eb="4">
      <t>ヘンコウゴ</t>
    </rPh>
    <phoneticPr fontId="5"/>
  </si>
  <si>
    <t>運営規程</t>
    <rPh sb="0" eb="2">
      <t>ウンエイ</t>
    </rPh>
    <rPh sb="2" eb="4">
      <t>キテイ</t>
    </rPh>
    <phoneticPr fontId="5"/>
  </si>
  <si>
    <t>主たる対象者</t>
    <rPh sb="0" eb="1">
      <t>シュ</t>
    </rPh>
    <rPh sb="3" eb="5">
      <t>タイショウ</t>
    </rPh>
    <rPh sb="5" eb="6">
      <t>シャ</t>
    </rPh>
    <phoneticPr fontId="5"/>
  </si>
  <si>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5"/>
  </si>
  <si>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5"/>
  </si>
  <si>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5"/>
  </si>
  <si>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5"/>
  </si>
  <si>
    <t>事業所（施設）の平面図及び設備の概要</t>
    <rPh sb="0" eb="3">
      <t>ジギョウショ</t>
    </rPh>
    <rPh sb="4" eb="6">
      <t>シセツ</t>
    </rPh>
    <rPh sb="8" eb="11">
      <t>ヘイメンズ</t>
    </rPh>
    <rPh sb="11" eb="12">
      <t>オヨ</t>
    </rPh>
    <rPh sb="13" eb="15">
      <t>セツビ</t>
    </rPh>
    <rPh sb="16" eb="18">
      <t>ガイヨウ</t>
    </rPh>
    <phoneticPr fontId="5"/>
  </si>
  <si>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</si>
  <si>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</si>
  <si>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主たる事務所の所在地</t>
    <rPh sb="0" eb="1">
      <t>シュ</t>
    </rPh>
    <rPh sb="3" eb="5">
      <t>ジム</t>
    </rPh>
    <rPh sb="5" eb="6">
      <t>ジョ</t>
    </rPh>
    <rPh sb="7" eb="10">
      <t>ショザイチ</t>
    </rPh>
    <phoneticPr fontId="5"/>
  </si>
  <si>
    <t>申請者（設置者）の名称</t>
    <rPh sb="0" eb="3">
      <t>シンセイシャ</t>
    </rPh>
    <rPh sb="4" eb="7">
      <t>セッチシャ</t>
    </rPh>
    <rPh sb="9" eb="11">
      <t>メイショウ</t>
    </rPh>
    <phoneticPr fontId="5"/>
  </si>
  <si>
    <t>事業所（施設）の所在地（設置の場所）</t>
    <rPh sb="0" eb="3">
      <t>ジギョウショ</t>
    </rPh>
    <rPh sb="4" eb="6">
      <t>シセツ</t>
    </rPh>
    <rPh sb="8" eb="11">
      <t>ショザイチ</t>
    </rPh>
    <rPh sb="12" eb="14">
      <t>セッチ</t>
    </rPh>
    <rPh sb="15" eb="17">
      <t>バショ</t>
    </rPh>
    <phoneticPr fontId="5"/>
  </si>
  <si>
    <t>（変更前）　</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</si>
  <si>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</si>
  <si>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</si>
  <si>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t>
    <rPh sb="0" eb="2">
      <t>ヘンコウ</t>
    </rPh>
    <rPh sb="6" eb="8">
      <t>ジコウ</t>
    </rPh>
    <phoneticPr fontId="5"/>
  </si>
  <si>
    <t>（郵便番号　　　　　　　―　　　　　　）</t>
    <rPh sb="1" eb="3">
      <t>ユウビン</t>
    </rPh>
    <rPh sb="3" eb="5">
      <t>バンゴウ</t>
    </rPh>
    <phoneticPr fontId="5"/>
  </si>
  <si>
    <t>名　 　　　　　 称</t>
    <rPh sb="0" eb="1">
      <t>メイ</t>
    </rPh>
    <rPh sb="9" eb="10">
      <t>ショウ</t>
    </rPh>
    <phoneticPr fontId="5"/>
  </si>
  <si>
    <t>指定内容を変更した事業所（施設）</t>
    <rPh sb="0" eb="2">
      <t>シテイ</t>
    </rPh>
    <rPh sb="2" eb="4">
      <t>ナイヨウ</t>
    </rPh>
    <rPh sb="5" eb="7">
      <t>ヘンコウ</t>
    </rPh>
    <rPh sb="9" eb="12">
      <t>ジギョウショ</t>
    </rPh>
    <rPh sb="13" eb="15">
      <t>シセツ</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</si>
  <si>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</si>
  <si>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t>
    <rPh sb="0" eb="3">
      <t>ダイヒョウシャ</t>
    </rPh>
    <phoneticPr fontId="5"/>
  </si>
  <si>
    <t>（施設の設置者）</t>
    <rPh sb="1" eb="3">
      <t>シセツ</t>
    </rPh>
    <rPh sb="4" eb="7">
      <t>セッチシャ</t>
    </rPh>
    <phoneticPr fontId="5"/>
  </si>
  <si>
    <t>事　　業　　者</t>
    <rPh sb="0" eb="1">
      <t>コト</t>
    </rPh>
    <rPh sb="3" eb="4">
      <t>ギョウ</t>
    </rPh>
    <rPh sb="6" eb="7">
      <t>シャ</t>
    </rPh>
    <phoneticPr fontId="5"/>
  </si>
  <si>
    <t>郵便番号　　　　　－　　　　　　）</t>
    <rPh sb="0" eb="2">
      <t>ユウビン</t>
    </rPh>
    <rPh sb="2" eb="4">
      <t>バンゴウ</t>
    </rPh>
    <phoneticPr fontId="5"/>
  </si>
  <si>
    <t>(</t>
    <phoneticPr fontId="5"/>
  </si>
  <si>
    <t>（あて先）　福岡市長</t>
    <rPh sb="3" eb="4">
      <t>サキ</t>
    </rPh>
    <rPh sb="6" eb="8">
      <t>フクオカ</t>
    </rPh>
    <rPh sb="8" eb="10">
      <t>シチョウ</t>
    </rPh>
    <phoneticPr fontId="5"/>
  </si>
  <si>
    <t>年　　　月　　　日　</t>
    <rPh sb="0" eb="1">
      <t>ネン</t>
    </rPh>
    <rPh sb="4" eb="5">
      <t>ツキ</t>
    </rPh>
    <rPh sb="8" eb="9">
      <t>ニチ</t>
    </rPh>
    <phoneticPr fontId="5"/>
  </si>
  <si>
    <t>指定特定相談支援事業者</t>
    <rPh sb="0" eb="2">
      <t>シテイ</t>
    </rPh>
    <rPh sb="2" eb="4">
      <t>トクテイ</t>
    </rPh>
    <rPh sb="4" eb="6">
      <t>ソウダン</t>
    </rPh>
    <rPh sb="6" eb="8">
      <t>シエン</t>
    </rPh>
    <rPh sb="8" eb="11">
      <t>ジギョウシャ</t>
    </rPh>
    <phoneticPr fontId="5"/>
  </si>
  <si>
    <t>指定一般相談支援事業者</t>
    <rPh sb="0" eb="2">
      <t>シテイ</t>
    </rPh>
    <rPh sb="2" eb="4">
      <t>イッパン</t>
    </rPh>
    <rPh sb="4" eb="6">
      <t>ソウダン</t>
    </rPh>
    <rPh sb="6" eb="8">
      <t>シエン</t>
    </rPh>
    <rPh sb="8" eb="11">
      <t>ジギョウシャ</t>
    </rPh>
    <phoneticPr fontId="5"/>
  </si>
  <si>
    <t>変更届出書</t>
    <rPh sb="0" eb="2">
      <t>ヘンコウ</t>
    </rPh>
    <rPh sb="2" eb="5">
      <t>トドケデショ</t>
    </rPh>
    <phoneticPr fontId="5"/>
  </si>
  <si>
    <t>指定障がい者支援施設</t>
    <rPh sb="0" eb="2">
      <t>シテイ</t>
    </rPh>
    <rPh sb="2" eb="3">
      <t>サワ</t>
    </rPh>
    <rPh sb="5" eb="6">
      <t>シャ</t>
    </rPh>
    <rPh sb="6" eb="8">
      <t>シエン</t>
    </rPh>
    <rPh sb="8" eb="10">
      <t>シセツ</t>
    </rPh>
    <phoneticPr fontId="5"/>
  </si>
  <si>
    <t>指定障がい福祉サービス事業者</t>
    <rPh sb="0" eb="2">
      <t>シテイ</t>
    </rPh>
    <rPh sb="2" eb="3">
      <t>サワ</t>
    </rPh>
    <rPh sb="5" eb="7">
      <t>フクシ</t>
    </rPh>
    <rPh sb="11" eb="14">
      <t>ジギョウシャ</t>
    </rPh>
    <phoneticPr fontId="5"/>
  </si>
  <si>
    <t>（様式第７号）</t>
    <rPh sb="1" eb="3">
      <t>ヨウシキ</t>
    </rPh>
    <rPh sb="3" eb="4">
      <t>ダイ</t>
    </rPh>
    <rPh sb="5" eb="6">
      <t>ゴウ</t>
    </rPh>
    <phoneticPr fontId="5"/>
  </si>
  <si>
    <t>変更届出書
（様式第７号）</t>
    <phoneticPr fontId="3"/>
  </si>
  <si>
    <t>１．40人以下
４．81人以上
５．41人以上50人以下
６．51人以上60人以下
７．61人以上70人以下
８．71人以上80人以下</t>
    <phoneticPr fontId="5"/>
  </si>
  <si>
    <t>身体拘束廃止未実施</t>
    <phoneticPr fontId="5"/>
  </si>
  <si>
    <t>　１．なし　　２．あり</t>
    <phoneticPr fontId="23"/>
  </si>
  <si>
    <t>虐待防止措置未実施</t>
    <rPh sb="0" eb="2">
      <t>ギャクタイ</t>
    </rPh>
    <rPh sb="2" eb="4">
      <t>ボウシ</t>
    </rPh>
    <rPh sb="4" eb="6">
      <t>ソチ</t>
    </rPh>
    <rPh sb="6" eb="7">
      <t>ミ</t>
    </rPh>
    <rPh sb="7" eb="9">
      <t>ジッシ</t>
    </rPh>
    <phoneticPr fontId="5"/>
  </si>
  <si>
    <t>業務継続計画未策定</t>
    <phoneticPr fontId="5"/>
  </si>
  <si>
    <t>情報公表未報告</t>
    <phoneticPr fontId="5"/>
  </si>
  <si>
    <t>重度障害者支援Ⅱ・Ⅲ体制</t>
    <rPh sb="0" eb="2">
      <t>ジュウド</t>
    </rPh>
    <rPh sb="2" eb="5">
      <t>ショウガイシャ</t>
    </rPh>
    <rPh sb="5" eb="7">
      <t>シエン</t>
    </rPh>
    <rPh sb="10" eb="12">
      <t>タイセイ</t>
    </rPh>
    <phoneticPr fontId="5"/>
  </si>
  <si>
    <t>１．なし　　２．あり</t>
    <phoneticPr fontId="5"/>
  </si>
  <si>
    <t>地域移行支援体制</t>
    <phoneticPr fontId="23"/>
  </si>
  <si>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</si>
  <si>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</si>
  <si>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23"/>
  </si>
  <si>
    <t>１．なし　　２．Ⅰ　　３．Ⅱ　　４．Ⅰ・Ⅱ</t>
    <phoneticPr fontId="23"/>
  </si>
  <si>
    <t>中核的人材配置体制</t>
    <rPh sb="7" eb="9">
      <t>タイセイ</t>
    </rPh>
    <phoneticPr fontId="23"/>
  </si>
  <si>
    <t>高次脳機能障害者支援体制</t>
    <rPh sb="0" eb="2">
      <t>コウジ</t>
    </rPh>
    <rPh sb="2" eb="3">
      <t>ノウ</t>
    </rPh>
    <rPh sb="3" eb="5">
      <t>キノウ</t>
    </rPh>
    <rPh sb="5" eb="8">
      <t>ショウガイシャ</t>
    </rPh>
    <rPh sb="8" eb="10">
      <t>シエン</t>
    </rPh>
    <rPh sb="10" eb="12">
      <t>タイセイ</t>
    </rPh>
    <phoneticPr fontId="23"/>
  </si>
  <si>
    <t>※１１</t>
    <phoneticPr fontId="5"/>
  </si>
  <si>
    <t>居宅介護について、「特定事業所（経過措置）」欄は、特定事業所が「２．Ⅰ」、「４．Ⅲ」、「５．Ⅳ」の場合に設定する。</t>
    <rPh sb="0" eb="2">
      <t>キョタク</t>
    </rPh>
    <rPh sb="2" eb="4">
      <t>カイゴ</t>
    </rPh>
    <phoneticPr fontId="23"/>
  </si>
  <si>
    <t>行動援護について、「特定事業所（経過措置）」欄は、特定事業所が「２．Ⅰ」、「３．Ⅱ」、「４．Ⅲ」、「５．Ⅳ」の場合に設定する。</t>
    <rPh sb="0" eb="2">
      <t>コウドウ</t>
    </rPh>
    <rPh sb="2" eb="4">
      <t>エンゴ</t>
    </rPh>
    <phoneticPr fontId="23"/>
  </si>
  <si>
    <t>※１２</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</si>
  <si>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3"/>
  </si>
  <si>
    <t>※１３</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</si>
  <si>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3"/>
  </si>
  <si>
    <t>※１４</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</si>
  <si>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3"/>
  </si>
  <si>
    <t>※１５</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</si>
  <si>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3"/>
  </si>
  <si>
    <t>※１６</t>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</si>
  <si>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3"/>
  </si>
  <si>
    <t>重度障害者支援(Ⅱ)、（Ⅲ）</t>
    <phoneticPr fontId="3"/>
  </si>
  <si>
    <t>（中核的人材養成研修修了者を配置している場合は当該研修修了証の写し）</t>
    <rPh sb="1" eb="6">
      <t>チュウカクテキジンザイ</t>
    </rPh>
    <rPh sb="6" eb="10">
      <t>ヨウセイケンシュウ</t>
    </rPh>
    <rPh sb="10" eb="13">
      <t>シュウリョウシャ</t>
    </rPh>
    <rPh sb="14" eb="16">
      <t>ハイチ</t>
    </rPh>
    <rPh sb="20" eb="22">
      <t>バアイ</t>
    </rPh>
    <rPh sb="23" eb="27">
      <t>トウガイケンシュウ</t>
    </rPh>
    <rPh sb="27" eb="30">
      <t>シュウリョウショウ</t>
    </rPh>
    <rPh sb="31" eb="32">
      <t>ウツ</t>
    </rPh>
    <phoneticPr fontId="3"/>
  </si>
  <si>
    <t>・対象利用者の受給者証の写し</t>
  </si>
  <si>
    <t>※当該加算を算定できるのは地域生活支援拠点としての登録を行っている施設</t>
    <rPh sb="1" eb="3">
      <t>トウガイ</t>
    </rPh>
    <rPh sb="3" eb="5">
      <t>カサン</t>
    </rPh>
    <rPh sb="6" eb="8">
      <t>サンテイ</t>
    </rPh>
    <rPh sb="13" eb="21">
      <t>チイキセイカツシエンキョテン</t>
    </rPh>
    <rPh sb="25" eb="27">
      <t>トウロク</t>
    </rPh>
    <rPh sb="28" eb="29">
      <t>オコナ</t>
    </rPh>
    <rPh sb="33" eb="35">
      <t>シセツ</t>
    </rPh>
    <phoneticPr fontId="3"/>
  </si>
  <si>
    <t>集中的支援加算</t>
    <rPh sb="0" eb="7">
      <t>シュウチュウテキシエンカサン</t>
    </rPh>
    <phoneticPr fontId="3"/>
  </si>
  <si>
    <t>※準備ができ次第、改めて通知します。</t>
    <rPh sb="1" eb="3">
      <t>ジュンビ</t>
    </rPh>
    <rPh sb="6" eb="8">
      <t>シダイ</t>
    </rPh>
    <rPh sb="9" eb="10">
      <t>アラタ</t>
    </rPh>
    <rPh sb="12" eb="14">
      <t>ツウチ</t>
    </rPh>
    <phoneticPr fontId="3"/>
  </si>
  <si>
    <t>障害者支援施設等感染対策向上加算</t>
    <rPh sb="0" eb="3">
      <t>ショウガイシャ</t>
    </rPh>
    <rPh sb="3" eb="7">
      <t>シエンシセツ</t>
    </rPh>
    <rPh sb="7" eb="8">
      <t>トウ</t>
    </rPh>
    <rPh sb="8" eb="10">
      <t>カンセン</t>
    </rPh>
    <rPh sb="10" eb="12">
      <t>タイサク</t>
    </rPh>
    <rPh sb="12" eb="14">
      <t>コウジョウ</t>
    </rPh>
    <rPh sb="14" eb="16">
      <t>カサン</t>
    </rPh>
    <phoneticPr fontId="3"/>
  </si>
  <si>
    <t>高次脳機能障害者支援体制加算★</t>
    <rPh sb="0" eb="7">
      <t>コウジノウキノウショウガイ</t>
    </rPh>
    <rPh sb="7" eb="8">
      <t>シャ</t>
    </rPh>
    <rPh sb="8" eb="14">
      <t>シエンタイセイカサン</t>
    </rPh>
    <phoneticPr fontId="3"/>
  </si>
  <si>
    <t>・高次脳機能障害支援養成研修修了証の写し</t>
    <rPh sb="14" eb="17">
      <t>シュウリョウショウ</t>
    </rPh>
    <rPh sb="18" eb="19">
      <t>ウツ</t>
    </rPh>
    <phoneticPr fontId="3"/>
  </si>
  <si>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3"/>
  </si>
  <si>
    <t xml:space="preserve">（Ⅰ）
別添４
</t>
    <phoneticPr fontId="3"/>
  </si>
  <si>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3"/>
  </si>
  <si>
    <t>（Ⅱ）
別添4-2</t>
    <rPh sb="4" eb="6">
      <t>ベッテン</t>
    </rPh>
    <phoneticPr fontId="3"/>
  </si>
  <si>
    <t>・別添４の一覧に記載した利用者の証明書類（手帳）等の写し</t>
    <phoneticPr fontId="3"/>
  </si>
  <si>
    <t>（別添４）</t>
    <rPh sb="1" eb="3">
      <t>ベッテン</t>
    </rPh>
    <phoneticPr fontId="3"/>
  </si>
  <si>
    <t>年　　月　　日</t>
    <rPh sb="0" eb="1">
      <t>ネン</t>
    </rPh>
    <rPh sb="3" eb="4">
      <t>ツキ</t>
    </rPh>
    <rPh sb="6" eb="7">
      <t>ヒ</t>
    </rPh>
    <phoneticPr fontId="50"/>
  </si>
  <si>
    <t>視覚・聴覚言語障害者支援体制加算（Ⅰ）に関する届出書</t>
    <phoneticPr fontId="50"/>
  </si>
  <si>
    <t>事業所の名称</t>
  </si>
  <si>
    <t>サービスの種類</t>
  </si>
  <si>
    <r>
      <t>多機能型の実施</t>
    </r>
    <r>
      <rPr>
        <sz val="8"/>
        <color rgb="FF000000"/>
        <rFont val="HGｺﾞｼｯｸM"/>
        <family val="3"/>
        <charset val="128"/>
      </rPr>
      <t>※1</t>
    </r>
    <phoneticPr fontId="50"/>
  </si>
  <si>
    <t>有　・　無</t>
  </si>
  <si>
    <r>
      <t>異動区分</t>
    </r>
    <r>
      <rPr>
        <sz val="8"/>
        <color rgb="FF000000"/>
        <rFont val="HGｺﾞｼｯｸM"/>
        <family val="3"/>
        <charset val="128"/>
      </rPr>
      <t>※2</t>
    </r>
    <phoneticPr fontId="50"/>
  </si>
  <si>
    <t>１　新規　　　　　２　変更　　　　　３　終了</t>
    <phoneticPr fontId="50"/>
  </si>
  <si>
    <t>１　利用者の状況</t>
  </si>
  <si>
    <t>当該事業所の前年度の平均実利用者数　(A)</t>
    <phoneticPr fontId="50"/>
  </si>
  <si>
    <t>人</t>
  </si>
  <si>
    <t>うち５０％　　　　　(B)＝ (A)×0.5</t>
    <phoneticPr fontId="50"/>
  </si>
  <si>
    <t>加算要件に該当する利用者の数 (C)＝(E)／(D)</t>
    <phoneticPr fontId="50"/>
  </si>
  <si>
    <t>(C)＞＝(B)</t>
    <phoneticPr fontId="50"/>
  </si>
  <si>
    <t>該当利用者の氏名</t>
  </si>
  <si>
    <t>手帳の種類</t>
  </si>
  <si>
    <t>手帳の等級</t>
  </si>
  <si>
    <t>前年度利用日数</t>
  </si>
  <si>
    <t>前年度の開所日数 (D)</t>
    <phoneticPr fontId="50"/>
  </si>
  <si>
    <t>日</t>
  </si>
  <si>
    <t>合　計 (E)</t>
    <phoneticPr fontId="50"/>
  </si>
  <si>
    <t>２　加配される従業者の状況</t>
  </si>
  <si>
    <t>利用者数 (A)　÷　40　＝ (F)</t>
    <phoneticPr fontId="50"/>
  </si>
  <si>
    <t>加配される従業者の数　(G)</t>
    <phoneticPr fontId="50"/>
  </si>
  <si>
    <t>(G)＞＝ (F)</t>
    <phoneticPr fontId="50"/>
  </si>
  <si>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</si>
  <si>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</si>
  <si>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</si>
  <si>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</si>
  <si>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</si>
  <si>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0"/>
  </si>
  <si>
    <t>※１：多機能型事業所等については、当該多機能型事業所全体で、加算要件の利用者数や配置割合の計算を行
　　　うこと。</t>
    <phoneticPr fontId="50"/>
  </si>
  <si>
    <t>※２：「異動区分」欄において「４　終了」の場合は、１利用者の状況、２加配される従業者の状況の記載は
　　　不要とする。</t>
    <phoneticPr fontId="50"/>
  </si>
  <si>
    <t>　　　</t>
    <phoneticPr fontId="50"/>
  </si>
  <si>
    <t>（別添4-2）</t>
    <rPh sb="1" eb="3">
      <t>ベッテン</t>
    </rPh>
    <phoneticPr fontId="3"/>
  </si>
  <si>
    <t>視覚・聴覚言語障害者支援体制加算（Ⅱ）に関する届出書</t>
    <phoneticPr fontId="50"/>
  </si>
  <si>
    <t>有・無</t>
    <phoneticPr fontId="50"/>
  </si>
  <si>
    <t>うち３０％　　　　　(B)＝ (A)×0.3</t>
    <phoneticPr fontId="50"/>
  </si>
  <si>
    <t>利用者数 (A)　÷　50　＝ (F)</t>
    <phoneticPr fontId="50"/>
  </si>
  <si>
    <t>(G)＞＝(F)</t>
    <phoneticPr fontId="50"/>
  </si>
  <si>
    <t>年　　月　　日</t>
    <rPh sb="0" eb="1">
      <t>ネン</t>
    </rPh>
    <rPh sb="3" eb="4">
      <t>ガツ</t>
    </rPh>
    <rPh sb="6" eb="7">
      <t>ニチ</t>
    </rPh>
    <phoneticPr fontId="5"/>
  </si>
  <si>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5"/>
  </si>
  <si>
    <t>１　事業所・施設の名称</t>
    <rPh sb="2" eb="5">
      <t>ジギョウショ</t>
    </rPh>
    <rPh sb="6" eb="8">
      <t>シセツ</t>
    </rPh>
    <rPh sb="9" eb="11">
      <t>メイショウ</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</si>
  <si>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</si>
  <si>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</si>
  <si>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3" eb="15">
      <t>ヘンコウ</t>
    </rPh>
    <rPh sb="24" eb="26">
      <t>シュウリョウ</t>
    </rPh>
    <phoneticPr fontId="5"/>
  </si>
  <si>
    <t>４　配置状況</t>
    <rPh sb="2" eb="4">
      <t>ハイチ</t>
    </rPh>
    <rPh sb="4" eb="6">
      <t>ジョウキョウ</t>
    </rPh>
    <phoneticPr fontId="5"/>
  </si>
  <si>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5"/>
  </si>
  <si>
    <t>５　強度行動障害支援者
　養成研修（基礎研修）
　修了者配置人数</t>
    <rPh sb="18" eb="20">
      <t>キソ</t>
    </rPh>
    <rPh sb="28" eb="30">
      <t>ハイチ</t>
    </rPh>
    <rPh sb="30" eb="32">
      <t>ニンズウ</t>
    </rPh>
    <phoneticPr fontId="5"/>
  </si>
  <si>
    <t>生活支援員の数（全体）（a)</t>
    <rPh sb="0" eb="2">
      <t>セイカツ</t>
    </rPh>
    <rPh sb="2" eb="4">
      <t>シエン</t>
    </rPh>
    <rPh sb="4" eb="5">
      <t>イン</t>
    </rPh>
    <rPh sb="6" eb="7">
      <t>カズ</t>
    </rPh>
    <rPh sb="8" eb="10">
      <t>ゼンタイ</t>
    </rPh>
    <phoneticPr fontId="3"/>
  </si>
  <si>
    <t>研修修了者の人数(b)</t>
    <rPh sb="0" eb="2">
      <t>ケンシュウ</t>
    </rPh>
    <rPh sb="2" eb="5">
      <t>シュウリョウシャ</t>
    </rPh>
    <rPh sb="6" eb="8">
      <t>ニンズウ</t>
    </rPh>
    <phoneticPr fontId="3"/>
  </si>
  <si>
    <t>(b)/(a)</t>
    <phoneticPr fontId="3"/>
  </si>
  <si>
    <t>％</t>
    <phoneticPr fontId="5"/>
  </si>
  <si>
    <t>　　　※　生活支援員のうち20％以上が、強度行動障害支援者養成研修（基礎研修）修了者　　　　　　　
　　　　であること。</t>
    <rPh sb="36" eb="38">
      <t>ケンシュウ</t>
    </rPh>
    <phoneticPr fontId="5"/>
  </si>
  <si>
    <t>　</t>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</si>
  <si>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</si>
  <si>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5"/>
  </si>
  <si>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5"/>
  </si>
  <si>
    <t>年　　月　　日</t>
    <rPh sb="0" eb="1">
      <t>ネン</t>
    </rPh>
    <rPh sb="3" eb="4">
      <t>ツキ</t>
    </rPh>
    <rPh sb="6" eb="7">
      <t>ニチ</t>
    </rPh>
    <phoneticPr fontId="23"/>
  </si>
  <si>
    <t>高次脳機能障害者支援体制加算に関する届出書</t>
    <rPh sb="0" eb="5">
      <t>コウジノウキノウ</t>
    </rPh>
    <phoneticPr fontId="23"/>
  </si>
  <si>
    <r>
      <t>多機能型の実施　</t>
    </r>
    <r>
      <rPr>
        <sz val="8"/>
        <rFont val="HGｺﾞｼｯｸM"/>
        <family val="3"/>
        <charset val="128"/>
      </rPr>
      <t>※1</t>
    </r>
    <phoneticPr fontId="50"/>
  </si>
  <si>
    <t>有・無</t>
    <phoneticPr fontId="23"/>
  </si>
  <si>
    <r>
      <t xml:space="preserve">異　動　区　分 </t>
    </r>
    <r>
      <rPr>
        <sz val="8"/>
        <rFont val="HGｺﾞｼｯｸM"/>
        <family val="3"/>
        <charset val="128"/>
      </rPr>
      <t>※2</t>
    </r>
    <phoneticPr fontId="50"/>
  </si>
  <si>
    <t>１　新規　　　　２　変更　　　　３　終了</t>
    <phoneticPr fontId="50"/>
  </si>
  <si>
    <t>当該事業所の前年度の平均実利用者数　(A)</t>
  </si>
  <si>
    <t>うち３０％　　　　　(B)＝ (A)×0.3</t>
    <phoneticPr fontId="23"/>
  </si>
  <si>
    <t>加算要件に該当する利用者の数 (C)＝(E)／(D)</t>
    <phoneticPr fontId="23"/>
  </si>
  <si>
    <t>(C)＞＝(B)</t>
    <phoneticPr fontId="23"/>
  </si>
  <si>
    <t xml:space="preserve"> 加算要件に該当する利用者の前年度利用日の合計 (E)</t>
    <rPh sb="10" eb="13">
      <t>リヨウシャ</t>
    </rPh>
    <rPh sb="21" eb="23">
      <t>ゴウケイ</t>
    </rPh>
    <phoneticPr fontId="23"/>
  </si>
  <si>
    <t xml:space="preserve"> 前年度の当該サービスの開所日数　　　　の合計 (D)</t>
    <rPh sb="5" eb="7">
      <t>トウガイ</t>
    </rPh>
    <rPh sb="21" eb="23">
      <t>ゴウケイ</t>
    </rPh>
    <phoneticPr fontId="23"/>
  </si>
  <si>
    <t>２　加配される従業者の配置状況</t>
    <rPh sb="11" eb="13">
      <t>ハイチ</t>
    </rPh>
    <phoneticPr fontId="23"/>
  </si>
  <si>
    <t>利用者数 (A)　÷　50　＝ (F)</t>
    <phoneticPr fontId="23"/>
  </si>
  <si>
    <t>加配される従業者の数 (G)</t>
    <phoneticPr fontId="23"/>
  </si>
  <si>
    <t>(G)＞＝(F)</t>
    <phoneticPr fontId="23"/>
  </si>
  <si>
    <t>３　加配される従業者の要件</t>
    <rPh sb="11" eb="13">
      <t>ヨウケン</t>
    </rPh>
    <phoneticPr fontId="23"/>
  </si>
  <si>
    <t>加配される従業者の氏名</t>
    <phoneticPr fontId="23"/>
  </si>
  <si>
    <t>加配される従業者の研修の受講状況</t>
    <rPh sb="9" eb="11">
      <t>ケンシュウ</t>
    </rPh>
    <rPh sb="12" eb="14">
      <t>ジュコウ</t>
    </rPh>
    <rPh sb="14" eb="16">
      <t>ジョウキョウ</t>
    </rPh>
    <phoneticPr fontId="2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</si>
  <si>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3"/>
  </si>
  <si>
    <t>受講
年度</t>
    <rPh sb="0" eb="2">
      <t>ジュコウ</t>
    </rPh>
    <rPh sb="3" eb="5">
      <t>ネンド</t>
    </rPh>
    <phoneticPr fontId="23"/>
  </si>
  <si>
    <t>研修の
実施主体</t>
    <phoneticPr fontId="23"/>
  </si>
  <si>
    <t>年</t>
    <rPh sb="0" eb="1">
      <t>ネン</t>
    </rPh>
    <phoneticPr fontId="23"/>
  </si>
  <si>
    <t>従業者の勤務体制一覧表</t>
    <rPh sb="0" eb="3">
      <t>ジュウギョウシャ</t>
    </rPh>
    <phoneticPr fontId="50"/>
  </si>
  <si>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0"/>
  </si>
  <si>
    <t>月</t>
    <rPh sb="0" eb="1">
      <t>ゲツ</t>
    </rPh>
    <phoneticPr fontId="5"/>
  </si>
  <si>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5"/>
  </si>
  <si>
    <t>1　事 業 所 名</t>
    <phoneticPr fontId="5"/>
  </si>
  <si>
    <t>2　異 動 区 分</t>
    <rPh sb="2" eb="3">
      <t>イ</t>
    </rPh>
    <rPh sb="4" eb="5">
      <t>ドウ</t>
    </rPh>
    <rPh sb="6" eb="7">
      <t>ク</t>
    </rPh>
    <rPh sb="8" eb="9">
      <t>ブン</t>
    </rPh>
    <phoneticPr fontId="5"/>
  </si>
  <si>
    <t>１　新規　　　　　　　　２　変更　　　　　　　　３　終了</t>
    <phoneticPr fontId="5"/>
  </si>
  <si>
    <t>3　サービスの種類</t>
    <rPh sb="7" eb="9">
      <t>シュルイ</t>
    </rPh>
    <phoneticPr fontId="5"/>
  </si>
  <si>
    <t>１　障害者支援施設</t>
    <rPh sb="2" eb="5">
      <t>ショウガイシャ</t>
    </rPh>
    <rPh sb="5" eb="7">
      <t>シエン</t>
    </rPh>
    <rPh sb="7" eb="9">
      <t>シセツ</t>
    </rPh>
    <phoneticPr fontId="5"/>
  </si>
  <si>
    <t>２　共同生活援助事業所</t>
    <rPh sb="2" eb="4">
      <t>キョウドウ</t>
    </rPh>
    <rPh sb="4" eb="6">
      <t>セイカツ</t>
    </rPh>
    <rPh sb="6" eb="8">
      <t>エンジョ</t>
    </rPh>
    <rPh sb="8" eb="11">
      <t>ジギョウショ</t>
    </rPh>
    <phoneticPr fontId="5"/>
  </si>
  <si>
    <t>３　（福祉型）障害児入所施設</t>
    <rPh sb="3" eb="6">
      <t>フクシガタ</t>
    </rPh>
    <rPh sb="7" eb="14">
      <t>ショウガイジニュウショシセツ</t>
    </rPh>
    <phoneticPr fontId="5"/>
  </si>
  <si>
    <t>4　届 出 項 目</t>
    <rPh sb="2" eb="3">
      <t>トド</t>
    </rPh>
    <rPh sb="4" eb="5">
      <t>デ</t>
    </rPh>
    <rPh sb="6" eb="7">
      <t>コウ</t>
    </rPh>
    <rPh sb="8" eb="9">
      <t>メ</t>
    </rPh>
    <phoneticPr fontId="5"/>
  </si>
  <si>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5"/>
  </si>
  <si>
    <t>２　障害者支援施設等感染対策向上加算（Ⅱ）</t>
    <phoneticPr fontId="5"/>
  </si>
  <si>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</si>
  <si>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</si>
  <si>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</si>
  <si>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</si>
  <si>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</si>
  <si>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</si>
  <si>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</si>
  <si>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１　感染対策向上加算１</t>
    <rPh sb="2" eb="4">
      <t>カンセン</t>
    </rPh>
    <rPh sb="4" eb="6">
      <t>タイサク</t>
    </rPh>
    <rPh sb="6" eb="8">
      <t>コウジョウ</t>
    </rPh>
    <rPh sb="8" eb="10">
      <t>カサン</t>
    </rPh>
    <phoneticPr fontId="5"/>
  </si>
  <si>
    <t>２　感染対策向上加算２</t>
    <rPh sb="2" eb="4">
      <t>カンセン</t>
    </rPh>
    <rPh sb="4" eb="6">
      <t>タイサク</t>
    </rPh>
    <rPh sb="6" eb="8">
      <t>コウジョウ</t>
    </rPh>
    <rPh sb="8" eb="10">
      <t>カサン</t>
    </rPh>
    <phoneticPr fontId="5"/>
  </si>
  <si>
    <t>３　感染対策向上加算３</t>
    <rPh sb="2" eb="4">
      <t>カンセン</t>
    </rPh>
    <rPh sb="4" eb="6">
      <t>タイサク</t>
    </rPh>
    <rPh sb="6" eb="8">
      <t>コウジョウ</t>
    </rPh>
    <rPh sb="8" eb="10">
      <t>カサン</t>
    </rPh>
    <phoneticPr fontId="5"/>
  </si>
  <si>
    <t>４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</si>
  <si>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</si>
  <si>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
（※２）</t>
    <phoneticPr fontId="5"/>
  </si>
  <si>
    <t>6　障害者支援施設等感染対策向上加算（Ⅱ）に係る届出</t>
    <rPh sb="2" eb="5">
      <t>ショウガイシャ</t>
    </rPh>
    <rPh sb="5" eb="7">
      <t>シエン</t>
    </rPh>
    <rPh sb="7" eb="9">
      <t>シセツ</t>
    </rPh>
    <rPh sb="22" eb="23">
      <t>カカ</t>
    </rPh>
    <rPh sb="24" eb="26">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</si>
  <si>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</si>
  <si>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１　 感染対策向上加算１</t>
    <rPh sb="3" eb="5">
      <t>カンセン</t>
    </rPh>
    <rPh sb="5" eb="7">
      <t>タイサク</t>
    </rPh>
    <rPh sb="7" eb="9">
      <t>コウジョウ</t>
    </rPh>
    <rPh sb="9" eb="11">
      <t>カサン</t>
    </rPh>
    <phoneticPr fontId="5"/>
  </si>
  <si>
    <t>３　 感染対策向上加算３</t>
    <rPh sb="3" eb="5">
      <t>カンセン</t>
    </rPh>
    <rPh sb="5" eb="7">
      <t>タイサク</t>
    </rPh>
    <rPh sb="7" eb="9">
      <t>コウジョウ</t>
    </rPh>
    <rPh sb="9" eb="11">
      <t>カサン</t>
    </rPh>
    <phoneticPr fontId="5"/>
  </si>
  <si>
    <t>実地指導を受けた日時</t>
    <rPh sb="0" eb="2">
      <t>ジッチ</t>
    </rPh>
    <rPh sb="2" eb="4">
      <t>シドウ</t>
    </rPh>
    <rPh sb="5" eb="6">
      <t>ウ</t>
    </rPh>
    <rPh sb="8" eb="10">
      <t>ニチジ</t>
    </rPh>
    <phoneticPr fontId="5"/>
  </si>
  <si>
    <t>注１</t>
    <rPh sb="0" eb="1">
      <t>チュウ</t>
    </rPh>
    <phoneticPr fontId="5"/>
  </si>
  <si>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5"/>
  </si>
  <si>
    <t>注２</t>
    <rPh sb="0" eb="1">
      <t>チュウ</t>
    </rPh>
    <phoneticPr fontId="5"/>
  </si>
  <si>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5"/>
  </si>
  <si>
    <t>注３</t>
    <rPh sb="0" eb="1">
      <t>チュウ</t>
    </rPh>
    <phoneticPr fontId="5"/>
  </si>
  <si>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5"/>
  </si>
  <si>
    <t>注４</t>
    <rPh sb="0" eb="1">
      <t>チュウ</t>
    </rPh>
    <phoneticPr fontId="5"/>
  </si>
  <si>
    <t>　「院内感染対策の研修または訓練を行った医療機関または地域の医師会」については、医療機関名又は地域の医師会の名称のいずれかを記載して</t>
    <phoneticPr fontId="5"/>
  </si>
  <si>
    <t>ください。医療機関名を記載する場合には、当該医療機関が届け出ている診療報酬の種類を併せて記載してください。</t>
    <phoneticPr fontId="5"/>
  </si>
  <si>
    <t>（※１）</t>
    <phoneticPr fontId="5"/>
  </si>
  <si>
    <t>　研修若しくは訓練を行った医療機関又は地域の医師会のいずれかを記載してください。</t>
    <rPh sb="3" eb="4">
      <t>モ</t>
    </rPh>
    <rPh sb="17" eb="18">
      <t>マタ</t>
    </rPh>
    <rPh sb="31" eb="33">
      <t>キサイ</t>
    </rPh>
    <phoneticPr fontId="5"/>
  </si>
  <si>
    <t>（※２）</t>
    <phoneticPr fontId="5"/>
  </si>
  <si>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5"/>
  </si>
  <si>
    <t>できる目処がある場合、その予定日を記載してください。</t>
  </si>
  <si>
    <t>（障害者支援施設）
精神科を担当する
医師による
定期的な指導</t>
    <rPh sb="1" eb="4">
      <t>ショウガイシャ</t>
    </rPh>
    <rPh sb="4" eb="6">
      <t>シエン</t>
    </rPh>
    <rPh sb="6" eb="8">
      <t>シセツ</t>
    </rPh>
    <rPh sb="10" eb="13">
      <t>セイシンカ</t>
    </rPh>
    <rPh sb="14" eb="16">
      <t>タントウ</t>
    </rPh>
    <rPh sb="19" eb="21">
      <t>イシ</t>
    </rPh>
    <rPh sb="25" eb="28">
      <t>テイキテキ</t>
    </rPh>
    <rPh sb="29" eb="31">
      <t>シドウ</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</si>
  <si>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</si>
  <si>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</si>
  <si>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</si>
  <si>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13"/>
  </si>
  <si>
    <t>１　新規　　　　　２　変更　　　　　３　終了</t>
    <rPh sb="2" eb="4">
      <t>シンキ</t>
    </rPh>
    <rPh sb="11" eb="13">
      <t>ヘンコウ</t>
    </rPh>
    <rPh sb="20" eb="22">
      <t>シュウリョウ</t>
    </rPh>
    <phoneticPr fontId="13"/>
  </si>
  <si>
    <t>２　事業所の名称</t>
    <rPh sb="2" eb="4">
      <t>ジギョウ</t>
    </rPh>
    <rPh sb="4" eb="5">
      <t>ジョ</t>
    </rPh>
    <rPh sb="6" eb="8">
      <t>メイショウ</t>
    </rPh>
    <phoneticPr fontId="13"/>
  </si>
  <si>
    <t>３　地域生活支援拠点等
　としての位置付け</t>
    <rPh sb="2" eb="11">
      <t>チイキセイカツシエンキョテントウ</t>
    </rPh>
    <rPh sb="17" eb="20">
      <t>イチヅ</t>
    </rPh>
    <phoneticPr fontId="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</si>
  <si>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</si>
  <si>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</si>
  <si>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</si>
  <si>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年</t>
    <rPh sb="0" eb="1">
      <t>ネン</t>
    </rPh>
    <phoneticPr fontId="3"/>
  </si>
  <si>
    <t>月</t>
    <rPh sb="0" eb="1">
      <t>ツキ</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</si>
  <si>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</si>
  <si>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</si>
  <si>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</si>
  <si>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</si>
  <si>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13"/>
  </si>
  <si>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</si>
  <si>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13"/>
  </si>
  <si>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</si>
  <si>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3"/>
  </si>
  <si>
    <t>対象：短期入所、重度障害者等包括支援</t>
    <phoneticPr fontId="3"/>
  </si>
  <si>
    <t>≪緊急時受入加算≫</t>
    <rPh sb="1" eb="8">
      <t>キンキュウジウケイレカサン</t>
    </rPh>
    <phoneticPr fontId="13"/>
  </si>
  <si>
    <t>対象：日中系サービス※</t>
    <phoneticPr fontId="3"/>
  </si>
  <si>
    <t>≪障害福祉サービスの体験利用加算≫</t>
    <rPh sb="14" eb="16">
      <t>カサン</t>
    </rPh>
    <phoneticPr fontId="13"/>
  </si>
  <si>
    <t>≪体験利用支援加算・体験宿泊加算≫</t>
    <phoneticPr fontId="13"/>
  </si>
  <si>
    <t>対象：地域移行支援</t>
    <phoneticPr fontId="3"/>
  </si>
  <si>
    <t>≪地域移行促進加算（Ⅱ）≫</t>
    <rPh sb="1" eb="3">
      <t>チイキ</t>
    </rPh>
    <rPh sb="3" eb="5">
      <t>イコウ</t>
    </rPh>
    <rPh sb="5" eb="7">
      <t>ソクシン</t>
    </rPh>
    <rPh sb="7" eb="9">
      <t>カサン</t>
    </rPh>
    <phoneticPr fontId="13"/>
  </si>
  <si>
    <t>対象：施設入所支援</t>
    <phoneticPr fontId="3"/>
  </si>
  <si>
    <t>≪地域生活支援拠点等相談強化加算≫</t>
    <phoneticPr fontId="13"/>
  </si>
  <si>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</si>
  <si>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</si>
  <si>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地域移行支援体制加算</t>
    <rPh sb="0" eb="2">
      <t>チイキ</t>
    </rPh>
    <rPh sb="2" eb="4">
      <t>イコウ</t>
    </rPh>
    <rPh sb="4" eb="6">
      <t>シエン</t>
    </rPh>
    <rPh sb="6" eb="8">
      <t>タイセイ</t>
    </rPh>
    <rPh sb="8" eb="10">
      <t>カサン</t>
    </rPh>
    <phoneticPr fontId="3"/>
  </si>
  <si>
    <t>地域移行支援体制加算に関する届出書</t>
    <rPh sb="0" eb="2">
      <t>チイキ</t>
    </rPh>
    <rPh sb="2" eb="4">
      <t>イコウ</t>
    </rPh>
    <rPh sb="4" eb="6">
      <t>シエン</t>
    </rPh>
    <rPh sb="6" eb="8">
      <t>タイセイ</t>
    </rPh>
    <rPh sb="8" eb="10">
      <t>カサン</t>
    </rPh>
    <rPh sb="11" eb="12">
      <t>カン</t>
    </rPh>
    <phoneticPr fontId="23"/>
  </si>
  <si>
    <t>１　施設の名称</t>
    <rPh sb="2" eb="4">
      <t>シセツ</t>
    </rPh>
    <rPh sb="5" eb="7">
      <t>メイショウ</t>
    </rPh>
    <phoneticPr fontId="5"/>
  </si>
  <si>
    <t>２　異動区分</t>
    <rPh sb="2" eb="4">
      <t>イドウ</t>
    </rPh>
    <rPh sb="4" eb="6">
      <t>クブン</t>
    </rPh>
    <phoneticPr fontId="5"/>
  </si>
  <si>
    <t>１　新規　　　　　　　　２　変更　　　　　　　　３　終了</t>
    <rPh sb="2" eb="4">
      <t>シンキ</t>
    </rPh>
    <rPh sb="14" eb="16">
      <t>ヘンコウ</t>
    </rPh>
    <rPh sb="26" eb="28">
      <t>シュウリョウ</t>
    </rPh>
    <phoneticPr fontId="5"/>
  </si>
  <si>
    <t>３　算定要件</t>
    <rPh sb="2" eb="6">
      <t>サンテイヨウケン</t>
    </rPh>
    <phoneticPr fontId="23"/>
  </si>
  <si>
    <t>項目</t>
    <rPh sb="0" eb="2">
      <t>コウモク</t>
    </rPh>
    <phoneticPr fontId="23"/>
  </si>
  <si>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23"/>
  </si>
  <si>
    <t xml:space="preserve"> 　　　　人</t>
    <rPh sb="5" eb="6">
      <t>ニン</t>
    </rPh>
    <phoneticPr fontId="23"/>
  </si>
  <si>
    <t>定員の見直し</t>
    <rPh sb="0" eb="2">
      <t>テイイン</t>
    </rPh>
    <rPh sb="3" eb="5">
      <t>ミナオ</t>
    </rPh>
    <phoneticPr fontId="23"/>
  </si>
  <si>
    <t>地域移行促進体制加算
（地域生活支援拠点等に関連する加算）</t>
    <rPh sb="0" eb="4">
      <t>チイキイコウ</t>
    </rPh>
    <rPh sb="4" eb="8">
      <t>ソクシンタイセイ</t>
    </rPh>
    <rPh sb="8" eb="10">
      <t>カサン</t>
    </rPh>
    <phoneticPr fontId="3"/>
  </si>
  <si>
    <r>
      <t>　施設入所支援　</t>
    </r>
    <r>
      <rPr>
        <sz val="10"/>
        <rFont val="ＭＳ Ｐゴシック"/>
        <family val="3"/>
        <charset val="128"/>
        <scheme val="minor"/>
      </rPr>
      <t>★がついている加算は、前年度の実績等に応じて算定する加算です。</t>
    </r>
    <rPh sb="1" eb="7">
      <t>シセツニュウショシエン</t>
    </rPh>
    <phoneticPr fontId="3"/>
  </si>
  <si>
    <t>視覚・聴覚言語障害者支援体制加算
(Ⅰ)、(Ⅱ)★</t>
    <rPh sb="5" eb="10">
      <t>ゲンゴショウガイシャ</t>
    </rPh>
    <rPh sb="14" eb="16">
      <t>カサン</t>
    </rPh>
    <phoneticPr fontId="3"/>
  </si>
  <si>
    <t>別添50</t>
    <rPh sb="0" eb="2">
      <t>ベッテン</t>
    </rPh>
    <phoneticPr fontId="3"/>
  </si>
  <si>
    <t>注４　強度行動障害支援者養成研修（基礎研修）については、重度訪問介護従事者養成研修行動　　　　　
　　障害支援課程、強度行動障害支援者養成研修（実践研修）については、行動援護従事者養成
　　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51" eb="53">
      <t>ショウガイ</t>
    </rPh>
    <rPh sb="53" eb="55">
      <t>シエン</t>
    </rPh>
    <phoneticPr fontId="5"/>
  </si>
  <si>
    <t>(別添15-3）</t>
    <rPh sb="1" eb="3">
      <t>ベッテン</t>
    </rPh>
    <phoneticPr fontId="3"/>
  </si>
  <si>
    <t>（別添15-2）</t>
    <rPh sb="1" eb="3">
      <t>ベッテン</t>
    </rPh>
    <phoneticPr fontId="5"/>
  </si>
  <si>
    <t>別添15-2</t>
    <phoneticPr fontId="3"/>
  </si>
  <si>
    <t>別添15-3</t>
    <rPh sb="0" eb="2">
      <t>ベッテン</t>
    </rPh>
    <phoneticPr fontId="3"/>
  </si>
  <si>
    <t>・別添15-2に記載した利用者の受給者証の写し</t>
    <phoneticPr fontId="3"/>
  </si>
  <si>
    <t>（別添53）</t>
    <rPh sb="1" eb="3">
      <t>ベッテン</t>
    </rPh>
    <phoneticPr fontId="3"/>
  </si>
  <si>
    <t>（別添52）</t>
    <rPh sb="1" eb="3">
      <t>ベッテン</t>
    </rPh>
    <phoneticPr fontId="3"/>
  </si>
  <si>
    <t>（別添51）</t>
    <rPh sb="1" eb="3">
      <t>ベッテン</t>
    </rPh>
    <phoneticPr fontId="3"/>
  </si>
  <si>
    <t>別添51</t>
    <rPh sb="0" eb="2">
      <t>ベッテン</t>
    </rPh>
    <phoneticPr fontId="3"/>
  </si>
  <si>
    <t>別添52</t>
    <rPh sb="0" eb="2">
      <t>ベッテン</t>
    </rPh>
    <phoneticPr fontId="3"/>
  </si>
  <si>
    <t>別添53</t>
    <rPh sb="0" eb="2">
      <t>ベッテン</t>
    </rPh>
    <phoneticPr fontId="3"/>
  </si>
  <si>
    <t>１　平均障害支援区分</t>
    <rPh sb="2" eb="10">
      <t>ヘイキンショウガイシエンクブン</t>
    </rPh>
    <phoneticPr fontId="5"/>
  </si>
  <si>
    <t>区分５及び区分６の者の
割合(％）</t>
    <rPh sb="0" eb="2">
      <t>クブン</t>
    </rPh>
    <rPh sb="3" eb="4">
      <t>オヨ</t>
    </rPh>
    <rPh sb="5" eb="7">
      <t>クブン</t>
    </rPh>
    <rPh sb="9" eb="10">
      <t>シャ</t>
    </rPh>
    <rPh sb="12" eb="14">
      <t>ワリアイ</t>
    </rPh>
    <phoneticPr fontId="5"/>
  </si>
  <si>
    <t>5時間未満</t>
    <rPh sb="1" eb="5">
      <t>ジカンミマン</t>
    </rPh>
    <phoneticPr fontId="23"/>
  </si>
  <si>
    <t>５時間以上
７時間未満</t>
    <rPh sb="1" eb="5">
      <t>ジカンイジョウ</t>
    </rPh>
    <rPh sb="7" eb="9">
      <t>ジカン</t>
    </rPh>
    <rPh sb="9" eb="11">
      <t>ミマン</t>
    </rPh>
    <phoneticPr fontId="23"/>
  </si>
  <si>
    <t>7時間以上</t>
    <rPh sb="1" eb="3">
      <t>ジカン</t>
    </rPh>
    <rPh sb="3" eb="5">
      <t>イジョウ</t>
    </rPh>
    <phoneticPr fontId="23"/>
  </si>
  <si>
    <t>昨年度4月</t>
    <rPh sb="0" eb="3">
      <t>サクネンド</t>
    </rPh>
    <rPh sb="4" eb="5">
      <t>ガツ</t>
    </rPh>
    <phoneticPr fontId="23"/>
  </si>
  <si>
    <t>昨年度5月</t>
    <rPh sb="0" eb="3">
      <t>サクネンド</t>
    </rPh>
    <rPh sb="4" eb="5">
      <t>ガツ</t>
    </rPh>
    <phoneticPr fontId="23"/>
  </si>
  <si>
    <t>昨年度6月</t>
    <rPh sb="0" eb="3">
      <t>サクネンド</t>
    </rPh>
    <rPh sb="4" eb="5">
      <t>ガツ</t>
    </rPh>
    <phoneticPr fontId="23"/>
  </si>
  <si>
    <t>昨年度7月</t>
    <rPh sb="0" eb="3">
      <t>サクネンド</t>
    </rPh>
    <rPh sb="4" eb="5">
      <t>ガツ</t>
    </rPh>
    <phoneticPr fontId="23"/>
  </si>
  <si>
    <t>昨年度8月</t>
    <rPh sb="0" eb="3">
      <t>サクネンド</t>
    </rPh>
    <rPh sb="4" eb="5">
      <t>ガツ</t>
    </rPh>
    <phoneticPr fontId="23"/>
  </si>
  <si>
    <t>昨年度9月</t>
    <rPh sb="0" eb="3">
      <t>サクネンド</t>
    </rPh>
    <rPh sb="4" eb="5">
      <t>ガツ</t>
    </rPh>
    <phoneticPr fontId="23"/>
  </si>
  <si>
    <t>昨年度10月</t>
    <rPh sb="0" eb="3">
      <t>サクネンド</t>
    </rPh>
    <rPh sb="5" eb="6">
      <t>ガツ</t>
    </rPh>
    <phoneticPr fontId="23"/>
  </si>
  <si>
    <t>昨年度11月</t>
    <rPh sb="0" eb="3">
      <t>サクネンド</t>
    </rPh>
    <rPh sb="5" eb="6">
      <t>ガツ</t>
    </rPh>
    <phoneticPr fontId="23"/>
  </si>
  <si>
    <t>昨年度12月</t>
    <rPh sb="0" eb="3">
      <t>サクネンド</t>
    </rPh>
    <rPh sb="5" eb="6">
      <t>ガツ</t>
    </rPh>
    <phoneticPr fontId="23"/>
  </si>
  <si>
    <t>昨年度1月</t>
    <rPh sb="0" eb="3">
      <t>サクネンド</t>
    </rPh>
    <rPh sb="4" eb="5">
      <t>ガツ</t>
    </rPh>
    <phoneticPr fontId="23"/>
  </si>
  <si>
    <t>昨年度２月</t>
    <rPh sb="0" eb="3">
      <t>サクネンド</t>
    </rPh>
    <rPh sb="4" eb="5">
      <t>ガツ</t>
    </rPh>
    <phoneticPr fontId="23"/>
  </si>
  <si>
    <t>昨年度３月</t>
    <rPh sb="0" eb="3">
      <t>サクネンド</t>
    </rPh>
    <rPh sb="4" eb="5">
      <t>ガツ</t>
    </rPh>
    <phoneticPr fontId="23"/>
  </si>
  <si>
    <t>（次頁つづく）</t>
    <rPh sb="1" eb="3">
      <t>ジページ</t>
    </rPh>
    <phoneticPr fontId="23"/>
  </si>
  <si>
    <t>(注４)生活介護の対象に該当する者は、次のとおりですので、ご注意ください。</t>
    <rPh sb="1" eb="2">
      <t>チュウ</t>
    </rPh>
    <rPh sb="4" eb="6">
      <t>セイカツ</t>
    </rPh>
    <rPh sb="6" eb="8">
      <t>カイゴ</t>
    </rPh>
    <rPh sb="9" eb="11">
      <t>タイショウ</t>
    </rPh>
    <rPh sb="12" eb="14">
      <t>ガイトウ</t>
    </rPh>
    <rPh sb="16" eb="17">
      <t>シャ</t>
    </rPh>
    <rPh sb="19" eb="20">
      <t>ツギ</t>
    </rPh>
    <rPh sb="30" eb="32">
      <t>チュウイ</t>
    </rPh>
    <phoneticPr fontId="5"/>
  </si>
  <si>
    <t>(注５)「経過措置による利用者」は、特定旧法受給者のうち、生活介護の対象に該当しない者とします。</t>
  </si>
  <si>
    <t>厚生労働大臣が定める平均障害程度区分の算定方法（平成１８年９月２９日厚生労働省告示第５４２号）、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１８年１０月３１日1031001号厚生労働省社会・援護局障害保健福祉部長通知）２１年４月一部改正より</t>
    <rPh sb="0" eb="2">
      <t>コウセイ</t>
    </rPh>
    <rPh sb="2" eb="4">
      <t>ロウドウ</t>
    </rPh>
    <rPh sb="4" eb="6">
      <t>ダイジン</t>
    </rPh>
    <rPh sb="7" eb="8">
      <t>サダ</t>
    </rPh>
    <rPh sb="10" eb="12">
      <t>ヘイキン</t>
    </rPh>
    <rPh sb="12" eb="14">
      <t>ショウガイ</t>
    </rPh>
    <rPh sb="14" eb="16">
      <t>テイド</t>
    </rPh>
    <rPh sb="16" eb="18">
      <t>クブン</t>
    </rPh>
    <rPh sb="19" eb="21">
      <t>サンテイ</t>
    </rPh>
    <rPh sb="21" eb="23">
      <t>ホウホウ</t>
    </rPh>
    <rPh sb="24" eb="26">
      <t>ヘイセイ</t>
    </rPh>
    <rPh sb="28" eb="29">
      <t>ネン</t>
    </rPh>
    <rPh sb="30" eb="31">
      <t>ガツ</t>
    </rPh>
    <rPh sb="33" eb="34">
      <t>ヒ</t>
    </rPh>
    <rPh sb="34" eb="36">
      <t>コウセイ</t>
    </rPh>
    <rPh sb="36" eb="39">
      <t>ロウドウショウ</t>
    </rPh>
    <rPh sb="39" eb="41">
      <t>コクジ</t>
    </rPh>
    <rPh sb="41" eb="42">
      <t>ダイ</t>
    </rPh>
    <rPh sb="45" eb="46">
      <t>ゴウ</t>
    </rPh>
    <rPh sb="77" eb="78">
      <t>モト</t>
    </rPh>
    <rPh sb="80" eb="82">
      <t>シテイ</t>
    </rPh>
    <rPh sb="82" eb="84">
      <t>ショウガイ</t>
    </rPh>
    <rPh sb="84" eb="86">
      <t>フクシ</t>
    </rPh>
    <rPh sb="90" eb="91">
      <t>ナド</t>
    </rPh>
    <rPh sb="91" eb="92">
      <t>オヨ</t>
    </rPh>
    <rPh sb="93" eb="97">
      <t>キジュンガイトウ</t>
    </rPh>
    <rPh sb="97" eb="99">
      <t>ショウガイ</t>
    </rPh>
    <rPh sb="99" eb="101">
      <t>フクシ</t>
    </rPh>
    <rPh sb="106" eb="107">
      <t>ヨウ</t>
    </rPh>
    <rPh sb="109" eb="111">
      <t>ヒヨウ</t>
    </rPh>
    <rPh sb="112" eb="113">
      <t>ガク</t>
    </rPh>
    <rPh sb="114" eb="116">
      <t>サンテイ</t>
    </rPh>
    <rPh sb="117" eb="118">
      <t>カン</t>
    </rPh>
    <rPh sb="120" eb="122">
      <t>キジュン</t>
    </rPh>
    <rPh sb="122" eb="123">
      <t>ナド</t>
    </rPh>
    <rPh sb="124" eb="126">
      <t>セイテイ</t>
    </rPh>
    <rPh sb="127" eb="128">
      <t>トモナ</t>
    </rPh>
    <rPh sb="129" eb="132">
      <t>ジッシジョウ</t>
    </rPh>
    <rPh sb="133" eb="135">
      <t>リュウイ</t>
    </rPh>
    <rPh sb="135" eb="137">
      <t>ジコウ</t>
    </rPh>
    <rPh sb="142" eb="144">
      <t>ヘイセイ</t>
    </rPh>
    <rPh sb="146" eb="147">
      <t>ネン</t>
    </rPh>
    <rPh sb="149" eb="150">
      <t>ガツ</t>
    </rPh>
    <rPh sb="152" eb="153">
      <t>ニチ</t>
    </rPh>
    <rPh sb="160" eb="161">
      <t>ゴウ</t>
    </rPh>
    <rPh sb="161" eb="163">
      <t>コウセイ</t>
    </rPh>
    <rPh sb="163" eb="166">
      <t>ロウドウショウ</t>
    </rPh>
    <rPh sb="166" eb="168">
      <t>シャカイ</t>
    </rPh>
    <rPh sb="169" eb="171">
      <t>エンゴ</t>
    </rPh>
    <rPh sb="171" eb="172">
      <t>キョク</t>
    </rPh>
    <rPh sb="172" eb="174">
      <t>ショウガイ</t>
    </rPh>
    <rPh sb="174" eb="176">
      <t>ホケン</t>
    </rPh>
    <rPh sb="176" eb="178">
      <t>フクシ</t>
    </rPh>
    <rPh sb="178" eb="180">
      <t>ブチョウ</t>
    </rPh>
    <rPh sb="180" eb="182">
      <t>ツウチ</t>
    </rPh>
    <rPh sb="185" eb="186">
      <t>ネン</t>
    </rPh>
    <rPh sb="187" eb="188">
      <t>ガツ</t>
    </rPh>
    <rPh sb="188" eb="190">
      <t>イチブ</t>
    </rPh>
    <rPh sb="190" eb="192">
      <t>カイセイ</t>
    </rPh>
    <phoneticPr fontId="5"/>
  </si>
  <si>
    <t>○生活介護、施設入所支援における平均障害支援区分等の算定方法について</t>
    <rPh sb="20" eb="22">
      <t>シエン</t>
    </rPh>
    <phoneticPr fontId="5"/>
  </si>
  <si>
    <t>①生活介護及び施設入所支援については、指定障害福祉サービス事業所等ごと（福岡市指定障がい福祉サービスの事業等の人員、設備及び運営の基準等を定める条例又は福岡市指定障がい者支援施設等の人員、設備及び運営の基準等を定める条例に規定するサービス提供の単位（以下「サービス提供単位」という。）が複数設置されている場合にあっては当該サービス提供単位ごと）の利用者の障害支援区分の平均値（以下「平均障害支援区分」という。）及び利用者数に占める区分５及び区分６に該当する利用者の割合（以下「重度障害者割合」という。）（以下「平均障害支援区分等」という。）に応じた報酬が算定されることとされているが、当該平均障害支援区分の算出に当たっては、次の算式によるものとする。</t>
    <rPh sb="179" eb="181">
      <t>シエン</t>
    </rPh>
    <rPh sb="195" eb="197">
      <t>シエン</t>
    </rPh>
    <rPh sb="259" eb="261">
      <t>シエン</t>
    </rPh>
    <rPh sb="298" eb="300">
      <t>シエン</t>
    </rPh>
    <phoneticPr fontId="5"/>
  </si>
  <si>
    <t>延べ利用者数（人）(注2)</t>
    <rPh sb="0" eb="1">
      <t>ノ</t>
    </rPh>
    <rPh sb="2" eb="5">
      <t>リヨウシャ</t>
    </rPh>
    <rPh sb="5" eb="6">
      <t>スウ</t>
    </rPh>
    <rPh sb="7" eb="8">
      <t>ニン</t>
    </rPh>
    <rPh sb="10" eb="11">
      <t>チュウ</t>
    </rPh>
    <phoneticPr fontId="5"/>
  </si>
  <si>
    <t>開所日数（日）(注2)</t>
    <rPh sb="0" eb="2">
      <t>カイショ</t>
    </rPh>
    <rPh sb="2" eb="4">
      <t>ニッスウ</t>
    </rPh>
    <rPh sb="5" eb="6">
      <t>ニチ</t>
    </rPh>
    <rPh sb="8" eb="9">
      <t>チュウ</t>
    </rPh>
    <phoneticPr fontId="5"/>
  </si>
  <si>
    <r>
      <t>(注２)　「延べ利用者数」は前年度１年間の延べ利用者数を、「開所日数」は前年度１年間の開所日数を記載してください。</t>
    </r>
    <r>
      <rPr>
        <u/>
        <sz val="11"/>
        <rFont val="ＭＳ Ｐゴシック"/>
        <family val="3"/>
        <charset val="128"/>
        <scheme val="minor"/>
      </rPr>
      <t>「サービス提供時間ごとの延べ利用者数」には、実際に請求した基本報酬の利用時間区分に基づき、上記各時間数ごとに毎月ののべ利用者数を記載してください。</t>
    </r>
    <r>
      <rPr>
        <sz val="11"/>
        <color theme="1"/>
        <rFont val="ＭＳ Ｐゴシック"/>
        <family val="3"/>
        <charset val="128"/>
        <scheme val="minor"/>
      </rPr>
      <t>なお、新設の場合は、推定数とします。
ただし、新設の場合でも、特定旧法指定施設からの移行のときは、原則として、指定申請の日の前日から概ね過去１ヶ月間の特定旧法指定施設としての実績によるものとします。
（注３）令和６年度当初の届出については、令和６年３月の支援実績等により把握した、令和６年４月以降に個別支援計画に定めると見込まれる標準的な時間により前年度の利用者延べ数を算出できるものとします。その数を基に、前年度の平均値を算出してください。</t>
    </r>
    <rPh sb="1" eb="2">
      <t>チュウ</t>
    </rPh>
    <rPh sb="6" eb="7">
      <t>ノ</t>
    </rPh>
    <rPh sb="8" eb="11">
      <t>リヨウシャ</t>
    </rPh>
    <rPh sb="11" eb="12">
      <t>スウ</t>
    </rPh>
    <rPh sb="14" eb="16">
      <t>ゼンネン</t>
    </rPh>
    <rPh sb="16" eb="17">
      <t>ド</t>
    </rPh>
    <rPh sb="18" eb="20">
      <t>ネンカン</t>
    </rPh>
    <rPh sb="21" eb="22">
      <t>ノ</t>
    </rPh>
    <rPh sb="23" eb="26">
      <t>リヨウシャ</t>
    </rPh>
    <rPh sb="26" eb="27">
      <t>スウ</t>
    </rPh>
    <rPh sb="30" eb="32">
      <t>カイショ</t>
    </rPh>
    <rPh sb="32" eb="34">
      <t>ニッスウ</t>
    </rPh>
    <rPh sb="36" eb="39">
      <t>ゼンネンド</t>
    </rPh>
    <rPh sb="40" eb="42">
      <t>ネンカン</t>
    </rPh>
    <rPh sb="43" eb="45">
      <t>カイショ</t>
    </rPh>
    <rPh sb="45" eb="47">
      <t>ニッスウ</t>
    </rPh>
    <rPh sb="48" eb="50">
      <t>キサイ</t>
    </rPh>
    <rPh sb="79" eb="81">
      <t>ジッサイ</t>
    </rPh>
    <rPh sb="82" eb="84">
      <t>セイキュウ</t>
    </rPh>
    <rPh sb="86" eb="90">
      <t>キホンホウシュウ</t>
    </rPh>
    <rPh sb="91" eb="95">
      <t>リヨウジカン</t>
    </rPh>
    <rPh sb="95" eb="97">
      <t>クブン</t>
    </rPh>
    <rPh sb="98" eb="99">
      <t>モト</t>
    </rPh>
    <rPh sb="102" eb="104">
      <t>ジョウキ</t>
    </rPh>
    <rPh sb="104" eb="107">
      <t>カクジカン</t>
    </rPh>
    <rPh sb="107" eb="108">
      <t>スウ</t>
    </rPh>
    <rPh sb="111" eb="113">
      <t>マイツキ</t>
    </rPh>
    <rPh sb="116" eb="119">
      <t>リヨウシャ</t>
    </rPh>
    <rPh sb="119" eb="120">
      <t>スウ</t>
    </rPh>
    <rPh sb="121" eb="123">
      <t>キサイ</t>
    </rPh>
    <rPh sb="240" eb="242">
      <t>トウショ</t>
    </rPh>
    <rPh sb="243" eb="245">
      <t>トドケデ</t>
    </rPh>
    <phoneticPr fontId="5"/>
  </si>
  <si>
    <t>サービス提供時間ごとの延べ利用者数（注3）</t>
    <rPh sb="11" eb="12">
      <t>ノ</t>
    </rPh>
    <rPh sb="13" eb="16">
      <t>リヨウシャ</t>
    </rPh>
    <rPh sb="16" eb="17">
      <t>スウ</t>
    </rPh>
    <rPh sb="18" eb="19">
      <t>チュウ</t>
    </rPh>
    <phoneticPr fontId="23"/>
  </si>
  <si>
    <t>生活介護の対象に該当する者（注4）</t>
    <rPh sb="0" eb="2">
      <t>セイカツ</t>
    </rPh>
    <rPh sb="2" eb="4">
      <t>カイゴ</t>
    </rPh>
    <rPh sb="5" eb="7">
      <t>タイショウ</t>
    </rPh>
    <rPh sb="8" eb="10">
      <t>ガイトウ</t>
    </rPh>
    <rPh sb="12" eb="13">
      <t>シャ</t>
    </rPh>
    <rPh sb="14" eb="15">
      <t>チュウ</t>
    </rPh>
    <phoneticPr fontId="5"/>
  </si>
  <si>
    <t>経過措置による利用者(注5)</t>
    <rPh sb="0" eb="2">
      <t>ケイカ</t>
    </rPh>
    <rPh sb="2" eb="4">
      <t>ソチ</t>
    </rPh>
    <rPh sb="7" eb="10">
      <t>リヨウシャ</t>
    </rPh>
    <rPh sb="11" eb="12">
      <t>チュウ</t>
    </rPh>
    <phoneticPr fontId="5"/>
  </si>
  <si>
    <t>（別添50）</t>
    <rPh sb="1" eb="3">
      <t>ベッテン</t>
    </rPh>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</si>
  <si>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</si>
  <si>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5"/>
  </si>
  <si>
    <t>　１．なし　　２．Ⅱ　　３．Ⅰ</t>
    <phoneticPr fontId="5"/>
  </si>
  <si>
    <t>１．なし　　２．Ⅰ　　４．Ⅲ　　５．Ⅳ　　６．Ⅴ</t>
    <phoneticPr fontId="5"/>
  </si>
  <si>
    <t>１．Ｖ（１）　　２．Ｖ（２）　　５．Ｖ（５）　　７．Ｖ（７）　　８．Ｖ（８）
１０．Ｖ（１０）　　１１．Ｖ（１１）　　１３．Ｖ（１３）　　１４．Ｖ（１４）</t>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</si>
  <si>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</si>
  <si>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</si>
  <si>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１を超えて配置した看護職員配置数（　　）</t>
    <rPh sb="9" eb="11">
      <t>カンゴ</t>
    </rPh>
    <rPh sb="11" eb="13">
      <t>ショクイン</t>
    </rPh>
    <rPh sb="13" eb="15">
      <t>ハイチ</t>
    </rPh>
    <rPh sb="15" eb="16">
      <t>スウ</t>
    </rPh>
    <phoneticPr fontId="5"/>
  </si>
  <si>
    <t>※３</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</si>
  <si>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</si>
  <si>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3"/>
  </si>
  <si>
    <t>「福祉・介護職員等処遇改善加算対象」欄は、令和7年4月1日以降の場合、「６．Ⅴ」を設定しない。</t>
    <rPh sb="15" eb="17">
      <t>タイショウ</t>
    </rPh>
    <phoneticPr fontId="23"/>
  </si>
  <si>
    <t>※１７</t>
    <phoneticPr fontId="3"/>
  </si>
  <si>
    <t xml:space="preserve">「福祉・介護職員等処遇改善加算（Ⅴ）区分」欄は、福祉・介護職員等処遇改善加算対象が「６．Ⅴ」の場合に設定する。
</t>
    <rPh sb="38" eb="40">
      <t>タイショウ</t>
    </rPh>
    <phoneticPr fontId="23"/>
  </si>
  <si>
    <t>※１８</t>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</si>
  <si>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3"/>
  </si>
  <si>
    <t>※１９</t>
    <phoneticPr fontId="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</si>
  <si>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</si>
  <si>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</si>
  <si>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（別添29）従業者の勤務の体制及び勤務形態一覧表</t>
    <rPh sb="1" eb="3">
      <t>ベッテン</t>
    </rPh>
    <rPh sb="6" eb="9">
      <t>ジュウギョウシャ</t>
    </rPh>
    <rPh sb="10" eb="12">
      <t>キンム</t>
    </rPh>
    <rPh sb="13" eb="15">
      <t>タイセイ</t>
    </rPh>
    <rPh sb="15" eb="16">
      <t>オヨ</t>
    </rPh>
    <rPh sb="17" eb="19">
      <t>キンム</t>
    </rPh>
    <rPh sb="19" eb="21">
      <t>ケイタイ</t>
    </rPh>
    <rPh sb="21" eb="24">
      <t>イチランヒョウ</t>
    </rPh>
    <phoneticPr fontId="5"/>
  </si>
  <si>
    <t>サービス種別</t>
    <rPh sb="4" eb="6">
      <t>シュベツ</t>
    </rPh>
    <phoneticPr fontId="95"/>
  </si>
  <si>
    <t>障害者支援施設</t>
    <rPh sb="0" eb="3">
      <t>ショウガイシャ</t>
    </rPh>
    <rPh sb="3" eb="5">
      <t>シエン</t>
    </rPh>
    <rPh sb="5" eb="7">
      <t>シセツ</t>
    </rPh>
    <phoneticPr fontId="5"/>
  </si>
  <si>
    <t>事業所名</t>
    <rPh sb="0" eb="3">
      <t>ジギョウショ</t>
    </rPh>
    <rPh sb="3" eb="4">
      <t>メイ</t>
    </rPh>
    <phoneticPr fontId="95"/>
  </si>
  <si>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</si>
  <si>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</si>
  <si>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5"/>
  </si>
  <si>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</si>
  <si>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</si>
  <si>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</si>
  <si>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</si>
  <si>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</si>
  <si>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</si>
  <si>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</si>
  <si>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</si>
  <si>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</si>
  <si>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</si>
  <si>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</si>
  <si>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</si>
  <si>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サービス管理責任者</t>
    <rPh sb="4" eb="6">
      <t>カンリ</t>
    </rPh>
    <rPh sb="6" eb="9">
      <t>セキニンシャ</t>
    </rPh>
    <phoneticPr fontId="96"/>
  </si>
  <si>
    <t>A</t>
  </si>
  <si>
    <t>B</t>
  </si>
  <si>
    <t>C</t>
  </si>
  <si>
    <t>D</t>
  </si>
  <si>
    <t>＜実施する昼間サービス＞※実施するものに「○」を選択してください。</t>
    <rPh sb="1" eb="3">
      <t>ジッシ</t>
    </rPh>
    <rPh sb="5" eb="7">
      <t>チュウカン</t>
    </rPh>
    <rPh sb="13" eb="15">
      <t>ジッシ</t>
    </rPh>
    <rPh sb="24" eb="26">
      <t>センタク</t>
    </rPh>
    <phoneticPr fontId="5"/>
  </si>
  <si>
    <t>サービス類型</t>
    <rPh sb="4" eb="6">
      <t>ルイケイ</t>
    </rPh>
    <phoneticPr fontId="96"/>
  </si>
  <si>
    <t>生活介護</t>
    <rPh sb="0" eb="4">
      <t>セイカツカイゴ</t>
    </rPh>
    <phoneticPr fontId="96"/>
  </si>
  <si>
    <t>自立訓練（機能訓練）</t>
    <phoneticPr fontId="96"/>
  </si>
  <si>
    <t>自立訓練（生活訓練）</t>
    <rPh sb="5" eb="7">
      <t>セイカツ</t>
    </rPh>
    <phoneticPr fontId="96"/>
  </si>
  <si>
    <t>就労移行支援</t>
    <rPh sb="0" eb="2">
      <t>シュウロウ</t>
    </rPh>
    <rPh sb="2" eb="4">
      <t>イコウ</t>
    </rPh>
    <rPh sb="4" eb="6">
      <t>シエン</t>
    </rPh>
    <phoneticPr fontId="96"/>
  </si>
  <si>
    <t>就労継続支援B型</t>
    <rPh sb="0" eb="4">
      <t>シュウロウケイゾク</t>
    </rPh>
    <rPh sb="4" eb="6">
      <t>シエン</t>
    </rPh>
    <rPh sb="7" eb="8">
      <t>ガタ</t>
    </rPh>
    <phoneticPr fontId="96"/>
  </si>
  <si>
    <t>実施の有無</t>
    <rPh sb="0" eb="2">
      <t>ジッシ</t>
    </rPh>
    <rPh sb="3" eb="5">
      <t>ウム</t>
    </rPh>
    <phoneticPr fontId="96"/>
  </si>
  <si>
    <t>当該サービスを利用する利用者の数</t>
    <rPh sb="0" eb="2">
      <t>トウガイ</t>
    </rPh>
    <rPh sb="7" eb="9">
      <t>リヨウ</t>
    </rPh>
    <rPh sb="11" eb="14">
      <t>リヨウシャ</t>
    </rPh>
    <rPh sb="15" eb="16">
      <t>カズ</t>
    </rPh>
    <phoneticPr fontId="96"/>
  </si>
  <si>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5"/>
  </si>
  <si>
    <t>平均利用者数</t>
    <rPh sb="0" eb="2">
      <t>ヘイキン</t>
    </rPh>
    <rPh sb="2" eb="6">
      <t>リヨウシャスウ</t>
    </rPh>
    <phoneticPr fontId="5"/>
  </si>
  <si>
    <t>平均障害支援区分</t>
    <rPh sb="0" eb="2">
      <t>ヘイキン</t>
    </rPh>
    <rPh sb="2" eb="4">
      <t>ショウガイ</t>
    </rPh>
    <rPh sb="4" eb="6">
      <t>シエン</t>
    </rPh>
    <rPh sb="6" eb="8">
      <t>クブン</t>
    </rPh>
    <phoneticPr fontId="5"/>
  </si>
  <si>
    <t>利用者延べ数計</t>
    <rPh sb="3" eb="4">
      <t>ノ</t>
    </rPh>
    <rPh sb="6" eb="7">
      <t>ケイ</t>
    </rPh>
    <phoneticPr fontId="5"/>
  </si>
  <si>
    <t>　区分２の延べ利用者数</t>
    <rPh sb="1" eb="3">
      <t>クブン</t>
    </rPh>
    <rPh sb="5" eb="6">
      <t>ノ</t>
    </rPh>
    <rPh sb="7" eb="11">
      <t>リヨウシャスウ</t>
    </rPh>
    <phoneticPr fontId="96"/>
  </si>
  <si>
    <t>　区分３の延べ利用者数</t>
    <rPh sb="1" eb="3">
      <t>クブン</t>
    </rPh>
    <rPh sb="5" eb="6">
      <t>ノ</t>
    </rPh>
    <rPh sb="7" eb="11">
      <t>リヨウシャスウ</t>
    </rPh>
    <phoneticPr fontId="96"/>
  </si>
  <si>
    <t>　区分４の延べ利用者数</t>
    <rPh sb="1" eb="3">
      <t>クブン</t>
    </rPh>
    <rPh sb="5" eb="6">
      <t>ノ</t>
    </rPh>
    <rPh sb="7" eb="11">
      <t>リヨウシャスウ</t>
    </rPh>
    <phoneticPr fontId="96"/>
  </si>
  <si>
    <t>　区分５の延べ利用者数</t>
    <rPh sb="1" eb="3">
      <t>クブン</t>
    </rPh>
    <rPh sb="5" eb="6">
      <t>ノ</t>
    </rPh>
    <rPh sb="7" eb="11">
      <t>リヨウシャスウ</t>
    </rPh>
    <phoneticPr fontId="96"/>
  </si>
  <si>
    <t>　区分６の延べ利用者数</t>
    <rPh sb="1" eb="3">
      <t>クブン</t>
    </rPh>
    <rPh sb="5" eb="6">
      <t>ノ</t>
    </rPh>
    <rPh sb="7" eb="11">
      <t>リヨウシャスウ</t>
    </rPh>
    <phoneticPr fontId="96"/>
  </si>
  <si>
    <t>所要時間５時間未満の利用者数</t>
    <rPh sb="0" eb="2">
      <t>ショヨウ</t>
    </rPh>
    <rPh sb="2" eb="4">
      <t>ジカン</t>
    </rPh>
    <rPh sb="5" eb="7">
      <t>ジカン</t>
    </rPh>
    <rPh sb="7" eb="9">
      <t>ミマン</t>
    </rPh>
    <rPh sb="10" eb="13">
      <t>リヨウシャ</t>
    </rPh>
    <rPh sb="13" eb="14">
      <t>スウ</t>
    </rPh>
    <phoneticPr fontId="96"/>
  </si>
  <si>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96"/>
  </si>
  <si>
    <t>開所日数</t>
    <rPh sb="0" eb="2">
      <t>カイショ</t>
    </rPh>
    <rPh sb="2" eb="4">
      <t>ニッスウ</t>
    </rPh>
    <phoneticPr fontId="98"/>
  </si>
  <si>
    <t>(※)利用者延べ数の内数を記載してください。所要時間は、送迎や障害特性等による配慮事項を含む、個別支援計画に位置付けられた標準的な時間を指します。</t>
    <phoneticPr fontId="96"/>
  </si>
  <si>
    <t>＜人員に関する基準＞</t>
    <rPh sb="1" eb="3">
      <t>ジンイン</t>
    </rPh>
    <rPh sb="4" eb="5">
      <t>カン</t>
    </rPh>
    <rPh sb="7" eb="9">
      <t>キジュン</t>
    </rPh>
    <phoneticPr fontId="5"/>
  </si>
  <si>
    <t>区分</t>
    <rPh sb="0" eb="2">
      <t>クブン</t>
    </rPh>
    <phoneticPr fontId="9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</si>
  <si>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96"/>
  </si>
  <si>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96"/>
  </si>
  <si>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96"/>
  </si>
  <si>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96"/>
  </si>
  <si>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96"/>
  </si>
  <si>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96"/>
  </si>
  <si>
    <t>必要な配置数</t>
    <rPh sb="0" eb="2">
      <t>ヒツヨウ</t>
    </rPh>
    <rPh sb="3" eb="6">
      <t>ハイチスウ</t>
    </rPh>
    <phoneticPr fontId="98"/>
  </si>
  <si>
    <t>＜実人数集計＞</t>
    <rPh sb="1" eb="2">
      <t>ジツ</t>
    </rPh>
    <rPh sb="2" eb="4">
      <t>ニンズウ</t>
    </rPh>
    <rPh sb="4" eb="6">
      <t>シュウケイ</t>
    </rPh>
    <phoneticPr fontId="5"/>
  </si>
  <si>
    <t>専従</t>
    <rPh sb="0" eb="2">
      <t>センジュウ</t>
    </rPh>
    <phoneticPr fontId="98"/>
  </si>
  <si>
    <t>兼務</t>
    <rPh sb="0" eb="2">
      <t>ケンム</t>
    </rPh>
    <phoneticPr fontId="98"/>
  </si>
  <si>
    <t>専従</t>
    <rPh sb="0" eb="2">
      <t>センジュウ</t>
    </rPh>
    <phoneticPr fontId="5"/>
  </si>
  <si>
    <t>兼務</t>
    <rPh sb="0" eb="2">
      <t>ケンム</t>
    </rPh>
    <phoneticPr fontId="5"/>
  </si>
  <si>
    <t>常勤換算数</t>
    <rPh sb="0" eb="5">
      <t>ジョウキンカンサンスウ</t>
    </rPh>
    <phoneticPr fontId="9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</si>
  <si>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5"/>
  </si>
  <si>
    <t>　(1) 「４週」・「暦月」のいずれかを選択してください。</t>
    <rPh sb="7" eb="8">
      <t>シュウ</t>
    </rPh>
    <rPh sb="11" eb="12">
      <t>レキ</t>
    </rPh>
    <rPh sb="12" eb="13">
      <t>ツキ</t>
    </rPh>
    <rPh sb="20" eb="22">
      <t>センタク</t>
    </rPh>
    <phoneticPr fontId="95"/>
  </si>
  <si>
    <t>　(2) 「予定」・「実績」のいずれかを選択してください。</t>
    <rPh sb="6" eb="8">
      <t>ヨテイ</t>
    </rPh>
    <rPh sb="11" eb="13">
      <t>ジッセキ</t>
    </rPh>
    <rPh sb="20" eb="22">
      <t>センタク</t>
    </rPh>
    <phoneticPr fontId="9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</si>
  <si>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5"/>
  </si>
  <si>
    <t>　(4) 従業者の職種を入力してください。</t>
    <rPh sb="5" eb="8">
      <t>ジュウギョウシャ</t>
    </rPh>
    <rPh sb="9" eb="11">
      <t>ショクシュ</t>
    </rPh>
    <rPh sb="12" eb="14">
      <t>ニュウリョク</t>
    </rPh>
    <phoneticPr fontId="95"/>
  </si>
  <si>
    <t xml:space="preserve"> 　　 記入の順序は、職種ごとにまとめてください。</t>
    <rPh sb="4" eb="6">
      <t>キニュウ</t>
    </rPh>
    <rPh sb="7" eb="9">
      <t>ジュンジョ</t>
    </rPh>
    <rPh sb="11" eb="13">
      <t>ショクシュ</t>
    </rPh>
    <phoneticPr fontId="9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</si>
  <si>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1"/>
  </si>
  <si>
    <t>記号</t>
    <rPh sb="0" eb="2">
      <t>キゴウ</t>
    </rPh>
    <phoneticPr fontId="95"/>
  </si>
  <si>
    <t>区分</t>
    <rPh sb="0" eb="2">
      <t>クブン</t>
    </rPh>
    <phoneticPr fontId="95"/>
  </si>
  <si>
    <t>常勤で専従</t>
    <rPh sb="0" eb="2">
      <t>ジョウキン</t>
    </rPh>
    <rPh sb="3" eb="5">
      <t>センジュウ</t>
    </rPh>
    <phoneticPr fontId="95"/>
  </si>
  <si>
    <t>常勤で兼務</t>
    <rPh sb="0" eb="2">
      <t>ジョウキン</t>
    </rPh>
    <rPh sb="3" eb="5">
      <t>ケンム</t>
    </rPh>
    <phoneticPr fontId="95"/>
  </si>
  <si>
    <t>非常勤で専従</t>
    <rPh sb="0" eb="3">
      <t>ヒジョウキン</t>
    </rPh>
    <rPh sb="4" eb="6">
      <t>センジュウ</t>
    </rPh>
    <phoneticPr fontId="95"/>
  </si>
  <si>
    <t>非常勤で兼務</t>
    <rPh sb="0" eb="3">
      <t>ヒジョウキン</t>
    </rPh>
    <rPh sb="4" eb="6">
      <t>ケンム</t>
    </rPh>
    <phoneticPr fontId="95"/>
  </si>
  <si>
    <t>（注）常勤・非常勤の区分について</t>
    <rPh sb="1" eb="2">
      <t>チュウ</t>
    </rPh>
    <rPh sb="3" eb="5">
      <t>ジョウキン</t>
    </rPh>
    <rPh sb="6" eb="9">
      <t>ヒジョウキン</t>
    </rPh>
    <rPh sb="10" eb="12">
      <t>クブン</t>
    </rPh>
    <phoneticPr fontId="9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</si>
  <si>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</si>
  <si>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5"/>
  </si>
  <si>
    <t>　(6) 従業者の保有する資格を入力してください。</t>
    <rPh sb="5" eb="8">
      <t>ジュウギョウシャ</t>
    </rPh>
    <rPh sb="9" eb="11">
      <t>ホユウ</t>
    </rPh>
    <rPh sb="13" eb="15">
      <t>シカク</t>
    </rPh>
    <rPh sb="16" eb="18">
      <t>ニュウリョク</t>
    </rPh>
    <phoneticPr fontId="95"/>
  </si>
  <si>
    <t xml:space="preserve"> 　　 保有資格を全て記入するのではなく、人員基準・加配加算上、求められる資格等を入力してください。</t>
    <phoneticPr fontId="9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</si>
  <si>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5"/>
  </si>
  <si>
    <t>　(7) 従業者の氏名を記入してください。</t>
    <rPh sb="5" eb="8">
      <t>ジュウギョウシャ</t>
    </rPh>
    <rPh sb="9" eb="11">
      <t>シメイ</t>
    </rPh>
    <rPh sb="12" eb="14">
      <t>キニュウ</t>
    </rPh>
    <phoneticPr fontId="95"/>
  </si>
  <si>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5"/>
  </si>
  <si>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</si>
  <si>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9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</si>
  <si>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5"/>
  </si>
  <si>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</si>
  <si>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</si>
  <si>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5"/>
  </si>
  <si>
    <t>　　　 その他、特記事項欄としてもご活用ください。</t>
    <rPh sb="6" eb="7">
      <t>タ</t>
    </rPh>
    <rPh sb="8" eb="10">
      <t>トッキ</t>
    </rPh>
    <rPh sb="10" eb="12">
      <t>ジコウ</t>
    </rPh>
    <rPh sb="12" eb="13">
      <t>ラン</t>
    </rPh>
    <rPh sb="18" eb="20">
      <t>カツヨウ</t>
    </rPh>
    <phoneticPr fontId="11"/>
  </si>
  <si>
    <t xml:space="preserve"> （12) 必要項目を満たしていれば、各事業所で使用するシフト表等をもって代替書類として差し支えありません。</t>
  </si>
  <si>
    <t>通院支援加算</t>
    <rPh sb="0" eb="2">
      <t>ツウイン</t>
    </rPh>
    <rPh sb="2" eb="4">
      <t>シエン</t>
    </rPh>
    <rPh sb="4" eb="6">
      <t>カサン</t>
    </rPh>
    <phoneticPr fontId="3"/>
  </si>
  <si>
    <t>別添57</t>
    <phoneticPr fontId="3"/>
  </si>
  <si>
    <t>（別添57）</t>
    <rPh sb="1" eb="3">
      <t>ベッテン</t>
    </rPh>
    <phoneticPr fontId="5"/>
  </si>
  <si>
    <t>　　年　　月　　日</t>
  </si>
  <si>
    <t>通院支援加算に関する届出書</t>
    <phoneticPr fontId="3"/>
  </si>
  <si>
    <t>１　施設の名称</t>
  </si>
  <si>
    <t>２　異動区分</t>
  </si>
  <si>
    <t>１　新規　　　　　　　　２　変更　　　　　　　　３　終了</t>
  </si>
  <si>
    <t>３　入所定員</t>
  </si>
  <si>
    <t>算定要件</t>
  </si>
  <si>
    <t>通院支援を行える人員体制を
（　　　　有している　　　　・　　　　有していない　　　　）</t>
  </si>
  <si>
    <t>別添56</t>
    <rPh sb="0" eb="2">
      <t>ベッテン</t>
    </rPh>
    <phoneticPr fontId="3"/>
  </si>
  <si>
    <t>（別添56）</t>
    <rPh sb="1" eb="3">
      <t>ベッテン</t>
    </rPh>
    <phoneticPr fontId="5"/>
  </si>
  <si>
    <t>　　　　年　　　　月　　　　日</t>
    <rPh sb="4" eb="5">
      <t>ネン</t>
    </rPh>
    <rPh sb="9" eb="10">
      <t>ガツ</t>
    </rPh>
    <rPh sb="14" eb="15">
      <t>ニチ</t>
    </rPh>
    <phoneticPr fontId="3"/>
  </si>
  <si>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5"/>
  </si>
  <si>
    <t>１　新規　　　　　　　　　２　変更　　　　　　　　　　３　終了</t>
  </si>
  <si>
    <t>管理体制状況</t>
    <rPh sb="0" eb="2">
      <t>カンリ</t>
    </rPh>
    <rPh sb="2" eb="4">
      <t>タイセイ</t>
    </rPh>
    <rPh sb="4" eb="6">
      <t>ジョウキョウ</t>
    </rPh>
    <phoneticPr fontId="5"/>
  </si>
  <si>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3"/>
  </si>
  <si>
    <t>有　・　無</t>
    <rPh sb="0" eb="1">
      <t>ア</t>
    </rPh>
    <rPh sb="4" eb="5">
      <t>ナ</t>
    </rPh>
    <phoneticPr fontId="5"/>
  </si>
  <si>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3"/>
  </si>
  <si>
    <r>
      <rPr>
        <u/>
        <sz val="11"/>
        <rFont val="ＭＳ Ｐゴシック"/>
        <family val="3"/>
        <charset val="128"/>
        <scheme val="minor"/>
      </rPr>
      <t>・別添29</t>
    </r>
    <rPh sb="1" eb="3">
      <t>ベッテン</t>
    </rPh>
    <phoneticPr fontId="3"/>
  </si>
  <si>
    <t>体制等状況一覧表</t>
    <rPh sb="0" eb="2">
      <t>タイセイ</t>
    </rPh>
    <rPh sb="2" eb="3">
      <t>トウ</t>
    </rPh>
    <rPh sb="3" eb="5">
      <t>ジョウキョウ</t>
    </rPh>
    <rPh sb="5" eb="7">
      <t>イチラン</t>
    </rPh>
    <rPh sb="7" eb="8">
      <t>ヒョウ</t>
    </rPh>
    <phoneticPr fontId="3"/>
  </si>
  <si>
    <t>通院支援体制</t>
    <rPh sb="0" eb="2">
      <t>ツウイン</t>
    </rPh>
    <rPh sb="2" eb="4">
      <t>シエン</t>
    </rPh>
    <rPh sb="4" eb="6">
      <t>タイセイ</t>
    </rPh>
    <phoneticPr fontId="23"/>
  </si>
  <si>
    <t>（令和７年６月以降）</t>
    <rPh sb="1" eb="3">
      <t>レイワ</t>
    </rPh>
    <rPh sb="4" eb="5">
      <t>ネン</t>
    </rPh>
    <rPh sb="6" eb="9">
      <t>ガツイコウ</t>
    </rPh>
    <rPh sb="7" eb="9">
      <t>イコウ</t>
    </rPh>
    <phoneticPr fontId="5"/>
  </si>
  <si>
    <t>就労選択支援</t>
    <rPh sb="0" eb="6">
      <t>シュウロウセンタクシエン</t>
    </rPh>
    <phoneticPr fontId="3"/>
  </si>
  <si>
    <t>管理者</t>
  </si>
  <si>
    <t>サービス管理責任者</t>
  </si>
  <si>
    <t>医師</t>
  </si>
  <si>
    <t>看護職員</t>
  </si>
  <si>
    <t>理学療法士</t>
  </si>
  <si>
    <t>作業療法士</t>
  </si>
  <si>
    <t>言語聴覚士</t>
  </si>
  <si>
    <t>就労支援員</t>
  </si>
  <si>
    <t>職業指導員</t>
  </si>
  <si>
    <r>
      <rPr>
        <sz val="10"/>
        <rFont val="ＭＳ 明朝"/>
        <family val="1"/>
        <charset val="128"/>
      </rPr>
      <t>・</t>
    </r>
    <r>
      <rPr>
        <u/>
        <sz val="10"/>
        <rFont val="ＭＳ 明朝"/>
        <family val="1"/>
        <charset val="128"/>
      </rPr>
      <t>別添29</t>
    </r>
    <phoneticPr fontId="3"/>
  </si>
  <si>
    <r>
      <rPr>
        <sz val="10"/>
        <rFont val="ＭＳ 明朝"/>
        <family val="1"/>
        <charset val="128"/>
      </rPr>
      <t>・</t>
    </r>
    <r>
      <rPr>
        <u/>
        <sz val="10"/>
        <rFont val="ＭＳ 明朝"/>
        <family val="1"/>
        <charset val="128"/>
      </rPr>
      <t>別添29</t>
    </r>
    <rPh sb="1" eb="3">
      <t>ベッテン</t>
    </rPh>
    <phoneticPr fontId="3"/>
  </si>
  <si>
    <r>
      <rPr>
        <sz val="10"/>
        <rFont val="ＭＳ 明朝"/>
        <family val="1"/>
        <charset val="128"/>
      </rPr>
      <t>・</t>
    </r>
    <r>
      <rPr>
        <u/>
        <sz val="10"/>
        <rFont val="ＭＳ Ｐゴシック"/>
        <family val="3"/>
        <charset val="128"/>
        <scheme val="minor"/>
      </rPr>
      <t>別添29</t>
    </r>
    <rPh sb="1" eb="3">
      <t>ベッテン</t>
    </rPh>
    <phoneticPr fontId="3"/>
  </si>
  <si>
    <t>・別添29</t>
  </si>
  <si>
    <t>（別添29-2）</t>
    <rPh sb="1" eb="3">
      <t>ベッテン</t>
    </rPh>
    <phoneticPr fontId="3"/>
  </si>
  <si>
    <r>
      <rPr>
        <u/>
        <sz val="11"/>
        <rFont val="ＭＳ Ｐゴシック"/>
        <family val="3"/>
        <charset val="128"/>
        <scheme val="minor"/>
      </rPr>
      <t>・別添29</t>
    </r>
    <phoneticPr fontId="3"/>
  </si>
  <si>
    <r>
      <rPr>
        <u/>
        <sz val="11"/>
        <rFont val="ＭＳ Ｐゴシック"/>
        <family val="3"/>
        <charset val="128"/>
        <scheme val="minor"/>
      </rPr>
      <t>・別添29-2</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</si>
</sst>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_ "/>
    <numFmt numFmtId="178" formatCode="0_ "/>
    <numFmt numFmtId="179" formatCode="0.0000_ "/>
    <numFmt numFmtId="180" formatCode="###########&quot;人&quot;"/>
    <numFmt numFmtId="181" formatCode="##########.###&quot;人&quot;"/>
    <numFmt numFmtId="182" formatCode="##########.####&quot;人&quot;"/>
    <numFmt numFmtId="183" formatCode="0_);[Red]\(0\)"/>
    <numFmt numFmtId="184" formatCode="[&lt;=999]000;[&lt;=9999]000\-00;000\-0000"/>
    <numFmt numFmtId="185" formatCode="0.0%"/>
    <numFmt numFmtId="186" formatCode="[$-409]d;@"/>
    <numFmt numFmtId="187" formatCode="aaa"/>
    <numFmt numFmtId="188" formatCode="[$-409]d&quot;月&quot;"/>
  </numFmts>
  <fonts count="10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14"/>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6"/>
      <name val="ＭＳ 明朝"/>
      <family val="1"/>
      <charset val="128"/>
    </font>
    <font>
      <sz val="8"/>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sz val="10"/>
      <name val="ＭＳ 明朝"/>
      <family val="1"/>
      <charset val="128"/>
    </font>
    <font>
      <sz val="11"/>
      <color indexed="8"/>
      <name val="ＭＳ Ｐゴシック"/>
      <family val="3"/>
      <charset val="128"/>
      <scheme val="minor"/>
    </font>
    <font>
      <b/>
      <sz val="1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
      <sz val="11"/>
      <name val="ＭＳ Ｐゴシック"/>
      <family val="2"/>
      <scheme val="minor"/>
    </font>
    <font>
      <b/>
      <sz val="11"/>
      <name val="ＭＳ Ｐゴシック"/>
      <family val="3"/>
      <charset val="128"/>
    </font>
    <font>
      <sz val="14"/>
      <color theme="1"/>
      <name val="ＭＳ Ｐゴシック"/>
      <family val="3"/>
      <charset val="128"/>
    </font>
    <font>
      <sz val="11"/>
      <color theme="1"/>
      <name val="ＭＳ Ｐゴシック"/>
      <family val="2"/>
      <scheme val="minor"/>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10"/>
      <name val="ＭＳ Ｐゴシック"/>
      <family val="2"/>
      <charset val="128"/>
    </font>
    <font>
      <sz val="11"/>
      <name val="HGSｺﾞｼｯｸM"/>
      <family val="3"/>
      <charset val="128"/>
    </font>
    <font>
      <b/>
      <sz val="14"/>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
      <sz val="12"/>
      <name val="HGSｺﾞｼｯｸM"/>
      <family val="3"/>
      <charset val="128"/>
    </font>
    <font>
      <sz val="14"/>
      <name val="HGSｺﾞｼｯｸM"/>
      <family val="3"/>
      <charset val="128"/>
    </font>
    <font>
      <u/>
      <sz val="11"/>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ｺﾞｼｯｸM"/>
      <family val="3"/>
      <charset val="128"/>
    </font>
    <font>
      <b/>
      <sz val="14"/>
      <name val="ＭＳ Ｐゴシック"/>
      <family val="3"/>
      <charset val="128"/>
      <scheme val="minor"/>
    </font>
    <font>
      <u/>
      <sz val="11"/>
      <name val="ＭＳ Ｐゴシック"/>
      <family val="2"/>
      <scheme val="minor"/>
    </font>
    <font>
      <u/>
      <sz val="10"/>
      <name val="ＭＳ 明朝"/>
      <family val="1"/>
      <charset val="128"/>
    </font>
    <font>
      <u/>
      <sz val="10"/>
      <name val="ＭＳ Ｐゴシック"/>
      <family val="3"/>
      <charset val="128"/>
      <scheme val="minor"/>
    </font>
    <font>
      <sz val="10"/>
      <name val="ＭＳ Ｐゴシック"/>
      <family val="3"/>
      <charset val="128"/>
      <scheme val="minor"/>
    </font>
    <font>
      <sz val="10"/>
      <name val="ＭＳ Ｐゴシック"/>
      <family val="2"/>
      <scheme val="minor"/>
    </font>
    <font>
      <u/>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4"/>
      <color theme="1"/>
      <name val="ＭＳ 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10"/>
      <color theme="1"/>
      <name val="HGｺﾞｼｯｸM"/>
      <family val="3"/>
      <charset val="128"/>
    </font>
    <font>
      <u/>
      <sz val="10"/>
      <name val="ＭＳ Ｐゴシック"/>
      <family val="1"/>
      <charset val="128"/>
      <scheme val="minor"/>
    </font>
  </fonts>
  <fills count="13">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indexed="4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9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right style="thin">
        <color indexed="64"/>
      </right>
      <top style="dashed">
        <color indexed="64"/>
      </top>
      <bottom/>
      <diagonal/>
    </border>
    <border>
      <left/>
      <right/>
      <top style="dashed">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7">
    <xf numFmtId="0" fontId="0" fillId="0" borderId="0"/>
    <xf numFmtId="0" fontId="4" fillId="0" borderId="0">
      <alignment vertical="center"/>
    </xf>
    <xf numFmtId="0" fontId="4" fillId="0" borderId="0">
      <alignment vertical="center"/>
    </xf>
    <xf numFmtId="0" fontId="12" fillId="0" borderId="0">
      <alignment vertical="center"/>
    </xf>
    <xf numFmtId="0" fontId="4" fillId="0" borderId="0"/>
    <xf numFmtId="9" fontId="4" fillId="0" borderId="0" applyFont="0" applyFill="0" applyBorder="0" applyAlignment="0" applyProtection="0"/>
    <xf numFmtId="0" fontId="4" fillId="0" borderId="0">
      <alignment vertical="center"/>
    </xf>
    <xf numFmtId="0" fontId="4" fillId="0" borderId="0"/>
    <xf numFmtId="0" fontId="22" fillId="0" borderId="0">
      <alignment vertical="center"/>
    </xf>
    <xf numFmtId="0" fontId="4" fillId="0" borderId="0">
      <alignment vertical="center"/>
    </xf>
    <xf numFmtId="0" fontId="24" fillId="0" borderId="0" applyNumberFormat="0" applyFill="0" applyBorder="0" applyAlignment="0" applyProtection="0"/>
    <xf numFmtId="0" fontId="4" fillId="0" borderId="0">
      <alignment vertical="center"/>
    </xf>
    <xf numFmtId="0" fontId="4" fillId="0" borderId="0">
      <alignment vertical="center"/>
    </xf>
    <xf numFmtId="0" fontId="26" fillId="0" borderId="0">
      <alignment vertical="center"/>
    </xf>
    <xf numFmtId="0" fontId="22" fillId="0" borderId="0">
      <alignment vertical="center"/>
    </xf>
    <xf numFmtId="0" fontId="4" fillId="0" borderId="0">
      <alignment vertical="center"/>
    </xf>
    <xf numFmtId="38" fontId="47" fillId="0" borderId="0" applyFont="0" applyFill="0" applyBorder="0" applyAlignment="0" applyProtection="0">
      <alignment vertical="center"/>
    </xf>
    <xf numFmtId="38" fontId="65" fillId="0" borderId="0" applyFont="0" applyFill="0" applyBorder="0" applyAlignment="0" applyProtection="0"/>
    <xf numFmtId="38" fontId="4" fillId="0" borderId="0" applyFont="0" applyFill="0" applyBorder="0" applyAlignment="0" applyProtection="0">
      <alignment vertical="center"/>
    </xf>
    <xf numFmtId="0" fontId="4" fillId="0" borderId="0">
      <alignment vertical="center"/>
    </xf>
    <xf numFmtId="0" fontId="2" fillId="0" borderId="0">
      <alignment vertical="center"/>
    </xf>
    <xf numFmtId="0" fontId="1" fillId="0" borderId="0">
      <alignment vertical="center"/>
    </xf>
    <xf numFmtId="0" fontId="34" fillId="0" borderId="0">
      <alignment vertical="center"/>
    </xf>
    <xf numFmtId="0" fontId="4" fillId="0" borderId="0"/>
    <xf numFmtId="0" fontId="4" fillId="0" borderId="0">
      <alignment vertical="center"/>
    </xf>
    <xf numFmtId="0" fontId="106" fillId="0" borderId="0">
      <alignment vertical="center"/>
    </xf>
    <xf numFmtId="0" fontId="4" fillId="0" borderId="0">
      <alignment vertical="center"/>
    </xf>
  </cellStyleXfs>
  <cellXfs count="1424">
    <xf numFmtId="0" fontId="0" fillId="0" borderId="0" xfId="0"/>
    <xf numFmtId="0" fontId="9" fillId="0" borderId="0" xfId="2" applyFont="1">
      <alignment vertical="center"/>
    </xf>
    <xf numFmtId="0" fontId="9" fillId="0" borderId="0" xfId="2" applyFont="1" applyAlignment="1">
      <alignment vertical="center"/>
    </xf>
    <xf numFmtId="0" fontId="9" fillId="0" borderId="0" xfId="2" applyFont="1" applyAlignment="1">
      <alignment vertical="center" textRotation="255" shrinkToFit="1"/>
    </xf>
    <xf numFmtId="0" fontId="17" fillId="0" borderId="0" xfId="2" applyFont="1" applyFill="1" applyAlignment="1">
      <alignment vertical="center"/>
    </xf>
    <xf numFmtId="0" fontId="18" fillId="0" borderId="0" xfId="6" applyFont="1">
      <alignment vertical="center"/>
    </xf>
    <xf numFmtId="0" fontId="17" fillId="0" borderId="31" xfId="2" applyFont="1" applyBorder="1" applyAlignment="1">
      <alignment vertical="center" shrinkToFit="1"/>
    </xf>
    <xf numFmtId="0" fontId="17" fillId="0" borderId="41" xfId="2" applyFont="1" applyBorder="1" applyAlignment="1">
      <alignment vertical="center" shrinkToFit="1"/>
    </xf>
    <xf numFmtId="0" fontId="17" fillId="0" borderId="32" xfId="2" applyFont="1" applyFill="1" applyBorder="1" applyAlignment="1">
      <alignment horizontal="distributed" vertical="center" indent="1"/>
    </xf>
    <xf numFmtId="0" fontId="17" fillId="0" borderId="57" xfId="2" applyFont="1" applyFill="1" applyBorder="1" applyAlignment="1">
      <alignment horizontal="left" vertical="center" indent="1"/>
    </xf>
    <xf numFmtId="0" fontId="17" fillId="0" borderId="56" xfId="2" applyFont="1" applyFill="1" applyBorder="1" applyAlignment="1">
      <alignment horizontal="left" vertical="center" indent="1"/>
    </xf>
    <xf numFmtId="0" fontId="17" fillId="0" borderId="65" xfId="2" applyFont="1" applyFill="1" applyBorder="1" applyAlignment="1">
      <alignment horizontal="left" vertical="center" indent="1"/>
    </xf>
    <xf numFmtId="0" fontId="17" fillId="0" borderId="32" xfId="2" applyFont="1" applyFill="1" applyBorder="1" applyAlignment="1">
      <alignment vertical="center"/>
    </xf>
    <xf numFmtId="0" fontId="15" fillId="0" borderId="0" xfId="2" applyFont="1" applyBorder="1" applyAlignment="1">
      <alignment vertical="top" wrapText="1"/>
    </xf>
    <xf numFmtId="0" fontId="15" fillId="0" borderId="0" xfId="2" applyFont="1" applyBorder="1" applyAlignment="1">
      <alignment horizontal="left" vertical="top" wrapText="1"/>
    </xf>
    <xf numFmtId="0" fontId="19" fillId="0" borderId="0" xfId="6" applyFont="1" applyBorder="1" applyAlignment="1">
      <alignment horizontal="left" vertical="top" wrapText="1"/>
    </xf>
    <xf numFmtId="0" fontId="4" fillId="0" borderId="0" xfId="9">
      <alignment vertical="center"/>
    </xf>
    <xf numFmtId="0" fontId="19" fillId="0" borderId="0" xfId="9" applyFont="1">
      <alignment vertical="center"/>
    </xf>
    <xf numFmtId="0" fontId="19" fillId="0" borderId="0" xfId="9" applyFont="1" applyAlignment="1">
      <alignment horizontal="left" vertical="center"/>
    </xf>
    <xf numFmtId="0" fontId="18" fillId="0" borderId="0" xfId="6" applyFont="1" applyBorder="1" applyAlignment="1">
      <alignment horizontal="center" vertical="center"/>
    </xf>
    <xf numFmtId="0" fontId="0" fillId="0" borderId="0" xfId="6" applyFont="1" applyAlignment="1">
      <alignment horizontal="right" vertical="center"/>
    </xf>
    <xf numFmtId="0" fontId="4" fillId="0" borderId="24" xfId="9" applyFont="1" applyBorder="1" applyAlignment="1">
      <alignment horizontal="center" vertical="center"/>
    </xf>
    <xf numFmtId="0" fontId="18" fillId="0" borderId="0" xfId="9" applyFont="1">
      <alignment vertical="center"/>
    </xf>
    <xf numFmtId="0" fontId="18" fillId="0" borderId="0" xfId="9" applyFont="1" applyBorder="1" applyAlignment="1">
      <alignment horizontal="center" vertical="center"/>
    </xf>
    <xf numFmtId="0" fontId="17" fillId="0" borderId="24" xfId="9" applyFont="1" applyBorder="1" applyAlignment="1">
      <alignment horizontal="center" vertical="center"/>
    </xf>
    <xf numFmtId="0" fontId="4" fillId="0" borderId="23" xfId="9" applyBorder="1" applyAlignment="1">
      <alignment horizontal="left" vertical="center"/>
    </xf>
    <xf numFmtId="0" fontId="4" fillId="0" borderId="57" xfId="9" applyBorder="1">
      <alignment vertical="center"/>
    </xf>
    <xf numFmtId="0" fontId="4" fillId="0" borderId="56" xfId="9" applyBorder="1">
      <alignment vertical="center"/>
    </xf>
    <xf numFmtId="0" fontId="4" fillId="0" borderId="51" xfId="9" applyBorder="1">
      <alignment vertical="center"/>
    </xf>
    <xf numFmtId="0" fontId="4" fillId="0" borderId="22" xfId="9" applyBorder="1">
      <alignment vertical="center"/>
    </xf>
    <xf numFmtId="0" fontId="4" fillId="0" borderId="33" xfId="9" applyBorder="1">
      <alignment vertical="center"/>
    </xf>
    <xf numFmtId="0" fontId="4" fillId="0" borderId="23" xfId="9" applyBorder="1" applyAlignment="1">
      <alignment horizontal="center" vertical="center"/>
    </xf>
    <xf numFmtId="0" fontId="4" fillId="0" borderId="21" xfId="9" applyBorder="1">
      <alignment vertical="center"/>
    </xf>
    <xf numFmtId="0" fontId="4" fillId="0" borderId="23" xfId="9" applyBorder="1" applyAlignment="1">
      <alignment horizontal="distributed" vertical="center"/>
    </xf>
    <xf numFmtId="0" fontId="4" fillId="0" borderId="23" xfId="9" applyBorder="1" applyAlignment="1">
      <alignment horizontal="right" vertical="center" indent="1"/>
    </xf>
    <xf numFmtId="0" fontId="4" fillId="0" borderId="61" xfId="9" applyBorder="1">
      <alignment vertical="center"/>
    </xf>
    <xf numFmtId="0" fontId="4" fillId="0" borderId="34" xfId="9" applyBorder="1">
      <alignment vertical="center"/>
    </xf>
    <xf numFmtId="0" fontId="4" fillId="0" borderId="45" xfId="9" applyBorder="1" applyAlignment="1">
      <alignment horizontal="center" vertical="center"/>
    </xf>
    <xf numFmtId="0" fontId="4" fillId="0" borderId="27" xfId="9" applyBorder="1" applyAlignment="1">
      <alignment horizontal="left" vertical="center"/>
    </xf>
    <xf numFmtId="0" fontId="4" fillId="0" borderId="0" xfId="9" applyBorder="1">
      <alignment vertical="center"/>
    </xf>
    <xf numFmtId="0" fontId="4" fillId="0" borderId="22" xfId="9" applyBorder="1" applyAlignment="1">
      <alignment horizontal="right" vertical="center"/>
    </xf>
    <xf numFmtId="0" fontId="4" fillId="0" borderId="27" xfId="9" applyBorder="1">
      <alignment vertical="center"/>
    </xf>
    <xf numFmtId="0" fontId="4" fillId="0" borderId="23" xfId="9" applyBorder="1">
      <alignment vertical="center"/>
    </xf>
    <xf numFmtId="0" fontId="4" fillId="0" borderId="37" xfId="9" applyBorder="1">
      <alignment vertical="center"/>
    </xf>
    <xf numFmtId="0" fontId="4" fillId="0" borderId="0" xfId="9" applyAlignment="1">
      <alignment horizontal="left" vertical="center" indent="3"/>
    </xf>
    <xf numFmtId="0" fontId="0" fillId="0" borderId="0" xfId="9" applyFont="1">
      <alignment vertical="center"/>
    </xf>
    <xf numFmtId="0" fontId="0" fillId="0" borderId="23" xfId="9" applyFont="1" applyBorder="1" applyAlignment="1">
      <alignment horizontal="center" vertical="center" wrapText="1"/>
    </xf>
    <xf numFmtId="0" fontId="0" fillId="0" borderId="23" xfId="9" applyFont="1" applyBorder="1" applyAlignment="1">
      <alignment horizontal="center" vertical="center"/>
    </xf>
    <xf numFmtId="0" fontId="0" fillId="0" borderId="23" xfId="9" applyFont="1" applyBorder="1" applyAlignment="1">
      <alignment horizontal="left" vertical="center"/>
    </xf>
    <xf numFmtId="0" fontId="0" fillId="0" borderId="45" xfId="9" applyFont="1" applyBorder="1" applyAlignment="1">
      <alignment horizontal="left" vertical="center" wrapText="1"/>
    </xf>
    <xf numFmtId="0" fontId="0" fillId="0" borderId="56" xfId="9" applyFont="1" applyBorder="1" applyAlignment="1">
      <alignment horizontal="center" vertical="center"/>
    </xf>
    <xf numFmtId="0" fontId="0" fillId="0" borderId="56" xfId="9" applyFont="1" applyBorder="1" applyAlignment="1">
      <alignment horizontal="center" vertical="center" wrapText="1"/>
    </xf>
    <xf numFmtId="0" fontId="0" fillId="0" borderId="51" xfId="9" applyFont="1" applyBorder="1" applyAlignment="1">
      <alignment horizontal="center" vertical="center"/>
    </xf>
    <xf numFmtId="0" fontId="0" fillId="0" borderId="57" xfId="9" applyFont="1" applyBorder="1">
      <alignment vertical="center"/>
    </xf>
    <xf numFmtId="0" fontId="0" fillId="0" borderId="56" xfId="9" applyFont="1" applyBorder="1">
      <alignment vertical="center"/>
    </xf>
    <xf numFmtId="0" fontId="0" fillId="0" borderId="51" xfId="9" applyFont="1" applyBorder="1">
      <alignment vertical="center"/>
    </xf>
    <xf numFmtId="0" fontId="0" fillId="0" borderId="22" xfId="9" applyFont="1" applyBorder="1">
      <alignment vertical="center"/>
    </xf>
    <xf numFmtId="0" fontId="0" fillId="0" borderId="33" xfId="9" applyFont="1" applyBorder="1">
      <alignment vertical="center"/>
    </xf>
    <xf numFmtId="0" fontId="0" fillId="0" borderId="21" xfId="9" applyFont="1" applyBorder="1">
      <alignment vertical="center"/>
    </xf>
    <xf numFmtId="0" fontId="0" fillId="0" borderId="23" xfId="9" applyFont="1" applyBorder="1" applyAlignment="1">
      <alignment horizontal="distributed" vertical="center"/>
    </xf>
    <xf numFmtId="0" fontId="0" fillId="0" borderId="23" xfId="9" applyFont="1" applyBorder="1" applyAlignment="1">
      <alignment horizontal="right" vertical="center" indent="1"/>
    </xf>
    <xf numFmtId="0" fontId="0" fillId="0" borderId="23" xfId="9" applyFont="1" applyBorder="1" applyAlignment="1">
      <alignment horizontal="distributed" vertical="center" wrapText="1"/>
    </xf>
    <xf numFmtId="0" fontId="0" fillId="0" borderId="61" xfId="9" applyFont="1" applyBorder="1">
      <alignment vertical="center"/>
    </xf>
    <xf numFmtId="0" fontId="0" fillId="0" borderId="34" xfId="9" applyFont="1" applyBorder="1">
      <alignment vertical="center"/>
    </xf>
    <xf numFmtId="0" fontId="0" fillId="0" borderId="45" xfId="9" applyFont="1" applyBorder="1" applyAlignment="1">
      <alignment horizontal="center" vertical="center"/>
    </xf>
    <xf numFmtId="0" fontId="0" fillId="0" borderId="27" xfId="9" applyFont="1" applyBorder="1" applyAlignment="1">
      <alignment horizontal="left" vertical="center"/>
    </xf>
    <xf numFmtId="0" fontId="0" fillId="0" borderId="0" xfId="9" applyFont="1" applyBorder="1">
      <alignment vertical="center"/>
    </xf>
    <xf numFmtId="0" fontId="0" fillId="0" borderId="27" xfId="9" applyFont="1" applyBorder="1">
      <alignment vertical="center"/>
    </xf>
    <xf numFmtId="0" fontId="0" fillId="0" borderId="23" xfId="9" applyFont="1" applyBorder="1">
      <alignment vertical="center"/>
    </xf>
    <xf numFmtId="0" fontId="0" fillId="0" borderId="37" xfId="9" applyFont="1" applyBorder="1">
      <alignment vertical="center"/>
    </xf>
    <xf numFmtId="0" fontId="20" fillId="0" borderId="0" xfId="13" applyFont="1">
      <alignment vertical="center"/>
    </xf>
    <xf numFmtId="0" fontId="15" fillId="0" borderId="0" xfId="13" applyFont="1">
      <alignment vertical="center"/>
    </xf>
    <xf numFmtId="0" fontId="0" fillId="0" borderId="0" xfId="2" applyFont="1" applyAlignment="1">
      <alignment vertical="center"/>
    </xf>
    <xf numFmtId="0" fontId="18" fillId="0" borderId="24" xfId="9" applyFont="1" applyBorder="1" applyAlignment="1">
      <alignment horizontal="center" vertical="center"/>
    </xf>
    <xf numFmtId="0" fontId="18" fillId="0" borderId="38" xfId="9" applyFont="1" applyBorder="1" applyAlignment="1">
      <alignment horizontal="center" vertical="center"/>
    </xf>
    <xf numFmtId="0" fontId="18" fillId="0" borderId="29" xfId="9" applyFont="1" applyBorder="1" applyAlignment="1">
      <alignment horizontal="center" vertical="center"/>
    </xf>
    <xf numFmtId="0" fontId="4" fillId="0" borderId="27" xfId="9" applyBorder="1" applyAlignment="1">
      <alignment horizontal="center" vertical="center"/>
    </xf>
    <xf numFmtId="0" fontId="4" fillId="0" borderId="0" xfId="9" applyBorder="1" applyAlignment="1">
      <alignment horizontal="center" vertical="center"/>
    </xf>
    <xf numFmtId="0" fontId="4" fillId="0" borderId="23" xfId="9" applyBorder="1" applyAlignment="1">
      <alignment horizontal="right" vertical="center"/>
    </xf>
    <xf numFmtId="0" fontId="4" fillId="0" borderId="0" xfId="9" applyBorder="1" applyAlignment="1">
      <alignment horizontal="right" vertical="center" indent="1"/>
    </xf>
    <xf numFmtId="0" fontId="19" fillId="0" borderId="0" xfId="9" applyFont="1" applyAlignment="1">
      <alignment horizontal="left" vertical="center" indent="3"/>
    </xf>
    <xf numFmtId="0" fontId="4" fillId="0" borderId="0" xfId="6" applyFont="1">
      <alignment vertical="center"/>
    </xf>
    <xf numFmtId="0" fontId="18" fillId="0" borderId="0" xfId="6" applyFont="1" applyBorder="1" applyAlignment="1">
      <alignment vertical="center"/>
    </xf>
    <xf numFmtId="0" fontId="4" fillId="0" borderId="23" xfId="6" applyFont="1" applyBorder="1" applyAlignment="1">
      <alignment horizontal="center" vertical="center"/>
    </xf>
    <xf numFmtId="0" fontId="4" fillId="0" borderId="45" xfId="6" applyFont="1" applyBorder="1" applyAlignment="1">
      <alignment horizontal="center" vertical="center"/>
    </xf>
    <xf numFmtId="0" fontId="4" fillId="0" borderId="0" xfId="6" applyFont="1" applyBorder="1" applyAlignment="1">
      <alignment vertical="center"/>
    </xf>
    <xf numFmtId="0" fontId="4" fillId="0" borderId="23" xfId="6" applyFont="1" applyBorder="1" applyAlignment="1">
      <alignment horizontal="center" vertical="center" wrapText="1"/>
    </xf>
    <xf numFmtId="0" fontId="9" fillId="0" borderId="0" xfId="2" applyFont="1">
      <alignment vertical="center"/>
    </xf>
    <xf numFmtId="0" fontId="9" fillId="0" borderId="0" xfId="2" applyFont="1" applyAlignment="1">
      <alignment horizontal="left" vertical="center"/>
    </xf>
    <xf numFmtId="0" fontId="27" fillId="0" borderId="0" xfId="2" applyFont="1" applyAlignment="1">
      <alignment horizontal="right" vertical="center"/>
    </xf>
    <xf numFmtId="49" fontId="30" fillId="0" borderId="43" xfId="2" applyNumberFormat="1" applyFont="1" applyBorder="1" applyAlignment="1">
      <alignment horizontal="center" vertical="top" wrapText="1"/>
    </xf>
    <xf numFmtId="0" fontId="38" fillId="4" borderId="0" xfId="6" applyFont="1" applyFill="1">
      <alignment vertical="center"/>
    </xf>
    <xf numFmtId="0" fontId="39" fillId="4" borderId="0" xfId="6" applyFont="1" applyFill="1">
      <alignment vertical="center"/>
    </xf>
    <xf numFmtId="0" fontId="40" fillId="4" borderId="0" xfId="11" applyFont="1" applyFill="1" applyAlignment="1">
      <alignment vertical="center"/>
    </xf>
    <xf numFmtId="0" fontId="38" fillId="4" borderId="0" xfId="11" applyFont="1" applyFill="1">
      <alignment vertical="center"/>
    </xf>
    <xf numFmtId="0" fontId="19" fillId="4" borderId="9" xfId="11" applyFont="1" applyFill="1" applyBorder="1" applyAlignment="1">
      <alignment vertical="center" shrinkToFit="1"/>
    </xf>
    <xf numFmtId="0" fontId="19" fillId="4" borderId="89" xfId="11" applyFont="1" applyFill="1" applyBorder="1" applyAlignment="1">
      <alignment vertical="center" shrinkToFit="1"/>
    </xf>
    <xf numFmtId="0" fontId="41" fillId="4" borderId="0" xfId="11" applyFont="1" applyFill="1">
      <alignment vertical="center"/>
    </xf>
    <xf numFmtId="0" fontId="42" fillId="4" borderId="0" xfId="11" applyFont="1" applyFill="1">
      <alignment vertical="center"/>
    </xf>
    <xf numFmtId="0" fontId="34" fillId="4" borderId="0" xfId="11" applyFont="1" applyFill="1">
      <alignment vertical="center"/>
    </xf>
    <xf numFmtId="0" fontId="39" fillId="4" borderId="0" xfId="6" applyFont="1" applyFill="1" applyAlignment="1">
      <alignment vertical="center"/>
    </xf>
    <xf numFmtId="0" fontId="43" fillId="4" borderId="0" xfId="6" applyFont="1" applyFill="1" applyAlignment="1">
      <alignment vertical="center"/>
    </xf>
    <xf numFmtId="0" fontId="4" fillId="4" borderId="0" xfId="6" applyFont="1" applyFill="1">
      <alignment vertical="center"/>
    </xf>
    <xf numFmtId="0" fontId="4" fillId="0" borderId="0" xfId="6" applyFont="1" applyFill="1">
      <alignment vertical="center"/>
    </xf>
    <xf numFmtId="0" fontId="25" fillId="0" borderId="25" xfId="10" applyFont="1" applyBorder="1" applyAlignment="1">
      <alignment horizontal="justify" vertical="center" wrapText="1"/>
    </xf>
    <xf numFmtId="0" fontId="25" fillId="0" borderId="35" xfId="10" applyFont="1" applyBorder="1" applyAlignment="1">
      <alignment horizontal="left" vertical="center" wrapText="1"/>
    </xf>
    <xf numFmtId="0" fontId="25" fillId="0" borderId="35" xfId="10" applyFont="1" applyBorder="1" applyAlignment="1">
      <alignment horizontal="justify" vertical="center" wrapText="1"/>
    </xf>
    <xf numFmtId="0" fontId="4" fillId="0" borderId="0" xfId="12">
      <alignment vertical="center"/>
    </xf>
    <xf numFmtId="0" fontId="18" fillId="0" borderId="0" xfId="12" applyFont="1" applyBorder="1" applyAlignment="1">
      <alignment horizontal="center" vertical="center"/>
    </xf>
    <xf numFmtId="0" fontId="0" fillId="0" borderId="24" xfId="12" applyFont="1" applyBorder="1" applyAlignment="1">
      <alignment horizontal="center" vertical="center"/>
    </xf>
    <xf numFmtId="0" fontId="4" fillId="0" borderId="45" xfId="12" applyBorder="1" applyAlignment="1">
      <alignment horizontal="left" vertical="center" indent="1"/>
    </xf>
    <xf numFmtId="0" fontId="4" fillId="0" borderId="24" xfId="12" applyBorder="1" applyAlignment="1">
      <alignment horizontal="right" vertical="center"/>
    </xf>
    <xf numFmtId="0" fontId="4" fillId="0" borderId="38" xfId="12" applyBorder="1" applyAlignment="1">
      <alignment horizontal="left" vertical="center" indent="1"/>
    </xf>
    <xf numFmtId="0" fontId="4" fillId="0" borderId="38" xfId="12" applyBorder="1">
      <alignment vertical="center"/>
    </xf>
    <xf numFmtId="0" fontId="4" fillId="0" borderId="29" xfId="12" applyBorder="1">
      <alignment vertical="center"/>
    </xf>
    <xf numFmtId="0" fontId="4" fillId="0" borderId="61" xfId="12" applyBorder="1" applyAlignment="1">
      <alignment horizontal="right" vertical="center"/>
    </xf>
    <xf numFmtId="0" fontId="4" fillId="0" borderId="33" xfId="12" applyBorder="1" applyAlignment="1">
      <alignment horizontal="left" vertical="center" indent="1"/>
    </xf>
    <xf numFmtId="0" fontId="4" fillId="0" borderId="33" xfId="12" applyBorder="1">
      <alignment vertical="center"/>
    </xf>
    <xf numFmtId="0" fontId="4" fillId="0" borderId="34" xfId="12" applyBorder="1">
      <alignment vertical="center"/>
    </xf>
    <xf numFmtId="0" fontId="4" fillId="0" borderId="56" xfId="12" applyBorder="1">
      <alignment vertical="center"/>
    </xf>
    <xf numFmtId="0" fontId="4" fillId="0" borderId="51" xfId="12" applyBorder="1">
      <alignment vertical="center"/>
    </xf>
    <xf numFmtId="0" fontId="4" fillId="0" borderId="27" xfId="12" applyBorder="1" applyAlignment="1">
      <alignment horizontal="left" vertical="center" indent="1"/>
    </xf>
    <xf numFmtId="0" fontId="4" fillId="0" borderId="0" xfId="12" applyBorder="1">
      <alignment vertical="center"/>
    </xf>
    <xf numFmtId="0" fontId="4" fillId="0" borderId="0" xfId="12" applyBorder="1" applyAlignment="1">
      <alignment horizontal="right" vertical="center"/>
    </xf>
    <xf numFmtId="0" fontId="0" fillId="0" borderId="0" xfId="12" applyFont="1" applyBorder="1" applyAlignment="1">
      <alignment horizontal="left" vertical="center"/>
    </xf>
    <xf numFmtId="0" fontId="4" fillId="0" borderId="21" xfId="12" applyBorder="1">
      <alignment vertical="center"/>
    </xf>
    <xf numFmtId="0" fontId="4" fillId="0" borderId="37" xfId="12" applyBorder="1" applyAlignment="1">
      <alignment horizontal="left" vertical="center" indent="1"/>
    </xf>
    <xf numFmtId="0" fontId="4" fillId="0" borderId="0" xfId="12" applyAlignment="1">
      <alignment horizontal="left" vertical="center"/>
    </xf>
    <xf numFmtId="0" fontId="0" fillId="0" borderId="0" xfId="12" applyFont="1">
      <alignment vertical="center"/>
    </xf>
    <xf numFmtId="0" fontId="25" fillId="0" borderId="25" xfId="10" applyFont="1" applyBorder="1" applyAlignment="1">
      <alignment horizontal="left" vertical="center" wrapText="1"/>
    </xf>
    <xf numFmtId="0" fontId="44" fillId="0" borderId="0" xfId="0" applyFont="1" applyAlignment="1">
      <alignment horizontal="left"/>
    </xf>
    <xf numFmtId="0" fontId="20" fillId="0" borderId="0" xfId="0" applyFont="1" applyAlignment="1">
      <alignment horizontal="left"/>
    </xf>
    <xf numFmtId="0" fontId="4" fillId="0" borderId="0" xfId="7" applyFont="1" applyAlignment="1"/>
    <xf numFmtId="0" fontId="4" fillId="0" borderId="34" xfId="7" applyFont="1" applyBorder="1" applyAlignment="1">
      <alignment vertical="top"/>
    </xf>
    <xf numFmtId="0" fontId="4" fillId="0" borderId="33" xfId="7" applyFont="1" applyBorder="1" applyAlignment="1">
      <alignment vertical="top"/>
    </xf>
    <xf numFmtId="0" fontId="4" fillId="0" borderId="61" xfId="7" applyFont="1" applyBorder="1" applyAlignment="1">
      <alignment vertical="top"/>
    </xf>
    <xf numFmtId="0" fontId="4" fillId="0" borderId="131" xfId="7" applyFont="1" applyBorder="1" applyAlignment="1">
      <alignment horizontal="center" vertical="center"/>
    </xf>
    <xf numFmtId="0" fontId="4" fillId="0" borderId="21" xfId="7" applyFont="1" applyBorder="1" applyAlignment="1">
      <alignment vertical="top"/>
    </xf>
    <xf numFmtId="0" fontId="4" fillId="0" borderId="0" xfId="7" applyFont="1" applyBorder="1" applyAlignment="1">
      <alignment vertical="top"/>
    </xf>
    <xf numFmtId="0" fontId="4" fillId="0" borderId="22" xfId="7" applyFont="1" applyBorder="1" applyAlignment="1">
      <alignment vertical="top"/>
    </xf>
    <xf numFmtId="0" fontId="4" fillId="0" borderId="132" xfId="7" applyFont="1" applyBorder="1" applyAlignment="1">
      <alignment horizontal="center" vertical="center"/>
    </xf>
    <xf numFmtId="0" fontId="4" fillId="0" borderId="138" xfId="7" applyFont="1" applyBorder="1" applyAlignment="1">
      <alignment horizontal="center" vertical="center"/>
    </xf>
    <xf numFmtId="0" fontId="4" fillId="0" borderId="139" xfId="7" applyFont="1" applyBorder="1" applyAlignment="1">
      <alignment horizontal="center" vertical="center"/>
    </xf>
    <xf numFmtId="183" fontId="4" fillId="0" borderId="140" xfId="7" applyNumberFormat="1" applyFont="1" applyBorder="1" applyAlignment="1"/>
    <xf numFmtId="183" fontId="4" fillId="0" borderId="141" xfId="7" applyNumberFormat="1" applyFont="1" applyBorder="1" applyAlignment="1"/>
    <xf numFmtId="183" fontId="4" fillId="0" borderId="142" xfId="7" applyNumberFormat="1" applyFont="1" applyBorder="1" applyAlignment="1"/>
    <xf numFmtId="183" fontId="4" fillId="0" borderId="141" xfId="7" applyNumberFormat="1" applyFont="1" applyBorder="1" applyAlignment="1">
      <alignment horizontal="distributed"/>
    </xf>
    <xf numFmtId="183" fontId="4" fillId="0" borderId="142" xfId="7" applyNumberFormat="1" applyFont="1" applyBorder="1" applyAlignment="1">
      <alignment horizontal="distributed"/>
    </xf>
    <xf numFmtId="183" fontId="4" fillId="0" borderId="143" xfId="7" applyNumberFormat="1" applyFont="1" applyBorder="1" applyAlignment="1">
      <alignment horizontal="distributed"/>
    </xf>
    <xf numFmtId="0" fontId="4" fillId="0" borderId="0" xfId="7" applyFont="1" applyAlignment="1">
      <alignment horizontal="center"/>
    </xf>
    <xf numFmtId="0" fontId="4" fillId="0" borderId="0" xfId="7" applyFont="1" applyAlignment="1">
      <alignment horizontal="left"/>
    </xf>
    <xf numFmtId="0" fontId="4" fillId="0" borderId="0" xfId="7" applyFont="1" applyAlignment="1">
      <alignment horizontal="right"/>
    </xf>
    <xf numFmtId="0" fontId="4" fillId="0" borderId="0" xfId="7" applyFont="1" applyAlignment="1">
      <alignment vertical="center"/>
    </xf>
    <xf numFmtId="0" fontId="8" fillId="0" borderId="0" xfId="7" applyFont="1" applyAlignment="1">
      <alignment horizontal="center"/>
    </xf>
    <xf numFmtId="0" fontId="8" fillId="0" borderId="0" xfId="7" applyFont="1" applyAlignment="1"/>
    <xf numFmtId="0" fontId="45" fillId="0" borderId="0" xfId="7" applyFont="1" applyAlignment="1"/>
    <xf numFmtId="0" fontId="46" fillId="4" borderId="0" xfId="11" applyFont="1" applyFill="1" applyAlignment="1">
      <alignment horizontal="left" vertical="center"/>
    </xf>
    <xf numFmtId="0" fontId="46" fillId="4" borderId="0" xfId="6" applyFont="1" applyFill="1">
      <alignment vertical="center"/>
    </xf>
    <xf numFmtId="0" fontId="46" fillId="4" borderId="0" xfId="6" applyFont="1" applyFill="1" applyAlignment="1">
      <alignment horizontal="left" vertical="center"/>
    </xf>
    <xf numFmtId="0" fontId="46" fillId="4" borderId="0" xfId="11" applyFont="1" applyFill="1" applyAlignment="1">
      <alignment horizontal="left" vertical="top"/>
    </xf>
    <xf numFmtId="0" fontId="39" fillId="4" borderId="0" xfId="6" applyFont="1" applyFill="1" applyAlignment="1">
      <alignment vertical="top"/>
    </xf>
    <xf numFmtId="0" fontId="46" fillId="4" borderId="0" xfId="6" applyFont="1" applyFill="1" applyAlignment="1">
      <alignment vertical="top"/>
    </xf>
    <xf numFmtId="0" fontId="25" fillId="0" borderId="147" xfId="0" applyFont="1" applyFill="1" applyBorder="1" applyAlignment="1">
      <alignment horizontal="left" vertical="center" wrapText="1"/>
    </xf>
    <xf numFmtId="0" fontId="4" fillId="0" borderId="0" xfId="7"/>
    <xf numFmtId="0" fontId="25" fillId="0" borderId="25" xfId="0" applyFont="1" applyBorder="1" applyAlignment="1">
      <alignment horizontal="justify" vertical="center" wrapText="1"/>
    </xf>
    <xf numFmtId="0" fontId="48" fillId="0" borderId="0" xfId="2" applyFont="1" applyFill="1">
      <alignment vertical="center"/>
    </xf>
    <xf numFmtId="0" fontId="49" fillId="0" borderId="0" xfId="2" applyFont="1" applyFill="1">
      <alignment vertical="center"/>
    </xf>
    <xf numFmtId="0" fontId="52" fillId="0" borderId="0" xfId="6" applyFont="1" applyFill="1" applyBorder="1" applyAlignment="1">
      <alignment horizontal="center" vertical="center"/>
    </xf>
    <xf numFmtId="0" fontId="53" fillId="0" borderId="0" xfId="6" applyFont="1" applyFill="1">
      <alignment vertical="center"/>
    </xf>
    <xf numFmtId="176" fontId="49" fillId="0" borderId="151" xfId="2" applyNumberFormat="1" applyFont="1" applyFill="1" applyBorder="1" applyAlignment="1">
      <alignment vertical="center"/>
    </xf>
    <xf numFmtId="176" fontId="49" fillId="0" borderId="152" xfId="2" applyNumberFormat="1" applyFont="1" applyFill="1" applyBorder="1" applyAlignment="1">
      <alignment vertical="center"/>
    </xf>
    <xf numFmtId="179" fontId="49" fillId="0" borderId="0" xfId="2" applyNumberFormat="1" applyFont="1" applyFill="1">
      <alignment vertical="center"/>
    </xf>
    <xf numFmtId="0" fontId="49" fillId="0" borderId="150" xfId="2" applyFont="1" applyFill="1" applyBorder="1" applyAlignment="1">
      <alignment vertical="center"/>
    </xf>
    <xf numFmtId="180" fontId="49" fillId="0" borderId="156" xfId="2" applyNumberFormat="1" applyFont="1" applyFill="1" applyBorder="1" applyAlignment="1">
      <alignment vertical="center"/>
    </xf>
    <xf numFmtId="180" fontId="49" fillId="0" borderId="160" xfId="2" applyNumberFormat="1" applyFont="1" applyFill="1" applyBorder="1" applyAlignment="1">
      <alignment vertical="center"/>
    </xf>
    <xf numFmtId="0" fontId="49" fillId="0" borderId="149" xfId="2" applyFont="1" applyFill="1" applyBorder="1" applyAlignment="1">
      <alignment vertical="center" shrinkToFit="1"/>
    </xf>
    <xf numFmtId="0" fontId="49" fillId="0" borderId="0" xfId="2" applyFont="1" applyFill="1" applyBorder="1" applyAlignment="1">
      <alignment vertical="center" shrinkToFit="1"/>
    </xf>
    <xf numFmtId="0" fontId="49" fillId="0" borderId="0" xfId="2" applyFont="1" applyFill="1" applyBorder="1" applyAlignment="1">
      <alignment horizontal="center" vertical="center"/>
    </xf>
    <xf numFmtId="181" fontId="49" fillId="0" borderId="163" xfId="2" applyNumberFormat="1" applyFont="1" applyFill="1" applyBorder="1" applyAlignment="1">
      <alignment vertical="center"/>
    </xf>
    <xf numFmtId="181" fontId="49" fillId="0" borderId="164" xfId="2" applyNumberFormat="1" applyFont="1" applyFill="1" applyBorder="1" applyAlignment="1">
      <alignment vertical="center"/>
    </xf>
    <xf numFmtId="181" fontId="49" fillId="0" borderId="160" xfId="2" applyNumberFormat="1" applyFont="1" applyFill="1" applyBorder="1" applyAlignment="1">
      <alignment vertical="center"/>
    </xf>
    <xf numFmtId="181" fontId="49" fillId="0" borderId="165" xfId="2" applyNumberFormat="1" applyFont="1" applyFill="1" applyBorder="1" applyAlignment="1">
      <alignment vertical="center"/>
    </xf>
    <xf numFmtId="0" fontId="56" fillId="0" borderId="0" xfId="2" applyFont="1" applyFill="1" applyBorder="1" applyAlignment="1">
      <alignment vertical="center" wrapText="1"/>
    </xf>
    <xf numFmtId="0" fontId="56" fillId="0" borderId="0" xfId="2" applyFont="1" applyFill="1">
      <alignment vertical="center"/>
    </xf>
    <xf numFmtId="0" fontId="56" fillId="0" borderId="0" xfId="2" applyFont="1" applyFill="1" applyAlignment="1">
      <alignment horizontal="right" vertical="center"/>
    </xf>
    <xf numFmtId="0" fontId="48" fillId="0" borderId="0" xfId="2" applyFont="1" applyFill="1" applyAlignment="1">
      <alignment vertical="center"/>
    </xf>
    <xf numFmtId="0" fontId="7" fillId="0" borderId="0" xfId="6" applyFont="1" applyFill="1">
      <alignment vertical="center"/>
    </xf>
    <xf numFmtId="179" fontId="48" fillId="0" borderId="0" xfId="2" applyNumberFormat="1" applyFont="1" applyFill="1">
      <alignment vertical="center"/>
    </xf>
    <xf numFmtId="0" fontId="57" fillId="0" borderId="0" xfId="2" applyFont="1" applyFill="1" applyBorder="1" applyAlignment="1">
      <alignment vertical="center" wrapText="1"/>
    </xf>
    <xf numFmtId="0" fontId="57" fillId="0" borderId="0" xfId="2" applyFont="1" applyFill="1">
      <alignment vertical="center"/>
    </xf>
    <xf numFmtId="0" fontId="57" fillId="0" borderId="0" xfId="2" applyFont="1" applyFill="1" applyAlignment="1">
      <alignment horizontal="right" vertical="center"/>
    </xf>
    <xf numFmtId="0" fontId="58" fillId="0" borderId="0" xfId="0" applyFont="1" applyAlignment="1">
      <alignment vertical="center"/>
    </xf>
    <xf numFmtId="0" fontId="59" fillId="0" borderId="0" xfId="0" applyFont="1" applyAlignment="1">
      <alignment vertical="center"/>
    </xf>
    <xf numFmtId="0" fontId="58" fillId="0" borderId="0" xfId="0" applyFont="1" applyAlignment="1">
      <alignment horizontal="right" vertical="center"/>
    </xf>
    <xf numFmtId="0" fontId="59" fillId="0" borderId="0" xfId="0" applyFont="1" applyAlignment="1">
      <alignment horizontal="center" vertical="center"/>
    </xf>
    <xf numFmtId="0" fontId="58" fillId="0" borderId="23" xfId="0" applyFont="1" applyBorder="1" applyAlignment="1">
      <alignment horizontal="left" vertical="center"/>
    </xf>
    <xf numFmtId="0" fontId="58" fillId="0" borderId="24" xfId="0" applyFont="1" applyBorder="1" applyAlignment="1">
      <alignment horizontal="left" vertical="center" wrapText="1"/>
    </xf>
    <xf numFmtId="0" fontId="58" fillId="0" borderId="95" xfId="0" applyFont="1" applyBorder="1" applyAlignment="1">
      <alignment vertical="center"/>
    </xf>
    <xf numFmtId="0" fontId="58" fillId="0" borderId="94" xfId="0" applyFont="1" applyBorder="1" applyAlignment="1">
      <alignment vertical="center"/>
    </xf>
    <xf numFmtId="0" fontId="61" fillId="0" borderId="22" xfId="0" applyFont="1" applyBorder="1" applyAlignment="1">
      <alignment vertical="center"/>
    </xf>
    <xf numFmtId="0" fontId="61" fillId="0" borderId="23" xfId="0" applyFont="1" applyBorder="1" applyAlignment="1">
      <alignment vertical="center"/>
    </xf>
    <xf numFmtId="0" fontId="58" fillId="0" borderId="23" xfId="0" applyFont="1" applyBorder="1" applyAlignment="1">
      <alignment horizontal="center" vertical="center"/>
    </xf>
    <xf numFmtId="0" fontId="58" fillId="0" borderId="21" xfId="0" applyFont="1" applyBorder="1" applyAlignment="1">
      <alignment vertical="center"/>
    </xf>
    <xf numFmtId="0" fontId="58" fillId="0" borderId="23" xfId="0" applyFont="1" applyBorder="1" applyAlignment="1">
      <alignment horizontal="right" vertical="center" indent="1"/>
    </xf>
    <xf numFmtId="0" fontId="62" fillId="0" borderId="0" xfId="0" applyFont="1" applyAlignment="1">
      <alignment vertical="center"/>
    </xf>
    <xf numFmtId="0" fontId="18" fillId="0" borderId="0" xfId="6" applyFont="1" applyAlignment="1">
      <alignment horizontal="center" vertical="center"/>
    </xf>
    <xf numFmtId="0" fontId="59" fillId="0" borderId="0" xfId="6" applyFont="1" applyAlignment="1">
      <alignment horizontal="center" vertical="center"/>
    </xf>
    <xf numFmtId="0" fontId="58" fillId="0" borderId="0" xfId="6" applyFont="1">
      <alignment vertical="center"/>
    </xf>
    <xf numFmtId="0" fontId="63" fillId="0" borderId="0" xfId="2" applyFont="1">
      <alignment vertical="center"/>
    </xf>
    <xf numFmtId="176" fontId="63" fillId="0" borderId="151" xfId="2" applyNumberFormat="1" applyFont="1" applyBorder="1">
      <alignment vertical="center"/>
    </xf>
    <xf numFmtId="176" fontId="63" fillId="0" borderId="152" xfId="2" applyNumberFormat="1" applyFont="1" applyBorder="1">
      <alignment vertical="center"/>
    </xf>
    <xf numFmtId="179" fontId="9" fillId="0" borderId="0" xfId="2" applyNumberFormat="1" applyFont="1">
      <alignment vertical="center"/>
    </xf>
    <xf numFmtId="0" fontId="63" fillId="0" borderId="170" xfId="2" applyFont="1" applyBorder="1">
      <alignment vertical="center"/>
    </xf>
    <xf numFmtId="180" fontId="63" fillId="0" borderId="156" xfId="2" applyNumberFormat="1" applyFont="1" applyBorder="1">
      <alignment vertical="center"/>
    </xf>
    <xf numFmtId="180" fontId="63" fillId="0" borderId="160" xfId="2" applyNumberFormat="1" applyFont="1" applyBorder="1">
      <alignment vertical="center"/>
    </xf>
    <xf numFmtId="0" fontId="63" fillId="0" borderId="0" xfId="2" applyFont="1" applyAlignment="1">
      <alignment vertical="center" shrinkToFit="1"/>
    </xf>
    <xf numFmtId="0" fontId="63" fillId="0" borderId="0" xfId="2" applyFont="1" applyAlignment="1">
      <alignment horizontal="center" vertical="center"/>
    </xf>
    <xf numFmtId="181" fontId="63" fillId="0" borderId="163" xfId="2" applyNumberFormat="1" applyFont="1" applyBorder="1">
      <alignment vertical="center"/>
    </xf>
    <xf numFmtId="181" fontId="63" fillId="0" borderId="164" xfId="2" applyNumberFormat="1" applyFont="1" applyBorder="1">
      <alignment vertical="center"/>
    </xf>
    <xf numFmtId="181" fontId="63" fillId="0" borderId="186" xfId="2" applyNumberFormat="1" applyFont="1" applyBorder="1">
      <alignment vertical="center"/>
    </xf>
    <xf numFmtId="181" fontId="63" fillId="0" borderId="187" xfId="2" applyNumberFormat="1" applyFont="1" applyBorder="1">
      <alignment vertical="center"/>
    </xf>
    <xf numFmtId="0" fontId="9" fillId="0" borderId="0" xfId="2" applyFont="1" applyBorder="1">
      <alignment vertical="center"/>
    </xf>
    <xf numFmtId="176" fontId="63" fillId="0" borderId="0" xfId="2" applyNumberFormat="1" applyFont="1" applyBorder="1" applyAlignment="1" applyProtection="1">
      <alignment horizontal="right" vertical="center"/>
      <protection locked="0"/>
    </xf>
    <xf numFmtId="181" fontId="63" fillId="0" borderId="0" xfId="2" applyNumberFormat="1" applyFont="1" applyBorder="1">
      <alignment vertical="center"/>
    </xf>
    <xf numFmtId="181" fontId="63" fillId="0" borderId="0" xfId="2" applyNumberFormat="1" applyFont="1" applyBorder="1" applyAlignment="1">
      <alignment horizontal="center" vertical="center"/>
    </xf>
    <xf numFmtId="0" fontId="63" fillId="0" borderId="31" xfId="2" applyFont="1" applyBorder="1" applyAlignment="1">
      <alignment horizontal="center" vertical="center" shrinkToFit="1"/>
    </xf>
    <xf numFmtId="0" fontId="21" fillId="0" borderId="0" xfId="2" applyFont="1">
      <alignment vertical="center"/>
    </xf>
    <xf numFmtId="0" fontId="21" fillId="0" borderId="0" xfId="2" applyFont="1" applyAlignment="1">
      <alignment vertical="center" wrapText="1"/>
    </xf>
    <xf numFmtId="0" fontId="21" fillId="0" borderId="0" xfId="2" applyFont="1" applyAlignment="1">
      <alignment horizontal="right" vertical="center"/>
    </xf>
    <xf numFmtId="0" fontId="66" fillId="0" borderId="0" xfId="7" applyFont="1" applyAlignment="1">
      <alignment horizontal="left" vertical="center"/>
    </xf>
    <xf numFmtId="0" fontId="66" fillId="0" borderId="0" xfId="7" applyFont="1" applyAlignment="1">
      <alignment horizontal="right" vertical="center"/>
    </xf>
    <xf numFmtId="0" fontId="68" fillId="0" borderId="24" xfId="7" applyFont="1" applyBorder="1" applyAlignment="1">
      <alignment horizontal="left" vertical="center"/>
    </xf>
    <xf numFmtId="0" fontId="68" fillId="0" borderId="38" xfId="7" applyFont="1" applyBorder="1" applyAlignment="1">
      <alignment horizontal="left" vertical="center"/>
    </xf>
    <xf numFmtId="0" fontId="68" fillId="0" borderId="29" xfId="7" applyFont="1" applyBorder="1" applyAlignment="1">
      <alignment horizontal="left" vertical="center"/>
    </xf>
    <xf numFmtId="0" fontId="66" fillId="0" borderId="0" xfId="7" applyFont="1"/>
    <xf numFmtId="0" fontId="66" fillId="0" borderId="57" xfId="7" applyFont="1" applyBorder="1" applyAlignment="1">
      <alignment horizontal="center" vertical="center"/>
    </xf>
    <xf numFmtId="0" fontId="66" fillId="0" borderId="56" xfId="7" applyFont="1" applyBorder="1" applyAlignment="1">
      <alignment horizontal="center" vertical="center"/>
    </xf>
    <xf numFmtId="0" fontId="66" fillId="0" borderId="56" xfId="7" applyFont="1" applyBorder="1" applyAlignment="1">
      <alignment horizontal="left" vertical="center"/>
    </xf>
    <xf numFmtId="0" fontId="68" fillId="0" borderId="56" xfId="7" applyFont="1" applyBorder="1" applyAlignment="1">
      <alignment vertical="center"/>
    </xf>
    <xf numFmtId="0" fontId="68" fillId="0" borderId="51" xfId="7" applyFont="1" applyBorder="1" applyAlignment="1">
      <alignment vertical="center"/>
    </xf>
    <xf numFmtId="0" fontId="66" fillId="0" borderId="22" xfId="7" applyFont="1" applyBorder="1" applyAlignment="1">
      <alignment horizontal="center" vertical="center"/>
    </xf>
    <xf numFmtId="0" fontId="66" fillId="0" borderId="0" xfId="7" applyFont="1" applyAlignment="1">
      <alignment vertical="center"/>
    </xf>
    <xf numFmtId="0" fontId="66" fillId="0" borderId="33" xfId="7" applyFont="1" applyBorder="1" applyAlignment="1">
      <alignment vertical="center"/>
    </xf>
    <xf numFmtId="0" fontId="66" fillId="0" borderId="0" xfId="7" applyFont="1" applyAlignment="1">
      <alignment horizontal="center" vertical="center"/>
    </xf>
    <xf numFmtId="0" fontId="68" fillId="0" borderId="0" xfId="7" applyFont="1" applyAlignment="1">
      <alignment vertical="center"/>
    </xf>
    <xf numFmtId="0" fontId="68" fillId="0" borderId="21" xfId="7" applyFont="1" applyBorder="1" applyAlignment="1">
      <alignment vertical="center"/>
    </xf>
    <xf numFmtId="0" fontId="66" fillId="0" borderId="56" xfId="7" applyFont="1" applyBorder="1" applyAlignment="1">
      <alignment vertical="center"/>
    </xf>
    <xf numFmtId="0" fontId="66" fillId="0" borderId="61" xfId="7" applyFont="1" applyBorder="1" applyAlignment="1">
      <alignment horizontal="center" vertical="center"/>
    </xf>
    <xf numFmtId="0" fontId="66" fillId="0" borderId="33" xfId="7" applyFont="1" applyBorder="1" applyAlignment="1">
      <alignment horizontal="left" vertical="center"/>
    </xf>
    <xf numFmtId="0" fontId="68" fillId="0" borderId="33" xfId="7" applyFont="1" applyBorder="1" applyAlignment="1">
      <alignment vertical="center"/>
    </xf>
    <xf numFmtId="0" fontId="68" fillId="0" borderId="34" xfId="7" applyFont="1" applyBorder="1" applyAlignment="1">
      <alignment vertical="center"/>
    </xf>
    <xf numFmtId="0" fontId="66" fillId="0" borderId="57" xfId="7" applyFont="1" applyBorder="1" applyAlignment="1">
      <alignment horizontal="left" vertical="center"/>
    </xf>
    <xf numFmtId="0" fontId="66" fillId="0" borderId="22" xfId="7" applyFont="1" applyBorder="1" applyAlignment="1">
      <alignment horizontal="left" vertical="center"/>
    </xf>
    <xf numFmtId="0" fontId="66" fillId="0" borderId="22" xfId="7" applyFont="1" applyBorder="1" applyAlignment="1">
      <alignment vertical="center" wrapText="1"/>
    </xf>
    <xf numFmtId="0" fontId="69" fillId="0" borderId="0" xfId="7" applyFont="1" applyAlignment="1">
      <alignment wrapText="1"/>
    </xf>
    <xf numFmtId="0" fontId="68" fillId="0" borderId="45" xfId="7" applyFont="1" applyBorder="1" applyAlignment="1">
      <alignment vertical="center"/>
    </xf>
    <xf numFmtId="0" fontId="66" fillId="0" borderId="56" xfId="7" applyFont="1" applyBorder="1" applyAlignment="1">
      <alignment horizontal="center" vertical="center" wrapText="1"/>
    </xf>
    <xf numFmtId="0" fontId="69" fillId="0" borderId="0" xfId="7" applyFont="1" applyAlignment="1">
      <alignment horizontal="left" wrapText="1"/>
    </xf>
    <xf numFmtId="0" fontId="66" fillId="0" borderId="34" xfId="7" applyFont="1" applyBorder="1" applyAlignment="1">
      <alignment vertical="center"/>
    </xf>
    <xf numFmtId="0" fontId="66" fillId="0" borderId="37" xfId="7" applyFont="1" applyBorder="1" applyAlignment="1">
      <alignment vertical="center"/>
    </xf>
    <xf numFmtId="0" fontId="68" fillId="0" borderId="22" xfId="7" applyFont="1" applyBorder="1" applyAlignment="1">
      <alignment vertical="center"/>
    </xf>
    <xf numFmtId="0" fontId="66" fillId="0" borderId="22" xfId="7" applyFont="1" applyBorder="1" applyAlignment="1">
      <alignment vertical="center"/>
    </xf>
    <xf numFmtId="0" fontId="68" fillId="0" borderId="23" xfId="7" applyFont="1" applyBorder="1" applyAlignment="1">
      <alignment vertical="center"/>
    </xf>
    <xf numFmtId="0" fontId="68" fillId="0" borderId="21" xfId="7" applyFont="1" applyBorder="1" applyAlignment="1">
      <alignment horizontal="center" vertical="center"/>
    </xf>
    <xf numFmtId="0" fontId="4" fillId="0" borderId="56" xfId="7" applyBorder="1"/>
    <xf numFmtId="0" fontId="66" fillId="0" borderId="51" xfId="7" applyFont="1" applyBorder="1" applyAlignment="1">
      <alignment vertical="center"/>
    </xf>
    <xf numFmtId="0" fontId="66" fillId="0" borderId="33" xfId="7" applyFont="1" applyBorder="1" applyAlignment="1">
      <alignment horizontal="center" vertical="center"/>
    </xf>
    <xf numFmtId="0" fontId="4" fillId="0" borderId="33" xfId="7" applyBorder="1"/>
    <xf numFmtId="0" fontId="66" fillId="0" borderId="33" xfId="7" applyFont="1" applyBorder="1" applyAlignment="1">
      <alignment horizontal="center" vertical="center" wrapText="1"/>
    </xf>
    <xf numFmtId="0" fontId="66" fillId="0" borderId="21" xfId="7" applyFont="1" applyBorder="1" applyAlignment="1">
      <alignment vertical="center"/>
    </xf>
    <xf numFmtId="0" fontId="66" fillId="0" borderId="61" xfId="7" applyFont="1" applyBorder="1" applyAlignment="1">
      <alignment horizontal="left" vertical="center"/>
    </xf>
    <xf numFmtId="0" fontId="66" fillId="0" borderId="34" xfId="7" applyFont="1" applyBorder="1" applyAlignment="1">
      <alignment horizontal="left" vertical="center"/>
    </xf>
    <xf numFmtId="0" fontId="66" fillId="0" borderId="51" xfId="7" applyFont="1" applyBorder="1" applyAlignment="1">
      <alignment horizontal="left" vertical="center"/>
    </xf>
    <xf numFmtId="0" fontId="66" fillId="0" borderId="27" xfId="7" applyFont="1" applyBorder="1" applyAlignment="1">
      <alignment vertical="center" wrapText="1"/>
    </xf>
    <xf numFmtId="0" fontId="68" fillId="0" borderId="27" xfId="7" applyFont="1" applyBorder="1" applyAlignment="1">
      <alignment vertical="center"/>
    </xf>
    <xf numFmtId="0" fontId="66" fillId="0" borderId="27" xfId="7" applyFont="1" applyBorder="1" applyAlignment="1">
      <alignment vertical="center"/>
    </xf>
    <xf numFmtId="0" fontId="68" fillId="0" borderId="29" xfId="7" applyFont="1" applyBorder="1" applyAlignment="1">
      <alignment vertical="center"/>
    </xf>
    <xf numFmtId="0" fontId="68" fillId="0" borderId="24" xfId="7" applyFont="1" applyBorder="1" applyAlignment="1">
      <alignment vertical="center"/>
    </xf>
    <xf numFmtId="0" fontId="66" fillId="0" borderId="0" xfId="7" applyFont="1" applyAlignment="1">
      <alignment horizontal="center" vertical="center" wrapText="1"/>
    </xf>
    <xf numFmtId="184" fontId="66" fillId="0" borderId="38" xfId="7" applyNumberFormat="1" applyFont="1" applyBorder="1" applyAlignment="1">
      <alignment horizontal="center" vertical="center"/>
    </xf>
    <xf numFmtId="184" fontId="66" fillId="0" borderId="29" xfId="7" applyNumberFormat="1" applyFont="1" applyBorder="1" applyAlignment="1">
      <alignment horizontal="center" vertical="center"/>
    </xf>
    <xf numFmtId="184" fontId="66" fillId="0" borderId="21" xfId="7" applyNumberFormat="1" applyFont="1" applyBorder="1" applyAlignment="1">
      <alignment vertical="center"/>
    </xf>
    <xf numFmtId="0" fontId="66" fillId="0" borderId="61" xfId="7" applyFont="1" applyBorder="1" applyAlignment="1">
      <alignment vertical="center" wrapText="1"/>
    </xf>
    <xf numFmtId="184" fontId="66" fillId="0" borderId="33" xfId="7" applyNumberFormat="1" applyFont="1" applyBorder="1" applyAlignment="1">
      <alignment horizontal="center" vertical="center"/>
    </xf>
    <xf numFmtId="184" fontId="66" fillId="0" borderId="34" xfId="7" applyNumberFormat="1" applyFont="1" applyBorder="1" applyAlignment="1">
      <alignment vertical="center"/>
    </xf>
    <xf numFmtId="185" fontId="66" fillId="0" borderId="0" xfId="7" applyNumberFormat="1" applyFont="1" applyAlignment="1">
      <alignment vertical="center"/>
    </xf>
    <xf numFmtId="0" fontId="70" fillId="0" borderId="0" xfId="7" applyFont="1" applyAlignment="1">
      <alignment vertical="top"/>
    </xf>
    <xf numFmtId="0" fontId="70" fillId="0" borderId="0" xfId="7" applyFont="1" applyAlignment="1">
      <alignment vertical="top" wrapText="1"/>
    </xf>
    <xf numFmtId="0" fontId="70" fillId="0" borderId="0" xfId="7" applyFont="1" applyAlignment="1">
      <alignment horizontal="left" vertical="top"/>
    </xf>
    <xf numFmtId="0" fontId="66" fillId="0" borderId="0" xfId="7" applyFont="1" applyAlignment="1">
      <alignment horizontal="left" vertical="top"/>
    </xf>
    <xf numFmtId="0" fontId="66" fillId="0" borderId="0" xfId="7" applyFont="1" applyAlignment="1">
      <alignment horizontal="left"/>
    </xf>
    <xf numFmtId="0" fontId="70" fillId="0" borderId="0" xfId="7" applyFont="1" applyAlignment="1">
      <alignment vertical="center"/>
    </xf>
    <xf numFmtId="0" fontId="66" fillId="0" borderId="0" xfId="7" applyFont="1" applyAlignment="1">
      <alignment horizontal="center"/>
    </xf>
    <xf numFmtId="0" fontId="71" fillId="0" borderId="0" xfId="2" applyFont="1" applyAlignment="1">
      <alignment vertical="center"/>
    </xf>
    <xf numFmtId="0" fontId="66" fillId="0" borderId="0" xfId="15" applyFont="1">
      <alignment vertical="center"/>
    </xf>
    <xf numFmtId="0" fontId="66" fillId="0" borderId="0" xfId="15" applyFont="1" applyAlignment="1">
      <alignment horizontal="right" vertical="center"/>
    </xf>
    <xf numFmtId="0" fontId="66" fillId="0" borderId="0" xfId="15" applyFont="1" applyAlignment="1">
      <alignment vertical="center"/>
    </xf>
    <xf numFmtId="0" fontId="66" fillId="0" borderId="123" xfId="15" applyFont="1" applyBorder="1">
      <alignment vertical="center"/>
    </xf>
    <xf numFmtId="0" fontId="66" fillId="0" borderId="124" xfId="15" applyFont="1" applyBorder="1">
      <alignment vertical="center"/>
    </xf>
    <xf numFmtId="0" fontId="66" fillId="0" borderId="125" xfId="15" applyFont="1" applyBorder="1">
      <alignment vertical="center"/>
    </xf>
    <xf numFmtId="0" fontId="66" fillId="0" borderId="0" xfId="15" applyFont="1" applyAlignment="1">
      <alignment horizontal="center" vertical="center"/>
    </xf>
    <xf numFmtId="0" fontId="66" fillId="0" borderId="24" xfId="15" applyFont="1" applyBorder="1">
      <alignment vertical="center"/>
    </xf>
    <xf numFmtId="0" fontId="66" fillId="0" borderId="38" xfId="15" applyFont="1" applyBorder="1">
      <alignment vertical="center"/>
    </xf>
    <xf numFmtId="0" fontId="66" fillId="0" borderId="29" xfId="15" applyFont="1" applyBorder="1">
      <alignment vertical="center"/>
    </xf>
    <xf numFmtId="0" fontId="73" fillId="0" borderId="38" xfId="15" applyFont="1" applyBorder="1" applyAlignment="1">
      <alignment vertical="center"/>
    </xf>
    <xf numFmtId="0" fontId="66" fillId="0" borderId="38" xfId="15" applyFont="1" applyBorder="1" applyAlignment="1">
      <alignment vertical="center"/>
    </xf>
    <xf numFmtId="0" fontId="66" fillId="0" borderId="29" xfId="15" applyFont="1" applyBorder="1" applyAlignment="1">
      <alignment vertical="center"/>
    </xf>
    <xf numFmtId="0" fontId="66" fillId="0" borderId="56" xfId="15" applyFont="1" applyBorder="1">
      <alignment vertical="center"/>
    </xf>
    <xf numFmtId="0" fontId="66" fillId="0" borderId="56" xfId="15" applyFont="1" applyBorder="1" applyAlignment="1">
      <alignment vertical="center"/>
    </xf>
    <xf numFmtId="0" fontId="66" fillId="0" borderId="51" xfId="15" applyFont="1" applyBorder="1" applyAlignment="1">
      <alignment vertical="center"/>
    </xf>
    <xf numFmtId="0" fontId="66" fillId="0" borderId="61" xfId="15" applyFont="1" applyBorder="1" applyAlignment="1">
      <alignment vertical="center"/>
    </xf>
    <xf numFmtId="0" fontId="66" fillId="0" borderId="33" xfId="15" applyFont="1" applyBorder="1" applyAlignment="1">
      <alignment vertical="center"/>
    </xf>
    <xf numFmtId="0" fontId="66" fillId="0" borderId="34" xfId="15" applyFont="1" applyBorder="1" applyAlignment="1">
      <alignment vertical="center"/>
    </xf>
    <xf numFmtId="0" fontId="66" fillId="0" borderId="0" xfId="15" applyFont="1" applyAlignment="1">
      <alignment vertical="center" wrapText="1"/>
    </xf>
    <xf numFmtId="0" fontId="17" fillId="0" borderId="0" xfId="19" applyFont="1" applyFill="1">
      <alignment vertical="center"/>
    </xf>
    <xf numFmtId="0" fontId="71" fillId="0" borderId="0" xfId="19" applyFont="1" applyFill="1" applyBorder="1">
      <alignment vertical="center"/>
    </xf>
    <xf numFmtId="0" fontId="71" fillId="0" borderId="0" xfId="19" applyFont="1" applyFill="1" applyBorder="1" applyAlignment="1">
      <alignment horizontal="right" vertical="center"/>
    </xf>
    <xf numFmtId="0" fontId="71" fillId="0" borderId="0" xfId="19" applyFont="1" applyFill="1" applyBorder="1" applyAlignment="1">
      <alignment vertical="center"/>
    </xf>
    <xf numFmtId="0" fontId="17" fillId="0" borderId="0" xfId="19" applyFont="1" applyFill="1" applyBorder="1">
      <alignment vertical="center"/>
    </xf>
    <xf numFmtId="0" fontId="66" fillId="0" borderId="0" xfId="19" applyFont="1" applyFill="1" applyBorder="1">
      <alignment vertical="center"/>
    </xf>
    <xf numFmtId="0" fontId="66" fillId="0" borderId="0" xfId="19" applyFont="1" applyFill="1" applyBorder="1" applyAlignment="1">
      <alignment vertical="center"/>
    </xf>
    <xf numFmtId="0" fontId="4" fillId="0" borderId="0" xfId="19" applyFont="1" applyFill="1" applyBorder="1">
      <alignment vertical="center"/>
    </xf>
    <xf numFmtId="0" fontId="66" fillId="0" borderId="38" xfId="19" applyFont="1" applyFill="1" applyBorder="1" applyAlignment="1">
      <alignment horizontal="center" vertical="center"/>
    </xf>
    <xf numFmtId="0" fontId="66" fillId="0" borderId="39" xfId="19" applyFont="1" applyFill="1" applyBorder="1" applyAlignment="1">
      <alignment horizontal="center" vertical="center"/>
    </xf>
    <xf numFmtId="0" fontId="66" fillId="0" borderId="15" xfId="19" applyFont="1" applyFill="1" applyBorder="1" applyAlignment="1">
      <alignment horizontal="center" vertical="center"/>
    </xf>
    <xf numFmtId="0" fontId="70" fillId="0" borderId="38" xfId="19" applyFont="1" applyFill="1" applyBorder="1" applyAlignment="1">
      <alignment vertical="center"/>
    </xf>
    <xf numFmtId="0" fontId="70" fillId="0" borderId="39" xfId="19" applyFont="1" applyFill="1" applyBorder="1" applyAlignment="1">
      <alignment vertical="center"/>
    </xf>
    <xf numFmtId="0" fontId="71" fillId="0" borderId="64" xfId="19" applyFont="1" applyBorder="1" applyAlignment="1">
      <alignment horizontal="center" vertical="center" wrapText="1"/>
    </xf>
    <xf numFmtId="0" fontId="70" fillId="0" borderId="38" xfId="19" applyFont="1" applyBorder="1">
      <alignment vertical="center"/>
    </xf>
    <xf numFmtId="0" fontId="70" fillId="0" borderId="39" xfId="19" applyFont="1" applyBorder="1">
      <alignment vertical="center"/>
    </xf>
    <xf numFmtId="0" fontId="71" fillId="0" borderId="38" xfId="19" applyFont="1" applyFill="1" applyBorder="1" applyAlignment="1">
      <alignment horizontal="center" vertical="center" wrapText="1"/>
    </xf>
    <xf numFmtId="0" fontId="70" fillId="0" borderId="56" xfId="19" applyFont="1" applyFill="1" applyBorder="1" applyAlignment="1">
      <alignment horizontal="left" vertical="center"/>
    </xf>
    <xf numFmtId="0" fontId="70" fillId="0" borderId="56" xfId="19" applyFont="1" applyFill="1" applyBorder="1" applyAlignment="1">
      <alignment vertical="center"/>
    </xf>
    <xf numFmtId="0" fontId="70" fillId="0" borderId="65" xfId="19" applyFont="1" applyFill="1" applyBorder="1" applyAlignment="1">
      <alignment horizontal="left" vertical="center"/>
    </xf>
    <xf numFmtId="0" fontId="71" fillId="0" borderId="75" xfId="19" applyFont="1" applyFill="1" applyBorder="1" applyAlignment="1">
      <alignment horizontal="center" vertical="center" wrapText="1"/>
    </xf>
    <xf numFmtId="0" fontId="70" fillId="0" borderId="75" xfId="19" applyFont="1" applyFill="1" applyBorder="1" applyAlignment="1">
      <alignment vertical="center"/>
    </xf>
    <xf numFmtId="0" fontId="70" fillId="0" borderId="77" xfId="19" applyFont="1" applyFill="1" applyBorder="1" applyAlignment="1">
      <alignment vertical="center"/>
    </xf>
    <xf numFmtId="0" fontId="71" fillId="0" borderId="0" xfId="19" applyFont="1" applyFill="1" applyBorder="1" applyAlignment="1">
      <alignment vertical="center" wrapText="1"/>
    </xf>
    <xf numFmtId="0" fontId="74" fillId="0" borderId="0" xfId="19" applyFont="1" applyFill="1" applyBorder="1" applyAlignment="1">
      <alignment vertical="center" wrapText="1"/>
    </xf>
    <xf numFmtId="0" fontId="75" fillId="0" borderId="0" xfId="19" applyFont="1" applyFill="1" applyBorder="1">
      <alignment vertical="center"/>
    </xf>
    <xf numFmtId="0" fontId="76" fillId="0" borderId="0" xfId="19" applyFont="1" applyFill="1" applyBorder="1" applyAlignment="1">
      <alignment vertical="center"/>
    </xf>
    <xf numFmtId="0" fontId="77" fillId="0" borderId="0" xfId="19" applyFont="1" applyFill="1" applyBorder="1">
      <alignment vertical="center"/>
    </xf>
    <xf numFmtId="0" fontId="75" fillId="0" borderId="0" xfId="19" applyFont="1" applyFill="1" applyBorder="1" applyAlignment="1">
      <alignment vertical="center"/>
    </xf>
    <xf numFmtId="0" fontId="66" fillId="0" borderId="0" xfId="19" applyFont="1" applyFill="1" applyBorder="1" applyAlignment="1">
      <alignment horizontal="center" vertical="center"/>
    </xf>
    <xf numFmtId="0" fontId="78" fillId="0" borderId="0" xfId="19" applyFont="1" applyFill="1" applyBorder="1" applyAlignment="1">
      <alignment vertical="center"/>
    </xf>
    <xf numFmtId="0" fontId="66" fillId="0" borderId="0" xfId="19" applyFont="1" applyFill="1" applyBorder="1" applyAlignment="1">
      <alignment horizontal="left" vertical="center"/>
    </xf>
    <xf numFmtId="0" fontId="4" fillId="0" borderId="0" xfId="19" applyFont="1" applyFill="1" applyBorder="1" applyAlignment="1">
      <alignment horizontal="center" vertical="center"/>
    </xf>
    <xf numFmtId="0" fontId="4" fillId="0" borderId="0" xfId="19" applyFont="1" applyFill="1" applyBorder="1" applyAlignment="1">
      <alignment horizontal="left" vertical="center"/>
    </xf>
    <xf numFmtId="0" fontId="16" fillId="0" borderId="0" xfId="19" applyFont="1" applyFill="1" applyBorder="1">
      <alignment vertical="center"/>
    </xf>
    <xf numFmtId="0" fontId="4" fillId="0" borderId="0" xfId="19" applyFont="1" applyFill="1" applyBorder="1" applyAlignment="1">
      <alignment vertical="center"/>
    </xf>
    <xf numFmtId="0" fontId="45" fillId="0" borderId="0" xfId="19" applyFont="1" applyFill="1" applyBorder="1" applyAlignment="1">
      <alignment vertical="center"/>
    </xf>
    <xf numFmtId="0" fontId="79" fillId="0" borderId="0" xfId="14" applyFont="1">
      <alignment vertical="center"/>
    </xf>
    <xf numFmtId="0" fontId="59" fillId="0" borderId="0" xfId="14" applyFont="1" applyBorder="1" applyAlignment="1">
      <alignment horizontal="center" vertical="center"/>
    </xf>
    <xf numFmtId="0" fontId="58" fillId="0" borderId="24" xfId="14" applyFont="1" applyBorder="1" applyAlignment="1">
      <alignment horizontal="left" vertical="center" wrapText="1"/>
    </xf>
    <xf numFmtId="0" fontId="79" fillId="0" borderId="23" xfId="14" applyFont="1" applyBorder="1" applyAlignment="1">
      <alignment horizontal="center" vertical="center"/>
    </xf>
    <xf numFmtId="0" fontId="62" fillId="0" borderId="0" xfId="14" applyFont="1" applyAlignment="1">
      <alignment vertical="center"/>
    </xf>
    <xf numFmtId="0" fontId="80" fillId="0" borderId="0" xfId="0" applyFont="1"/>
    <xf numFmtId="0" fontId="44" fillId="0" borderId="0" xfId="0" applyFont="1"/>
    <xf numFmtId="0" fontId="25" fillId="0" borderId="0" xfId="0" applyFont="1"/>
    <xf numFmtId="0" fontId="25" fillId="0" borderId="35" xfId="0" applyFont="1" applyBorder="1" applyAlignment="1">
      <alignment horizontal="justify" vertical="center" wrapText="1"/>
    </xf>
    <xf numFmtId="0" fontId="82" fillId="0" borderId="25" xfId="10" applyFont="1" applyBorder="1" applyAlignment="1">
      <alignment horizontal="left" vertical="center" wrapText="1"/>
    </xf>
    <xf numFmtId="0" fontId="25" fillId="0" borderId="28" xfId="0" applyFont="1" applyBorder="1" applyAlignment="1">
      <alignment horizontal="justify" vertical="center" wrapText="1"/>
    </xf>
    <xf numFmtId="0" fontId="82" fillId="0" borderId="25" xfId="10" applyFont="1" applyBorder="1" applyAlignment="1">
      <alignment horizontal="justify" vertical="center" wrapText="1"/>
    </xf>
    <xf numFmtId="0" fontId="82" fillId="0" borderId="28" xfId="10" applyFont="1" applyBorder="1" applyAlignment="1">
      <alignment vertical="center" wrapText="1"/>
    </xf>
    <xf numFmtId="0" fontId="82" fillId="0" borderId="65" xfId="10" applyFont="1" applyBorder="1" applyAlignment="1">
      <alignment vertical="center" wrapText="1"/>
    </xf>
    <xf numFmtId="0" fontId="25" fillId="0" borderId="74" xfId="0" applyFont="1" applyFill="1" applyBorder="1" applyAlignment="1">
      <alignment horizontal="left" vertical="center" wrapText="1"/>
    </xf>
    <xf numFmtId="0" fontId="44" fillId="0" borderId="0" xfId="0" applyFont="1" applyBorder="1"/>
    <xf numFmtId="0" fontId="85" fillId="0" borderId="0" xfId="0" applyFont="1" applyAlignment="1">
      <alignment vertical="center" wrapText="1"/>
    </xf>
    <xf numFmtId="0" fontId="86" fillId="0" borderId="31" xfId="10" applyFont="1" applyBorder="1" applyAlignment="1">
      <alignment wrapText="1"/>
    </xf>
    <xf numFmtId="0" fontId="79" fillId="0" borderId="0" xfId="14" applyFont="1" applyAlignment="1">
      <alignment horizontal="right" vertical="center"/>
    </xf>
    <xf numFmtId="0" fontId="79" fillId="0" borderId="29" xfId="14" applyFont="1" applyBorder="1" applyAlignment="1">
      <alignment horizontal="center" vertical="center" wrapText="1"/>
    </xf>
    <xf numFmtId="0" fontId="79" fillId="0" borderId="45" xfId="21" applyFont="1" applyBorder="1">
      <alignment vertical="center"/>
    </xf>
    <xf numFmtId="0" fontId="22" fillId="0" borderId="0" xfId="0" applyFont="1" applyFill="1" applyAlignment="1">
      <alignment horizontal="right" vertical="center" wrapText="1"/>
    </xf>
    <xf numFmtId="0" fontId="22" fillId="0" borderId="23" xfId="0" applyFont="1" applyFill="1" applyBorder="1" applyAlignment="1">
      <alignment horizontal="center" vertical="center" wrapText="1"/>
    </xf>
    <xf numFmtId="0" fontId="22" fillId="0" borderId="23" xfId="0" applyFont="1" applyFill="1" applyBorder="1" applyAlignment="1">
      <alignment horizontal="left" vertical="center" wrapText="1"/>
    </xf>
    <xf numFmtId="0" fontId="22" fillId="0" borderId="57" xfId="0" applyFont="1" applyFill="1" applyBorder="1" applyAlignment="1">
      <alignment horizontal="left" vertical="center" wrapText="1"/>
    </xf>
    <xf numFmtId="0" fontId="22" fillId="0" borderId="45"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22" fillId="0" borderId="45" xfId="0" applyFont="1" applyFill="1" applyBorder="1" applyAlignment="1">
      <alignment horizontal="left" vertical="center" wrapText="1"/>
    </xf>
    <xf numFmtId="0" fontId="22" fillId="0" borderId="61" xfId="0" applyFont="1" applyFill="1" applyBorder="1" applyAlignment="1">
      <alignment horizontal="center" vertical="center" wrapText="1"/>
    </xf>
    <xf numFmtId="0" fontId="22" fillId="0" borderId="37" xfId="0" applyFont="1" applyFill="1" applyBorder="1" applyAlignment="1">
      <alignment horizontal="left" vertical="center" wrapText="1"/>
    </xf>
    <xf numFmtId="0" fontId="22" fillId="0" borderId="37"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21" xfId="0" applyFont="1" applyFill="1" applyBorder="1" applyAlignment="1">
      <alignment vertical="center" wrapText="1"/>
    </xf>
    <xf numFmtId="177" fontId="22" fillId="0" borderId="47" xfId="0" applyNumberFormat="1" applyFont="1" applyFill="1" applyBorder="1" applyAlignment="1">
      <alignment vertical="center" wrapText="1"/>
    </xf>
    <xf numFmtId="176" fontId="22" fillId="0" borderId="47" xfId="0" applyNumberFormat="1" applyFont="1" applyFill="1" applyBorder="1" applyAlignment="1">
      <alignment vertical="center" wrapText="1"/>
    </xf>
    <xf numFmtId="177" fontId="22" fillId="0" borderId="48" xfId="0" applyNumberFormat="1" applyFont="1" applyFill="1" applyBorder="1" applyAlignment="1">
      <alignment vertical="center" wrapText="1"/>
    </xf>
    <xf numFmtId="176" fontId="22" fillId="0" borderId="48" xfId="0" applyNumberFormat="1" applyFont="1" applyFill="1" applyBorder="1" applyAlignment="1">
      <alignment vertical="center" wrapText="1"/>
    </xf>
    <xf numFmtId="0" fontId="22" fillId="0" borderId="48" xfId="0" applyFont="1" applyFill="1" applyBorder="1" applyAlignment="1">
      <alignment horizontal="center" vertical="center" wrapText="1"/>
    </xf>
    <xf numFmtId="0" fontId="22" fillId="0" borderId="52" xfId="0" applyFont="1" applyFill="1" applyBorder="1" applyAlignment="1">
      <alignment horizontal="center" vertical="center" wrapText="1"/>
    </xf>
    <xf numFmtId="9" fontId="22" fillId="0" borderId="55" xfId="5" applyNumberFormat="1" applyFont="1" applyFill="1" applyBorder="1" applyAlignment="1">
      <alignment horizontal="center" vertical="center" wrapText="1"/>
    </xf>
    <xf numFmtId="177" fontId="22" fillId="0" borderId="52" xfId="0" applyNumberFormat="1" applyFont="1" applyFill="1" applyBorder="1" applyAlignment="1">
      <alignment vertical="center" wrapText="1"/>
    </xf>
    <xf numFmtId="176" fontId="22" fillId="0" borderId="52" xfId="0" applyNumberFormat="1" applyFont="1" applyFill="1" applyBorder="1" applyAlignment="1">
      <alignment vertical="center" wrapText="1"/>
    </xf>
    <xf numFmtId="0" fontId="22"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177" fontId="22" fillId="0" borderId="23" xfId="0" applyNumberFormat="1" applyFont="1" applyFill="1" applyBorder="1" applyAlignment="1">
      <alignment vertical="center" wrapText="1"/>
    </xf>
    <xf numFmtId="176" fontId="22" fillId="0" borderId="55" xfId="5" applyNumberFormat="1" applyFont="1" applyFill="1" applyBorder="1" applyAlignment="1">
      <alignment horizontal="center" vertical="center" wrapText="1"/>
    </xf>
    <xf numFmtId="176" fontId="22" fillId="0" borderId="23" xfId="0" applyNumberFormat="1" applyFont="1" applyFill="1" applyBorder="1" applyAlignment="1">
      <alignment vertical="center" wrapText="1"/>
    </xf>
    <xf numFmtId="0" fontId="22" fillId="0" borderId="0" xfId="0" applyFont="1" applyFill="1" applyBorder="1" applyAlignment="1">
      <alignment vertical="center" wrapText="1"/>
    </xf>
    <xf numFmtId="0" fontId="89" fillId="0" borderId="0" xfId="0" applyFont="1" applyFill="1" applyBorder="1" applyAlignment="1">
      <alignment vertical="top" wrapText="1" shrinkToFit="1"/>
    </xf>
    <xf numFmtId="178" fontId="89" fillId="0" borderId="0" xfId="0" applyNumberFormat="1" applyFont="1" applyFill="1" applyAlignment="1">
      <alignment vertical="top" wrapText="1"/>
    </xf>
    <xf numFmtId="0" fontId="22" fillId="0" borderId="45" xfId="0" applyFont="1" applyFill="1" applyBorder="1" applyAlignment="1">
      <alignment vertical="center" wrapText="1"/>
    </xf>
    <xf numFmtId="0" fontId="22" fillId="0" borderId="0" xfId="0" applyFont="1" applyFill="1" applyAlignment="1">
      <alignment horizontal="left" vertical="center" wrapText="1"/>
    </xf>
    <xf numFmtId="0" fontId="22" fillId="0" borderId="37" xfId="0" applyFont="1" applyFill="1" applyBorder="1" applyAlignment="1">
      <alignment vertical="center" wrapText="1"/>
    </xf>
    <xf numFmtId="0" fontId="22" fillId="0" borderId="27" xfId="0" applyFont="1" applyFill="1" applyBorder="1" applyAlignment="1">
      <alignment horizontal="center" vertical="center" wrapText="1"/>
    </xf>
    <xf numFmtId="0" fontId="22" fillId="7" borderId="23" xfId="0" applyFont="1" applyFill="1" applyBorder="1" applyAlignment="1">
      <alignment vertical="center" wrapText="1"/>
    </xf>
    <xf numFmtId="0" fontId="89" fillId="0" borderId="0" xfId="0" applyFont="1" applyFill="1" applyBorder="1" applyAlignment="1">
      <alignment horizontal="left" vertical="center" wrapText="1"/>
    </xf>
    <xf numFmtId="0" fontId="22" fillId="4" borderId="52" xfId="0" applyFont="1" applyFill="1" applyBorder="1" applyAlignment="1">
      <alignment vertical="center" wrapText="1"/>
    </xf>
    <xf numFmtId="0" fontId="22" fillId="7" borderId="52" xfId="0" applyFont="1" applyFill="1" applyBorder="1" applyAlignment="1">
      <alignment horizontal="right" vertical="center" wrapText="1"/>
    </xf>
    <xf numFmtId="0" fontId="22" fillId="7" borderId="60" xfId="0" applyFont="1" applyFill="1" applyBorder="1" applyAlignment="1">
      <alignment horizontal="right" vertical="center" wrapText="1"/>
    </xf>
    <xf numFmtId="176" fontId="22" fillId="4" borderId="37" xfId="0" applyNumberFormat="1" applyFont="1" applyFill="1" applyBorder="1" applyAlignment="1">
      <alignment horizontal="right" vertical="center" wrapText="1"/>
    </xf>
    <xf numFmtId="179" fontId="22" fillId="0" borderId="60" xfId="0" applyNumberFormat="1" applyFont="1" applyFill="1" applyBorder="1" applyAlignment="1">
      <alignment vertical="center" wrapText="1"/>
    </xf>
    <xf numFmtId="0" fontId="89" fillId="0" borderId="22" xfId="0" applyFont="1" applyFill="1" applyBorder="1" applyAlignment="1">
      <alignment horizontal="left" vertical="center" wrapText="1"/>
    </xf>
    <xf numFmtId="0" fontId="22" fillId="0" borderId="51" xfId="0" applyFont="1" applyFill="1" applyBorder="1" applyAlignment="1">
      <alignment horizontal="right" vertical="center" wrapText="1"/>
    </xf>
    <xf numFmtId="176" fontId="22" fillId="0" borderId="23" xfId="0" applyNumberFormat="1" applyFont="1" applyFill="1" applyBorder="1" applyAlignment="1">
      <alignment horizontal="right" vertical="center" wrapText="1"/>
    </xf>
    <xf numFmtId="179" fontId="22" fillId="0" borderId="55" xfId="0" applyNumberFormat="1" applyFont="1" applyFill="1" applyBorder="1" applyAlignment="1">
      <alignment vertical="center" wrapText="1"/>
    </xf>
    <xf numFmtId="0" fontId="84"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vertical="top" wrapText="1"/>
    </xf>
    <xf numFmtId="0" fontId="22" fillId="0" borderId="0" xfId="0" applyFont="1" applyFill="1" applyAlignment="1">
      <alignment horizontal="center" vertical="center" wrapText="1"/>
    </xf>
    <xf numFmtId="0" fontId="22" fillId="0" borderId="0" xfId="0" applyFont="1" applyFill="1" applyAlignment="1">
      <alignment vertical="center"/>
    </xf>
    <xf numFmtId="0" fontId="22" fillId="0" borderId="0" xfId="0" applyFont="1" applyAlignment="1">
      <alignment wrapText="1"/>
    </xf>
    <xf numFmtId="0" fontId="91" fillId="0" borderId="0" xfId="0" applyFont="1" applyAlignment="1">
      <alignment horizontal="left"/>
    </xf>
    <xf numFmtId="0" fontId="91" fillId="0" borderId="0" xfId="0" applyFont="1" applyAlignment="1">
      <alignment horizontal="justify" wrapText="1"/>
    </xf>
    <xf numFmtId="0" fontId="92" fillId="0" borderId="0" xfId="0" applyFont="1" applyAlignment="1">
      <alignment horizontal="left" vertical="top" wrapText="1"/>
    </xf>
    <xf numFmtId="0" fontId="22" fillId="0" borderId="0" xfId="0" applyFont="1" applyFill="1" applyAlignment="1">
      <alignment horizontal="left" vertical="top" wrapText="1"/>
    </xf>
    <xf numFmtId="0" fontId="22" fillId="8" borderId="27"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0" borderId="27" xfId="0" applyFont="1" applyFill="1" applyBorder="1" applyAlignment="1">
      <alignment horizontal="left" vertical="center" wrapText="1"/>
    </xf>
    <xf numFmtId="177" fontId="22" fillId="2" borderId="47" xfId="0" applyNumberFormat="1" applyFont="1" applyFill="1" applyBorder="1" applyAlignment="1">
      <alignment horizontal="right" vertical="center" wrapText="1" shrinkToFit="1"/>
    </xf>
    <xf numFmtId="177" fontId="22" fillId="2" borderId="46" xfId="0" applyNumberFormat="1" applyFont="1" applyFill="1" applyBorder="1" applyAlignment="1">
      <alignment horizontal="right" vertical="center" wrapText="1" shrinkToFit="1"/>
    </xf>
    <xf numFmtId="177" fontId="22" fillId="2" borderId="48" xfId="0" applyNumberFormat="1" applyFont="1" applyFill="1" applyBorder="1" applyAlignment="1">
      <alignment horizontal="right" vertical="center" wrapText="1" shrinkToFit="1"/>
    </xf>
    <xf numFmtId="177" fontId="22" fillId="2" borderId="49" xfId="0" applyNumberFormat="1" applyFont="1" applyFill="1" applyBorder="1" applyAlignment="1">
      <alignment horizontal="right" vertical="center" wrapText="1" shrinkToFit="1"/>
    </xf>
    <xf numFmtId="177" fontId="22" fillId="2" borderId="53" xfId="0" applyNumberFormat="1" applyFont="1" applyFill="1" applyBorder="1" applyAlignment="1">
      <alignment horizontal="right" vertical="center" wrapText="1" shrinkToFit="1"/>
    </xf>
    <xf numFmtId="177" fontId="22" fillId="0" borderId="23" xfId="0" applyNumberFormat="1" applyFont="1" applyFill="1" applyBorder="1" applyAlignment="1">
      <alignment horizontal="right" vertical="center" wrapText="1" shrinkToFit="1"/>
    </xf>
    <xf numFmtId="177" fontId="22" fillId="7" borderId="52" xfId="0" applyNumberFormat="1" applyFont="1" applyFill="1" applyBorder="1" applyAlignment="1">
      <alignment horizontal="right" vertical="center" wrapText="1" shrinkToFit="1"/>
    </xf>
    <xf numFmtId="0" fontId="22" fillId="0" borderId="29" xfId="0" applyNumberFormat="1" applyFont="1" applyFill="1" applyBorder="1" applyAlignment="1">
      <alignment horizontal="right" vertical="center" wrapText="1" shrinkToFit="1"/>
    </xf>
    <xf numFmtId="0" fontId="91" fillId="0" borderId="0" xfId="0" applyFont="1" applyAlignment="1">
      <alignment horizontal="left" wrapText="1"/>
    </xf>
    <xf numFmtId="0" fontId="22" fillId="0" borderId="0" xfId="0" applyFont="1" applyAlignment="1">
      <alignment horizontal="left" vertical="top" wrapText="1"/>
    </xf>
    <xf numFmtId="0" fontId="63" fillId="0" borderId="0" xfId="2" applyFont="1" applyBorder="1" applyAlignment="1">
      <alignment horizontal="center" vertical="center"/>
    </xf>
    <xf numFmtId="0" fontId="63" fillId="0" borderId="23" xfId="2" applyFont="1" applyBorder="1" applyAlignment="1" applyProtection="1">
      <alignment horizontal="center" vertical="center"/>
      <protection locked="0"/>
    </xf>
    <xf numFmtId="0" fontId="63" fillId="0" borderId="41" xfId="2" applyFont="1" applyBorder="1" applyAlignment="1">
      <alignment horizontal="center" vertical="center" shrinkToFit="1"/>
    </xf>
    <xf numFmtId="0" fontId="63" fillId="0" borderId="42" xfId="2" applyFont="1" applyBorder="1" applyAlignment="1" applyProtection="1">
      <alignment horizontal="center" vertical="center"/>
      <protection locked="0"/>
    </xf>
    <xf numFmtId="0" fontId="34" fillId="4" borderId="9" xfId="11" applyFont="1" applyFill="1" applyBorder="1" applyAlignment="1">
      <alignment horizontal="left" vertical="center"/>
    </xf>
    <xf numFmtId="0" fontId="34" fillId="4" borderId="9" xfId="11" applyFont="1" applyFill="1" applyBorder="1" applyAlignment="1">
      <alignment horizontal="left" vertical="center" wrapText="1" shrinkToFit="1"/>
    </xf>
    <xf numFmtId="0" fontId="93" fillId="4" borderId="0" xfId="6" applyFont="1" applyFill="1">
      <alignment vertical="center"/>
    </xf>
    <xf numFmtId="0" fontId="46" fillId="4" borderId="0" xfId="6" applyFont="1" applyFill="1" applyAlignment="1">
      <alignment vertical="center"/>
    </xf>
    <xf numFmtId="0" fontId="27" fillId="0" borderId="0" xfId="2" applyFont="1" applyAlignment="1">
      <alignment horizontal="left" vertical="center"/>
    </xf>
    <xf numFmtId="0" fontId="19" fillId="0" borderId="0" xfId="2" applyFont="1" applyAlignment="1">
      <alignment horizontal="left" vertical="center"/>
    </xf>
    <xf numFmtId="0" fontId="11" fillId="0" borderId="0" xfId="2" applyFont="1" applyAlignment="1">
      <alignment horizontal="left" vertical="center"/>
    </xf>
    <xf numFmtId="0" fontId="11" fillId="0" borderId="0" xfId="2" applyFont="1">
      <alignment vertical="center"/>
    </xf>
    <xf numFmtId="0" fontId="94" fillId="0" borderId="0" xfId="8" applyFont="1">
      <alignment vertical="center"/>
    </xf>
    <xf numFmtId="0" fontId="11" fillId="0" borderId="0" xfId="2" applyFont="1" applyAlignment="1">
      <alignment horizontal="right" vertical="center"/>
    </xf>
    <xf numFmtId="0" fontId="11" fillId="0" borderId="0" xfId="2" applyFont="1" applyAlignment="1">
      <alignment vertical="center"/>
    </xf>
    <xf numFmtId="0" fontId="11" fillId="0" borderId="0" xfId="2" applyFont="1" applyAlignment="1">
      <alignment horizontal="center" vertical="center"/>
    </xf>
    <xf numFmtId="0" fontId="11" fillId="0" borderId="0" xfId="2" applyFont="1" applyFill="1" applyBorder="1" applyAlignment="1">
      <alignment horizontal="center" vertical="center"/>
    </xf>
    <xf numFmtId="0" fontId="38" fillId="0" borderId="0" xfId="8" applyFont="1">
      <alignment vertical="center"/>
    </xf>
    <xf numFmtId="0" fontId="34" fillId="0" borderId="0" xfId="8" applyFont="1">
      <alignment vertical="center"/>
    </xf>
    <xf numFmtId="0" fontId="34" fillId="0" borderId="0" xfId="8" applyFont="1" applyAlignment="1">
      <alignment horizontal="right" vertical="center"/>
    </xf>
    <xf numFmtId="0" fontId="34" fillId="11" borderId="23" xfId="8" applyFont="1" applyFill="1" applyBorder="1">
      <alignment vertical="center"/>
    </xf>
    <xf numFmtId="0" fontId="21" fillId="0" borderId="0" xfId="2" applyFont="1" applyBorder="1" applyAlignment="1">
      <alignment horizontal="center" vertical="center"/>
    </xf>
    <xf numFmtId="0" fontId="11" fillId="0" borderId="0" xfId="2" applyFont="1" applyBorder="1" applyAlignment="1">
      <alignment horizontal="center" vertical="center"/>
    </xf>
    <xf numFmtId="186" fontId="21" fillId="0" borderId="23" xfId="2" applyNumberFormat="1" applyFont="1" applyBorder="1" applyAlignment="1">
      <alignment vertical="center"/>
    </xf>
    <xf numFmtId="187" fontId="21" fillId="0" borderId="23" xfId="2" applyNumberFormat="1" applyFont="1" applyBorder="1" applyAlignment="1">
      <alignment vertical="center"/>
    </xf>
    <xf numFmtId="0" fontId="11" fillId="0" borderId="23" xfId="2" applyFont="1" applyBorder="1" applyAlignment="1">
      <alignment vertical="center"/>
    </xf>
    <xf numFmtId="0" fontId="21" fillId="9" borderId="23" xfId="2" applyFont="1" applyFill="1" applyBorder="1" applyAlignment="1">
      <alignment horizontal="left" vertical="center"/>
    </xf>
    <xf numFmtId="0" fontId="21" fillId="9" borderId="24" xfId="2" applyFont="1" applyFill="1" applyBorder="1" applyAlignment="1">
      <alignment horizontal="center" vertical="center"/>
    </xf>
    <xf numFmtId="0" fontId="21" fillId="6" borderId="23" xfId="2" applyFont="1" applyFill="1" applyBorder="1" applyAlignment="1">
      <alignment vertical="center"/>
    </xf>
    <xf numFmtId="0" fontId="21" fillId="6" borderId="24" xfId="2" applyFont="1" applyFill="1" applyBorder="1" applyAlignment="1">
      <alignment vertical="center"/>
    </xf>
    <xf numFmtId="0" fontId="21" fillId="10" borderId="23" xfId="2" applyFont="1" applyFill="1" applyBorder="1" applyAlignment="1">
      <alignment horizontal="right" vertical="center"/>
    </xf>
    <xf numFmtId="0" fontId="21" fillId="0" borderId="29" xfId="2" applyFont="1" applyBorder="1" applyAlignment="1">
      <alignment horizontal="right" vertical="center"/>
    </xf>
    <xf numFmtId="176" fontId="21" fillId="0" borderId="23" xfId="2" applyNumberFormat="1" applyFont="1" applyBorder="1" applyAlignment="1">
      <alignment horizontal="right" vertical="center"/>
    </xf>
    <xf numFmtId="0" fontId="21" fillId="0" borderId="23" xfId="2" applyFont="1" applyBorder="1" applyAlignment="1">
      <alignment horizontal="right" vertical="center"/>
    </xf>
    <xf numFmtId="0" fontId="21" fillId="10" borderId="37" xfId="2" applyFont="1" applyFill="1" applyBorder="1" applyAlignment="1">
      <alignment horizontal="right" vertical="center"/>
    </xf>
    <xf numFmtId="0" fontId="21" fillId="0" borderId="198" xfId="2" applyFont="1" applyBorder="1" applyAlignment="1">
      <alignment horizontal="right" vertical="center"/>
    </xf>
    <xf numFmtId="0" fontId="21" fillId="0" borderId="0" xfId="2" applyFont="1" applyFill="1" applyBorder="1" applyAlignment="1">
      <alignment horizontal="center" vertical="center"/>
    </xf>
    <xf numFmtId="0" fontId="21" fillId="0" borderId="0" xfId="2" applyFont="1" applyFill="1" applyBorder="1" applyAlignment="1">
      <alignment vertical="center"/>
    </xf>
    <xf numFmtId="0" fontId="11" fillId="0" borderId="0" xfId="2" applyFont="1" applyFill="1" applyAlignment="1">
      <alignment vertical="center"/>
    </xf>
    <xf numFmtId="0" fontId="9" fillId="0" borderId="0" xfId="2" applyFont="1" applyFill="1">
      <alignment vertical="center"/>
    </xf>
    <xf numFmtId="0" fontId="11" fillId="0" borderId="0" xfId="2" applyFont="1" applyFill="1" applyBorder="1" applyAlignment="1">
      <alignment horizontal="left" vertical="center"/>
    </xf>
    <xf numFmtId="0" fontId="22" fillId="0" borderId="0" xfId="8">
      <alignment vertical="center"/>
    </xf>
    <xf numFmtId="0" fontId="21" fillId="0" borderId="0" xfId="2" applyFont="1" applyFill="1" applyBorder="1" applyAlignment="1">
      <alignment horizontal="left" vertical="center"/>
    </xf>
    <xf numFmtId="0" fontId="21" fillId="0" borderId="0" xfId="2" applyFont="1" applyFill="1" applyBorder="1" applyAlignment="1">
      <alignment horizontal="right" vertical="center"/>
    </xf>
    <xf numFmtId="188" fontId="21" fillId="0" borderId="23" xfId="2" applyNumberFormat="1" applyFont="1" applyFill="1" applyBorder="1" applyAlignment="1">
      <alignment horizontal="center" vertical="center"/>
    </xf>
    <xf numFmtId="0" fontId="21" fillId="0" borderId="23" xfId="2" applyFont="1" applyFill="1" applyBorder="1" applyAlignment="1">
      <alignment horizontal="center" vertical="center" wrapText="1"/>
    </xf>
    <xf numFmtId="0" fontId="21" fillId="0" borderId="24" xfId="2" applyFont="1" applyFill="1" applyBorder="1" applyAlignment="1">
      <alignment horizontal="left" vertical="center"/>
    </xf>
    <xf numFmtId="0" fontId="97" fillId="0" borderId="38" xfId="2" applyFont="1" applyFill="1" applyBorder="1" applyAlignment="1">
      <alignment horizontal="left" vertical="center"/>
    </xf>
    <xf numFmtId="0" fontId="21" fillId="0" borderId="29" xfId="2" applyFont="1" applyFill="1" applyBorder="1" applyAlignment="1">
      <alignment horizontal="left" vertical="center"/>
    </xf>
    <xf numFmtId="0" fontId="21" fillId="0" borderId="0" xfId="2" applyFont="1" applyFill="1" applyBorder="1">
      <alignment vertical="center"/>
    </xf>
    <xf numFmtId="0" fontId="99" fillId="0" borderId="0" xfId="2" applyFont="1" applyFill="1" applyBorder="1" applyAlignment="1">
      <alignment vertical="center"/>
    </xf>
    <xf numFmtId="0" fontId="11" fillId="0" borderId="0" xfId="2" applyFont="1" applyBorder="1" applyAlignment="1">
      <alignment horizontal="left" vertical="center"/>
    </xf>
    <xf numFmtId="0" fontId="11" fillId="0" borderId="0" xfId="2" applyFont="1" applyBorder="1" applyAlignment="1">
      <alignment vertical="center"/>
    </xf>
    <xf numFmtId="0" fontId="21" fillId="0" borderId="24" xfId="22" applyFont="1" applyBorder="1" applyAlignment="1">
      <alignment horizontal="center" vertical="center"/>
    </xf>
    <xf numFmtId="0" fontId="21" fillId="0" borderId="23" xfId="22" applyFont="1" applyBorder="1" applyAlignment="1">
      <alignment horizontal="center" vertical="center"/>
    </xf>
    <xf numFmtId="0" fontId="21" fillId="0" borderId="23" xfId="2" applyFont="1" applyBorder="1" applyAlignment="1">
      <alignment horizontal="center" vertical="center"/>
    </xf>
    <xf numFmtId="0" fontId="21" fillId="0" borderId="23" xfId="2" applyFont="1" applyBorder="1" applyAlignment="1">
      <alignment horizontal="center" vertical="center" wrapText="1"/>
    </xf>
    <xf numFmtId="0" fontId="100" fillId="0" borderId="0" xfId="22" applyFont="1" applyBorder="1" applyAlignment="1">
      <alignment horizontal="center" vertical="center"/>
    </xf>
    <xf numFmtId="0" fontId="11" fillId="0" borderId="0" xfId="22" applyFont="1" applyBorder="1" applyAlignment="1">
      <alignment horizontal="center" vertical="center"/>
    </xf>
    <xf numFmtId="0" fontId="21" fillId="0" borderId="0" xfId="2" applyFont="1" applyAlignment="1">
      <alignment vertical="center"/>
    </xf>
    <xf numFmtId="0" fontId="101" fillId="0" borderId="0" xfId="2" applyFont="1" applyBorder="1" applyAlignment="1">
      <alignment horizontal="center" vertical="center"/>
    </xf>
    <xf numFmtId="0" fontId="101" fillId="0" borderId="0" xfId="22" applyFont="1" applyBorder="1" applyAlignment="1">
      <alignment horizontal="center" vertical="center"/>
    </xf>
    <xf numFmtId="0" fontId="101" fillId="0" borderId="0" xfId="2" applyFont="1" applyAlignment="1">
      <alignment vertical="center"/>
    </xf>
    <xf numFmtId="0" fontId="100" fillId="0" borderId="0" xfId="2" applyFont="1" applyBorder="1" applyAlignment="1">
      <alignment vertical="center"/>
    </xf>
    <xf numFmtId="0" fontId="100" fillId="0" borderId="0" xfId="2" applyFont="1" applyBorder="1" applyAlignment="1">
      <alignment horizontal="center" vertical="center"/>
    </xf>
    <xf numFmtId="0" fontId="21" fillId="0" borderId="0" xfId="2" applyFont="1" applyAlignment="1">
      <alignment horizontal="left" vertical="center"/>
    </xf>
    <xf numFmtId="0" fontId="21" fillId="0" borderId="0" xfId="2" applyFont="1" applyAlignment="1">
      <alignment vertical="center" textRotation="255" shrinkToFit="1"/>
    </xf>
    <xf numFmtId="0" fontId="21" fillId="0" borderId="23" xfId="2" applyFont="1" applyBorder="1" applyAlignment="1">
      <alignment vertical="center" textRotation="255" shrinkToFit="1"/>
    </xf>
    <xf numFmtId="0" fontId="4" fillId="0" borderId="0" xfId="23" applyFont="1"/>
    <xf numFmtId="0" fontId="105" fillId="0" borderId="0" xfId="24" applyFont="1" applyAlignment="1">
      <alignment vertical="center"/>
    </xf>
    <xf numFmtId="0" fontId="66" fillId="0" borderId="0" xfId="24" applyFont="1" applyAlignment="1">
      <alignment vertical="center"/>
    </xf>
    <xf numFmtId="0" fontId="66" fillId="0" borderId="0" xfId="24" applyFont="1" applyAlignment="1">
      <alignment horizontal="right" vertical="center"/>
    </xf>
    <xf numFmtId="0" fontId="105" fillId="0" borderId="0" xfId="24" applyFont="1" applyAlignment="1">
      <alignment horizontal="center" vertical="center"/>
    </xf>
    <xf numFmtId="0" fontId="66" fillId="0" borderId="0" xfId="24" applyFont="1" applyAlignment="1">
      <alignment horizontal="center" vertical="center"/>
    </xf>
    <xf numFmtId="0" fontId="39" fillId="0" borderId="0" xfId="25" applyFont="1" applyAlignment="1">
      <alignment vertical="center"/>
    </xf>
    <xf numFmtId="0" fontId="25" fillId="0" borderId="56" xfId="10" applyFont="1" applyBorder="1" applyAlignment="1">
      <alignment vertical="center" wrapText="1"/>
    </xf>
    <xf numFmtId="0" fontId="25" fillId="0" borderId="0" xfId="10" applyFont="1" applyBorder="1" applyAlignment="1">
      <alignment vertical="center" wrapText="1"/>
    </xf>
    <xf numFmtId="0" fontId="86" fillId="0" borderId="0" xfId="0" applyFont="1" applyBorder="1"/>
    <xf numFmtId="0" fontId="85" fillId="0" borderId="0" xfId="0" applyFont="1" applyBorder="1" applyAlignment="1">
      <alignment vertical="center" wrapText="1"/>
    </xf>
    <xf numFmtId="0" fontId="44" fillId="0" borderId="43" xfId="0" applyFont="1" applyBorder="1"/>
    <xf numFmtId="0" fontId="79" fillId="0" borderId="0" xfId="8" applyFont="1">
      <alignment vertical="center"/>
    </xf>
    <xf numFmtId="0" fontId="79" fillId="0" borderId="0" xfId="8" applyFont="1" applyAlignment="1">
      <alignment horizontal="right" vertical="center"/>
    </xf>
    <xf numFmtId="0" fontId="79" fillId="0" borderId="0" xfId="8" applyFont="1" applyAlignment="1">
      <alignment vertical="center"/>
    </xf>
    <xf numFmtId="0" fontId="59" fillId="0" borderId="0" xfId="8" applyFont="1" applyBorder="1" applyAlignment="1">
      <alignment horizontal="center" vertical="center"/>
    </xf>
    <xf numFmtId="0" fontId="58" fillId="0" borderId="0" xfId="8" applyFont="1" applyBorder="1" applyAlignment="1">
      <alignment horizontal="right" vertical="center"/>
    </xf>
    <xf numFmtId="0" fontId="58" fillId="0" borderId="24" xfId="8" applyFont="1" applyBorder="1" applyAlignment="1">
      <alignment horizontal="center" vertical="center"/>
    </xf>
    <xf numFmtId="0" fontId="58" fillId="0" borderId="45" xfId="6" applyFont="1" applyBorder="1" applyAlignment="1">
      <alignment horizontal="center" vertical="center"/>
    </xf>
    <xf numFmtId="0" fontId="4" fillId="0" borderId="0" xfId="6">
      <alignment vertical="center"/>
    </xf>
    <xf numFmtId="0" fontId="79" fillId="0" borderId="38" xfId="8" applyFont="1" applyBorder="1" applyAlignment="1">
      <alignment horizontal="center" vertical="center" wrapText="1"/>
    </xf>
    <xf numFmtId="0" fontId="79" fillId="0" borderId="38" xfId="8" applyFont="1" applyBorder="1" applyAlignment="1">
      <alignment horizontal="center" vertical="center"/>
    </xf>
    <xf numFmtId="0" fontId="22" fillId="0" borderId="0" xfId="8" applyBorder="1">
      <alignment vertical="center"/>
    </xf>
    <xf numFmtId="0" fontId="79" fillId="0" borderId="23" xfId="8" applyFont="1" applyBorder="1" applyAlignment="1">
      <alignment horizontal="center" vertical="center" wrapText="1"/>
    </xf>
    <xf numFmtId="0" fontId="22" fillId="0" borderId="0" xfId="8" applyAlignment="1">
      <alignment vertical="center" wrapText="1"/>
    </xf>
    <xf numFmtId="0" fontId="25" fillId="0" borderId="61" xfId="0" applyFont="1" applyBorder="1" applyAlignment="1">
      <alignment vertical="center" wrapText="1"/>
    </xf>
    <xf numFmtId="0" fontId="81" fillId="0" borderId="28" xfId="10" applyFont="1" applyFill="1" applyBorder="1" applyAlignment="1">
      <alignment horizontal="left" vertical="center" wrapText="1"/>
    </xf>
    <xf numFmtId="0" fontId="19" fillId="4" borderId="20" xfId="2" applyFont="1" applyFill="1" applyBorder="1" applyAlignment="1">
      <alignment horizontal="left" vertical="center" shrinkToFit="1"/>
    </xf>
    <xf numFmtId="0" fontId="9" fillId="0" borderId="0" xfId="2" applyFont="1" applyAlignment="1">
      <alignment horizontal="left" vertical="top" wrapText="1"/>
    </xf>
    <xf numFmtId="0" fontId="10" fillId="0" borderId="0" xfId="2" applyFont="1" applyAlignment="1">
      <alignment horizontal="center" vertical="center"/>
    </xf>
    <xf numFmtId="0" fontId="4" fillId="0" borderId="0" xfId="26">
      <alignment vertical="center"/>
    </xf>
    <xf numFmtId="49" fontId="4" fillId="0" borderId="0" xfId="26" applyNumberFormat="1">
      <alignment vertical="center"/>
    </xf>
    <xf numFmtId="0" fontId="19" fillId="0" borderId="0" xfId="26" applyFont="1">
      <alignment vertical="center"/>
    </xf>
    <xf numFmtId="0" fontId="12" fillId="0" borderId="0" xfId="26" applyFont="1" applyAlignment="1">
      <alignment horizontal="center" vertical="center"/>
    </xf>
    <xf numFmtId="0" fontId="9" fillId="0" borderId="0" xfId="26" applyFont="1">
      <alignment vertical="center"/>
    </xf>
    <xf numFmtId="0" fontId="15" fillId="0" borderId="0" xfId="26" applyFont="1" applyAlignment="1">
      <alignment horizontal="center" vertical="center"/>
    </xf>
    <xf numFmtId="0" fontId="21" fillId="0" borderId="99" xfId="26" applyFont="1" applyBorder="1">
      <alignment vertical="center"/>
    </xf>
    <xf numFmtId="0" fontId="21" fillId="0" borderId="100" xfId="26" applyFont="1" applyBorder="1">
      <alignment vertical="center"/>
    </xf>
    <xf numFmtId="0" fontId="21" fillId="0" borderId="56" xfId="26" applyFont="1" applyBorder="1">
      <alignment vertical="center"/>
    </xf>
    <xf numFmtId="0" fontId="10" fillId="0" borderId="88" xfId="26" applyFont="1" applyBorder="1">
      <alignment vertical="center"/>
    </xf>
    <xf numFmtId="0" fontId="10" fillId="0" borderId="43" xfId="26" applyFont="1" applyBorder="1">
      <alignment vertical="center"/>
    </xf>
    <xf numFmtId="0" fontId="32" fillId="0" borderId="43" xfId="26" applyFont="1" applyBorder="1" applyAlignment="1">
      <alignment horizontal="right" vertical="center" shrinkToFit="1"/>
    </xf>
    <xf numFmtId="0" fontId="21" fillId="0" borderId="43" xfId="26" applyFont="1" applyBorder="1" applyAlignment="1">
      <alignment horizontal="center" vertical="center"/>
    </xf>
    <xf numFmtId="0" fontId="12" fillId="0" borderId="43" xfId="26" applyFont="1" applyBorder="1" applyAlignment="1">
      <alignment vertical="center" wrapText="1"/>
    </xf>
    <xf numFmtId="0" fontId="19" fillId="0" borderId="43" xfId="26" applyFont="1" applyBorder="1" applyAlignment="1">
      <alignment vertical="center" wrapText="1"/>
    </xf>
    <xf numFmtId="0" fontId="19" fillId="0" borderId="44" xfId="26" applyFont="1" applyBorder="1" applyAlignment="1">
      <alignment vertical="center" wrapText="1"/>
    </xf>
    <xf numFmtId="0" fontId="33" fillId="0" borderId="0" xfId="26" applyFont="1" applyAlignment="1">
      <alignment horizontal="center" vertical="center"/>
    </xf>
    <xf numFmtId="0" fontId="10" fillId="0" borderId="0" xfId="26" applyFont="1" applyAlignment="1">
      <alignment horizontal="center" vertical="center"/>
    </xf>
    <xf numFmtId="0" fontId="31" fillId="0" borderId="0" xfId="26" applyFont="1">
      <alignment vertical="center"/>
    </xf>
    <xf numFmtId="0" fontId="19" fillId="0" borderId="57" xfId="2" applyFont="1" applyBorder="1" applyAlignment="1">
      <alignment horizontal="center" vertical="center" wrapText="1"/>
    </xf>
    <xf numFmtId="0" fontId="19" fillId="0" borderId="56"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0" xfId="2" applyFont="1" applyAlignment="1">
      <alignment horizontal="center" vertical="center"/>
    </xf>
    <xf numFmtId="0" fontId="19" fillId="0" borderId="61" xfId="2" applyFont="1" applyBorder="1" applyAlignment="1">
      <alignment horizontal="center" vertical="center" wrapText="1"/>
    </xf>
    <xf numFmtId="0" fontId="19" fillId="0" borderId="33" xfId="2" applyFont="1" applyBorder="1" applyAlignment="1">
      <alignment horizontal="center" vertical="center" wrapText="1"/>
    </xf>
    <xf numFmtId="0" fontId="19" fillId="0" borderId="34" xfId="2" applyFont="1" applyBorder="1" applyAlignment="1">
      <alignment horizontal="center" vertical="center" wrapText="1"/>
    </xf>
    <xf numFmtId="0" fontId="19" fillId="0" borderId="22" xfId="2" applyFont="1" applyBorder="1" applyAlignment="1">
      <alignment horizontal="center" vertical="center" wrapText="1"/>
    </xf>
    <xf numFmtId="0" fontId="19" fillId="0" borderId="0" xfId="2" applyFont="1" applyAlignment="1">
      <alignment horizontal="center" vertical="center" wrapText="1"/>
    </xf>
    <xf numFmtId="0" fontId="19" fillId="0" borderId="21" xfId="2" applyFont="1" applyBorder="1" applyAlignment="1">
      <alignment horizontal="center" vertical="center" wrapText="1"/>
    </xf>
    <xf numFmtId="0" fontId="19" fillId="0" borderId="88" xfId="2" applyFont="1" applyBorder="1" applyAlignment="1">
      <alignment horizontal="center" vertical="center" wrapText="1"/>
    </xf>
    <xf numFmtId="0" fontId="19" fillId="0" borderId="43" xfId="2" applyFont="1" applyBorder="1" applyAlignment="1">
      <alignment horizontal="center" vertical="center" wrapText="1"/>
    </xf>
    <xf numFmtId="0" fontId="19" fillId="0" borderId="91" xfId="2" applyFont="1" applyBorder="1" applyAlignment="1">
      <alignment horizontal="center" vertical="center" wrapText="1"/>
    </xf>
    <xf numFmtId="0" fontId="25" fillId="0" borderId="25" xfId="0" applyFont="1" applyBorder="1" applyAlignment="1">
      <alignment vertical="center" wrapText="1"/>
    </xf>
    <xf numFmtId="0" fontId="44" fillId="3" borderId="8"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89" xfId="0" applyFont="1" applyFill="1" applyBorder="1" applyAlignment="1">
      <alignment horizontal="center" vertical="center" wrapText="1"/>
    </xf>
    <xf numFmtId="0" fontId="44" fillId="3" borderId="90" xfId="0" applyFont="1" applyFill="1" applyBorder="1" applyAlignment="1">
      <alignment horizontal="center" vertical="center" wrapText="1"/>
    </xf>
    <xf numFmtId="0" fontId="44" fillId="3" borderId="43" xfId="0" applyFont="1" applyFill="1" applyBorder="1" applyAlignment="1">
      <alignment horizontal="center" vertical="center" wrapText="1"/>
    </xf>
    <xf numFmtId="0" fontId="44" fillId="3" borderId="44" xfId="0" applyFont="1" applyFill="1" applyBorder="1" applyAlignment="1">
      <alignment horizontal="center" vertical="center" wrapText="1"/>
    </xf>
    <xf numFmtId="0" fontId="81" fillId="0" borderId="20" xfId="10" applyFont="1" applyFill="1" applyBorder="1" applyAlignment="1">
      <alignment vertical="center"/>
    </xf>
    <xf numFmtId="0" fontId="81" fillId="0" borderId="32" xfId="10" applyFont="1" applyFill="1" applyBorder="1" applyAlignment="1">
      <alignment vertical="center"/>
    </xf>
    <xf numFmtId="0" fontId="25" fillId="0" borderId="120" xfId="0" applyFont="1" applyFill="1" applyBorder="1" applyAlignment="1">
      <alignment horizontal="left" vertical="center" wrapText="1"/>
    </xf>
    <xf numFmtId="0" fontId="25" fillId="0" borderId="122" xfId="0" applyFont="1" applyFill="1" applyBorder="1" applyAlignment="1">
      <alignment horizontal="left" vertical="center" wrapText="1"/>
    </xf>
    <xf numFmtId="0" fontId="81" fillId="0" borderId="51" xfId="10" applyFont="1" applyBorder="1" applyAlignment="1">
      <alignment horizontal="left" vertical="center" wrapText="1"/>
    </xf>
    <xf numFmtId="0" fontId="81" fillId="0" borderId="34" xfId="10" applyFont="1" applyBorder="1" applyAlignment="1">
      <alignment horizontal="left" vertical="center" wrapText="1"/>
    </xf>
    <xf numFmtId="0" fontId="25" fillId="0" borderId="121" xfId="0" applyFont="1" applyFill="1" applyBorder="1" applyAlignment="1">
      <alignment horizontal="left" vertical="center" wrapText="1"/>
    </xf>
    <xf numFmtId="0" fontId="81" fillId="0" borderId="21" xfId="10" applyFont="1" applyBorder="1" applyAlignment="1">
      <alignment horizontal="left" vertical="center" wrapText="1"/>
    </xf>
    <xf numFmtId="0" fontId="86" fillId="0" borderId="21" xfId="10" applyFont="1" applyBorder="1" applyAlignment="1">
      <alignment horizontal="left" vertical="center" wrapText="1"/>
    </xf>
    <xf numFmtId="0" fontId="86" fillId="0" borderId="34" xfId="10" applyFont="1" applyBorder="1" applyAlignment="1">
      <alignment horizontal="left" vertical="center" wrapText="1"/>
    </xf>
    <xf numFmtId="0" fontId="86" fillId="0" borderId="51" xfId="10" applyFont="1" applyBorder="1" applyAlignment="1">
      <alignment horizontal="left" vertical="center" wrapText="1"/>
    </xf>
    <xf numFmtId="0" fontId="12" fillId="3" borderId="50"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89" xfId="0" applyFont="1" applyFill="1" applyBorder="1" applyAlignment="1">
      <alignment horizontal="center" vertical="center" wrapText="1"/>
    </xf>
    <xf numFmtId="0" fontId="12" fillId="3" borderId="9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81" fillId="0" borderId="78" xfId="10" applyFont="1" applyFill="1" applyBorder="1" applyAlignment="1">
      <alignment horizontal="left" vertical="center" wrapText="1"/>
    </xf>
    <xf numFmtId="0" fontId="81" fillId="0" borderId="20" xfId="10" applyFont="1" applyFill="1" applyBorder="1" applyAlignment="1">
      <alignment horizontal="left" vertical="center" wrapText="1"/>
    </xf>
    <xf numFmtId="0" fontId="81" fillId="0" borderId="32" xfId="10" applyFont="1" applyFill="1" applyBorder="1" applyAlignment="1">
      <alignment horizontal="left" vertical="center" wrapText="1"/>
    </xf>
    <xf numFmtId="0" fontId="25" fillId="0" borderId="195" xfId="10" applyFont="1" applyBorder="1" applyAlignment="1">
      <alignment horizontal="center" vertical="center" wrapText="1"/>
    </xf>
    <xf numFmtId="0" fontId="25" fillId="0" borderId="196" xfId="10" applyFont="1" applyBorder="1" applyAlignment="1">
      <alignment horizontal="center" vertical="center" wrapText="1"/>
    </xf>
    <xf numFmtId="0" fontId="25" fillId="0" borderId="197" xfId="10" applyFont="1" applyBorder="1" applyAlignment="1">
      <alignment horizontal="center" vertical="center" wrapText="1"/>
    </xf>
    <xf numFmtId="0" fontId="81" fillId="0" borderId="1" xfId="10" applyFont="1" applyBorder="1" applyAlignment="1">
      <alignment horizontal="center" vertical="center" wrapText="1"/>
    </xf>
    <xf numFmtId="0" fontId="81" fillId="0" borderId="26" xfId="10" applyFont="1" applyBorder="1" applyAlignment="1">
      <alignment horizontal="center" vertical="center" wrapText="1"/>
    </xf>
    <xf numFmtId="0" fontId="81" fillId="0" borderId="6" xfId="10" applyFont="1" applyBorder="1" applyAlignment="1">
      <alignment horizontal="center" vertical="center" wrapText="1"/>
    </xf>
    <xf numFmtId="0" fontId="81" fillId="0" borderId="2" xfId="10" applyFont="1" applyBorder="1" applyAlignment="1">
      <alignment horizontal="center" vertical="center"/>
    </xf>
    <xf numFmtId="0" fontId="81" fillId="0" borderId="27" xfId="10" applyFont="1" applyBorder="1" applyAlignment="1">
      <alignment horizontal="center" vertical="center"/>
    </xf>
    <xf numFmtId="0" fontId="81" fillId="0" borderId="7" xfId="10" applyFont="1" applyBorder="1" applyAlignment="1">
      <alignment horizontal="center" vertical="center"/>
    </xf>
    <xf numFmtId="0" fontId="81" fillId="0" borderId="2" xfId="10" applyFont="1" applyBorder="1" applyAlignment="1">
      <alignment horizontal="center" vertical="center" wrapText="1"/>
    </xf>
    <xf numFmtId="0" fontId="86" fillId="0" borderId="27" xfId="10" applyFont="1" applyBorder="1" applyAlignment="1">
      <alignment horizontal="center" vertical="center" wrapText="1"/>
    </xf>
    <xf numFmtId="0" fontId="86" fillId="0" borderId="7" xfId="10" applyFont="1" applyBorder="1" applyAlignment="1">
      <alignment horizontal="center" vertical="center" wrapText="1"/>
    </xf>
    <xf numFmtId="0" fontId="81" fillId="0" borderId="51" xfId="10" applyFont="1" applyFill="1" applyBorder="1" applyAlignment="1">
      <alignment horizontal="left" vertical="center" wrapText="1"/>
    </xf>
    <xf numFmtId="0" fontId="81" fillId="0" borderId="21" xfId="10" applyFont="1" applyFill="1" applyBorder="1" applyAlignment="1">
      <alignment horizontal="left" vertical="center" wrapText="1"/>
    </xf>
    <xf numFmtId="0" fontId="81" fillId="0" borderId="34" xfId="10" applyFont="1" applyFill="1" applyBorder="1" applyAlignment="1">
      <alignment horizontal="left" vertical="center" wrapText="1"/>
    </xf>
    <xf numFmtId="0" fontId="86" fillId="0" borderId="26" xfId="10" applyFont="1" applyBorder="1" applyAlignment="1">
      <alignment horizontal="left" vertical="center" wrapText="1"/>
    </xf>
    <xf numFmtId="0" fontId="25" fillId="0" borderId="25" xfId="0" applyFont="1" applyBorder="1" applyAlignment="1">
      <alignment vertical="center" wrapText="1"/>
    </xf>
    <xf numFmtId="0" fontId="25" fillId="0" borderId="35" xfId="0" applyFont="1" applyBorder="1" applyAlignment="1">
      <alignment vertical="center" wrapText="1"/>
    </xf>
    <xf numFmtId="0" fontId="83" fillId="0" borderId="35" xfId="10" applyFont="1" applyBorder="1" applyAlignment="1">
      <alignment horizontal="left" vertical="center" wrapText="1"/>
    </xf>
    <xf numFmtId="0" fontId="44" fillId="0" borderId="64" xfId="10" applyFont="1" applyBorder="1" applyAlignment="1">
      <alignment vertical="center" wrapText="1"/>
    </xf>
    <xf numFmtId="0" fontId="20" fillId="0" borderId="39" xfId="10" applyFont="1" applyBorder="1" applyAlignment="1">
      <alignment vertical="center" wrapText="1"/>
    </xf>
    <xf numFmtId="0" fontId="25" fillId="0" borderId="59" xfId="0" applyFont="1" applyFill="1" applyBorder="1" applyAlignment="1">
      <alignment horizontal="left" vertical="center" wrapText="1"/>
    </xf>
    <xf numFmtId="0" fontId="81" fillId="0" borderId="91" xfId="10" applyFont="1" applyBorder="1" applyAlignment="1">
      <alignment horizontal="left" vertical="center" wrapText="1"/>
    </xf>
    <xf numFmtId="0" fontId="83" fillId="0" borderId="127" xfId="10" applyFont="1" applyBorder="1" applyAlignment="1">
      <alignment horizontal="left" vertical="center" wrapText="1"/>
    </xf>
    <xf numFmtId="0" fontId="82" fillId="0" borderId="195" xfId="10" applyFont="1" applyFill="1" applyBorder="1" applyAlignment="1">
      <alignment horizontal="center" vertical="center" wrapText="1"/>
    </xf>
    <xf numFmtId="0" fontId="82" fillId="0" borderId="196" xfId="10" applyFont="1" applyFill="1" applyBorder="1" applyAlignment="1">
      <alignment horizontal="center" vertical="center" wrapText="1"/>
    </xf>
    <xf numFmtId="0" fontId="82" fillId="0" borderId="197" xfId="10" applyFont="1" applyFill="1" applyBorder="1" applyAlignment="1">
      <alignment horizontal="center" vertical="center" wrapText="1"/>
    </xf>
    <xf numFmtId="0" fontId="81" fillId="0" borderId="92" xfId="10" applyFont="1" applyBorder="1" applyAlignment="1">
      <alignment horizontal="left" vertical="center" wrapText="1"/>
    </xf>
    <xf numFmtId="0" fontId="81" fillId="0" borderId="26" xfId="10" applyFont="1" applyBorder="1" applyAlignment="1">
      <alignment horizontal="left" vertical="center" wrapText="1"/>
    </xf>
    <xf numFmtId="0" fontId="81" fillId="0" borderId="36" xfId="10" applyFont="1" applyBorder="1" applyAlignment="1">
      <alignment horizontal="left" vertical="center" wrapText="1"/>
    </xf>
    <xf numFmtId="0" fontId="4" fillId="0" borderId="0" xfId="7" applyFont="1" applyAlignment="1">
      <alignment horizontal="distributed"/>
    </xf>
    <xf numFmtId="0" fontId="4" fillId="0" borderId="0" xfId="7" applyFont="1" applyAlignment="1"/>
    <xf numFmtId="0" fontId="4" fillId="0" borderId="0" xfId="7" applyFont="1" applyAlignment="1">
      <alignment horizontal="left" vertical="center"/>
    </xf>
    <xf numFmtId="0" fontId="4" fillId="0" borderId="57" xfId="7" applyFont="1" applyBorder="1" applyAlignment="1">
      <alignment horizontal="center" vertical="center"/>
    </xf>
    <xf numFmtId="0" fontId="4" fillId="0" borderId="56" xfId="7" applyFont="1" applyBorder="1" applyAlignment="1">
      <alignment horizontal="center" vertical="center"/>
    </xf>
    <xf numFmtId="0" fontId="4" fillId="0" borderId="51" xfId="7" applyFont="1" applyBorder="1" applyAlignment="1">
      <alignment horizontal="center" vertical="center"/>
    </xf>
    <xf numFmtId="0" fontId="4" fillId="0" borderId="22" xfId="7" applyFont="1" applyBorder="1" applyAlignment="1">
      <alignment horizontal="center" vertical="center"/>
    </xf>
    <xf numFmtId="0" fontId="4" fillId="0" borderId="0" xfId="7" applyFont="1" applyBorder="1" applyAlignment="1">
      <alignment horizontal="center" vertical="center"/>
    </xf>
    <xf numFmtId="0" fontId="4" fillId="0" borderId="21" xfId="7" applyFont="1" applyBorder="1" applyAlignment="1">
      <alignment horizontal="center" vertical="center"/>
    </xf>
    <xf numFmtId="0" fontId="4" fillId="0" borderId="61" xfId="7" applyFont="1" applyBorder="1" applyAlignment="1">
      <alignment horizontal="center" vertical="center"/>
    </xf>
    <xf numFmtId="0" fontId="4" fillId="0" borderId="33" xfId="7" applyFont="1" applyBorder="1" applyAlignment="1">
      <alignment horizontal="center" vertical="center"/>
    </xf>
    <xf numFmtId="0" fontId="4" fillId="0" borderId="34" xfId="7" applyFont="1" applyBorder="1" applyAlignment="1">
      <alignment horizontal="center" vertical="center"/>
    </xf>
    <xf numFmtId="0" fontId="4" fillId="0" borderId="24" xfId="7" applyFont="1" applyBorder="1" applyAlignment="1">
      <alignment horizontal="distributed"/>
    </xf>
    <xf numFmtId="0" fontId="4" fillId="0" borderId="38" xfId="7" applyFont="1" applyBorder="1" applyAlignment="1">
      <alignment horizontal="distributed"/>
    </xf>
    <xf numFmtId="0" fontId="4" fillId="0" borderId="24" xfId="7" applyFont="1" applyBorder="1" applyAlignment="1"/>
    <xf numFmtId="0" fontId="4" fillId="0" borderId="38" xfId="7" applyFont="1" applyBorder="1" applyAlignment="1"/>
    <xf numFmtId="0" fontId="4" fillId="0" borderId="29" xfId="7" applyFont="1" applyBorder="1" applyAlignment="1"/>
    <xf numFmtId="0" fontId="4" fillId="0" borderId="22" xfId="7" applyFont="1" applyBorder="1" applyAlignment="1">
      <alignment horizontal="distributed" vertical="center"/>
    </xf>
    <xf numFmtId="0" fontId="4" fillId="0" borderId="0" xfId="7" applyFont="1" applyBorder="1" applyAlignment="1">
      <alignment horizontal="distributed" vertical="center"/>
    </xf>
    <xf numFmtId="0" fontId="4" fillId="0" borderId="57" xfId="7" applyFont="1" applyBorder="1" applyAlignment="1">
      <alignment horizontal="left" vertical="center"/>
    </xf>
    <xf numFmtId="0" fontId="4" fillId="0" borderId="56" xfId="7" applyFont="1" applyBorder="1" applyAlignment="1">
      <alignment horizontal="left" vertical="center"/>
    </xf>
    <xf numFmtId="0" fontId="4" fillId="0" borderId="51" xfId="7" applyFont="1" applyBorder="1" applyAlignment="1">
      <alignment horizontal="left" vertical="center"/>
    </xf>
    <xf numFmtId="0" fontId="4" fillId="0" borderId="57" xfId="7" applyFont="1" applyBorder="1" applyAlignment="1">
      <alignment horizontal="left" vertical="top"/>
    </xf>
    <xf numFmtId="0" fontId="4" fillId="0" borderId="56" xfId="7" applyFont="1" applyBorder="1" applyAlignment="1">
      <alignment horizontal="left" vertical="top"/>
    </xf>
    <xf numFmtId="0" fontId="4" fillId="0" borderId="51" xfId="7" applyFont="1" applyBorder="1" applyAlignment="1">
      <alignment horizontal="left" vertical="top"/>
    </xf>
    <xf numFmtId="0" fontId="4" fillId="0" borderId="22" xfId="7" applyFont="1" applyBorder="1" applyAlignment="1">
      <alignment horizontal="left" vertical="top"/>
    </xf>
    <xf numFmtId="0" fontId="4" fillId="0" borderId="0" xfId="7" applyFont="1" applyBorder="1" applyAlignment="1">
      <alignment horizontal="left" vertical="top"/>
    </xf>
    <xf numFmtId="0" fontId="4" fillId="0" borderId="21" xfId="7" applyFont="1" applyBorder="1" applyAlignment="1">
      <alignment horizontal="left" vertical="top"/>
    </xf>
    <xf numFmtId="0" fontId="4" fillId="0" borderId="61" xfId="7" applyFont="1" applyBorder="1" applyAlignment="1">
      <alignment horizontal="left" vertical="top"/>
    </xf>
    <xf numFmtId="0" fontId="4" fillId="0" borderId="33" xfId="7" applyFont="1" applyBorder="1" applyAlignment="1">
      <alignment horizontal="left" vertical="top"/>
    </xf>
    <xf numFmtId="0" fontId="4" fillId="0" borderId="34" xfId="7" applyFont="1" applyBorder="1" applyAlignment="1">
      <alignment horizontal="left" vertical="top"/>
    </xf>
    <xf numFmtId="0" fontId="4" fillId="0" borderId="137" xfId="7" applyFont="1" applyBorder="1" applyAlignment="1">
      <alignment horizontal="left" vertical="center"/>
    </xf>
    <xf numFmtId="0" fontId="4" fillId="0" borderId="136" xfId="7" applyFont="1" applyBorder="1" applyAlignment="1">
      <alignment horizontal="left" vertical="center"/>
    </xf>
    <xf numFmtId="0" fontId="4" fillId="0" borderId="61" xfId="7" applyFont="1" applyBorder="1" applyAlignment="1">
      <alignment vertical="center"/>
    </xf>
    <xf numFmtId="0" fontId="4" fillId="0" borderId="33" xfId="7" applyFont="1" applyBorder="1" applyAlignment="1">
      <alignment vertical="center"/>
    </xf>
    <xf numFmtId="0" fontId="4" fillId="0" borderId="34" xfId="7" applyFont="1" applyBorder="1" applyAlignment="1">
      <alignment vertical="center"/>
    </xf>
    <xf numFmtId="0" fontId="4" fillId="0" borderId="29" xfId="7" applyFont="1" applyBorder="1" applyAlignment="1">
      <alignment horizontal="distributed"/>
    </xf>
    <xf numFmtId="0" fontId="4" fillId="0" borderId="23" xfId="7" applyFont="1" applyBorder="1" applyAlignment="1">
      <alignment horizontal="center"/>
    </xf>
    <xf numFmtId="0" fontId="4" fillId="0" borderId="24" xfId="7" applyFont="1" applyBorder="1" applyAlignment="1">
      <alignment horizontal="center"/>
    </xf>
    <xf numFmtId="0" fontId="4" fillId="0" borderId="38" xfId="7" applyFont="1" applyBorder="1" applyAlignment="1">
      <alignment horizontal="center"/>
    </xf>
    <xf numFmtId="0" fontId="4" fillId="0" borderId="29" xfId="7" applyFont="1" applyBorder="1" applyAlignment="1">
      <alignment horizontal="center"/>
    </xf>
    <xf numFmtId="0" fontId="4" fillId="0" borderId="135" xfId="7" applyFont="1" applyBorder="1" applyAlignment="1">
      <alignment horizontal="left" vertical="center" wrapText="1"/>
    </xf>
    <xf numFmtId="0" fontId="4" fillId="0" borderId="134" xfId="7" applyFont="1" applyBorder="1" applyAlignment="1">
      <alignment horizontal="left" vertical="center" wrapText="1"/>
    </xf>
    <xf numFmtId="0" fontId="4" fillId="0" borderId="133" xfId="7" applyFont="1" applyBorder="1" applyAlignment="1">
      <alignment horizontal="left" vertical="center" wrapText="1"/>
    </xf>
    <xf numFmtId="0" fontId="4" fillId="0" borderId="45" xfId="7" applyFont="1" applyBorder="1" applyAlignment="1">
      <alignment horizontal="left" vertical="center"/>
    </xf>
    <xf numFmtId="0" fontId="4" fillId="0" borderId="135" xfId="7" applyFont="1" applyBorder="1" applyAlignment="1">
      <alignment horizontal="left" vertical="center" wrapText="1" shrinkToFit="1"/>
    </xf>
    <xf numFmtId="0" fontId="4" fillId="0" borderId="134" xfId="7" applyFont="1" applyBorder="1" applyAlignment="1">
      <alignment horizontal="left" vertical="center" shrinkToFit="1"/>
    </xf>
    <xf numFmtId="0" fontId="4" fillId="0" borderId="133" xfId="7" applyFont="1" applyBorder="1" applyAlignment="1">
      <alignment horizontal="left" vertical="center" shrinkToFit="1"/>
    </xf>
    <xf numFmtId="0" fontId="4" fillId="0" borderId="130" xfId="7" applyFont="1" applyBorder="1" applyAlignment="1">
      <alignment horizontal="left" vertical="center" wrapText="1"/>
    </xf>
    <xf numFmtId="0" fontId="4" fillId="0" borderId="129" xfId="7" applyFont="1" applyBorder="1" applyAlignment="1">
      <alignment horizontal="left" vertical="center" wrapText="1"/>
    </xf>
    <xf numFmtId="0" fontId="4" fillId="0" borderId="128" xfId="7" applyFont="1" applyBorder="1" applyAlignment="1">
      <alignment horizontal="left" vertical="center" wrapText="1"/>
    </xf>
    <xf numFmtId="0" fontId="11" fillId="0" borderId="78" xfId="2" applyFont="1" applyBorder="1" applyAlignment="1">
      <alignment horizontal="distributed" vertical="center" wrapText="1" shrinkToFit="1"/>
    </xf>
    <xf numFmtId="0" fontId="11" fillId="0" borderId="56" xfId="2" applyFont="1" applyBorder="1" applyAlignment="1">
      <alignment horizontal="distributed" vertical="center" shrinkToFit="1"/>
    </xf>
    <xf numFmtId="0" fontId="11" fillId="0" borderId="51" xfId="2" applyFont="1" applyBorder="1" applyAlignment="1">
      <alignment horizontal="distributed" vertical="center" shrinkToFit="1"/>
    </xf>
    <xf numFmtId="0" fontId="11" fillId="0" borderId="20" xfId="2" applyFont="1" applyBorder="1" applyAlignment="1">
      <alignment horizontal="distributed" vertical="center" shrinkToFit="1"/>
    </xf>
    <xf numFmtId="0" fontId="11" fillId="0" borderId="0" xfId="2" applyFont="1" applyAlignment="1">
      <alignment horizontal="distributed" vertical="center" shrinkToFit="1"/>
    </xf>
    <xf numFmtId="0" fontId="11" fillId="0" borderId="21" xfId="2" applyFont="1" applyBorder="1" applyAlignment="1">
      <alignment horizontal="distributed" vertical="center" shrinkToFit="1"/>
    </xf>
    <xf numFmtId="0" fontId="19" fillId="0" borderId="57" xfId="2" applyFont="1" applyBorder="1" applyAlignment="1">
      <alignment horizontal="center" vertical="center" wrapText="1"/>
    </xf>
    <xf numFmtId="0" fontId="19" fillId="0" borderId="56"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57" xfId="2" applyFont="1" applyBorder="1" applyAlignment="1">
      <alignment horizontal="center" vertical="center"/>
    </xf>
    <xf numFmtId="0" fontId="19" fillId="0" borderId="56" xfId="2" applyFont="1" applyBorder="1" applyAlignment="1">
      <alignment horizontal="center" vertical="center"/>
    </xf>
    <xf numFmtId="0" fontId="19" fillId="0" borderId="65" xfId="2" applyFont="1" applyBorder="1" applyAlignment="1">
      <alignment horizontal="center" vertical="center"/>
    </xf>
    <xf numFmtId="0" fontId="19" fillId="5" borderId="22" xfId="2" applyFont="1" applyFill="1" applyBorder="1" applyAlignment="1">
      <alignment horizontal="center" vertical="center" wrapText="1"/>
    </xf>
    <xf numFmtId="0" fontId="19" fillId="5" borderId="0" xfId="2" applyFont="1" applyFill="1" applyAlignment="1">
      <alignment horizontal="center" vertical="center" wrapText="1"/>
    </xf>
    <xf numFmtId="0" fontId="19" fillId="5" borderId="21" xfId="2" applyFont="1" applyFill="1" applyBorder="1" applyAlignment="1">
      <alignment horizontal="center" vertical="center" wrapText="1"/>
    </xf>
    <xf numFmtId="0" fontId="11" fillId="0" borderId="90" xfId="2" applyFont="1" applyBorder="1" applyAlignment="1">
      <alignment horizontal="distributed" vertical="center" shrinkToFit="1"/>
    </xf>
    <xf numFmtId="0" fontId="11" fillId="0" borderId="43" xfId="2" applyFont="1" applyBorder="1" applyAlignment="1">
      <alignment horizontal="distributed" vertical="center" shrinkToFit="1"/>
    </xf>
    <xf numFmtId="0" fontId="11" fillId="0" borderId="91" xfId="2" applyFont="1" applyBorder="1" applyAlignment="1">
      <alignment horizontal="distributed" vertical="center" shrinkToFit="1"/>
    </xf>
    <xf numFmtId="0" fontId="19" fillId="0" borderId="22" xfId="2" applyFont="1" applyBorder="1" applyAlignment="1">
      <alignment horizontal="center" vertical="center"/>
    </xf>
    <xf numFmtId="0" fontId="19" fillId="0" borderId="0" xfId="2" applyFont="1" applyAlignment="1">
      <alignment horizontal="left" vertical="center"/>
    </xf>
    <xf numFmtId="0" fontId="19" fillId="0" borderId="21" xfId="2" applyFont="1" applyBorder="1" applyAlignment="1">
      <alignment horizontal="center" vertical="center"/>
    </xf>
    <xf numFmtId="0" fontId="9" fillId="0" borderId="22" xfId="26" applyFont="1" applyBorder="1" applyAlignment="1">
      <alignment horizontal="center" vertical="center"/>
    </xf>
    <xf numFmtId="0" fontId="19" fillId="0" borderId="0" xfId="26" applyFont="1" applyAlignment="1">
      <alignment horizontal="center" vertical="center"/>
    </xf>
    <xf numFmtId="0" fontId="19" fillId="0" borderId="22" xfId="26" applyFont="1" applyBorder="1" applyAlignment="1">
      <alignment horizontal="center" vertical="center"/>
    </xf>
    <xf numFmtId="0" fontId="31" fillId="5" borderId="0" xfId="26" applyFont="1" applyFill="1" applyAlignment="1">
      <alignment horizontal="center" vertical="center"/>
    </xf>
    <xf numFmtId="49" fontId="9" fillId="0" borderId="0" xfId="26" applyNumberFormat="1" applyFont="1">
      <alignment vertical="center"/>
    </xf>
    <xf numFmtId="49" fontId="9" fillId="0" borderId="74" xfId="26" applyNumberFormat="1" applyFont="1" applyBorder="1">
      <alignment vertical="center"/>
    </xf>
    <xf numFmtId="0" fontId="19" fillId="0" borderId="88" xfId="2" applyFont="1" applyBorder="1" applyAlignment="1">
      <alignment horizontal="center" vertical="center"/>
    </xf>
    <xf numFmtId="0" fontId="19" fillId="0" borderId="43" xfId="2" applyFont="1" applyBorder="1" applyAlignment="1">
      <alignment horizontal="center" vertical="center"/>
    </xf>
    <xf numFmtId="0" fontId="19" fillId="0" borderId="91" xfId="2" applyFont="1" applyBorder="1" applyAlignment="1">
      <alignment horizontal="center" vertical="center"/>
    </xf>
    <xf numFmtId="0" fontId="19" fillId="0" borderId="44" xfId="2" applyFont="1" applyBorder="1" applyAlignment="1">
      <alignment horizontal="center" vertical="center"/>
    </xf>
    <xf numFmtId="0" fontId="19" fillId="0" borderId="0" xfId="2" applyFont="1" applyAlignment="1">
      <alignment horizontal="center" vertical="center"/>
    </xf>
    <xf numFmtId="0" fontId="19" fillId="0" borderId="61" xfId="2" applyFont="1" applyBorder="1" applyAlignment="1">
      <alignment horizontal="center" vertical="center"/>
    </xf>
    <xf numFmtId="0" fontId="19" fillId="0" borderId="33" xfId="2" applyFont="1" applyBorder="1" applyAlignment="1">
      <alignment horizontal="center" vertical="center"/>
    </xf>
    <xf numFmtId="0" fontId="19" fillId="0" borderId="73" xfId="2" applyFont="1" applyBorder="1" applyAlignment="1">
      <alignment horizontal="center" vertical="center"/>
    </xf>
    <xf numFmtId="0" fontId="11" fillId="0" borderId="32" xfId="2" applyFont="1" applyBorder="1" applyAlignment="1">
      <alignment horizontal="distributed" vertical="center" shrinkToFit="1"/>
    </xf>
    <xf numFmtId="0" fontId="11" fillId="0" borderId="33" xfId="2" applyFont="1" applyBorder="1" applyAlignment="1">
      <alignment horizontal="distributed" vertical="center" shrinkToFit="1"/>
    </xf>
    <xf numFmtId="0" fontId="11" fillId="0" borderId="34" xfId="2" applyFont="1" applyBorder="1" applyAlignment="1">
      <alignment horizontal="distributed" vertical="center" shrinkToFit="1"/>
    </xf>
    <xf numFmtId="0" fontId="19" fillId="0" borderId="34" xfId="2" applyFont="1" applyBorder="1" applyAlignment="1">
      <alignment horizontal="center" vertical="center"/>
    </xf>
    <xf numFmtId="0" fontId="19" fillId="0" borderId="26" xfId="2" applyFont="1" applyBorder="1" applyAlignment="1">
      <alignment horizontal="center" vertical="distributed" textRotation="255" indent="2" shrinkToFit="1"/>
    </xf>
    <xf numFmtId="0" fontId="19" fillId="0" borderId="36" xfId="2" applyFont="1" applyBorder="1" applyAlignment="1">
      <alignment horizontal="center" vertical="distributed" textRotation="255" indent="2" shrinkToFit="1"/>
    </xf>
    <xf numFmtId="0" fontId="34" fillId="0" borderId="57" xfId="2" applyFont="1" applyBorder="1" applyAlignment="1">
      <alignment horizontal="distributed" vertical="center" shrinkToFit="1"/>
    </xf>
    <xf numFmtId="0" fontId="34" fillId="0" borderId="56" xfId="2" applyFont="1" applyBorder="1" applyAlignment="1">
      <alignment horizontal="distributed" vertical="center" shrinkToFit="1"/>
    </xf>
    <xf numFmtId="0" fontId="34" fillId="0" borderId="51" xfId="2" applyFont="1" applyBorder="1" applyAlignment="1">
      <alignment horizontal="distributed" vertical="center" shrinkToFit="1"/>
    </xf>
    <xf numFmtId="0" fontId="34" fillId="0" borderId="22" xfId="2" applyFont="1" applyBorder="1" applyAlignment="1">
      <alignment horizontal="distributed" vertical="center" shrinkToFit="1"/>
    </xf>
    <xf numFmtId="0" fontId="34" fillId="0" borderId="0" xfId="2" applyFont="1" applyAlignment="1">
      <alignment horizontal="distributed" vertical="center" shrinkToFit="1"/>
    </xf>
    <xf numFmtId="0" fontId="34" fillId="0" borderId="21" xfId="2" applyFont="1" applyBorder="1" applyAlignment="1">
      <alignment horizontal="distributed" vertical="center" shrinkToFit="1"/>
    </xf>
    <xf numFmtId="0" fontId="34" fillId="0" borderId="61" xfId="2" applyFont="1" applyBorder="1" applyAlignment="1">
      <alignment horizontal="distributed" vertical="center" shrinkToFit="1"/>
    </xf>
    <xf numFmtId="0" fontId="34" fillId="0" borderId="33" xfId="2" applyFont="1" applyBorder="1" applyAlignment="1">
      <alignment horizontal="distributed" vertical="center" shrinkToFit="1"/>
    </xf>
    <xf numFmtId="0" fontId="34" fillId="0" borderId="34" xfId="2" applyFont="1" applyBorder="1" applyAlignment="1">
      <alignment horizontal="distributed" vertical="center" shrinkToFit="1"/>
    </xf>
    <xf numFmtId="0" fontId="11" fillId="0" borderId="57" xfId="2" applyFont="1" applyBorder="1" applyAlignment="1">
      <alignment horizontal="distributed" vertical="center" shrinkToFit="1"/>
    </xf>
    <xf numFmtId="0" fontId="11" fillId="0" borderId="22" xfId="2" applyFont="1" applyBorder="1" applyAlignment="1">
      <alignment horizontal="distributed" vertical="center" shrinkToFit="1"/>
    </xf>
    <xf numFmtId="0" fontId="11" fillId="0" borderId="61" xfId="2" applyFont="1" applyBorder="1" applyAlignment="1">
      <alignment horizontal="distributed" vertical="center" shrinkToFit="1"/>
    </xf>
    <xf numFmtId="0" fontId="11" fillId="0" borderId="8" xfId="2" applyFont="1" applyBorder="1" applyAlignment="1">
      <alignment horizontal="distributed" vertical="center" wrapText="1"/>
    </xf>
    <xf numFmtId="0" fontId="11" fillId="0" borderId="9" xfId="2" applyFont="1" applyBorder="1" applyAlignment="1">
      <alignment horizontal="distributed" vertical="center" wrapText="1"/>
    </xf>
    <xf numFmtId="0" fontId="11" fillId="0" borderId="10" xfId="2" applyFont="1" applyBorder="1" applyAlignment="1">
      <alignment horizontal="distributed" vertical="center" wrapText="1"/>
    </xf>
    <xf numFmtId="0" fontId="11" fillId="0" borderId="32" xfId="2" applyFont="1" applyBorder="1" applyAlignment="1">
      <alignment horizontal="distributed" vertical="center" wrapText="1"/>
    </xf>
    <xf numFmtId="0" fontId="11" fillId="0" borderId="33" xfId="2" applyFont="1" applyBorder="1" applyAlignment="1">
      <alignment horizontal="distributed" vertical="center" wrapText="1"/>
    </xf>
    <xf numFmtId="0" fontId="11" fillId="0" borderId="34" xfId="2" applyFont="1" applyBorder="1" applyAlignment="1">
      <alignment horizontal="distributed" vertical="center" wrapText="1"/>
    </xf>
    <xf numFmtId="0" fontId="19" fillId="0" borderId="11"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61" xfId="2" applyFont="1" applyBorder="1" applyAlignment="1">
      <alignment horizontal="center" vertical="center" wrapText="1"/>
    </xf>
    <xf numFmtId="0" fontId="19" fillId="0" borderId="33" xfId="2" applyFont="1" applyBorder="1" applyAlignment="1">
      <alignment horizontal="center" vertical="center" wrapText="1"/>
    </xf>
    <xf numFmtId="0" fontId="19" fillId="0" borderId="9" xfId="2" applyFont="1" applyBorder="1" applyAlignment="1">
      <alignment horizontal="center" vertical="center"/>
    </xf>
    <xf numFmtId="0" fontId="19" fillId="0" borderId="10" xfId="2" applyFont="1" applyBorder="1" applyAlignment="1">
      <alignment horizontal="center" vertical="center"/>
    </xf>
    <xf numFmtId="0" fontId="19" fillId="0" borderId="89" xfId="2" applyFont="1" applyBorder="1" applyAlignment="1">
      <alignment horizontal="center" vertical="center"/>
    </xf>
    <xf numFmtId="0" fontId="19" fillId="0" borderId="92" xfId="2" applyFont="1" applyBorder="1" applyAlignment="1">
      <alignment horizontal="center" vertical="center" textRotation="255" shrinkToFit="1"/>
    </xf>
    <xf numFmtId="0" fontId="19" fillId="0" borderId="26" xfId="2" applyFont="1" applyBorder="1" applyAlignment="1">
      <alignment horizontal="center" vertical="center" textRotation="255" shrinkToFit="1"/>
    </xf>
    <xf numFmtId="0" fontId="19" fillId="0" borderId="36" xfId="2" applyFont="1" applyBorder="1" applyAlignment="1">
      <alignment horizontal="center" vertical="center" textRotation="255" shrinkToFit="1"/>
    </xf>
    <xf numFmtId="0" fontId="19" fillId="0" borderId="0" xfId="2" applyFont="1" applyAlignment="1">
      <alignment horizontal="distributed" vertical="center"/>
    </xf>
    <xf numFmtId="0" fontId="21" fillId="0" borderId="78" xfId="26" applyFont="1" applyBorder="1" applyAlignment="1">
      <alignment horizontal="distributed" vertical="center" wrapText="1"/>
    </xf>
    <xf numFmtId="0" fontId="21" fillId="0" borderId="56" xfId="26" applyFont="1" applyBorder="1" applyAlignment="1">
      <alignment horizontal="distributed" vertical="center" wrapText="1"/>
    </xf>
    <xf numFmtId="0" fontId="21" fillId="0" borderId="51" xfId="26" applyFont="1" applyBorder="1" applyAlignment="1">
      <alignment horizontal="distributed" vertical="center" wrapText="1"/>
    </xf>
    <xf numFmtId="0" fontId="21" fillId="0" borderId="20" xfId="26" applyFont="1" applyBorder="1" applyAlignment="1">
      <alignment horizontal="distributed" vertical="center" wrapText="1"/>
    </xf>
    <xf numFmtId="0" fontId="21" fillId="0" borderId="0" xfId="26" applyFont="1" applyAlignment="1">
      <alignment horizontal="distributed" vertical="center" wrapText="1"/>
    </xf>
    <xf numFmtId="0" fontId="21" fillId="0" borderId="21" xfId="26" applyFont="1" applyBorder="1" applyAlignment="1">
      <alignment horizontal="distributed" vertical="center" wrapText="1"/>
    </xf>
    <xf numFmtId="0" fontId="21" fillId="0" borderId="90" xfId="26" applyFont="1" applyBorder="1" applyAlignment="1">
      <alignment horizontal="distributed" vertical="center" wrapText="1"/>
    </xf>
    <xf numFmtId="0" fontId="21" fillId="0" borderId="43" xfId="26" applyFont="1" applyBorder="1" applyAlignment="1">
      <alignment horizontal="distributed" vertical="center" wrapText="1"/>
    </xf>
    <xf numFmtId="0" fontId="21" fillId="0" borderId="91" xfId="26" applyFont="1" applyBorder="1" applyAlignment="1">
      <alignment horizontal="distributed" vertical="center" wrapText="1"/>
    </xf>
    <xf numFmtId="0" fontId="21" fillId="0" borderId="57" xfId="26" applyFont="1" applyBorder="1" applyAlignment="1">
      <alignment horizontal="distributed" vertical="center"/>
    </xf>
    <xf numFmtId="0" fontId="21" fillId="0" borderId="56" xfId="26" applyFont="1" applyBorder="1" applyAlignment="1">
      <alignment horizontal="distributed" vertical="center"/>
    </xf>
    <xf numFmtId="49" fontId="28" fillId="0" borderId="56" xfId="26" applyNumberFormat="1" applyFont="1" applyBorder="1" applyAlignment="1">
      <alignment horizontal="center" vertical="center" shrinkToFit="1"/>
    </xf>
    <xf numFmtId="0" fontId="6" fillId="0" borderId="56" xfId="26" applyFont="1" applyBorder="1">
      <alignment vertical="center"/>
    </xf>
    <xf numFmtId="0" fontId="4" fillId="0" borderId="56" xfId="26" applyBorder="1">
      <alignment vertical="center"/>
    </xf>
    <xf numFmtId="0" fontId="4" fillId="0" borderId="65" xfId="26" applyBorder="1">
      <alignment vertical="center"/>
    </xf>
    <xf numFmtId="0" fontId="4" fillId="0" borderId="0" xfId="26">
      <alignment vertical="center"/>
    </xf>
    <xf numFmtId="0" fontId="4" fillId="0" borderId="74" xfId="26" applyBorder="1">
      <alignment vertical="center"/>
    </xf>
    <xf numFmtId="0" fontId="10" fillId="0" borderId="22" xfId="26" applyFont="1" applyBorder="1" applyAlignment="1">
      <alignment horizontal="left" vertical="center"/>
    </xf>
    <xf numFmtId="0" fontId="10" fillId="0" borderId="0" xfId="26" applyFont="1" applyAlignment="1">
      <alignment horizontal="left" vertical="center"/>
    </xf>
    <xf numFmtId="0" fontId="10" fillId="0" borderId="0" xfId="26" applyFont="1" applyAlignment="1">
      <alignment horizontal="center" vertical="center"/>
    </xf>
    <xf numFmtId="49" fontId="30" fillId="0" borderId="97" xfId="2" applyNumberFormat="1" applyFont="1" applyBorder="1" applyAlignment="1">
      <alignment horizontal="center" vertical="top" wrapText="1"/>
    </xf>
    <xf numFmtId="49" fontId="30" fillId="0" borderId="98" xfId="2" applyNumberFormat="1" applyFont="1" applyBorder="1" applyAlignment="1">
      <alignment horizontal="center" vertical="top" wrapText="1"/>
    </xf>
    <xf numFmtId="0" fontId="9" fillId="0" borderId="43" xfId="2" applyFont="1" applyBorder="1" applyAlignment="1">
      <alignment horizontal="left" vertical="top" wrapText="1"/>
    </xf>
    <xf numFmtId="0" fontId="21" fillId="0" borderId="17" xfId="26" applyFont="1" applyBorder="1" applyAlignment="1">
      <alignment horizontal="distributed" vertical="center" wrapText="1"/>
    </xf>
    <xf numFmtId="0" fontId="21" fillId="0" borderId="12" xfId="26" applyFont="1" applyBorder="1" applyAlignment="1">
      <alignment horizontal="distributed" vertical="center"/>
    </xf>
    <xf numFmtId="0" fontId="21" fillId="0" borderId="31" xfId="26" applyFont="1" applyBorder="1" applyAlignment="1">
      <alignment horizontal="distributed" vertical="center"/>
    </xf>
    <xf numFmtId="0" fontId="21" fillId="0" borderId="23" xfId="26" applyFont="1" applyBorder="1" applyAlignment="1">
      <alignment horizontal="distributed" vertical="center"/>
    </xf>
    <xf numFmtId="0" fontId="28" fillId="0" borderId="100" xfId="26" applyFont="1" applyBorder="1">
      <alignment vertical="center"/>
    </xf>
    <xf numFmtId="0" fontId="28" fillId="0" borderId="101" xfId="26" applyFont="1" applyBorder="1">
      <alignment vertical="center"/>
    </xf>
    <xf numFmtId="0" fontId="31" fillId="0" borderId="53" xfId="26" applyFont="1" applyBorder="1" applyAlignment="1">
      <alignment horizontal="left" vertical="center" wrapText="1" indent="3"/>
    </xf>
    <xf numFmtId="0" fontId="31" fillId="0" borderId="102" xfId="26" applyFont="1" applyBorder="1" applyAlignment="1">
      <alignment horizontal="left" vertical="center" wrapText="1" indent="3"/>
    </xf>
    <xf numFmtId="0" fontId="31" fillId="0" borderId="103" xfId="26" applyFont="1" applyBorder="1" applyAlignment="1">
      <alignment horizontal="left" vertical="center" wrapText="1" indent="3"/>
    </xf>
    <xf numFmtId="0" fontId="9" fillId="0" borderId="0" xfId="2" applyFont="1" applyAlignment="1">
      <alignment horizontal="left" vertical="top" wrapText="1"/>
    </xf>
    <xf numFmtId="0" fontId="9" fillId="0" borderId="4" xfId="2" applyFont="1" applyBorder="1" applyAlignment="1">
      <alignment horizontal="center" vertical="center" wrapText="1"/>
    </xf>
    <xf numFmtId="0" fontId="9" fillId="0" borderId="3" xfId="2" applyFont="1" applyBorder="1" applyAlignment="1">
      <alignment horizontal="center" vertical="center" wrapText="1"/>
    </xf>
    <xf numFmtId="0" fontId="9" fillId="0" borderId="5" xfId="2" applyFont="1" applyBorder="1" applyAlignment="1">
      <alignment horizontal="center" vertical="center" wrapText="1"/>
    </xf>
    <xf numFmtId="49" fontId="29" fillId="0" borderId="96" xfId="2" applyNumberFormat="1" applyFont="1" applyBorder="1" applyAlignment="1">
      <alignment horizontal="center" vertical="top" wrapText="1"/>
    </xf>
    <xf numFmtId="49" fontId="29" fillId="0" borderId="97" xfId="2" applyNumberFormat="1" applyFont="1" applyBorder="1" applyAlignment="1">
      <alignment horizontal="center" vertical="top" wrapText="1"/>
    </xf>
    <xf numFmtId="0" fontId="14" fillId="0" borderId="0" xfId="26" applyFont="1" applyAlignment="1">
      <alignment horizontal="distributed" vertical="center"/>
    </xf>
    <xf numFmtId="0" fontId="15" fillId="0" borderId="0" xfId="26" applyFont="1" applyAlignment="1">
      <alignment horizontal="center" vertical="center"/>
    </xf>
    <xf numFmtId="0" fontId="28" fillId="0" borderId="0" xfId="26" applyFont="1" applyAlignment="1">
      <alignment vertical="center" wrapText="1"/>
    </xf>
    <xf numFmtId="0" fontId="15" fillId="0" borderId="0" xfId="26" applyFont="1" applyAlignment="1">
      <alignment horizontal="left" vertical="center" wrapText="1"/>
    </xf>
    <xf numFmtId="0" fontId="10" fillId="0" borderId="0" xfId="2" applyFont="1" applyAlignment="1">
      <alignment horizontal="center" vertical="center"/>
    </xf>
    <xf numFmtId="0" fontId="9" fillId="0" borderId="0" xfId="26" applyFont="1" applyAlignment="1">
      <alignment horizontal="left" vertical="center" wrapText="1"/>
    </xf>
    <xf numFmtId="0" fontId="12" fillId="5" borderId="0" xfId="26" applyFont="1" applyFill="1" applyAlignment="1">
      <alignment horizontal="center" vertical="center"/>
    </xf>
    <xf numFmtId="49" fontId="12" fillId="5" borderId="0" xfId="26" applyNumberFormat="1" applyFont="1" applyFill="1" applyAlignment="1">
      <alignment horizontal="center" vertical="center"/>
    </xf>
    <xf numFmtId="0" fontId="11" fillId="0" borderId="0" xfId="26" applyFont="1" applyAlignment="1">
      <alignment horizontal="center" vertical="center"/>
    </xf>
    <xf numFmtId="0" fontId="14" fillId="0" borderId="0" xfId="26" applyFont="1" applyAlignment="1">
      <alignment horizontal="distributed" vertical="center" wrapText="1"/>
    </xf>
    <xf numFmtId="0" fontId="38" fillId="0" borderId="24" xfId="11" applyFont="1" applyFill="1" applyBorder="1" applyAlignment="1">
      <alignment horizontal="left" vertical="center" shrinkToFit="1"/>
    </xf>
    <xf numFmtId="0" fontId="38" fillId="0" borderId="38" xfId="11" applyFont="1" applyFill="1" applyBorder="1" applyAlignment="1">
      <alignment horizontal="left" vertical="center" shrinkToFit="1"/>
    </xf>
    <xf numFmtId="0" fontId="38" fillId="0" borderId="29" xfId="11" applyFont="1" applyFill="1" applyBorder="1" applyAlignment="1">
      <alignment horizontal="left" vertical="center" shrinkToFit="1"/>
    </xf>
    <xf numFmtId="0" fontId="38" fillId="0" borderId="24" xfId="11" applyFont="1" applyFill="1" applyBorder="1" applyAlignment="1">
      <alignment horizontal="center" vertical="center" shrinkToFit="1"/>
    </xf>
    <xf numFmtId="0" fontId="38" fillId="0" borderId="38" xfId="11" applyFont="1" applyFill="1" applyBorder="1" applyAlignment="1">
      <alignment horizontal="center" vertical="center" shrinkToFit="1"/>
    </xf>
    <xf numFmtId="0" fontId="38" fillId="0" borderId="29" xfId="11" applyFont="1" applyFill="1" applyBorder="1" applyAlignment="1">
      <alignment horizontal="center" vertical="center" shrinkToFit="1"/>
    </xf>
    <xf numFmtId="0" fontId="38" fillId="0" borderId="23" xfId="11" applyFont="1" applyFill="1" applyBorder="1" applyAlignment="1">
      <alignment horizontal="left" vertical="center" shrinkToFit="1"/>
    </xf>
    <xf numFmtId="0" fontId="38" fillId="0" borderId="23" xfId="6" applyFont="1" applyFill="1" applyBorder="1" applyAlignment="1">
      <alignment horizontal="left" vertical="center" shrinkToFit="1"/>
    </xf>
    <xf numFmtId="0" fontId="38" fillId="0" borderId="30" xfId="6" applyFont="1" applyFill="1" applyBorder="1" applyAlignment="1">
      <alignment horizontal="left" vertical="center" shrinkToFit="1"/>
    </xf>
    <xf numFmtId="0" fontId="38" fillId="0" borderId="24" xfId="11" applyFont="1" applyFill="1" applyBorder="1" applyAlignment="1">
      <alignment vertical="center" shrinkToFit="1"/>
    </xf>
    <xf numFmtId="0" fontId="38" fillId="0" borderId="38" xfId="11" applyFont="1" applyFill="1" applyBorder="1" applyAlignment="1">
      <alignment vertical="center" shrinkToFit="1"/>
    </xf>
    <xf numFmtId="0" fontId="38" fillId="0" borderId="29" xfId="11" applyFont="1" applyFill="1" applyBorder="1" applyAlignment="1">
      <alignment vertical="center" shrinkToFit="1"/>
    </xf>
    <xf numFmtId="0" fontId="38" fillId="0" borderId="39" xfId="11" applyFont="1" applyFill="1" applyBorder="1" applyAlignment="1">
      <alignment vertical="center" shrinkToFit="1"/>
    </xf>
    <xf numFmtId="0" fontId="38" fillId="0" borderId="61" xfId="11" applyFont="1" applyFill="1" applyBorder="1" applyAlignment="1">
      <alignment horizontal="center" vertical="center" wrapText="1" shrinkToFit="1"/>
    </xf>
    <xf numFmtId="0" fontId="38" fillId="0" borderId="33" xfId="11" applyFont="1" applyFill="1" applyBorder="1" applyAlignment="1">
      <alignment horizontal="center" vertical="center" shrinkToFit="1"/>
    </xf>
    <xf numFmtId="0" fontId="38" fillId="0" borderId="34" xfId="11" applyFont="1" applyFill="1" applyBorder="1" applyAlignment="1">
      <alignment horizontal="center" vertical="center" shrinkToFit="1"/>
    </xf>
    <xf numFmtId="0" fontId="38" fillId="0" borderId="39" xfId="11" applyFont="1" applyFill="1" applyBorder="1" applyAlignment="1">
      <alignment horizontal="left" vertical="center" shrinkToFit="1"/>
    </xf>
    <xf numFmtId="0" fontId="38" fillId="0" borderId="61" xfId="11" applyFont="1" applyFill="1" applyBorder="1" applyAlignment="1">
      <alignment horizontal="center" vertical="center" shrinkToFit="1"/>
    </xf>
    <xf numFmtId="0" fontId="38" fillId="0" borderId="30" xfId="11" applyFont="1" applyFill="1" applyBorder="1" applyAlignment="1">
      <alignment horizontal="left" vertical="center" shrinkToFit="1"/>
    </xf>
    <xf numFmtId="0" fontId="38" fillId="0" borderId="39" xfId="11" applyFont="1" applyFill="1" applyBorder="1" applyAlignment="1">
      <alignment horizontal="center" vertical="center" shrinkToFit="1"/>
    </xf>
    <xf numFmtId="0" fontId="38" fillId="0" borderId="57" xfId="11" applyFont="1" applyFill="1" applyBorder="1" applyAlignment="1">
      <alignment horizontal="left" vertical="center" shrinkToFit="1"/>
    </xf>
    <xf numFmtId="0" fontId="38" fillId="0" borderId="56" xfId="11" applyFont="1" applyFill="1" applyBorder="1" applyAlignment="1">
      <alignment horizontal="left" vertical="center" shrinkToFit="1"/>
    </xf>
    <xf numFmtId="0" fontId="38" fillId="0" borderId="51" xfId="11" applyFont="1" applyFill="1" applyBorder="1" applyAlignment="1">
      <alignment horizontal="left" vertical="center" shrinkToFit="1"/>
    </xf>
    <xf numFmtId="0" fontId="38" fillId="0" borderId="22" xfId="11" applyFont="1" applyFill="1" applyBorder="1" applyAlignment="1">
      <alignment horizontal="left" vertical="center" shrinkToFit="1"/>
    </xf>
    <xf numFmtId="0" fontId="38" fillId="0" borderId="0" xfId="11" applyFont="1" applyFill="1" applyBorder="1" applyAlignment="1">
      <alignment horizontal="left" vertical="center" shrinkToFit="1"/>
    </xf>
    <xf numFmtId="0" fontId="38" fillId="0" borderId="21" xfId="11" applyFont="1" applyFill="1" applyBorder="1" applyAlignment="1">
      <alignment horizontal="left" vertical="center" shrinkToFit="1"/>
    </xf>
    <xf numFmtId="0" fontId="38" fillId="0" borderId="61" xfId="11" applyFont="1" applyFill="1" applyBorder="1" applyAlignment="1">
      <alignment horizontal="left" vertical="center" shrinkToFit="1"/>
    </xf>
    <xf numFmtId="0" fontId="38" fillId="0" borderId="33" xfId="11" applyFont="1" applyFill="1" applyBorder="1" applyAlignment="1">
      <alignment horizontal="left" vertical="center" shrinkToFit="1"/>
    </xf>
    <xf numFmtId="0" fontId="38" fillId="0" borderId="34" xfId="11" applyFont="1" applyFill="1" applyBorder="1" applyAlignment="1">
      <alignment horizontal="left" vertical="center" shrinkToFit="1"/>
    </xf>
    <xf numFmtId="0" fontId="38" fillId="0" borderId="22" xfId="6" applyFont="1" applyFill="1" applyBorder="1" applyAlignment="1">
      <alignment horizontal="left" vertical="center" shrinkToFit="1"/>
    </xf>
    <xf numFmtId="0" fontId="38" fillId="0" borderId="0" xfId="6" applyFont="1" applyFill="1" applyBorder="1" applyAlignment="1">
      <alignment horizontal="left" vertical="center" shrinkToFit="1"/>
    </xf>
    <xf numFmtId="0" fontId="38" fillId="0" borderId="21" xfId="6" applyFont="1" applyFill="1" applyBorder="1" applyAlignment="1">
      <alignment horizontal="left" vertical="center" shrinkToFit="1"/>
    </xf>
    <xf numFmtId="0" fontId="38" fillId="0" borderId="61" xfId="0" applyFont="1" applyFill="1" applyBorder="1" applyAlignment="1">
      <alignment horizontal="left" vertical="center" shrinkToFit="1"/>
    </xf>
    <xf numFmtId="0" fontId="38" fillId="0" borderId="33" xfId="0" applyFont="1" applyFill="1" applyBorder="1" applyAlignment="1">
      <alignment horizontal="left" vertical="center" shrinkToFit="1"/>
    </xf>
    <xf numFmtId="0" fontId="38" fillId="0" borderId="34" xfId="0" applyFont="1" applyFill="1" applyBorder="1" applyAlignment="1">
      <alignment horizontal="left" vertical="center" shrinkToFit="1"/>
    </xf>
    <xf numFmtId="0" fontId="38" fillId="0" borderId="57" xfId="11" applyFont="1" applyFill="1" applyBorder="1" applyAlignment="1">
      <alignment horizontal="left" vertical="center" wrapText="1" shrinkToFit="1"/>
    </xf>
    <xf numFmtId="0" fontId="38" fillId="0" borderId="144" xfId="11" applyFont="1" applyFill="1" applyBorder="1" applyAlignment="1">
      <alignment horizontal="left" vertical="center" shrinkToFit="1"/>
    </xf>
    <xf numFmtId="0" fontId="38" fillId="0" borderId="145" xfId="11" applyFont="1" applyFill="1" applyBorder="1" applyAlignment="1">
      <alignment horizontal="left" vertical="center" shrinkToFit="1"/>
    </xf>
    <xf numFmtId="0" fontId="38" fillId="0" borderId="146" xfId="11" applyFont="1" applyFill="1" applyBorder="1" applyAlignment="1">
      <alignment horizontal="left" vertical="center" shrinkToFit="1"/>
    </xf>
    <xf numFmtId="0" fontId="38" fillId="0" borderId="114" xfId="11" applyFont="1" applyFill="1" applyBorder="1" applyAlignment="1">
      <alignment horizontal="left" vertical="center" shrinkToFit="1"/>
    </xf>
    <xf numFmtId="0" fontId="38" fillId="0" borderId="115" xfId="11" applyFont="1" applyFill="1" applyBorder="1" applyAlignment="1">
      <alignment horizontal="left" vertical="center" shrinkToFit="1"/>
    </xf>
    <xf numFmtId="0" fontId="38" fillId="0" borderId="116" xfId="11" applyFont="1" applyFill="1" applyBorder="1" applyAlignment="1">
      <alignment horizontal="left" vertical="center" shrinkToFit="1"/>
    </xf>
    <xf numFmtId="0" fontId="38" fillId="0" borderId="117" xfId="11" applyFont="1" applyFill="1" applyBorder="1" applyAlignment="1">
      <alignment horizontal="left" vertical="center" shrinkToFit="1"/>
    </xf>
    <xf numFmtId="0" fontId="38" fillId="0" borderId="118" xfId="11" applyFont="1" applyFill="1" applyBorder="1" applyAlignment="1">
      <alignment horizontal="left" vertical="center" shrinkToFit="1"/>
    </xf>
    <xf numFmtId="0" fontId="38" fillId="0" borderId="119" xfId="11" applyFont="1" applyFill="1" applyBorder="1" applyAlignment="1">
      <alignment horizontal="left" vertical="center" shrinkToFit="1"/>
    </xf>
    <xf numFmtId="0" fontId="38" fillId="0" borderId="24" xfId="2" applyFont="1" applyFill="1" applyBorder="1" applyAlignment="1">
      <alignment horizontal="center" vertical="center" shrinkToFit="1"/>
    </xf>
    <xf numFmtId="0" fontId="38" fillId="0" borderId="38" xfId="2" applyFont="1" applyFill="1" applyBorder="1" applyAlignment="1">
      <alignment horizontal="center" vertical="center" shrinkToFit="1"/>
    </xf>
    <xf numFmtId="0" fontId="38" fillId="0" borderId="29" xfId="2" applyFont="1" applyFill="1" applyBorder="1" applyAlignment="1">
      <alignment horizontal="center" vertical="center" shrinkToFit="1"/>
    </xf>
    <xf numFmtId="0" fontId="40" fillId="4" borderId="0" xfId="11" applyFont="1" applyFill="1" applyAlignment="1">
      <alignment horizontal="center" vertical="center"/>
    </xf>
    <xf numFmtId="0" fontId="19" fillId="4" borderId="8" xfId="11" applyFont="1" applyFill="1" applyBorder="1" applyAlignment="1">
      <alignment horizontal="center" vertical="center" shrinkToFit="1"/>
    </xf>
    <xf numFmtId="0" fontId="19" fillId="4" borderId="9" xfId="11" applyFont="1" applyFill="1" applyBorder="1" applyAlignment="1">
      <alignment horizontal="center" vertical="center" shrinkToFit="1"/>
    </xf>
    <xf numFmtId="0" fontId="19" fillId="4" borderId="10" xfId="11" applyFont="1" applyFill="1" applyBorder="1" applyAlignment="1">
      <alignment horizontal="center" vertical="center" shrinkToFit="1"/>
    </xf>
    <xf numFmtId="0" fontId="19" fillId="4" borderId="66" xfId="11" applyFont="1" applyFill="1" applyBorder="1" applyAlignment="1">
      <alignment horizontal="center" vertical="center" shrinkToFit="1"/>
    </xf>
    <xf numFmtId="0" fontId="19" fillId="4" borderId="93" xfId="11" applyFont="1" applyFill="1" applyBorder="1" applyAlignment="1">
      <alignment horizontal="center" vertical="center" shrinkToFit="1"/>
    </xf>
    <xf numFmtId="0" fontId="19" fillId="4" borderId="67" xfId="11" applyFont="1" applyFill="1" applyBorder="1" applyAlignment="1">
      <alignment horizontal="center" vertical="center" shrinkToFit="1"/>
    </xf>
    <xf numFmtId="0" fontId="19" fillId="4" borderId="11" xfId="11" applyFont="1" applyFill="1" applyBorder="1" applyAlignment="1">
      <alignment horizontal="center" vertical="center" shrinkToFit="1"/>
    </xf>
    <xf numFmtId="0" fontId="19" fillId="4" borderId="71" xfId="11" applyFont="1" applyFill="1" applyBorder="1" applyAlignment="1">
      <alignment horizontal="center" vertical="center" shrinkToFit="1"/>
    </xf>
    <xf numFmtId="0" fontId="19" fillId="4" borderId="11" xfId="11" applyFont="1" applyFill="1" applyBorder="1" applyAlignment="1">
      <alignment horizontal="center" vertical="center" wrapText="1" shrinkToFit="1"/>
    </xf>
    <xf numFmtId="0" fontId="19" fillId="4" borderId="9" xfId="6" applyFont="1" applyFill="1" applyBorder="1" applyAlignment="1">
      <alignment horizontal="center" vertical="center" shrinkToFit="1"/>
    </xf>
    <xf numFmtId="0" fontId="19" fillId="4" borderId="10" xfId="6" applyFont="1" applyFill="1" applyBorder="1" applyAlignment="1">
      <alignment horizontal="center" vertical="center" shrinkToFit="1"/>
    </xf>
    <xf numFmtId="0" fontId="19" fillId="4" borderId="71" xfId="6" applyFont="1" applyFill="1" applyBorder="1" applyAlignment="1">
      <alignment horizontal="center" vertical="center" shrinkToFit="1"/>
    </xf>
    <xf numFmtId="0" fontId="19" fillId="4" borderId="93" xfId="6" applyFont="1" applyFill="1" applyBorder="1" applyAlignment="1">
      <alignment horizontal="center" vertical="center" shrinkToFit="1"/>
    </xf>
    <xf numFmtId="0" fontId="19" fillId="4" borderId="67" xfId="6" applyFont="1" applyFill="1" applyBorder="1" applyAlignment="1">
      <alignment horizontal="center" vertical="center" shrinkToFit="1"/>
    </xf>
    <xf numFmtId="0" fontId="19" fillId="4" borderId="104" xfId="11" applyFont="1" applyFill="1" applyBorder="1" applyAlignment="1">
      <alignment horizontal="center" vertical="center" shrinkToFit="1"/>
    </xf>
    <xf numFmtId="0" fontId="19" fillId="4" borderId="105" xfId="11" applyFont="1" applyFill="1" applyBorder="1" applyAlignment="1">
      <alignment horizontal="center" vertical="center" shrinkToFit="1"/>
    </xf>
    <xf numFmtId="0" fontId="19" fillId="4" borderId="83" xfId="11" applyFont="1" applyFill="1" applyBorder="1" applyAlignment="1">
      <alignment horizontal="center" vertical="center" shrinkToFit="1"/>
    </xf>
    <xf numFmtId="0" fontId="19" fillId="4" borderId="84" xfId="11" applyFont="1" applyFill="1" applyBorder="1" applyAlignment="1">
      <alignment horizontal="center" vertical="center" shrinkToFit="1"/>
    </xf>
    <xf numFmtId="0" fontId="19" fillId="4" borderId="68" xfId="11" applyFont="1" applyFill="1" applyBorder="1" applyAlignment="1">
      <alignment horizontal="center" vertical="center" shrinkToFit="1"/>
    </xf>
    <xf numFmtId="0" fontId="19" fillId="4" borderId="69" xfId="11" applyFont="1" applyFill="1" applyBorder="1" applyAlignment="1">
      <alignment horizontal="center" vertical="center" shrinkToFit="1"/>
    </xf>
    <xf numFmtId="0" fontId="19" fillId="4" borderId="80" xfId="11" applyFont="1" applyFill="1" applyBorder="1" applyAlignment="1">
      <alignment horizontal="center" vertical="center" shrinkToFit="1"/>
    </xf>
    <xf numFmtId="0" fontId="19" fillId="4" borderId="112" xfId="11" applyFont="1" applyFill="1" applyBorder="1" applyAlignment="1">
      <alignment horizontal="left" vertical="center" wrapText="1"/>
    </xf>
    <xf numFmtId="0" fontId="19" fillId="4" borderId="107" xfId="6" applyFont="1" applyFill="1" applyBorder="1" applyAlignment="1">
      <alignment horizontal="left" vertical="center"/>
    </xf>
    <xf numFmtId="0" fontId="19" fillId="4" borderId="108" xfId="6" applyFont="1" applyFill="1" applyBorder="1" applyAlignment="1">
      <alignment horizontal="left" vertical="center"/>
    </xf>
    <xf numFmtId="0" fontId="19" fillId="4" borderId="112" xfId="11" applyFont="1" applyFill="1" applyBorder="1" applyAlignment="1">
      <alignment horizontal="center" vertical="center" shrinkToFit="1"/>
    </xf>
    <xf numFmtId="0" fontId="19" fillId="4" borderId="107" xfId="11" applyFont="1" applyFill="1" applyBorder="1" applyAlignment="1">
      <alignment horizontal="center" vertical="center" shrinkToFit="1"/>
    </xf>
    <xf numFmtId="0" fontId="19" fillId="4" borderId="113" xfId="11" applyFont="1" applyFill="1" applyBorder="1" applyAlignment="1">
      <alignment horizontal="center" vertical="center" shrinkToFit="1"/>
    </xf>
    <xf numFmtId="0" fontId="19" fillId="4" borderId="106" xfId="2" applyFont="1" applyFill="1" applyBorder="1" applyAlignment="1">
      <alignment horizontal="left" vertical="center" shrinkToFit="1"/>
    </xf>
    <xf numFmtId="0" fontId="19" fillId="4" borderId="107" xfId="2" applyFont="1" applyFill="1" applyBorder="1" applyAlignment="1">
      <alignment horizontal="left" vertical="center" shrinkToFit="1"/>
    </xf>
    <xf numFmtId="0" fontId="19" fillId="4" borderId="108" xfId="2" applyFont="1" applyFill="1" applyBorder="1" applyAlignment="1">
      <alignment horizontal="left" vertical="center" shrinkToFit="1"/>
    </xf>
    <xf numFmtId="0" fontId="19" fillId="4" borderId="109" xfId="11" applyFont="1" applyFill="1" applyBorder="1" applyAlignment="1">
      <alignment horizontal="center" vertical="center" shrinkToFit="1"/>
    </xf>
    <xf numFmtId="0" fontId="19" fillId="4" borderId="110" xfId="11" applyFont="1" applyFill="1" applyBorder="1" applyAlignment="1">
      <alignment horizontal="center" vertical="center" shrinkToFit="1"/>
    </xf>
    <xf numFmtId="0" fontId="19" fillId="4" borderId="111" xfId="11" applyFont="1" applyFill="1" applyBorder="1" applyAlignment="1">
      <alignment horizontal="center" vertical="center" shrinkToFit="1"/>
    </xf>
    <xf numFmtId="0" fontId="19" fillId="4" borderId="109" xfId="6" applyFont="1" applyFill="1" applyBorder="1" applyAlignment="1">
      <alignment horizontal="center" vertical="center" shrinkToFit="1"/>
    </xf>
    <xf numFmtId="0" fontId="19" fillId="4" borderId="110" xfId="6" applyFont="1" applyFill="1" applyBorder="1" applyAlignment="1">
      <alignment horizontal="center" vertical="center" shrinkToFit="1"/>
    </xf>
    <xf numFmtId="0" fontId="19" fillId="4" borderId="111" xfId="6" applyFont="1" applyFill="1" applyBorder="1" applyAlignment="1">
      <alignment horizontal="center" vertical="center" shrinkToFit="1"/>
    </xf>
    <xf numFmtId="0" fontId="19" fillId="4" borderId="112" xfId="11" applyFont="1" applyFill="1" applyBorder="1" applyAlignment="1">
      <alignment horizontal="left" vertical="center" shrinkToFit="1"/>
    </xf>
    <xf numFmtId="0" fontId="19" fillId="4" borderId="107" xfId="11" applyFont="1" applyFill="1" applyBorder="1" applyAlignment="1">
      <alignment horizontal="left" vertical="center" shrinkToFit="1"/>
    </xf>
    <xf numFmtId="0" fontId="19" fillId="4" borderId="108" xfId="11" applyFont="1" applyFill="1" applyBorder="1" applyAlignment="1">
      <alignment horizontal="left" vertical="center" shrinkToFit="1"/>
    </xf>
    <xf numFmtId="0" fontId="46" fillId="4" borderId="0" xfId="6" applyFont="1" applyFill="1" applyAlignment="1">
      <alignment horizontal="left" vertical="top" wrapText="1"/>
    </xf>
    <xf numFmtId="0" fontId="46" fillId="4" borderId="0" xfId="6" applyFont="1" applyFill="1" applyAlignment="1">
      <alignment horizontal="left" vertical="center" wrapText="1"/>
    </xf>
    <xf numFmtId="0" fontId="46" fillId="4" borderId="0" xfId="6" applyFont="1" applyFill="1" applyAlignment="1">
      <alignment horizontal="left" vertical="top"/>
    </xf>
    <xf numFmtId="0" fontId="46" fillId="0" borderId="0" xfId="6" applyFont="1" applyFill="1" applyAlignment="1">
      <alignment horizontal="left" vertical="top" wrapText="1"/>
    </xf>
    <xf numFmtId="0" fontId="49" fillId="0" borderId="0" xfId="2" applyFont="1" applyFill="1" applyAlignment="1">
      <alignment horizontal="right" vertical="center"/>
    </xf>
    <xf numFmtId="0" fontId="51" fillId="0" borderId="0" xfId="2" applyFont="1" applyFill="1" applyBorder="1" applyAlignment="1">
      <alignment horizontal="center" vertical="center"/>
    </xf>
    <xf numFmtId="0" fontId="49" fillId="0" borderId="148" xfId="6" applyFont="1" applyFill="1" applyBorder="1" applyAlignment="1">
      <alignment horizontal="center" vertical="center"/>
    </xf>
    <xf numFmtId="0" fontId="49" fillId="0" borderId="149" xfId="6" applyFont="1" applyFill="1" applyBorder="1" applyAlignment="1" applyProtection="1">
      <alignment horizontal="center" vertical="center"/>
      <protection locked="0"/>
    </xf>
    <xf numFmtId="0" fontId="54" fillId="0" borderId="149" xfId="6" applyFont="1" applyFill="1" applyBorder="1" applyAlignment="1" applyProtection="1">
      <alignment horizontal="left" vertical="center" wrapText="1"/>
      <protection locked="0"/>
    </xf>
    <xf numFmtId="0" fontId="49" fillId="0" borderId="149" xfId="6" applyFont="1" applyFill="1" applyBorder="1" applyAlignment="1">
      <alignment horizontal="center" vertical="center" shrinkToFit="1"/>
    </xf>
    <xf numFmtId="0" fontId="53" fillId="0" borderId="149" xfId="6" applyFont="1" applyFill="1" applyBorder="1" applyAlignment="1" applyProtection="1">
      <alignment horizontal="center" vertical="center"/>
      <protection locked="0"/>
    </xf>
    <xf numFmtId="0" fontId="53" fillId="0" borderId="148" xfId="6" applyFont="1" applyFill="1" applyBorder="1" applyAlignment="1">
      <alignment horizontal="center" vertical="center" wrapText="1"/>
    </xf>
    <xf numFmtId="0" fontId="49" fillId="0" borderId="149" xfId="2" applyFont="1" applyFill="1" applyBorder="1" applyAlignment="1">
      <alignment horizontal="left" vertical="center" indent="1"/>
    </xf>
    <xf numFmtId="0" fontId="49" fillId="0" borderId="150" xfId="2" applyFont="1" applyFill="1" applyBorder="1" applyAlignment="1">
      <alignment horizontal="center" vertical="center"/>
    </xf>
    <xf numFmtId="176" fontId="49" fillId="0" borderId="148" xfId="2" applyNumberFormat="1" applyFont="1" applyFill="1" applyBorder="1" applyAlignment="1" applyProtection="1">
      <alignment horizontal="right" vertical="center"/>
      <protection locked="0"/>
    </xf>
    <xf numFmtId="180" fontId="49" fillId="0" borderId="153" xfId="2" applyNumberFormat="1" applyFont="1" applyFill="1" applyBorder="1" applyAlignment="1">
      <alignment horizontal="center" vertical="center"/>
    </xf>
    <xf numFmtId="0" fontId="49" fillId="0" borderId="154" xfId="2" applyFont="1" applyFill="1" applyBorder="1" applyAlignment="1">
      <alignment horizontal="left" vertical="center" indent="1"/>
    </xf>
    <xf numFmtId="176" fontId="49" fillId="0" borderId="155" xfId="2" applyNumberFormat="1" applyFont="1" applyFill="1" applyBorder="1" applyAlignment="1">
      <alignment horizontal="right" vertical="center"/>
    </xf>
    <xf numFmtId="181" fontId="49" fillId="0" borderId="157" xfId="2" applyNumberFormat="1" applyFont="1" applyFill="1" applyBorder="1" applyAlignment="1">
      <alignment horizontal="center" vertical="center"/>
    </xf>
    <xf numFmtId="0" fontId="49" fillId="0" borderId="158" xfId="2" applyFont="1" applyFill="1" applyBorder="1" applyAlignment="1">
      <alignment horizontal="center" vertical="center"/>
    </xf>
    <xf numFmtId="176" fontId="49" fillId="0" borderId="159" xfId="2" applyNumberFormat="1" applyFont="1" applyFill="1" applyBorder="1" applyAlignment="1">
      <alignment horizontal="right" vertical="center"/>
    </xf>
    <xf numFmtId="181" fontId="49" fillId="0" borderId="161" xfId="2" applyNumberFormat="1" applyFont="1" applyFill="1" applyBorder="1" applyAlignment="1">
      <alignment horizontal="center" vertical="center"/>
    </xf>
    <xf numFmtId="0" fontId="49" fillId="0" borderId="149" xfId="2" applyFont="1" applyFill="1" applyBorder="1" applyAlignment="1">
      <alignment horizontal="center" vertical="center"/>
    </xf>
    <xf numFmtId="0" fontId="49" fillId="0" borderId="149" xfId="2" applyFont="1" applyFill="1" applyBorder="1" applyAlignment="1" applyProtection="1">
      <alignment horizontal="center" vertical="center"/>
      <protection locked="0"/>
    </xf>
    <xf numFmtId="0" fontId="49" fillId="0" borderId="149" xfId="2" applyFont="1" applyFill="1" applyBorder="1" applyAlignment="1">
      <alignment horizontal="center" vertical="center" shrinkToFit="1"/>
    </xf>
    <xf numFmtId="0" fontId="49" fillId="0" borderId="148" xfId="2" applyFont="1" applyFill="1" applyBorder="1" applyAlignment="1" applyProtection="1">
      <alignment horizontal="center" vertical="center"/>
      <protection locked="0"/>
    </xf>
    <xf numFmtId="0" fontId="49" fillId="0" borderId="162" xfId="2" applyFont="1" applyFill="1" applyBorder="1" applyAlignment="1">
      <alignment horizontal="center" vertical="center"/>
    </xf>
    <xf numFmtId="38" fontId="49" fillId="0" borderId="149" xfId="16" applyFont="1" applyFill="1" applyBorder="1" applyAlignment="1" applyProtection="1">
      <alignment horizontal="center" vertical="center"/>
    </xf>
    <xf numFmtId="0" fontId="49" fillId="0" borderId="154" xfId="2" applyFont="1" applyFill="1" applyBorder="1" applyAlignment="1">
      <alignment horizontal="center" vertical="center"/>
    </xf>
    <xf numFmtId="176" fontId="49" fillId="0" borderId="159" xfId="2" applyNumberFormat="1" applyFont="1" applyFill="1" applyBorder="1" applyAlignment="1" applyProtection="1">
      <alignment horizontal="right" vertical="center"/>
      <protection locked="0"/>
    </xf>
    <xf numFmtId="0" fontId="49" fillId="0" borderId="166" xfId="2" applyFont="1" applyFill="1" applyBorder="1" applyAlignment="1">
      <alignment horizontal="center" vertical="center"/>
    </xf>
    <xf numFmtId="0" fontId="53" fillId="0" borderId="0" xfId="2" applyFont="1" applyFill="1" applyAlignment="1">
      <alignment horizontal="left" vertical="center" wrapText="1"/>
    </xf>
    <xf numFmtId="0" fontId="53" fillId="0" borderId="0" xfId="2" applyFont="1" applyFill="1" applyBorder="1" applyAlignment="1">
      <alignment horizontal="left" vertical="center" wrapText="1"/>
    </xf>
    <xf numFmtId="0" fontId="53" fillId="0" borderId="149" xfId="6" applyFont="1" applyFill="1" applyBorder="1" applyAlignment="1">
      <alignment horizontal="center" vertical="center"/>
    </xf>
    <xf numFmtId="0" fontId="53" fillId="0" borderId="149" xfId="6" applyFont="1" applyFill="1" applyBorder="1" applyAlignment="1">
      <alignment horizontal="left" vertical="center" wrapText="1"/>
    </xf>
    <xf numFmtId="0" fontId="53" fillId="0" borderId="0" xfId="2" applyFont="1" applyFill="1" applyBorder="1" applyAlignment="1">
      <alignment horizontal="left" vertical="top" wrapText="1"/>
    </xf>
    <xf numFmtId="0" fontId="4" fillId="0" borderId="0" xfId="7" applyAlignment="1"/>
    <xf numFmtId="0" fontId="4" fillId="0" borderId="0" xfId="9" applyAlignment="1">
      <alignment horizontal="right" vertical="center"/>
    </xf>
    <xf numFmtId="0" fontId="18" fillId="0" borderId="0" xfId="9" applyFont="1" applyBorder="1" applyAlignment="1">
      <alignment horizontal="center" vertical="center"/>
    </xf>
    <xf numFmtId="0" fontId="18" fillId="0" borderId="24" xfId="9" applyFont="1" applyBorder="1" applyAlignment="1">
      <alignment horizontal="left" vertical="center"/>
    </xf>
    <xf numFmtId="0" fontId="18" fillId="0" borderId="38" xfId="9" applyFont="1" applyBorder="1" applyAlignment="1">
      <alignment horizontal="left" vertical="center"/>
    </xf>
    <xf numFmtId="0" fontId="18" fillId="0" borderId="29" xfId="9" applyFont="1" applyBorder="1" applyAlignment="1">
      <alignment horizontal="left" vertical="center"/>
    </xf>
    <xf numFmtId="0" fontId="4" fillId="0" borderId="56" xfId="9" applyBorder="1" applyAlignment="1">
      <alignment horizontal="center" vertical="center"/>
    </xf>
    <xf numFmtId="0" fontId="4" fillId="0" borderId="51" xfId="9" applyBorder="1" applyAlignment="1">
      <alignment horizontal="center" vertical="center"/>
    </xf>
    <xf numFmtId="0" fontId="0" fillId="0" borderId="45" xfId="9" applyFont="1" applyBorder="1" applyAlignment="1">
      <alignment horizontal="left" vertical="center" wrapText="1"/>
    </xf>
    <xf numFmtId="0" fontId="4" fillId="0" borderId="27" xfId="9" applyBorder="1" applyAlignment="1">
      <alignment horizontal="left" vertical="center"/>
    </xf>
    <xf numFmtId="0" fontId="4" fillId="0" borderId="37" xfId="9" applyBorder="1" applyAlignment="1">
      <alignment horizontal="left" vertical="center"/>
    </xf>
    <xf numFmtId="0" fontId="0" fillId="0" borderId="0" xfId="9" applyFont="1" applyAlignment="1">
      <alignment horizontal="left" vertical="center" wrapText="1"/>
    </xf>
    <xf numFmtId="0" fontId="0" fillId="0" borderId="23" xfId="9" applyFont="1" applyBorder="1" applyAlignment="1">
      <alignment horizontal="center" vertical="center"/>
    </xf>
    <xf numFmtId="0" fontId="0" fillId="0" borderId="0" xfId="9" applyFont="1" applyAlignment="1">
      <alignment horizontal="right" vertical="center"/>
    </xf>
    <xf numFmtId="0" fontId="0" fillId="0" borderId="56" xfId="9" applyFont="1" applyBorder="1" applyAlignment="1">
      <alignment horizontal="center" vertical="center"/>
    </xf>
    <xf numFmtId="0" fontId="0" fillId="0" borderId="51" xfId="9" applyFont="1" applyBorder="1" applyAlignment="1">
      <alignment horizontal="center" vertical="center"/>
    </xf>
    <xf numFmtId="0" fontId="0" fillId="0" borderId="38" xfId="9" applyFont="1" applyBorder="1" applyAlignment="1">
      <alignment horizontal="center" vertical="center"/>
    </xf>
    <xf numFmtId="0" fontId="0" fillId="0" borderId="27" xfId="9" applyFont="1" applyBorder="1" applyAlignment="1">
      <alignment horizontal="left" vertical="center"/>
    </xf>
    <xf numFmtId="0" fontId="0" fillId="0" borderId="37" xfId="9" applyFont="1" applyBorder="1" applyAlignment="1">
      <alignment horizontal="left" vertical="center"/>
    </xf>
    <xf numFmtId="0" fontId="0" fillId="0" borderId="24" xfId="9" applyFont="1" applyBorder="1" applyAlignment="1">
      <alignment horizontal="center" vertical="center"/>
    </xf>
    <xf numFmtId="0" fontId="0" fillId="0" borderId="29" xfId="9" applyFont="1" applyBorder="1" applyAlignment="1">
      <alignment horizontal="center" vertical="center"/>
    </xf>
    <xf numFmtId="0" fontId="0" fillId="0" borderId="56" xfId="9" applyFont="1" applyBorder="1" applyAlignment="1">
      <alignment horizontal="left" vertical="center" wrapText="1"/>
    </xf>
    <xf numFmtId="0" fontId="0" fillId="0" borderId="56" xfId="9" applyFont="1" applyBorder="1" applyAlignment="1">
      <alignment horizontal="left" vertical="center"/>
    </xf>
    <xf numFmtId="0" fontId="0" fillId="0" borderId="33" xfId="9" applyFont="1" applyBorder="1" applyAlignment="1">
      <alignment horizontal="left" vertical="center"/>
    </xf>
    <xf numFmtId="0" fontId="4" fillId="0" borderId="0" xfId="12" applyAlignment="1">
      <alignment horizontal="right" vertical="center"/>
    </xf>
    <xf numFmtId="0" fontId="18" fillId="0" borderId="0" xfId="12" applyFont="1" applyBorder="1" applyAlignment="1">
      <alignment horizontal="center" vertical="center"/>
    </xf>
    <xf numFmtId="0" fontId="18" fillId="0" borderId="24" xfId="12" applyFont="1" applyBorder="1" applyAlignment="1">
      <alignment horizontal="center" vertical="center"/>
    </xf>
    <xf numFmtId="0" fontId="18" fillId="0" borderId="38" xfId="12" applyFont="1" applyBorder="1" applyAlignment="1">
      <alignment horizontal="center" vertical="center"/>
    </xf>
    <xf numFmtId="0" fontId="18" fillId="0" borderId="29" xfId="12" applyFont="1" applyBorder="1" applyAlignment="1">
      <alignment horizontal="center" vertical="center"/>
    </xf>
    <xf numFmtId="0" fontId="4" fillId="0" borderId="56" xfId="12" applyBorder="1" applyAlignment="1">
      <alignment horizontal="center" vertical="center"/>
    </xf>
    <xf numFmtId="0" fontId="4" fillId="0" borderId="51" xfId="12" applyBorder="1" applyAlignment="1">
      <alignment horizontal="center" vertical="center"/>
    </xf>
    <xf numFmtId="0" fontId="4" fillId="0" borderId="45" xfId="12" applyBorder="1" applyAlignment="1">
      <alignment horizontal="left" vertical="center" indent="1"/>
    </xf>
    <xf numFmtId="0" fontId="4" fillId="0" borderId="27" xfId="12" applyBorder="1" applyAlignment="1">
      <alignment horizontal="left" vertical="center" indent="1"/>
    </xf>
    <xf numFmtId="0" fontId="4" fillId="0" borderId="37" xfId="12" applyBorder="1" applyAlignment="1">
      <alignment horizontal="left" vertical="center" indent="1"/>
    </xf>
    <xf numFmtId="0" fontId="17" fillId="0" borderId="23" xfId="2" applyFont="1" applyFill="1" applyBorder="1" applyAlignment="1">
      <alignment horizontal="center" vertical="center"/>
    </xf>
    <xf numFmtId="182" fontId="17" fillId="0" borderId="23" xfId="2" applyNumberFormat="1" applyFont="1" applyFill="1" applyBorder="1" applyAlignment="1">
      <alignment horizontal="center" vertical="center"/>
    </xf>
    <xf numFmtId="182" fontId="17" fillId="0" borderId="30" xfId="2" applyNumberFormat="1" applyFont="1" applyFill="1" applyBorder="1" applyAlignment="1">
      <alignment horizontal="center" vertical="center"/>
    </xf>
    <xf numFmtId="0" fontId="0" fillId="0" borderId="0" xfId="2" applyFont="1" applyAlignment="1">
      <alignment horizontal="left" vertical="center"/>
    </xf>
    <xf numFmtId="0" fontId="18" fillId="0" borderId="0" xfId="2" applyFont="1" applyAlignment="1">
      <alignment horizontal="center" vertical="center"/>
    </xf>
    <xf numFmtId="0" fontId="17" fillId="0" borderId="14" xfId="2" applyFont="1" applyFill="1" applyBorder="1" applyAlignment="1">
      <alignment horizontal="distributed" vertical="center" indent="1"/>
    </xf>
    <xf numFmtId="0" fontId="17" fillId="0" borderId="15" xfId="2" applyFont="1" applyFill="1" applyBorder="1" applyAlignment="1">
      <alignment horizontal="distributed" vertical="center" indent="1"/>
    </xf>
    <xf numFmtId="0" fontId="17" fillId="0" borderId="19" xfId="2" applyFont="1" applyFill="1" applyBorder="1" applyAlignment="1">
      <alignment horizontal="distributed" vertical="center" indent="1"/>
    </xf>
    <xf numFmtId="0" fontId="17" fillId="0" borderId="13" xfId="2" applyFont="1" applyFill="1" applyBorder="1" applyAlignment="1">
      <alignment horizontal="left" vertical="center" indent="1"/>
    </xf>
    <xf numFmtId="0" fontId="17" fillId="0" borderId="15" xfId="2" applyFont="1" applyFill="1" applyBorder="1" applyAlignment="1">
      <alignment horizontal="left" vertical="center" indent="1"/>
    </xf>
    <xf numFmtId="0" fontId="17" fillId="0" borderId="16" xfId="2" applyFont="1" applyFill="1" applyBorder="1" applyAlignment="1">
      <alignment horizontal="left" vertical="center" indent="1"/>
    </xf>
    <xf numFmtId="0" fontId="17" fillId="0" borderId="78" xfId="2" applyFont="1" applyFill="1" applyBorder="1" applyAlignment="1">
      <alignment horizontal="distributed" vertical="center" indent="1"/>
    </xf>
    <xf numFmtId="0" fontId="17" fillId="0" borderId="38" xfId="2" applyFont="1" applyFill="1" applyBorder="1" applyAlignment="1">
      <alignment horizontal="distributed" vertical="center" indent="1"/>
    </xf>
    <xf numFmtId="0" fontId="17" fillId="0" borderId="29" xfId="2" applyFont="1" applyFill="1" applyBorder="1" applyAlignment="1">
      <alignment horizontal="distributed" vertical="center" indent="1"/>
    </xf>
    <xf numFmtId="0" fontId="17" fillId="0" borderId="24" xfId="2" applyFont="1" applyFill="1" applyBorder="1" applyAlignment="1">
      <alignment horizontal="left" vertical="center" indent="1"/>
    </xf>
    <xf numFmtId="0" fontId="17" fillId="0" borderId="38" xfId="2" applyFont="1" applyFill="1" applyBorder="1" applyAlignment="1">
      <alignment horizontal="left" vertical="center" indent="1"/>
    </xf>
    <xf numFmtId="0" fontId="17" fillId="0" borderId="39" xfId="2" applyFont="1" applyFill="1" applyBorder="1" applyAlignment="1">
      <alignment horizontal="left" vertical="center" indent="1"/>
    </xf>
    <xf numFmtId="0" fontId="15" fillId="0" borderId="24" xfId="2" applyFont="1" applyFill="1" applyBorder="1" applyAlignment="1">
      <alignment horizontal="left" vertical="center" wrapText="1"/>
    </xf>
    <xf numFmtId="0" fontId="15" fillId="0" borderId="38" xfId="2" applyFont="1" applyFill="1" applyBorder="1" applyAlignment="1">
      <alignment horizontal="left" vertical="center" wrapText="1"/>
    </xf>
    <xf numFmtId="0" fontId="15" fillId="0" borderId="29" xfId="2" applyFont="1" applyFill="1" applyBorder="1" applyAlignment="1">
      <alignment horizontal="left" vertical="center" wrapText="1"/>
    </xf>
    <xf numFmtId="0" fontId="17" fillId="0" borderId="79" xfId="2" applyFont="1" applyFill="1" applyBorder="1" applyAlignment="1">
      <alignment horizontal="distributed" vertical="center" indent="1"/>
    </xf>
    <xf numFmtId="0" fontId="17" fillId="0" borderId="69" xfId="2" applyFont="1" applyFill="1" applyBorder="1" applyAlignment="1">
      <alignment horizontal="distributed" vertical="center" indent="1"/>
    </xf>
    <xf numFmtId="0" fontId="17" fillId="0" borderId="70" xfId="2" applyFont="1" applyFill="1" applyBorder="1" applyAlignment="1">
      <alignment horizontal="distributed" vertical="center" indent="1"/>
    </xf>
    <xf numFmtId="0" fontId="17" fillId="0" borderId="68" xfId="2" applyFont="1" applyFill="1" applyBorder="1" applyAlignment="1">
      <alignment horizontal="left" vertical="center" indent="1"/>
    </xf>
    <xf numFmtId="0" fontId="17" fillId="0" borderId="69" xfId="2" applyFont="1" applyFill="1" applyBorder="1" applyAlignment="1">
      <alignment horizontal="left" vertical="center" indent="1"/>
    </xf>
    <xf numFmtId="0" fontId="17" fillId="0" borderId="80" xfId="2" applyFont="1" applyFill="1" applyBorder="1" applyAlignment="1">
      <alignment horizontal="left" vertical="center" indent="1"/>
    </xf>
    <xf numFmtId="0" fontId="17" fillId="0" borderId="81" xfId="2" applyFont="1" applyFill="1" applyBorder="1" applyAlignment="1">
      <alignment horizontal="left" vertical="center" wrapText="1"/>
    </xf>
    <xf numFmtId="0" fontId="17" fillId="0" borderId="82" xfId="2" applyFont="1" applyFill="1" applyBorder="1" applyAlignment="1">
      <alignment horizontal="left" vertical="center" wrapText="1"/>
    </xf>
    <xf numFmtId="0" fontId="17" fillId="0" borderId="72" xfId="2" applyFont="1" applyFill="1" applyBorder="1" applyAlignment="1">
      <alignment horizontal="left" vertical="center" wrapText="1"/>
    </xf>
    <xf numFmtId="180" fontId="17" fillId="0" borderId="12" xfId="2" applyNumberFormat="1" applyFont="1" applyFill="1" applyBorder="1" applyAlignment="1">
      <alignment horizontal="center" vertical="center"/>
    </xf>
    <xf numFmtId="180" fontId="17" fillId="0" borderId="18" xfId="2" applyNumberFormat="1" applyFont="1" applyFill="1" applyBorder="1" applyAlignment="1">
      <alignment horizontal="center" vertical="center"/>
    </xf>
    <xf numFmtId="0" fontId="17" fillId="0" borderId="23" xfId="2" applyFont="1" applyBorder="1" applyAlignment="1">
      <alignment horizontal="center" vertical="center"/>
    </xf>
    <xf numFmtId="0" fontId="17" fillId="0" borderId="24" xfId="2" applyFont="1" applyBorder="1" applyAlignment="1">
      <alignment horizontal="center" vertical="center"/>
    </xf>
    <xf numFmtId="0" fontId="17" fillId="0" borderId="38" xfId="2" applyFont="1" applyBorder="1" applyAlignment="1">
      <alignment horizontal="center" vertical="center"/>
    </xf>
    <xf numFmtId="0" fontId="17" fillId="0" borderId="39" xfId="2" applyFont="1" applyBorder="1" applyAlignment="1">
      <alignment horizontal="center" vertical="center"/>
    </xf>
    <xf numFmtId="0" fontId="17" fillId="0" borderId="78" xfId="2" applyFont="1" applyFill="1" applyBorder="1" applyAlignment="1">
      <alignment horizontal="left" vertical="center" wrapText="1"/>
    </xf>
    <xf numFmtId="0" fontId="17" fillId="0" borderId="56" xfId="2" applyFont="1" applyFill="1" applyBorder="1" applyAlignment="1">
      <alignment horizontal="left" vertical="center" wrapText="1"/>
    </xf>
    <xf numFmtId="0" fontId="17" fillId="0" borderId="51" xfId="2" applyFont="1" applyFill="1" applyBorder="1" applyAlignment="1">
      <alignment horizontal="left" vertical="center" wrapText="1"/>
    </xf>
    <xf numFmtId="0" fontId="17" fillId="0" borderId="27" xfId="2" applyNumberFormat="1" applyFont="1" applyFill="1" applyBorder="1" applyAlignment="1">
      <alignment horizontal="center" vertical="center"/>
    </xf>
    <xf numFmtId="0" fontId="17" fillId="0" borderId="25" xfId="2" applyNumberFormat="1" applyFont="1" applyFill="1" applyBorder="1" applyAlignment="1">
      <alignment horizontal="center" vertical="center"/>
    </xf>
    <xf numFmtId="0" fontId="17" fillId="0" borderId="64" xfId="2" applyFont="1" applyFill="1" applyBorder="1" applyAlignment="1">
      <alignment horizontal="center" vertical="center" shrinkToFit="1"/>
    </xf>
    <xf numFmtId="0" fontId="17" fillId="0" borderId="38" xfId="2" applyFont="1" applyFill="1" applyBorder="1" applyAlignment="1">
      <alignment horizontal="center" vertical="center" shrinkToFit="1"/>
    </xf>
    <xf numFmtId="0" fontId="17" fillId="0" borderId="29" xfId="2" applyFont="1" applyFill="1" applyBorder="1" applyAlignment="1">
      <alignment horizontal="center" vertical="center" shrinkToFit="1"/>
    </xf>
    <xf numFmtId="0" fontId="17" fillId="0" borderId="24" xfId="2" applyNumberFormat="1" applyFont="1" applyFill="1" applyBorder="1" applyAlignment="1">
      <alignment horizontal="center" vertical="center"/>
    </xf>
    <xf numFmtId="0" fontId="17" fillId="0" borderId="38" xfId="2" applyNumberFormat="1" applyFont="1" applyFill="1" applyBorder="1" applyAlignment="1">
      <alignment horizontal="center" vertical="center"/>
    </xf>
    <xf numFmtId="0" fontId="17" fillId="0" borderId="39" xfId="2" applyNumberFormat="1" applyFont="1" applyFill="1" applyBorder="1" applyAlignment="1">
      <alignment horizontal="center" vertical="center"/>
    </xf>
    <xf numFmtId="0" fontId="17" fillId="0" borderId="68" xfId="2" applyNumberFormat="1" applyFont="1" applyFill="1" applyBorder="1" applyAlignment="1">
      <alignment horizontal="center" vertical="center"/>
    </xf>
    <xf numFmtId="0" fontId="17" fillId="0" borderId="69" xfId="2" applyNumberFormat="1" applyFont="1" applyFill="1" applyBorder="1" applyAlignment="1">
      <alignment horizontal="center" vertical="center"/>
    </xf>
    <xf numFmtId="0" fontId="17" fillId="0" borderId="80" xfId="2" applyNumberFormat="1" applyFont="1" applyFill="1" applyBorder="1" applyAlignment="1">
      <alignment horizontal="center" vertical="center"/>
    </xf>
    <xf numFmtId="0" fontId="17" fillId="0" borderId="79" xfId="2" applyFont="1" applyFill="1" applyBorder="1" applyAlignment="1">
      <alignment horizontal="center" vertical="center" shrinkToFit="1"/>
    </xf>
    <xf numFmtId="0" fontId="17" fillId="0" borderId="69" xfId="2" applyFont="1" applyFill="1" applyBorder="1" applyAlignment="1">
      <alignment horizontal="center" vertical="center" shrinkToFit="1"/>
    </xf>
    <xf numFmtId="0" fontId="17" fillId="0" borderId="70" xfId="2" applyFont="1" applyFill="1" applyBorder="1" applyAlignment="1">
      <alignment horizontal="center" vertical="center" shrinkToFit="1"/>
    </xf>
    <xf numFmtId="0" fontId="17" fillId="0" borderId="83" xfId="2" applyNumberFormat="1" applyFont="1" applyFill="1" applyBorder="1" applyAlignment="1">
      <alignment horizontal="center" vertical="center"/>
    </xf>
    <xf numFmtId="0" fontId="17" fillId="0" borderId="84" xfId="2" applyNumberFormat="1" applyFont="1" applyFill="1" applyBorder="1" applyAlignment="1">
      <alignment horizontal="center" vertical="center"/>
    </xf>
    <xf numFmtId="0" fontId="17" fillId="0" borderId="85" xfId="2" applyNumberFormat="1" applyFont="1" applyFill="1" applyBorder="1" applyAlignment="1">
      <alignment horizontal="center" vertical="center"/>
    </xf>
    <xf numFmtId="0" fontId="17" fillId="0" borderId="62" xfId="2" applyFont="1" applyFill="1" applyBorder="1" applyAlignment="1">
      <alignment horizontal="center" vertical="center"/>
    </xf>
    <xf numFmtId="0" fontId="17" fillId="0" borderId="63" xfId="2" applyFont="1" applyFill="1" applyBorder="1" applyAlignment="1">
      <alignment horizontal="center" vertical="center"/>
    </xf>
    <xf numFmtId="0" fontId="17" fillId="0" borderId="36" xfId="2" applyFont="1" applyFill="1" applyBorder="1" applyAlignment="1">
      <alignment horizontal="center" vertical="center"/>
    </xf>
    <xf numFmtId="0" fontId="17" fillId="0" borderId="37" xfId="2" applyFont="1" applyFill="1" applyBorder="1" applyAlignment="1">
      <alignment horizontal="center" vertical="center"/>
    </xf>
    <xf numFmtId="0" fontId="17" fillId="0" borderId="31" xfId="2" applyFont="1" applyFill="1" applyBorder="1" applyAlignment="1">
      <alignment horizontal="center" vertical="center"/>
    </xf>
    <xf numFmtId="0" fontId="15" fillId="0" borderId="86" xfId="2" applyFont="1" applyFill="1" applyBorder="1" applyAlignment="1">
      <alignment horizontal="left" vertical="center" wrapText="1"/>
    </xf>
    <xf numFmtId="0" fontId="15" fillId="0" borderId="82" xfId="2" applyFont="1" applyFill="1" applyBorder="1" applyAlignment="1">
      <alignment horizontal="left" vertical="center" wrapText="1"/>
    </xf>
    <xf numFmtId="0" fontId="15" fillId="0" borderId="72" xfId="2"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15" fillId="0" borderId="21" xfId="2" applyFont="1" applyFill="1" applyBorder="1" applyAlignment="1">
      <alignment horizontal="left" vertical="center" wrapText="1"/>
    </xf>
    <xf numFmtId="0" fontId="15" fillId="0" borderId="61" xfId="2" applyFont="1" applyFill="1" applyBorder="1" applyAlignment="1">
      <alignment horizontal="left" vertical="center" wrapText="1"/>
    </xf>
    <xf numFmtId="0" fontId="15" fillId="0" borderId="33" xfId="2" applyFont="1" applyFill="1" applyBorder="1" applyAlignment="1">
      <alignment horizontal="left" vertical="center" wrapText="1"/>
    </xf>
    <xf numFmtId="0" fontId="15" fillId="0" borderId="34" xfId="2" applyFont="1" applyFill="1" applyBorder="1" applyAlignment="1">
      <alignment horizontal="left" vertical="center" wrapText="1"/>
    </xf>
    <xf numFmtId="0" fontId="15" fillId="0" borderId="87" xfId="2" applyFont="1" applyFill="1" applyBorder="1" applyAlignment="1">
      <alignment horizontal="left" vertical="center" wrapText="1"/>
    </xf>
    <xf numFmtId="0" fontId="15" fillId="0" borderId="74" xfId="2" applyFont="1" applyFill="1" applyBorder="1" applyAlignment="1">
      <alignment horizontal="left" vertical="center" wrapText="1"/>
    </xf>
    <xf numFmtId="0" fontId="15" fillId="0" borderId="73" xfId="2" applyFont="1" applyFill="1" applyBorder="1" applyAlignment="1">
      <alignment horizontal="left" vertical="center" wrapText="1"/>
    </xf>
    <xf numFmtId="0" fontId="15" fillId="0" borderId="9" xfId="2" applyFont="1" applyBorder="1" applyAlignment="1">
      <alignment horizontal="left" vertical="top" wrapText="1"/>
    </xf>
    <xf numFmtId="0" fontId="15" fillId="0" borderId="0" xfId="2" applyFont="1" applyBorder="1" applyAlignment="1">
      <alignment horizontal="left" vertical="top" wrapText="1"/>
    </xf>
    <xf numFmtId="0" fontId="19" fillId="0" borderId="0" xfId="6" applyFont="1" applyBorder="1" applyAlignment="1">
      <alignment horizontal="left" vertical="top" wrapText="1"/>
    </xf>
    <xf numFmtId="0" fontId="17" fillId="0" borderId="42" xfId="2" applyFont="1" applyBorder="1" applyAlignment="1">
      <alignment horizontal="center" vertical="center"/>
    </xf>
    <xf numFmtId="0" fontId="17" fillId="0" borderId="76" xfId="2" applyFont="1" applyBorder="1" applyAlignment="1">
      <alignment horizontal="center" vertical="center"/>
    </xf>
    <xf numFmtId="0" fontId="17" fillId="0" borderId="75" xfId="2" applyFont="1" applyBorder="1" applyAlignment="1">
      <alignment horizontal="center" vertical="center"/>
    </xf>
    <xf numFmtId="0" fontId="17" fillId="0" borderId="77" xfId="2" applyFont="1" applyBorder="1" applyAlignment="1">
      <alignment horizontal="center" vertical="center"/>
    </xf>
    <xf numFmtId="0" fontId="62" fillId="0" borderId="0" xfId="0" applyFont="1" applyAlignment="1">
      <alignment horizontal="left" vertical="center" wrapText="1"/>
    </xf>
    <xf numFmtId="0" fontId="61" fillId="0" borderId="22" xfId="0" applyFont="1" applyBorder="1" applyAlignment="1">
      <alignment horizontal="left" vertical="center" wrapText="1"/>
    </xf>
    <xf numFmtId="0" fontId="61" fillId="0" borderId="0" xfId="0" applyFont="1" applyAlignment="1">
      <alignment horizontal="left" vertical="center" wrapText="1"/>
    </xf>
    <xf numFmtId="0" fontId="61" fillId="0" borderId="21" xfId="0" applyFont="1" applyBorder="1" applyAlignment="1">
      <alignment horizontal="left" vertical="center" wrapText="1"/>
    </xf>
    <xf numFmtId="0" fontId="61" fillId="0" borderId="61" xfId="0" applyFont="1" applyBorder="1" applyAlignment="1">
      <alignment horizontal="left" vertical="center" wrapText="1"/>
    </xf>
    <xf numFmtId="0" fontId="61" fillId="0" borderId="33" xfId="0" applyFont="1" applyBorder="1" applyAlignment="1">
      <alignment horizontal="left" vertical="center" wrapText="1"/>
    </xf>
    <xf numFmtId="0" fontId="61" fillId="0" borderId="34" xfId="0" applyFont="1" applyBorder="1" applyAlignment="1">
      <alignment horizontal="left" vertical="center" wrapText="1"/>
    </xf>
    <xf numFmtId="0" fontId="58" fillId="0" borderId="0" xfId="0" applyFont="1" applyAlignment="1">
      <alignment horizontal="right" vertical="center"/>
    </xf>
    <xf numFmtId="0" fontId="59" fillId="0" borderId="38" xfId="0" applyFont="1" applyBorder="1" applyAlignment="1">
      <alignment horizontal="center" vertical="center"/>
    </xf>
    <xf numFmtId="0" fontId="59" fillId="0" borderId="29" xfId="0" applyFont="1" applyBorder="1" applyAlignment="1">
      <alignment horizontal="center" vertical="center"/>
    </xf>
    <xf numFmtId="0" fontId="58" fillId="0" borderId="56" xfId="0" applyFont="1" applyBorder="1" applyAlignment="1">
      <alignment horizontal="center" vertical="center"/>
    </xf>
    <xf numFmtId="0" fontId="58" fillId="0" borderId="51" xfId="0" applyFont="1" applyBorder="1" applyAlignment="1">
      <alignment horizontal="center" vertical="center"/>
    </xf>
    <xf numFmtId="0" fontId="60" fillId="0" borderId="0" xfId="0" applyFont="1" applyAlignment="1">
      <alignment horizontal="center" vertical="center"/>
    </xf>
    <xf numFmtId="0" fontId="58" fillId="0" borderId="24" xfId="0" applyFont="1" applyBorder="1" applyAlignment="1">
      <alignment horizontal="left" vertical="center" wrapText="1"/>
    </xf>
    <xf numFmtId="0" fontId="58" fillId="0" borderId="38" xfId="0" applyFont="1" applyBorder="1" applyAlignment="1">
      <alignment horizontal="left" vertical="center"/>
    </xf>
    <xf numFmtId="0" fontId="58" fillId="0" borderId="29" xfId="0" applyFont="1" applyBorder="1" applyAlignment="1">
      <alignment horizontal="left" vertical="center"/>
    </xf>
    <xf numFmtId="0" fontId="58" fillId="0" borderId="45" xfId="0" applyFont="1" applyBorder="1" applyAlignment="1">
      <alignment horizontal="left" vertical="center" wrapText="1"/>
    </xf>
    <xf numFmtId="0" fontId="58" fillId="0" borderId="27" xfId="0" applyFont="1" applyBorder="1" applyAlignment="1">
      <alignment horizontal="left" vertical="center" wrapText="1"/>
    </xf>
    <xf numFmtId="0" fontId="58" fillId="0" borderId="37" xfId="0" applyFont="1" applyBorder="1" applyAlignment="1">
      <alignment horizontal="left" vertical="center" wrapText="1"/>
    </xf>
    <xf numFmtId="0" fontId="4" fillId="0" borderId="0" xfId="7"/>
    <xf numFmtId="0" fontId="19" fillId="0" borderId="0" xfId="6" applyFont="1" applyAlignment="1">
      <alignment vertical="center" wrapText="1"/>
    </xf>
    <xf numFmtId="0" fontId="18" fillId="0" borderId="0" xfId="6" applyFont="1" applyBorder="1" applyAlignment="1">
      <alignment horizontal="center" vertical="center"/>
    </xf>
    <xf numFmtId="0" fontId="18" fillId="0" borderId="24" xfId="6" applyFont="1" applyBorder="1" applyAlignment="1">
      <alignment horizontal="center" vertical="center"/>
    </xf>
    <xf numFmtId="0" fontId="18" fillId="0" borderId="38" xfId="6" applyFont="1" applyBorder="1" applyAlignment="1">
      <alignment horizontal="center" vertical="center"/>
    </xf>
    <xf numFmtId="0" fontId="18" fillId="0" borderId="29" xfId="6" applyFont="1" applyBorder="1" applyAlignment="1">
      <alignment horizontal="center" vertical="center"/>
    </xf>
    <xf numFmtId="0" fontId="4" fillId="0" borderId="24" xfId="6" applyFont="1" applyBorder="1" applyAlignment="1">
      <alignment horizontal="center" vertical="center"/>
    </xf>
    <xf numFmtId="0" fontId="4" fillId="0" borderId="38" xfId="6" applyFont="1" applyBorder="1" applyAlignment="1">
      <alignment horizontal="center" vertical="center"/>
    </xf>
    <xf numFmtId="0" fontId="4" fillId="0" borderId="29" xfId="6" applyFont="1" applyBorder="1" applyAlignment="1">
      <alignment horizontal="center" vertical="center"/>
    </xf>
    <xf numFmtId="0" fontId="4" fillId="0" borderId="45" xfId="6" applyFont="1" applyBorder="1" applyAlignment="1">
      <alignment horizontal="center" vertical="center" wrapText="1"/>
    </xf>
    <xf numFmtId="0" fontId="4" fillId="0" borderId="27" xfId="6" applyFont="1" applyBorder="1" applyAlignment="1">
      <alignment horizontal="center" vertical="center" wrapText="1"/>
    </xf>
    <xf numFmtId="0" fontId="4" fillId="0" borderId="23" xfId="6" applyFont="1" applyBorder="1" applyAlignment="1">
      <alignment horizontal="center" vertical="center"/>
    </xf>
    <xf numFmtId="0" fontId="4" fillId="0" borderId="23" xfId="6" applyFont="1" applyBorder="1" applyAlignment="1">
      <alignment horizontal="center" vertical="center" wrapText="1"/>
    </xf>
    <xf numFmtId="0" fontId="4" fillId="0" borderId="57" xfId="6" applyFont="1" applyBorder="1" applyAlignment="1">
      <alignment horizontal="left" vertical="center"/>
    </xf>
    <xf numFmtId="0" fontId="4" fillId="0" borderId="56" xfId="6" applyFont="1" applyBorder="1" applyAlignment="1">
      <alignment horizontal="left" vertical="center"/>
    </xf>
    <xf numFmtId="0" fontId="4" fillId="0" borderId="51" xfId="6" applyFont="1" applyBorder="1" applyAlignment="1">
      <alignment horizontal="left" vertical="center"/>
    </xf>
    <xf numFmtId="0" fontId="4" fillId="0" borderId="22" xfId="6" applyFont="1" applyBorder="1" applyAlignment="1">
      <alignment horizontal="left" vertical="center"/>
    </xf>
    <xf numFmtId="0" fontId="4" fillId="0" borderId="0" xfId="6" applyFont="1" applyBorder="1" applyAlignment="1">
      <alignment horizontal="left" vertical="center"/>
    </xf>
    <xf numFmtId="0" fontId="4" fillId="0" borderId="21" xfId="6" applyFont="1" applyBorder="1" applyAlignment="1">
      <alignment horizontal="left" vertical="center"/>
    </xf>
    <xf numFmtId="0" fontId="4" fillId="0" borderId="61" xfId="6" applyFont="1" applyBorder="1" applyAlignment="1">
      <alignment horizontal="left" vertical="center"/>
    </xf>
    <xf numFmtId="0" fontId="4" fillId="0" borderId="33" xfId="6" applyFont="1" applyBorder="1" applyAlignment="1">
      <alignment horizontal="left" vertical="center"/>
    </xf>
    <xf numFmtId="0" fontId="4" fillId="0" borderId="34" xfId="6" applyFont="1" applyBorder="1" applyAlignment="1">
      <alignment horizontal="left" vertical="center"/>
    </xf>
    <xf numFmtId="0" fontId="11" fillId="9" borderId="23" xfId="2" applyFont="1" applyFill="1" applyBorder="1" applyAlignment="1">
      <alignment horizontal="center" vertical="center" wrapText="1"/>
    </xf>
    <xf numFmtId="0" fontId="11" fillId="10" borderId="33" xfId="2" applyFont="1" applyFill="1" applyBorder="1" applyAlignment="1">
      <alignment horizontal="center" vertical="center"/>
    </xf>
    <xf numFmtId="0" fontId="11" fillId="0" borderId="33" xfId="2" applyFont="1" applyBorder="1" applyAlignment="1">
      <alignment horizontal="center" vertical="center"/>
    </xf>
    <xf numFmtId="0" fontId="11" fillId="6" borderId="23" xfId="2" applyFont="1" applyFill="1" applyBorder="1" applyAlignment="1">
      <alignment horizontal="center" vertical="center"/>
    </xf>
    <xf numFmtId="0" fontId="11" fillId="9" borderId="23" xfId="2" applyFont="1" applyFill="1" applyBorder="1" applyAlignment="1">
      <alignment horizontal="center" vertical="center"/>
    </xf>
    <xf numFmtId="0" fontId="34" fillId="11" borderId="23" xfId="8" applyFont="1" applyFill="1" applyBorder="1">
      <alignment vertical="center"/>
    </xf>
    <xf numFmtId="0" fontId="11" fillId="0" borderId="23" xfId="2" applyFont="1" applyBorder="1" applyAlignment="1">
      <alignment vertical="center"/>
    </xf>
    <xf numFmtId="0" fontId="21" fillId="0" borderId="23" xfId="2" applyFont="1" applyBorder="1" applyAlignment="1">
      <alignment horizontal="center" vertical="center"/>
    </xf>
    <xf numFmtId="0" fontId="21" fillId="0" borderId="57" xfId="2" applyFont="1" applyBorder="1" applyAlignment="1">
      <alignment horizontal="center" vertical="center" wrapText="1"/>
    </xf>
    <xf numFmtId="0" fontId="21" fillId="0" borderId="22" xfId="2" applyFont="1" applyBorder="1" applyAlignment="1">
      <alignment horizontal="center" vertical="center" wrapText="1"/>
    </xf>
    <xf numFmtId="0" fontId="21" fillId="0" borderId="61" xfId="2" applyFont="1" applyBorder="1" applyAlignment="1">
      <alignment horizontal="center" vertical="center" wrapText="1"/>
    </xf>
    <xf numFmtId="0" fontId="21" fillId="0" borderId="24" xfId="2" applyFont="1" applyBorder="1" applyAlignment="1">
      <alignment horizontal="center" vertical="center"/>
    </xf>
    <xf numFmtId="49" fontId="21" fillId="0" borderId="23" xfId="2" applyNumberFormat="1" applyFont="1" applyBorder="1" applyAlignment="1">
      <alignment horizontal="center" vertical="center"/>
    </xf>
    <xf numFmtId="0" fontId="21" fillId="0" borderId="29" xfId="2" applyFont="1" applyBorder="1" applyAlignment="1">
      <alignment horizontal="center" vertical="center" wrapText="1"/>
    </xf>
    <xf numFmtId="0" fontId="11" fillId="6" borderId="23" xfId="2" applyFont="1" applyFill="1" applyBorder="1" applyAlignment="1">
      <alignment vertical="center"/>
    </xf>
    <xf numFmtId="0" fontId="21" fillId="0" borderId="23" xfId="2" applyFont="1" applyBorder="1" applyAlignment="1">
      <alignment horizontal="center" vertical="center" wrapText="1"/>
    </xf>
    <xf numFmtId="0" fontId="11" fillId="0" borderId="23" xfId="2" applyFont="1" applyBorder="1" applyAlignment="1">
      <alignment horizontal="center" vertical="center" wrapText="1"/>
    </xf>
    <xf numFmtId="188" fontId="21" fillId="0" borderId="24" xfId="2" applyNumberFormat="1" applyFont="1" applyFill="1" applyBorder="1" applyAlignment="1">
      <alignment horizontal="center" vertical="center"/>
    </xf>
    <xf numFmtId="188" fontId="21" fillId="0" borderId="38" xfId="2" applyNumberFormat="1" applyFont="1" applyFill="1" applyBorder="1" applyAlignment="1">
      <alignment horizontal="center" vertical="center"/>
    </xf>
    <xf numFmtId="188" fontId="21" fillId="0" borderId="29" xfId="2" applyNumberFormat="1" applyFont="1" applyFill="1" applyBorder="1" applyAlignment="1">
      <alignment horizontal="center" vertical="center"/>
    </xf>
    <xf numFmtId="0" fontId="21" fillId="0" borderId="24" xfId="2" applyFont="1" applyFill="1" applyBorder="1" applyAlignment="1">
      <alignment horizontal="center" vertical="center"/>
    </xf>
    <xf numFmtId="0" fontId="21" fillId="0" borderId="29" xfId="2" applyFont="1" applyFill="1" applyBorder="1" applyAlignment="1">
      <alignment horizontal="center" vertical="center"/>
    </xf>
    <xf numFmtId="0" fontId="21" fillId="9" borderId="24" xfId="2" applyFont="1" applyFill="1" applyBorder="1" applyAlignment="1">
      <alignment horizontal="center" vertical="center"/>
    </xf>
    <xf numFmtId="0" fontId="21" fillId="9" borderId="29" xfId="2" applyFont="1" applyFill="1" applyBorder="1" applyAlignment="1">
      <alignment horizontal="center" vertical="center"/>
    </xf>
    <xf numFmtId="0" fontId="21" fillId="9" borderId="38" xfId="2" applyFont="1" applyFill="1" applyBorder="1" applyAlignment="1">
      <alignment horizontal="center" vertical="center"/>
    </xf>
    <xf numFmtId="0" fontId="21" fillId="0" borderId="38" xfId="2" applyFont="1" applyBorder="1" applyAlignment="1">
      <alignment horizontal="center" vertical="center"/>
    </xf>
    <xf numFmtId="0" fontId="11" fillId="0" borderId="23" xfId="2" applyFont="1" applyFill="1" applyBorder="1" applyAlignment="1">
      <alignment vertical="center"/>
    </xf>
    <xf numFmtId="0" fontId="21" fillId="0" borderId="29" xfId="2" applyFont="1" applyBorder="1" applyAlignment="1">
      <alignment horizontal="center" vertical="center"/>
    </xf>
    <xf numFmtId="0" fontId="21" fillId="0" borderId="23" xfId="2" applyFont="1" applyFill="1" applyBorder="1" applyAlignment="1">
      <alignment horizontal="center" vertical="center"/>
    </xf>
    <xf numFmtId="188" fontId="21" fillId="0" borderId="23" xfId="2" applyNumberFormat="1" applyFont="1" applyFill="1" applyBorder="1" applyAlignment="1">
      <alignment horizontal="center" vertical="center"/>
    </xf>
    <xf numFmtId="0" fontId="21" fillId="0" borderId="23" xfId="2" applyFont="1" applyFill="1" applyBorder="1" applyAlignment="1">
      <alignment horizontal="center" vertical="center" wrapText="1"/>
    </xf>
    <xf numFmtId="0" fontId="21" fillId="12" borderId="23" xfId="2" applyFont="1" applyFill="1" applyBorder="1" applyAlignment="1">
      <alignment horizontal="center" vertical="center"/>
    </xf>
    <xf numFmtId="0" fontId="21" fillId="11" borderId="23" xfId="2" applyFont="1" applyFill="1" applyBorder="1" applyAlignment="1">
      <alignment horizontal="center" vertical="center"/>
    </xf>
    <xf numFmtId="0" fontId="21" fillId="0" borderId="23" xfId="2" applyFont="1" applyBorder="1" applyAlignment="1">
      <alignment horizontal="right" vertical="center"/>
    </xf>
    <xf numFmtId="0" fontId="21" fillId="0" borderId="24" xfId="2" applyFont="1" applyFill="1" applyBorder="1" applyAlignment="1">
      <alignment horizontal="left" vertical="center"/>
    </xf>
    <xf numFmtId="0" fontId="21" fillId="0" borderId="38" xfId="2" applyFont="1" applyFill="1" applyBorder="1" applyAlignment="1">
      <alignment horizontal="left" vertical="center"/>
    </xf>
    <xf numFmtId="0" fontId="21" fillId="0" borderId="29" xfId="2" applyFont="1" applyFill="1" applyBorder="1" applyAlignment="1">
      <alignment horizontal="left" vertical="center"/>
    </xf>
    <xf numFmtId="0" fontId="21" fillId="10" borderId="23" xfId="2" applyFont="1" applyFill="1" applyBorder="1" applyAlignment="1">
      <alignment horizontal="right" vertical="center"/>
    </xf>
    <xf numFmtId="176" fontId="21" fillId="0" borderId="45" xfId="2" applyNumberFormat="1" applyFont="1" applyFill="1" applyBorder="1" applyAlignment="1">
      <alignment vertical="center"/>
    </xf>
    <xf numFmtId="176" fontId="21" fillId="0" borderId="27" xfId="2" applyNumberFormat="1" applyFont="1" applyFill="1" applyBorder="1" applyAlignment="1">
      <alignment vertical="center"/>
    </xf>
    <xf numFmtId="176" fontId="21" fillId="0" borderId="37" xfId="2" applyNumberFormat="1" applyFont="1" applyFill="1" applyBorder="1" applyAlignment="1">
      <alignment vertical="center"/>
    </xf>
    <xf numFmtId="0" fontId="21" fillId="0" borderId="23" xfId="2" applyFont="1" applyFill="1" applyBorder="1" applyAlignment="1">
      <alignment vertical="center"/>
    </xf>
    <xf numFmtId="0" fontId="21" fillId="0" borderId="23" xfId="2" applyFont="1" applyFill="1" applyBorder="1" applyAlignment="1">
      <alignment horizontal="left" vertical="center"/>
    </xf>
    <xf numFmtId="0" fontId="97" fillId="0" borderId="38" xfId="2" applyFont="1" applyFill="1" applyBorder="1" applyAlignment="1">
      <alignment horizontal="left" vertical="center" wrapText="1"/>
    </xf>
    <xf numFmtId="0" fontId="97" fillId="0" borderId="29" xfId="2" applyFont="1" applyFill="1" applyBorder="1" applyAlignment="1">
      <alignment horizontal="left" vertical="center" wrapText="1"/>
    </xf>
    <xf numFmtId="0" fontId="21" fillId="0" borderId="24" xfId="2" applyFont="1" applyFill="1" applyBorder="1" applyAlignment="1">
      <alignment horizontal="center" vertical="center" wrapText="1"/>
    </xf>
    <xf numFmtId="0" fontId="21" fillId="0" borderId="38" xfId="2" applyFont="1" applyFill="1" applyBorder="1" applyAlignment="1">
      <alignment horizontal="center" vertical="center" wrapText="1"/>
    </xf>
    <xf numFmtId="0" fontId="21" fillId="0" borderId="29" xfId="2" applyFont="1" applyFill="1" applyBorder="1" applyAlignment="1">
      <alignment horizontal="center" vertical="center" wrapText="1"/>
    </xf>
    <xf numFmtId="0" fontId="21" fillId="0" borderId="24" xfId="22" applyFont="1" applyBorder="1" applyAlignment="1">
      <alignment horizontal="center" vertical="center" wrapText="1"/>
    </xf>
    <xf numFmtId="0" fontId="21" fillId="0" borderId="38" xfId="22" applyFont="1" applyBorder="1" applyAlignment="1">
      <alignment horizontal="center" vertical="center" wrapText="1"/>
    </xf>
    <xf numFmtId="0" fontId="21" fillId="0" borderId="23" xfId="22" applyFont="1" applyBorder="1" applyAlignment="1">
      <alignment horizontal="center" vertical="center" wrapText="1"/>
    </xf>
    <xf numFmtId="0" fontId="21" fillId="0" borderId="29" xfId="22" applyFont="1" applyBorder="1" applyAlignment="1">
      <alignment horizontal="center" vertical="center" wrapText="1"/>
    </xf>
    <xf numFmtId="0" fontId="21" fillId="0" borderId="23" xfId="2" applyFont="1" applyFill="1" applyBorder="1" applyAlignment="1">
      <alignment horizontal="right" vertical="center"/>
    </xf>
    <xf numFmtId="0" fontId="21" fillId="0" borderId="24" xfId="22" applyFont="1" applyBorder="1" applyAlignment="1">
      <alignment horizontal="center" vertical="center"/>
    </xf>
    <xf numFmtId="0" fontId="21" fillId="0" borderId="38" xfId="22" applyFont="1" applyBorder="1" applyAlignment="1">
      <alignment horizontal="center" vertical="center"/>
    </xf>
    <xf numFmtId="0" fontId="21" fillId="0" borderId="29" xfId="22" applyFont="1" applyBorder="1" applyAlignment="1">
      <alignment horizontal="center" vertical="center"/>
    </xf>
    <xf numFmtId="0" fontId="21" fillId="0" borderId="23" xfId="22" applyFont="1" applyBorder="1" applyAlignment="1">
      <alignment horizontal="center" vertical="center"/>
    </xf>
    <xf numFmtId="0" fontId="21" fillId="0" borderId="23" xfId="2" applyFont="1" applyBorder="1">
      <alignment vertical="center"/>
    </xf>
    <xf numFmtId="0" fontId="92" fillId="0" borderId="0" xfId="0" applyFont="1" applyAlignment="1">
      <alignment vertical="top" wrapText="1"/>
    </xf>
    <xf numFmtId="0" fontId="92" fillId="0" borderId="0" xfId="0" applyFont="1" applyAlignment="1">
      <alignment horizontal="left" vertical="top" wrapText="1"/>
    </xf>
    <xf numFmtId="0" fontId="22" fillId="0" borderId="0" xfId="0" applyFont="1" applyFill="1" applyAlignment="1">
      <alignment vertical="center" wrapText="1"/>
    </xf>
    <xf numFmtId="0" fontId="22" fillId="0" borderId="0" xfId="0" applyFont="1" applyFill="1" applyAlignment="1">
      <alignment vertical="top" wrapText="1"/>
    </xf>
    <xf numFmtId="0" fontId="22" fillId="0" borderId="0" xfId="0" applyFont="1" applyFill="1" applyAlignment="1">
      <alignment horizontal="left" vertical="top" wrapText="1"/>
    </xf>
    <xf numFmtId="0" fontId="22" fillId="0" borderId="45"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91"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7" xfId="0" applyFont="1" applyFill="1" applyBorder="1" applyAlignment="1">
      <alignment horizontal="left" vertical="center" wrapText="1"/>
    </xf>
    <xf numFmtId="9" fontId="22" fillId="0" borderId="58" xfId="5" applyNumberFormat="1" applyFont="1" applyFill="1" applyBorder="1" applyAlignment="1">
      <alignment horizontal="center" vertical="center" wrapText="1"/>
    </xf>
    <xf numFmtId="9" fontId="22" fillId="0" borderId="59" xfId="5" applyNumberFormat="1" applyFont="1" applyFill="1" applyBorder="1" applyAlignment="1">
      <alignment horizontal="center" vertical="center" wrapText="1"/>
    </xf>
    <xf numFmtId="0" fontId="87" fillId="0" borderId="0" xfId="3" applyFont="1" applyAlignment="1">
      <alignment horizontal="left" vertical="center" wrapText="1" shrinkToFit="1"/>
    </xf>
    <xf numFmtId="0" fontId="88" fillId="0" borderId="0" xfId="0" applyFont="1" applyFill="1" applyAlignment="1">
      <alignment horizontal="center" wrapText="1" shrinkToFit="1"/>
    </xf>
    <xf numFmtId="0" fontId="22" fillId="0" borderId="24"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24" xfId="0" applyFont="1" applyFill="1" applyBorder="1" applyAlignment="1">
      <alignment vertical="center" wrapText="1"/>
    </xf>
    <xf numFmtId="0" fontId="22" fillId="0" borderId="38" xfId="0" applyFont="1" applyFill="1" applyBorder="1" applyAlignment="1">
      <alignment vertical="center" wrapText="1"/>
    </xf>
    <xf numFmtId="0" fontId="22" fillId="0" borderId="29" xfId="0" applyFont="1" applyFill="1" applyBorder="1" applyAlignment="1">
      <alignment vertical="center" wrapText="1"/>
    </xf>
    <xf numFmtId="0" fontId="80" fillId="0" borderId="0" xfId="0" applyFont="1" applyFill="1" applyAlignment="1">
      <alignment vertical="center" wrapText="1"/>
    </xf>
    <xf numFmtId="0" fontId="22" fillId="0" borderId="45" xfId="0" applyFont="1" applyFill="1" applyBorder="1" applyAlignment="1">
      <alignment vertical="center" wrapText="1"/>
    </xf>
    <xf numFmtId="0" fontId="22" fillId="0" borderId="37" xfId="0" applyFont="1" applyFill="1" applyBorder="1" applyAlignment="1">
      <alignment vertical="center" wrapText="1"/>
    </xf>
    <xf numFmtId="0" fontId="84" fillId="0" borderId="45" xfId="0" applyFont="1" applyFill="1" applyBorder="1" applyAlignment="1">
      <alignment horizontal="left" vertical="center" wrapText="1"/>
    </xf>
    <xf numFmtId="0" fontId="84" fillId="0" borderId="37" xfId="0" applyFont="1" applyFill="1" applyBorder="1" applyAlignment="1">
      <alignment horizontal="left" vertical="center" wrapText="1"/>
    </xf>
    <xf numFmtId="0" fontId="22" fillId="8" borderId="45" xfId="0" applyFont="1" applyFill="1" applyBorder="1" applyAlignment="1">
      <alignment horizontal="center" vertical="center" wrapText="1"/>
    </xf>
    <xf numFmtId="0" fontId="22" fillId="8" borderId="27" xfId="0" applyFont="1" applyFill="1" applyBorder="1" applyAlignment="1">
      <alignment horizontal="center" vertical="center" wrapText="1"/>
    </xf>
    <xf numFmtId="0" fontId="22" fillId="8" borderId="37"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84" fillId="8" borderId="45" xfId="0" applyFont="1" applyFill="1" applyBorder="1" applyAlignment="1">
      <alignment horizontal="center" vertical="center" wrapText="1"/>
    </xf>
    <xf numFmtId="0" fontId="84" fillId="8" borderId="27" xfId="0" applyFont="1" applyFill="1" applyBorder="1" applyAlignment="1">
      <alignment horizontal="center" vertical="center" wrapText="1"/>
    </xf>
    <xf numFmtId="0" fontId="84" fillId="8" borderId="37" xfId="0" applyFont="1" applyFill="1" applyBorder="1" applyAlignment="1">
      <alignment horizontal="center" vertical="center" wrapText="1"/>
    </xf>
    <xf numFmtId="0" fontId="22" fillId="0" borderId="46" xfId="0" applyFont="1" applyFill="1" applyBorder="1" applyAlignment="1">
      <alignment vertical="center" wrapText="1"/>
    </xf>
    <xf numFmtId="0" fontId="22" fillId="4" borderId="45"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0" borderId="45" xfId="0" applyFont="1" applyFill="1" applyBorder="1" applyAlignment="1">
      <alignment horizontal="right" vertical="center" wrapText="1"/>
    </xf>
    <xf numFmtId="0" fontId="22" fillId="0" borderId="46" xfId="0" applyFont="1" applyFill="1" applyBorder="1" applyAlignment="1">
      <alignment horizontal="right" vertical="center" wrapText="1"/>
    </xf>
    <xf numFmtId="176" fontId="22" fillId="0" borderId="58" xfId="0" applyNumberFormat="1" applyFont="1" applyFill="1" applyBorder="1" applyAlignment="1">
      <alignment horizontal="right" vertical="center" wrapText="1"/>
    </xf>
    <xf numFmtId="176" fontId="22" fillId="0" borderId="59" xfId="0" applyNumberFormat="1" applyFont="1" applyFill="1" applyBorder="1" applyAlignment="1">
      <alignment horizontal="right" vertical="center" wrapText="1"/>
    </xf>
    <xf numFmtId="179" fontId="22" fillId="0" borderId="45" xfId="0" applyNumberFormat="1" applyFont="1" applyFill="1" applyBorder="1" applyAlignment="1">
      <alignment vertical="center" wrapText="1"/>
    </xf>
    <xf numFmtId="179" fontId="22" fillId="0" borderId="46" xfId="0" applyNumberFormat="1" applyFont="1" applyFill="1" applyBorder="1" applyAlignment="1">
      <alignment vertical="center" wrapText="1"/>
    </xf>
    <xf numFmtId="0" fontId="89" fillId="0" borderId="22" xfId="0" applyFont="1" applyFill="1" applyBorder="1" applyAlignment="1">
      <alignment horizontal="left" vertical="center" wrapText="1"/>
    </xf>
    <xf numFmtId="0" fontId="89" fillId="0" borderId="0" xfId="0" applyFont="1" applyFill="1" applyBorder="1" applyAlignment="1">
      <alignment horizontal="left" vertical="center" wrapText="1"/>
    </xf>
    <xf numFmtId="0" fontId="22" fillId="0" borderId="0" xfId="0" applyFont="1" applyFill="1" applyAlignment="1">
      <alignment horizontal="center" vertical="top" wrapText="1"/>
    </xf>
    <xf numFmtId="0" fontId="22" fillId="0" borderId="0" xfId="0" applyFont="1" applyFill="1" applyAlignment="1">
      <alignment horizontal="center" vertical="center" wrapText="1"/>
    </xf>
    <xf numFmtId="0" fontId="90" fillId="0" borderId="0" xfId="0" applyFont="1" applyAlignment="1">
      <alignment horizontal="left" vertical="top" wrapText="1"/>
    </xf>
    <xf numFmtId="0" fontId="72" fillId="0" borderId="0" xfId="15" applyFont="1" applyAlignment="1">
      <alignment horizontal="center" vertical="center"/>
    </xf>
    <xf numFmtId="0" fontId="66" fillId="0" borderId="0" xfId="15" applyFont="1" applyAlignment="1">
      <alignment vertical="center"/>
    </xf>
    <xf numFmtId="0" fontId="66" fillId="0" borderId="23" xfId="15" applyFont="1" applyBorder="1" applyAlignment="1">
      <alignment horizontal="distributed" vertical="center"/>
    </xf>
    <xf numFmtId="0" fontId="66" fillId="0" borderId="126" xfId="15" applyFont="1" applyBorder="1" applyAlignment="1">
      <alignment vertical="center"/>
    </xf>
    <xf numFmtId="0" fontId="66" fillId="0" borderId="23" xfId="15" applyFont="1" applyBorder="1" applyAlignment="1">
      <alignment vertical="center"/>
    </xf>
    <xf numFmtId="0" fontId="66" fillId="0" borderId="24" xfId="15" applyFont="1" applyBorder="1" applyAlignment="1">
      <alignment horizontal="distributed" vertical="center"/>
    </xf>
    <xf numFmtId="0" fontId="66" fillId="0" borderId="38" xfId="15" applyFont="1" applyBorder="1" applyAlignment="1">
      <alignment horizontal="distributed" vertical="center"/>
    </xf>
    <xf numFmtId="0" fontId="66" fillId="0" borderId="38" xfId="15" applyFont="1" applyBorder="1" applyAlignment="1">
      <alignment vertical="center"/>
    </xf>
    <xf numFmtId="0" fontId="66" fillId="0" borderId="38" xfId="15" applyFont="1" applyBorder="1" applyAlignment="1">
      <alignment horizontal="center" vertical="center"/>
    </xf>
    <xf numFmtId="0" fontId="66" fillId="0" borderId="29" xfId="15" applyFont="1" applyBorder="1" applyAlignment="1">
      <alignment horizontal="center" vertical="center"/>
    </xf>
    <xf numFmtId="0" fontId="66" fillId="0" borderId="57" xfId="15" applyFont="1" applyBorder="1" applyAlignment="1">
      <alignment horizontal="distributed" vertical="center"/>
    </xf>
    <xf numFmtId="0" fontId="66" fillId="0" borderId="56" xfId="15" applyFont="1" applyBorder="1" applyAlignment="1">
      <alignment horizontal="distributed" vertical="center"/>
    </xf>
    <xf numFmtId="0" fontId="66" fillId="0" borderId="51" xfId="15" applyFont="1" applyBorder="1" applyAlignment="1">
      <alignment horizontal="distributed" vertical="center"/>
    </xf>
    <xf numFmtId="0" fontId="66" fillId="0" borderId="61" xfId="15" applyFont="1" applyBorder="1" applyAlignment="1">
      <alignment horizontal="distributed" vertical="center"/>
    </xf>
    <xf numFmtId="0" fontId="66" fillId="0" borderId="33" xfId="15" applyFont="1" applyBorder="1" applyAlignment="1">
      <alignment horizontal="distributed" vertical="center"/>
    </xf>
    <xf numFmtId="0" fontId="66" fillId="0" borderId="34" xfId="15" applyFont="1" applyBorder="1" applyAlignment="1">
      <alignment horizontal="distributed" vertical="center"/>
    </xf>
    <xf numFmtId="0" fontId="66" fillId="0" borderId="24" xfId="15" applyFont="1" applyBorder="1" applyAlignment="1">
      <alignment horizontal="center" vertical="center"/>
    </xf>
    <xf numFmtId="0" fontId="66" fillId="0" borderId="29" xfId="15" applyFont="1" applyBorder="1" applyAlignment="1">
      <alignment vertical="center"/>
    </xf>
    <xf numFmtId="0" fontId="66" fillId="0" borderId="24" xfId="15" applyFont="1" applyBorder="1" applyAlignment="1">
      <alignment vertical="center"/>
    </xf>
    <xf numFmtId="0" fontId="66" fillId="0" borderId="57" xfId="15" applyFont="1" applyBorder="1" applyAlignment="1">
      <alignment horizontal="distributed" vertical="center" wrapText="1"/>
    </xf>
    <xf numFmtId="0" fontId="66" fillId="0" borderId="56" xfId="15" applyFont="1" applyBorder="1" applyAlignment="1">
      <alignment horizontal="distributed" vertical="center" wrapText="1"/>
    </xf>
    <xf numFmtId="0" fontId="66" fillId="0" borderId="51" xfId="15" applyFont="1" applyBorder="1" applyAlignment="1">
      <alignment horizontal="distributed" vertical="center" wrapText="1"/>
    </xf>
    <xf numFmtId="0" fontId="66" fillId="0" borderId="22" xfId="15" applyFont="1" applyBorder="1" applyAlignment="1">
      <alignment horizontal="distributed" vertical="center" wrapText="1"/>
    </xf>
    <xf numFmtId="0" fontId="66" fillId="0" borderId="0" xfId="15" applyFont="1" applyAlignment="1">
      <alignment horizontal="distributed" vertical="center" wrapText="1"/>
    </xf>
    <xf numFmtId="0" fontId="66" fillId="0" borderId="21" xfId="15" applyFont="1" applyBorder="1" applyAlignment="1">
      <alignment horizontal="distributed" vertical="center" wrapText="1"/>
    </xf>
    <xf numFmtId="0" fontId="66" fillId="0" borderId="61" xfId="15" applyFont="1" applyBorder="1" applyAlignment="1">
      <alignment horizontal="distributed" vertical="center" wrapText="1"/>
    </xf>
    <xf numFmtId="0" fontId="66" fillId="0" borderId="33" xfId="15" applyFont="1" applyBorder="1" applyAlignment="1">
      <alignment horizontal="distributed" vertical="center" wrapText="1"/>
    </xf>
    <xf numFmtId="0" fontId="66" fillId="0" borderId="34" xfId="15" applyFont="1" applyBorder="1" applyAlignment="1">
      <alignment horizontal="distributed" vertical="center" wrapText="1"/>
    </xf>
    <xf numFmtId="0" fontId="66" fillId="0" borderId="23" xfId="15" applyFont="1" applyBorder="1" applyAlignment="1">
      <alignment horizontal="center" vertical="center" wrapText="1"/>
    </xf>
    <xf numFmtId="0" fontId="66" fillId="0" borderId="23" xfId="15" applyFont="1" applyBorder="1">
      <alignment vertical="center"/>
    </xf>
    <xf numFmtId="0" fontId="66" fillId="0" borderId="23" xfId="15" applyFont="1" applyBorder="1" applyAlignment="1">
      <alignment horizontal="center" vertical="center"/>
    </xf>
    <xf numFmtId="0" fontId="66" fillId="0" borderId="0" xfId="15" applyFont="1" applyAlignment="1">
      <alignment vertical="top" wrapText="1"/>
    </xf>
    <xf numFmtId="0" fontId="66" fillId="0" borderId="22" xfId="15" applyFont="1" applyBorder="1" applyAlignment="1">
      <alignment vertical="center"/>
    </xf>
    <xf numFmtId="0" fontId="66" fillId="0" borderId="0" xfId="15" applyFont="1" applyBorder="1" applyAlignment="1">
      <alignment vertical="center"/>
    </xf>
    <xf numFmtId="0" fontId="66" fillId="0" borderId="21" xfId="15" applyFont="1" applyBorder="1" applyAlignment="1">
      <alignment vertical="center"/>
    </xf>
    <xf numFmtId="0" fontId="66" fillId="0" borderId="61" xfId="15" applyFont="1" applyBorder="1" applyAlignment="1">
      <alignment vertical="center"/>
    </xf>
    <xf numFmtId="0" fontId="66" fillId="0" borderId="33" xfId="15" applyFont="1" applyBorder="1" applyAlignment="1">
      <alignment vertical="center"/>
    </xf>
    <xf numFmtId="0" fontId="66" fillId="0" borderId="34" xfId="15" applyFont="1" applyBorder="1" applyAlignment="1">
      <alignment vertical="center"/>
    </xf>
    <xf numFmtId="0" fontId="66" fillId="0" borderId="24" xfId="15" applyFont="1" applyBorder="1" applyAlignment="1">
      <alignment horizontal="distributed" vertical="center" wrapText="1"/>
    </xf>
    <xf numFmtId="0" fontId="66" fillId="0" borderId="29" xfId="15" applyFont="1" applyBorder="1" applyAlignment="1">
      <alignment horizontal="distributed" vertical="center"/>
    </xf>
    <xf numFmtId="0" fontId="58" fillId="0" borderId="0" xfId="2" applyFont="1" applyBorder="1" applyAlignment="1">
      <alignment horizontal="left" vertical="center" wrapText="1"/>
    </xf>
    <xf numFmtId="0" fontId="63" fillId="0" borderId="0" xfId="2" applyFont="1" applyAlignment="1">
      <alignment horizontal="right" vertical="center"/>
    </xf>
    <xf numFmtId="0" fontId="60" fillId="0" borderId="0" xfId="2" applyFont="1" applyAlignment="1">
      <alignment horizontal="center" vertical="center"/>
    </xf>
    <xf numFmtId="0" fontId="63" fillId="0" borderId="148" xfId="6" applyFont="1" applyBorder="1" applyAlignment="1">
      <alignment horizontal="center" vertical="center"/>
    </xf>
    <xf numFmtId="0" fontId="63" fillId="0" borderId="149" xfId="6" applyFont="1" applyBorder="1" applyAlignment="1" applyProtection="1">
      <alignment horizontal="center" vertical="center"/>
      <protection locked="0"/>
    </xf>
    <xf numFmtId="0" fontId="62" fillId="0" borderId="149" xfId="6" applyFont="1" applyBorder="1" applyAlignment="1" applyProtection="1">
      <alignment horizontal="left" vertical="center" wrapText="1"/>
      <protection locked="0"/>
    </xf>
    <xf numFmtId="0" fontId="63" fillId="0" borderId="149" xfId="6" applyFont="1" applyBorder="1" applyAlignment="1">
      <alignment horizontal="center" vertical="center" shrinkToFit="1"/>
    </xf>
    <xf numFmtId="0" fontId="58" fillId="0" borderId="149" xfId="6" applyFont="1" applyBorder="1" applyAlignment="1" applyProtection="1">
      <alignment horizontal="center" vertical="center"/>
      <protection locked="0"/>
    </xf>
    <xf numFmtId="0" fontId="58" fillId="0" borderId="148" xfId="6" applyFont="1" applyBorder="1" applyAlignment="1">
      <alignment horizontal="center" vertical="center" wrapText="1"/>
    </xf>
    <xf numFmtId="0" fontId="63" fillId="0" borderId="167" xfId="2" applyFont="1" applyBorder="1" applyAlignment="1">
      <alignment horizontal="left" vertical="center" indent="1"/>
    </xf>
    <xf numFmtId="0" fontId="63" fillId="0" borderId="168" xfId="2" applyFont="1" applyBorder="1" applyAlignment="1">
      <alignment horizontal="left" vertical="center" indent="1"/>
    </xf>
    <xf numFmtId="0" fontId="63" fillId="0" borderId="169" xfId="2" applyFont="1" applyBorder="1" applyAlignment="1">
      <alignment horizontal="left" vertical="center" indent="1"/>
    </xf>
    <xf numFmtId="0" fontId="63" fillId="0" borderId="170" xfId="2" applyFont="1" applyBorder="1" applyAlignment="1">
      <alignment horizontal="center" vertical="center"/>
    </xf>
    <xf numFmtId="0" fontId="63" fillId="0" borderId="150" xfId="2" applyFont="1" applyBorder="1" applyAlignment="1">
      <alignment horizontal="center" vertical="center"/>
    </xf>
    <xf numFmtId="176" fontId="63" fillId="0" borderId="148" xfId="2" applyNumberFormat="1" applyFont="1" applyBorder="1" applyAlignment="1" applyProtection="1">
      <alignment horizontal="right" vertical="center"/>
      <protection locked="0"/>
    </xf>
    <xf numFmtId="180" fontId="63" fillId="0" borderId="153" xfId="2" applyNumberFormat="1" applyFont="1" applyBorder="1" applyAlignment="1">
      <alignment horizontal="center" vertical="center"/>
    </xf>
    <xf numFmtId="180" fontId="63" fillId="0" borderId="171" xfId="2" applyNumberFormat="1" applyFont="1" applyBorder="1" applyAlignment="1">
      <alignment horizontal="center" vertical="center"/>
    </xf>
    <xf numFmtId="0" fontId="63" fillId="0" borderId="182" xfId="2" applyFont="1" applyBorder="1" applyAlignment="1">
      <alignment horizontal="center" vertical="center"/>
    </xf>
    <xf numFmtId="0" fontId="63" fillId="0" borderId="154" xfId="2" applyFont="1" applyBorder="1" applyAlignment="1">
      <alignment horizontal="center" vertical="center"/>
    </xf>
    <xf numFmtId="176" fontId="63" fillId="0" borderId="155" xfId="2" applyNumberFormat="1" applyFont="1" applyBorder="1" applyAlignment="1">
      <alignment horizontal="right" vertical="center"/>
    </xf>
    <xf numFmtId="181" fontId="63" fillId="0" borderId="157" xfId="2" applyNumberFormat="1" applyFont="1" applyBorder="1" applyAlignment="1">
      <alignment horizontal="center" vertical="center"/>
    </xf>
    <xf numFmtId="181" fontId="63" fillId="0" borderId="172" xfId="2" applyNumberFormat="1" applyFont="1" applyBorder="1" applyAlignment="1">
      <alignment horizontal="center" vertical="center"/>
    </xf>
    <xf numFmtId="0" fontId="63" fillId="0" borderId="154" xfId="2" applyFont="1" applyBorder="1" applyAlignment="1">
      <alignment horizontal="left" vertical="center" indent="1"/>
    </xf>
    <xf numFmtId="0" fontId="63" fillId="0" borderId="173" xfId="2" applyFont="1" applyBorder="1" applyAlignment="1">
      <alignment horizontal="center" vertical="center"/>
    </xf>
    <xf numFmtId="0" fontId="63" fillId="0" borderId="158" xfId="2" applyFont="1" applyBorder="1" applyAlignment="1">
      <alignment horizontal="center" vertical="center"/>
    </xf>
    <xf numFmtId="176" fontId="63" fillId="0" borderId="159" xfId="2" applyNumberFormat="1" applyFont="1" applyBorder="1" applyAlignment="1">
      <alignment horizontal="right" vertical="center"/>
    </xf>
    <xf numFmtId="181" fontId="63" fillId="0" borderId="161" xfId="2" applyNumberFormat="1" applyFont="1" applyBorder="1" applyAlignment="1">
      <alignment horizontal="center" vertical="center"/>
    </xf>
    <xf numFmtId="181" fontId="63" fillId="0" borderId="174" xfId="2" applyNumberFormat="1" applyFont="1" applyBorder="1" applyAlignment="1">
      <alignment horizontal="center" vertical="center"/>
    </xf>
    <xf numFmtId="0" fontId="63" fillId="0" borderId="175" xfId="2" applyFont="1" applyBorder="1" applyAlignment="1">
      <alignment horizontal="left" vertical="center" shrinkToFit="1"/>
    </xf>
    <xf numFmtId="0" fontId="63" fillId="0" borderId="151" xfId="2" applyFont="1" applyBorder="1" applyAlignment="1">
      <alignment horizontal="left" vertical="center" shrinkToFit="1"/>
    </xf>
    <xf numFmtId="0" fontId="63" fillId="0" borderId="162" xfId="2" applyFont="1" applyBorder="1" applyAlignment="1">
      <alignment horizontal="left" vertical="center" shrinkToFit="1"/>
    </xf>
    <xf numFmtId="38" fontId="63" fillId="6" borderId="149" xfId="17" applyFont="1" applyFill="1" applyBorder="1" applyAlignment="1" applyProtection="1">
      <alignment horizontal="center" vertical="center"/>
    </xf>
    <xf numFmtId="38" fontId="63" fillId="6" borderId="176" xfId="17" applyFont="1" applyFill="1" applyBorder="1" applyAlignment="1" applyProtection="1">
      <alignment horizontal="center" vertical="center"/>
    </xf>
    <xf numFmtId="0" fontId="63" fillId="0" borderId="177" xfId="2" applyFont="1" applyBorder="1" applyAlignment="1">
      <alignment horizontal="left" vertical="center" shrinkToFit="1"/>
    </xf>
    <xf numFmtId="0" fontId="63" fillId="0" borderId="178" xfId="2" applyFont="1" applyBorder="1" applyAlignment="1">
      <alignment horizontal="left" vertical="center" shrinkToFit="1"/>
    </xf>
    <xf numFmtId="0" fontId="63" fillId="0" borderId="179" xfId="2" applyFont="1" applyBorder="1" applyAlignment="1">
      <alignment horizontal="left" vertical="center" shrinkToFit="1"/>
    </xf>
    <xf numFmtId="38" fontId="63" fillId="6" borderId="180" xfId="17" applyFont="1" applyFill="1" applyBorder="1" applyAlignment="1" applyProtection="1">
      <alignment horizontal="center" vertical="center"/>
    </xf>
    <xf numFmtId="38" fontId="63" fillId="6" borderId="181" xfId="17" applyFont="1" applyFill="1" applyBorder="1" applyAlignment="1" applyProtection="1">
      <alignment horizontal="center" vertical="center"/>
    </xf>
    <xf numFmtId="0" fontId="63" fillId="0" borderId="183" xfId="2" applyFont="1" applyBorder="1" applyAlignment="1">
      <alignment horizontal="center" vertical="center"/>
    </xf>
    <xf numFmtId="0" fontId="63" fillId="0" borderId="184" xfId="2" applyFont="1" applyBorder="1" applyAlignment="1">
      <alignment horizontal="center" vertical="center"/>
    </xf>
    <xf numFmtId="176" fontId="63" fillId="6" borderId="185" xfId="2" applyNumberFormat="1" applyFont="1" applyFill="1" applyBorder="1" applyAlignment="1" applyProtection="1">
      <alignment horizontal="right" vertical="center"/>
      <protection locked="0"/>
    </xf>
    <xf numFmtId="181" fontId="63" fillId="0" borderId="188" xfId="2" applyNumberFormat="1" applyFont="1" applyBorder="1" applyAlignment="1">
      <alignment horizontal="center" vertical="center"/>
    </xf>
    <xf numFmtId="181" fontId="63" fillId="0" borderId="189" xfId="2" applyNumberFormat="1" applyFont="1" applyBorder="1" applyAlignment="1">
      <alignment horizontal="center" vertical="center"/>
    </xf>
    <xf numFmtId="0" fontId="63" fillId="0" borderId="8" xfId="2" applyFont="1" applyBorder="1" applyAlignment="1">
      <alignment horizontal="center" vertical="center"/>
    </xf>
    <xf numFmtId="0" fontId="63" fillId="0" borderId="9" xfId="2" applyFont="1" applyBorder="1" applyAlignment="1">
      <alignment horizontal="center" vertical="center"/>
    </xf>
    <xf numFmtId="0" fontId="63" fillId="0" borderId="190" xfId="2" applyFont="1" applyBorder="1" applyAlignment="1">
      <alignment horizontal="center" vertical="center"/>
    </xf>
    <xf numFmtId="0" fontId="63" fillId="0" borderId="20" xfId="2" applyFont="1" applyBorder="1" applyAlignment="1">
      <alignment horizontal="center" vertical="center"/>
    </xf>
    <xf numFmtId="0" fontId="63" fillId="0" borderId="0" xfId="2" applyFont="1" applyBorder="1" applyAlignment="1">
      <alignment horizontal="center" vertical="center"/>
    </xf>
    <xf numFmtId="0" fontId="63" fillId="0" borderId="191" xfId="2" applyFont="1" applyBorder="1" applyAlignment="1">
      <alignment horizontal="center" vertical="center"/>
    </xf>
    <xf numFmtId="0" fontId="63" fillId="0" borderId="192" xfId="2" applyFont="1" applyBorder="1" applyAlignment="1">
      <alignment horizontal="center" vertical="center"/>
    </xf>
    <xf numFmtId="0" fontId="63" fillId="0" borderId="193" xfId="2" applyFont="1" applyBorder="1" applyAlignment="1">
      <alignment horizontal="center" vertical="center"/>
    </xf>
    <xf numFmtId="0" fontId="61" fillId="0" borderId="45" xfId="2" applyFont="1" applyBorder="1" applyAlignment="1">
      <alignment horizontal="center" vertical="center" wrapText="1"/>
    </xf>
    <xf numFmtId="0" fontId="61" fillId="0" borderId="156" xfId="2" applyFont="1" applyBorder="1" applyAlignment="1">
      <alignment horizontal="center" vertical="center" wrapText="1"/>
    </xf>
    <xf numFmtId="0" fontId="61" fillId="0" borderId="194" xfId="2" applyFont="1" applyBorder="1" applyAlignment="1">
      <alignment horizontal="center" vertical="center" wrapText="1"/>
    </xf>
    <xf numFmtId="0" fontId="63" fillId="0" borderId="23" xfId="2" applyFont="1" applyBorder="1" applyAlignment="1" applyProtection="1">
      <alignment horizontal="center" vertical="center"/>
      <protection locked="0"/>
    </xf>
    <xf numFmtId="0" fontId="63" fillId="0" borderId="30" xfId="2" applyFont="1" applyBorder="1" applyAlignment="1" applyProtection="1">
      <alignment horizontal="center" vertical="center"/>
      <protection locked="0"/>
    </xf>
    <xf numFmtId="0" fontId="58" fillId="0" borderId="149" xfId="6" applyFont="1" applyBorder="1" applyAlignment="1">
      <alignment horizontal="center" vertical="center"/>
    </xf>
    <xf numFmtId="0" fontId="58" fillId="0" borderId="149" xfId="6" applyFont="1" applyBorder="1" applyAlignment="1">
      <alignment horizontal="left" vertical="center" wrapText="1"/>
    </xf>
    <xf numFmtId="0" fontId="63" fillId="0" borderId="42" xfId="2" applyFont="1" applyBorder="1" applyAlignment="1" applyProtection="1">
      <alignment horizontal="center" vertical="center"/>
      <protection locked="0"/>
    </xf>
    <xf numFmtId="0" fontId="63" fillId="0" borderId="40" xfId="2" applyFont="1" applyBorder="1" applyAlignment="1" applyProtection="1">
      <alignment horizontal="center" vertical="center"/>
      <protection locked="0"/>
    </xf>
    <xf numFmtId="0" fontId="68" fillId="0" borderId="23" xfId="7" applyFont="1" applyBorder="1" applyAlignment="1">
      <alignment horizontal="center" vertical="center"/>
    </xf>
    <xf numFmtId="0" fontId="66" fillId="0" borderId="45" xfId="7" applyFont="1" applyBorder="1" applyAlignment="1">
      <alignment horizontal="center" vertical="center" wrapText="1"/>
    </xf>
    <xf numFmtId="0" fontId="66" fillId="0" borderId="0" xfId="7" applyFont="1" applyAlignment="1">
      <alignment horizontal="center" vertical="center"/>
    </xf>
    <xf numFmtId="0" fontId="67" fillId="0" borderId="0" xfId="7" applyFont="1" applyAlignment="1">
      <alignment horizontal="center" vertical="center"/>
    </xf>
    <xf numFmtId="0" fontId="66" fillId="0" borderId="23" xfId="7" applyFont="1" applyBorder="1" applyAlignment="1">
      <alignment horizontal="left" vertical="center"/>
    </xf>
    <xf numFmtId="0" fontId="66" fillId="0" borderId="24" xfId="7" applyFont="1" applyBorder="1" applyAlignment="1">
      <alignment horizontal="left" vertical="center"/>
    </xf>
    <xf numFmtId="0" fontId="66" fillId="0" borderId="38" xfId="7" applyFont="1" applyBorder="1" applyAlignment="1">
      <alignment horizontal="left" vertical="center"/>
    </xf>
    <xf numFmtId="0" fontId="66" fillId="0" borderId="29" xfId="7" applyFont="1" applyBorder="1" applyAlignment="1">
      <alignment horizontal="left" vertical="center"/>
    </xf>
    <xf numFmtId="0" fontId="66" fillId="0" borderId="24" xfId="7" applyFont="1" applyBorder="1" applyAlignment="1">
      <alignment horizontal="center" vertical="center"/>
    </xf>
    <xf numFmtId="0" fontId="66" fillId="0" borderId="38" xfId="7" applyFont="1" applyBorder="1" applyAlignment="1">
      <alignment horizontal="center" vertical="center"/>
    </xf>
    <xf numFmtId="0" fontId="66" fillId="0" borderId="29" xfId="7" applyFont="1" applyBorder="1" applyAlignment="1">
      <alignment horizontal="center" vertical="center"/>
    </xf>
    <xf numFmtId="38" fontId="66" fillId="0" borderId="23" xfId="18" applyFont="1" applyFill="1" applyBorder="1" applyAlignment="1">
      <alignment horizontal="center" vertical="center" wrapText="1"/>
    </xf>
    <xf numFmtId="0" fontId="66" fillId="0" borderId="57" xfId="7" applyFont="1" applyBorder="1" applyAlignment="1">
      <alignment horizontal="left" vertical="center"/>
    </xf>
    <xf numFmtId="0" fontId="66" fillId="0" borderId="56" xfId="7" applyFont="1" applyBorder="1" applyAlignment="1">
      <alignment horizontal="left" vertical="center"/>
    </xf>
    <xf numFmtId="0" fontId="66" fillId="0" borderId="51" xfId="7" applyFont="1" applyBorder="1" applyAlignment="1">
      <alignment horizontal="left" vertical="center"/>
    </xf>
    <xf numFmtId="0" fontId="66" fillId="0" borderId="22" xfId="7" applyFont="1" applyBorder="1" applyAlignment="1">
      <alignment horizontal="left" vertical="center"/>
    </xf>
    <xf numFmtId="0" fontId="66" fillId="0" borderId="0" xfId="7" applyFont="1" applyAlignment="1">
      <alignment horizontal="left" vertical="center"/>
    </xf>
    <xf numFmtId="0" fontId="66" fillId="0" borderId="61" xfId="7" applyFont="1" applyBorder="1" applyAlignment="1">
      <alignment horizontal="left" vertical="center"/>
    </xf>
    <xf numFmtId="0" fontId="66" fillId="0" borderId="33" xfId="7" applyFont="1" applyBorder="1" applyAlignment="1">
      <alignment horizontal="left" vertical="center"/>
    </xf>
    <xf numFmtId="0" fontId="66" fillId="0" borderId="34" xfId="7" applyFont="1" applyBorder="1" applyAlignment="1">
      <alignment horizontal="left" vertical="center"/>
    </xf>
    <xf numFmtId="0" fontId="66" fillId="0" borderId="23" xfId="7" applyFont="1" applyBorder="1" applyAlignment="1">
      <alignment horizontal="center" vertical="center" wrapText="1"/>
    </xf>
    <xf numFmtId="0" fontId="66" fillId="0" borderId="57" xfId="7" applyFont="1" applyBorder="1" applyAlignment="1">
      <alignment horizontal="center" vertical="center" wrapText="1"/>
    </xf>
    <xf numFmtId="0" fontId="66" fillId="0" borderId="56" xfId="7" applyFont="1" applyBorder="1" applyAlignment="1">
      <alignment horizontal="center" vertical="center" wrapText="1"/>
    </xf>
    <xf numFmtId="0" fontId="66" fillId="0" borderId="61" xfId="7" applyFont="1" applyBorder="1" applyAlignment="1">
      <alignment horizontal="center" vertical="center" wrapText="1"/>
    </xf>
    <xf numFmtId="0" fontId="66" fillId="0" borderId="33" xfId="7" applyFont="1" applyBorder="1" applyAlignment="1">
      <alignment horizontal="center" vertical="center" wrapText="1"/>
    </xf>
    <xf numFmtId="38" fontId="66" fillId="0" borderId="23" xfId="18" applyFont="1" applyFill="1" applyBorder="1" applyAlignment="1">
      <alignment horizontal="center" vertical="center"/>
    </xf>
    <xf numFmtId="184" fontId="66" fillId="0" borderId="56" xfId="7" applyNumberFormat="1" applyFont="1" applyBorder="1" applyAlignment="1">
      <alignment horizontal="center" vertical="center"/>
    </xf>
    <xf numFmtId="184" fontId="66" fillId="0" borderId="33" xfId="7" applyNumberFormat="1" applyFont="1" applyBorder="1" applyAlignment="1">
      <alignment horizontal="center" vertical="center"/>
    </xf>
    <xf numFmtId="184" fontId="66" fillId="0" borderId="51" xfId="7" applyNumberFormat="1" applyFont="1" applyBorder="1" applyAlignment="1">
      <alignment horizontal="center" vertical="center"/>
    </xf>
    <xf numFmtId="184" fontId="66" fillId="0" borderId="34" xfId="7" applyNumberFormat="1" applyFont="1" applyBorder="1" applyAlignment="1">
      <alignment horizontal="center" vertical="center"/>
    </xf>
    <xf numFmtId="0" fontId="66" fillId="0" borderId="33" xfId="7" applyFont="1" applyBorder="1" applyAlignment="1">
      <alignment horizontal="left" vertical="center" wrapText="1"/>
    </xf>
    <xf numFmtId="0" fontId="66" fillId="0" borderId="29" xfId="7" applyFont="1" applyBorder="1" applyAlignment="1">
      <alignment horizontal="center" vertical="center" wrapText="1"/>
    </xf>
    <xf numFmtId="0" fontId="70" fillId="0" borderId="0" xfId="7" applyFont="1" applyAlignment="1">
      <alignment horizontal="center" vertical="center"/>
    </xf>
    <xf numFmtId="0" fontId="70" fillId="0" borderId="0" xfId="7" applyFont="1" applyAlignment="1">
      <alignment horizontal="left" vertical="center"/>
    </xf>
    <xf numFmtId="0" fontId="70" fillId="0" borderId="0" xfId="7" applyFont="1" applyAlignment="1">
      <alignment horizontal="left" vertical="center" wrapText="1"/>
    </xf>
    <xf numFmtId="184" fontId="66" fillId="0" borderId="24" xfId="7" applyNumberFormat="1" applyFont="1" applyBorder="1" applyAlignment="1">
      <alignment horizontal="center" vertical="center"/>
    </xf>
    <xf numFmtId="184" fontId="66" fillId="0" borderId="38" xfId="7" applyNumberFormat="1" applyFont="1" applyBorder="1" applyAlignment="1">
      <alignment horizontal="center" vertical="center"/>
    </xf>
    <xf numFmtId="0" fontId="71" fillId="0" borderId="0" xfId="19" applyFont="1" applyFill="1" applyBorder="1" applyAlignment="1">
      <alignment horizontal="right" vertical="center"/>
    </xf>
    <xf numFmtId="0" fontId="67" fillId="0" borderId="0" xfId="19" applyFont="1" applyFill="1" applyBorder="1" applyAlignment="1">
      <alignment horizontal="center" vertical="center" wrapText="1"/>
    </xf>
    <xf numFmtId="0" fontId="67" fillId="0" borderId="0" xfId="19" applyFont="1" applyFill="1" applyBorder="1" applyAlignment="1">
      <alignment horizontal="center" vertical="center"/>
    </xf>
    <xf numFmtId="0" fontId="71" fillId="0" borderId="14" xfId="19" applyFont="1" applyFill="1" applyBorder="1" applyAlignment="1">
      <alignment horizontal="left" vertical="center"/>
    </xf>
    <xf numFmtId="0" fontId="71" fillId="0" borderId="15" xfId="19" applyFont="1" applyFill="1" applyBorder="1" applyAlignment="1">
      <alignment horizontal="left" vertical="center"/>
    </xf>
    <xf numFmtId="0" fontId="71" fillId="0" borderId="19" xfId="19" applyFont="1" applyFill="1" applyBorder="1" applyAlignment="1">
      <alignment horizontal="left" vertical="center"/>
    </xf>
    <xf numFmtId="0" fontId="71" fillId="0" borderId="13" xfId="19" applyFont="1" applyFill="1" applyBorder="1" applyAlignment="1">
      <alignment horizontal="center" vertical="center"/>
    </xf>
    <xf numFmtId="0" fontId="71" fillId="0" borderId="15" xfId="19" applyFont="1" applyFill="1" applyBorder="1" applyAlignment="1">
      <alignment horizontal="center" vertical="center"/>
    </xf>
    <xf numFmtId="0" fontId="71" fillId="0" borderId="16" xfId="19" applyFont="1" applyFill="1" applyBorder="1" applyAlignment="1">
      <alignment horizontal="center" vertical="center"/>
    </xf>
    <xf numFmtId="0" fontId="71" fillId="0" borderId="64" xfId="19" applyFont="1" applyFill="1" applyBorder="1" applyAlignment="1">
      <alignment horizontal="left" vertical="center"/>
    </xf>
    <xf numFmtId="0" fontId="71" fillId="0" borderId="38" xfId="19" applyFont="1" applyFill="1" applyBorder="1" applyAlignment="1">
      <alignment horizontal="left" vertical="center"/>
    </xf>
    <xf numFmtId="0" fontId="71" fillId="0" borderId="29" xfId="19" applyFont="1" applyFill="1" applyBorder="1" applyAlignment="1">
      <alignment horizontal="left" vertical="center"/>
    </xf>
    <xf numFmtId="0" fontId="66" fillId="0" borderId="24" xfId="19" applyFont="1" applyFill="1" applyBorder="1" applyAlignment="1">
      <alignment horizontal="center" vertical="center"/>
    </xf>
    <xf numFmtId="0" fontId="66" fillId="0" borderId="38" xfId="19" applyFont="1" applyFill="1" applyBorder="1" applyAlignment="1">
      <alignment horizontal="center" vertical="center"/>
    </xf>
    <xf numFmtId="0" fontId="66" fillId="0" borderId="39" xfId="19" applyFont="1" applyFill="1" applyBorder="1" applyAlignment="1">
      <alignment horizontal="center" vertical="center"/>
    </xf>
    <xf numFmtId="0" fontId="71" fillId="0" borderId="78" xfId="19" applyFont="1" applyFill="1" applyBorder="1" applyAlignment="1">
      <alignment horizontal="left" vertical="center" wrapText="1"/>
    </xf>
    <xf numFmtId="0" fontId="71" fillId="0" borderId="56" xfId="19" applyFont="1" applyFill="1" applyBorder="1" applyAlignment="1">
      <alignment horizontal="left" vertical="center" wrapText="1"/>
    </xf>
    <xf numFmtId="0" fontId="71" fillId="0" borderId="51" xfId="19" applyFont="1" applyFill="1" applyBorder="1" applyAlignment="1">
      <alignment horizontal="left" vertical="center" wrapText="1"/>
    </xf>
    <xf numFmtId="0" fontId="71" fillId="0" borderId="20" xfId="19" applyFont="1" applyFill="1" applyBorder="1" applyAlignment="1">
      <alignment horizontal="left" vertical="center" wrapText="1"/>
    </xf>
    <xf numFmtId="0" fontId="71" fillId="0" borderId="0" xfId="19" applyFont="1" applyFill="1" applyBorder="1" applyAlignment="1">
      <alignment horizontal="left" vertical="center" wrapText="1"/>
    </xf>
    <xf numFmtId="0" fontId="71" fillId="0" borderId="21" xfId="19" applyFont="1" applyFill="1" applyBorder="1" applyAlignment="1">
      <alignment horizontal="left" vertical="center" wrapText="1"/>
    </xf>
    <xf numFmtId="0" fontId="71" fillId="0" borderId="32" xfId="19" applyFont="1" applyFill="1" applyBorder="1" applyAlignment="1">
      <alignment horizontal="left" vertical="center" wrapText="1"/>
    </xf>
    <xf numFmtId="0" fontId="71" fillId="0" borderId="33" xfId="19" applyFont="1" applyFill="1" applyBorder="1" applyAlignment="1">
      <alignment horizontal="left" vertical="center" wrapText="1"/>
    </xf>
    <xf numFmtId="0" fontId="71" fillId="0" borderId="34" xfId="19" applyFont="1" applyFill="1" applyBorder="1" applyAlignment="1">
      <alignment horizontal="left" vertical="center" wrapText="1"/>
    </xf>
    <xf numFmtId="0" fontId="66" fillId="0" borderId="57" xfId="19" applyFont="1" applyFill="1" applyBorder="1" applyAlignment="1">
      <alignment horizontal="left" vertical="center" wrapText="1"/>
    </xf>
    <xf numFmtId="0" fontId="66" fillId="0" borderId="56" xfId="19" applyFont="1" applyFill="1" applyBorder="1" applyAlignment="1">
      <alignment horizontal="left" vertical="center" wrapText="1"/>
    </xf>
    <xf numFmtId="0" fontId="66" fillId="0" borderId="51" xfId="19" applyFont="1" applyFill="1" applyBorder="1" applyAlignment="1">
      <alignment horizontal="left" vertical="center" wrapText="1"/>
    </xf>
    <xf numFmtId="0" fontId="66" fillId="0" borderId="61" xfId="19" applyFont="1" applyFill="1" applyBorder="1" applyAlignment="1">
      <alignment horizontal="left" vertical="center" wrapText="1"/>
    </xf>
    <xf numFmtId="0" fontId="66" fillId="0" borderId="33" xfId="19" applyFont="1" applyFill="1" applyBorder="1" applyAlignment="1">
      <alignment horizontal="left" vertical="center" wrapText="1"/>
    </xf>
    <xf numFmtId="0" fontId="66" fillId="0" borderId="34" xfId="19" applyFont="1" applyFill="1" applyBorder="1" applyAlignment="1">
      <alignment horizontal="left" vertical="center" wrapText="1"/>
    </xf>
    <xf numFmtId="0" fontId="66" fillId="0" borderId="57" xfId="19" applyFont="1" applyFill="1" applyBorder="1" applyAlignment="1">
      <alignment horizontal="center" vertical="center"/>
    </xf>
    <xf numFmtId="0" fontId="66" fillId="0" borderId="56" xfId="19" applyFont="1" applyFill="1" applyBorder="1" applyAlignment="1">
      <alignment horizontal="center" vertical="center"/>
    </xf>
    <xf numFmtId="0" fontId="66" fillId="0" borderId="65" xfId="19" applyFont="1" applyFill="1" applyBorder="1" applyAlignment="1">
      <alignment horizontal="center" vertical="center"/>
    </xf>
    <xf numFmtId="0" fontId="66" fillId="0" borderId="61" xfId="19" applyFont="1" applyFill="1" applyBorder="1" applyAlignment="1">
      <alignment horizontal="center" vertical="center"/>
    </xf>
    <xf numFmtId="0" fontId="66" fillId="0" borderId="33" xfId="19" applyFont="1" applyFill="1" applyBorder="1" applyAlignment="1">
      <alignment horizontal="center" vertical="center"/>
    </xf>
    <xf numFmtId="0" fontId="66" fillId="0" borderId="73" xfId="19" applyFont="1" applyFill="1" applyBorder="1" applyAlignment="1">
      <alignment horizontal="center" vertical="center"/>
    </xf>
    <xf numFmtId="0" fontId="66" fillId="0" borderId="24" xfId="19" applyFont="1" applyFill="1" applyBorder="1" applyAlignment="1">
      <alignment horizontal="left" vertical="center"/>
    </xf>
    <xf numFmtId="0" fontId="66" fillId="0" borderId="38" xfId="19" applyFont="1" applyFill="1" applyBorder="1" applyAlignment="1">
      <alignment horizontal="left" vertical="center"/>
    </xf>
    <xf numFmtId="0" fontId="66" fillId="0" borderId="29" xfId="19" applyFont="1" applyFill="1" applyBorder="1" applyAlignment="1">
      <alignment horizontal="left" vertical="center"/>
    </xf>
    <xf numFmtId="0" fontId="70" fillId="0" borderId="76" xfId="19" applyFont="1" applyFill="1" applyBorder="1" applyAlignment="1">
      <alignment horizontal="left"/>
    </xf>
    <xf numFmtId="0" fontId="70" fillId="0" borderId="75" xfId="19" applyFont="1" applyFill="1" applyBorder="1" applyAlignment="1">
      <alignment horizontal="left"/>
    </xf>
    <xf numFmtId="0" fontId="70" fillId="0" borderId="77" xfId="19" applyFont="1" applyFill="1" applyBorder="1" applyAlignment="1">
      <alignment horizontal="left"/>
    </xf>
    <xf numFmtId="0" fontId="66" fillId="0" borderId="0" xfId="19" applyFont="1" applyFill="1" applyBorder="1" applyAlignment="1">
      <alignment horizontal="left" vertical="center"/>
    </xf>
    <xf numFmtId="0" fontId="71" fillId="0" borderId="58" xfId="19" applyFont="1" applyFill="1" applyBorder="1" applyAlignment="1">
      <alignment horizontal="center" vertical="center" textRotation="255" wrapText="1"/>
    </xf>
    <xf numFmtId="0" fontId="71" fillId="0" borderId="121" xfId="19" applyFont="1" applyFill="1" applyBorder="1" applyAlignment="1">
      <alignment horizontal="center" vertical="center" textRotation="255" wrapText="1"/>
    </xf>
    <xf numFmtId="0" fontId="71" fillId="0" borderId="59" xfId="19" applyFont="1" applyFill="1" applyBorder="1" applyAlignment="1">
      <alignment horizontal="center" vertical="center" textRotation="255" wrapText="1"/>
    </xf>
    <xf numFmtId="0" fontId="66" fillId="0" borderId="13" xfId="19" applyFont="1" applyFill="1" applyBorder="1" applyAlignment="1">
      <alignment horizontal="left" vertical="center"/>
    </xf>
    <xf numFmtId="0" fontId="66" fillId="0" borderId="15" xfId="19" applyFont="1" applyFill="1" applyBorder="1" applyAlignment="1">
      <alignment horizontal="left" vertical="center"/>
    </xf>
    <xf numFmtId="0" fontId="70" fillId="0" borderId="15" xfId="19" applyFont="1" applyFill="1" applyBorder="1" applyAlignment="1">
      <alignment horizontal="left" vertical="center" wrapText="1"/>
    </xf>
    <xf numFmtId="0" fontId="70" fillId="0" borderId="16" xfId="19" applyFont="1" applyFill="1" applyBorder="1" applyAlignment="1">
      <alignment horizontal="left" vertical="center" wrapText="1"/>
    </xf>
    <xf numFmtId="0" fontId="70" fillId="0" borderId="38" xfId="19" applyFont="1" applyFill="1" applyBorder="1" applyAlignment="1">
      <alignment horizontal="left" vertical="center" wrapText="1"/>
    </xf>
    <xf numFmtId="0" fontId="70" fillId="0" borderId="39" xfId="19" applyFont="1" applyFill="1" applyBorder="1" applyAlignment="1">
      <alignment horizontal="left" vertical="center" wrapText="1"/>
    </xf>
    <xf numFmtId="0" fontId="66" fillId="0" borderId="24" xfId="19" applyFont="1" applyBorder="1" applyAlignment="1">
      <alignment horizontal="left" vertical="center"/>
    </xf>
    <xf numFmtId="0" fontId="66" fillId="0" borderId="38" xfId="19" applyFont="1" applyBorder="1" applyAlignment="1">
      <alignment horizontal="left" vertical="center"/>
    </xf>
    <xf numFmtId="0" fontId="66" fillId="0" borderId="76" xfId="19" applyFont="1" applyFill="1" applyBorder="1" applyAlignment="1">
      <alignment horizontal="left" vertical="center"/>
    </xf>
    <xf numFmtId="0" fontId="66" fillId="0" borderId="75" xfId="19" applyFont="1" applyFill="1" applyBorder="1" applyAlignment="1">
      <alignment horizontal="left" vertical="center"/>
    </xf>
    <xf numFmtId="0" fontId="66" fillId="0" borderId="0" xfId="19" applyFont="1" applyFill="1" applyBorder="1" applyAlignment="1">
      <alignment horizontal="left" vertical="center" wrapText="1" shrinkToFit="1" readingOrder="1"/>
    </xf>
    <xf numFmtId="0" fontId="66" fillId="0" borderId="0" xfId="19" applyFont="1" applyFill="1" applyBorder="1" applyAlignment="1">
      <alignment horizontal="left" vertical="center" wrapText="1"/>
    </xf>
    <xf numFmtId="0" fontId="4" fillId="0" borderId="0" xfId="19" applyFont="1" applyFill="1" applyBorder="1" applyAlignment="1">
      <alignment horizontal="left" vertical="center"/>
    </xf>
    <xf numFmtId="0" fontId="79" fillId="0" borderId="0" xfId="14" applyFont="1" applyAlignment="1">
      <alignment horizontal="right" vertical="center"/>
    </xf>
    <xf numFmtId="0" fontId="60" fillId="0" borderId="0" xfId="14" applyFont="1" applyBorder="1" applyAlignment="1">
      <alignment horizontal="center" vertical="center"/>
    </xf>
    <xf numFmtId="0" fontId="58" fillId="0" borderId="24" xfId="14" applyFont="1" applyBorder="1" applyAlignment="1">
      <alignment horizontal="center" vertical="center"/>
    </xf>
    <xf numFmtId="0" fontId="58" fillId="0" borderId="38" xfId="14" applyFont="1" applyBorder="1" applyAlignment="1">
      <alignment horizontal="center" vertical="center"/>
    </xf>
    <xf numFmtId="0" fontId="58" fillId="0" borderId="29" xfId="14" applyFont="1" applyBorder="1" applyAlignment="1">
      <alignment horizontal="center" vertical="center"/>
    </xf>
    <xf numFmtId="0" fontId="79" fillId="0" borderId="56" xfId="21" applyFont="1" applyBorder="1" applyAlignment="1">
      <alignment horizontal="center" vertical="center"/>
    </xf>
    <xf numFmtId="0" fontId="79" fillId="0" borderId="51" xfId="21" applyFont="1" applyBorder="1" applyAlignment="1">
      <alignment horizontal="center" vertical="center"/>
    </xf>
    <xf numFmtId="0" fontId="79" fillId="0" borderId="45" xfId="14" applyFont="1" applyBorder="1" applyAlignment="1">
      <alignment horizontal="left" vertical="center"/>
    </xf>
    <xf numFmtId="0" fontId="79" fillId="0" borderId="27" xfId="14" applyFont="1" applyBorder="1" applyAlignment="1">
      <alignment horizontal="left" vertical="center"/>
    </xf>
    <xf numFmtId="0" fontId="79" fillId="0" borderId="37" xfId="14" applyFont="1" applyBorder="1" applyAlignment="1">
      <alignment horizontal="left" vertical="center"/>
    </xf>
    <xf numFmtId="0" fontId="79" fillId="0" borderId="24" xfId="14" applyFont="1" applyBorder="1" applyAlignment="1">
      <alignment horizontal="center" vertical="center"/>
    </xf>
    <xf numFmtId="0" fontId="79" fillId="0" borderId="38" xfId="14" applyFont="1" applyBorder="1" applyAlignment="1">
      <alignment horizontal="center" vertical="center"/>
    </xf>
    <xf numFmtId="0" fontId="79" fillId="0" borderId="29" xfId="14" applyFont="1" applyBorder="1" applyAlignment="1">
      <alignment horizontal="center" vertical="center"/>
    </xf>
    <xf numFmtId="0" fontId="79" fillId="0" borderId="24" xfId="14" applyFont="1" applyBorder="1" applyAlignment="1">
      <alignment horizontal="left" vertical="center" wrapText="1"/>
    </xf>
    <xf numFmtId="0" fontId="79" fillId="0" borderId="38" xfId="14" applyFont="1" applyBorder="1" applyAlignment="1">
      <alignment horizontal="left" vertical="center" wrapText="1"/>
    </xf>
    <xf numFmtId="0" fontId="79" fillId="0" borderId="29" xfId="14" applyFont="1" applyBorder="1" applyAlignment="1">
      <alignment horizontal="left" vertical="center" wrapText="1"/>
    </xf>
    <xf numFmtId="0" fontId="79" fillId="0" borderId="24" xfId="14" applyFont="1" applyBorder="1" applyAlignment="1">
      <alignment horizontal="center" vertical="center" wrapText="1"/>
    </xf>
    <xf numFmtId="0" fontId="79" fillId="0" borderId="38" xfId="14" applyFont="1" applyBorder="1" applyAlignment="1">
      <alignment horizontal="center" vertical="center" wrapText="1"/>
    </xf>
    <xf numFmtId="0" fontId="79" fillId="0" borderId="29" xfId="14" applyFont="1" applyBorder="1" applyAlignment="1">
      <alignment horizontal="center" vertical="center" wrapText="1"/>
    </xf>
    <xf numFmtId="0" fontId="107" fillId="0" borderId="0" xfId="8" applyFont="1" applyFill="1" applyBorder="1" applyAlignment="1">
      <alignment horizontal="left" vertical="center" wrapText="1"/>
    </xf>
    <xf numFmtId="0" fontId="107" fillId="0" borderId="0" xfId="8" applyFont="1" applyFill="1" applyBorder="1" applyAlignment="1">
      <alignment horizontal="left" vertical="center"/>
    </xf>
    <xf numFmtId="0" fontId="79" fillId="0" borderId="0" xfId="8" applyFont="1" applyAlignment="1">
      <alignment horizontal="right" vertical="center"/>
    </xf>
    <xf numFmtId="0" fontId="79" fillId="0" borderId="0" xfId="8" applyFont="1" applyAlignment="1">
      <alignment vertical="center"/>
    </xf>
    <xf numFmtId="0" fontId="59" fillId="0" borderId="0" xfId="8" applyFont="1" applyBorder="1" applyAlignment="1">
      <alignment horizontal="center" vertical="center"/>
    </xf>
    <xf numFmtId="0" fontId="79" fillId="0" borderId="0" xfId="8" applyFont="1" applyAlignment="1">
      <alignment horizontal="center" vertical="center"/>
    </xf>
    <xf numFmtId="0" fontId="58" fillId="0" borderId="24" xfId="8" applyFont="1" applyBorder="1" applyAlignment="1">
      <alignment horizontal="center" vertical="center"/>
    </xf>
    <xf numFmtId="0" fontId="58" fillId="0" borderId="38" xfId="8" applyFont="1" applyBorder="1" applyAlignment="1">
      <alignment horizontal="center" vertical="center"/>
    </xf>
    <xf numFmtId="0" fontId="58" fillId="0" borderId="29" xfId="8" applyFont="1" applyBorder="1" applyAlignment="1">
      <alignment horizontal="center" vertical="center"/>
    </xf>
    <xf numFmtId="0" fontId="58" fillId="0" borderId="24" xfId="6" applyFont="1" applyBorder="1" applyAlignment="1">
      <alignment horizontal="center" vertical="center"/>
    </xf>
    <xf numFmtId="0" fontId="58" fillId="0" borderId="38" xfId="6" applyFont="1" applyBorder="1" applyAlignment="1">
      <alignment horizontal="center" vertical="center"/>
    </xf>
    <xf numFmtId="0" fontId="58" fillId="0" borderId="29" xfId="6" applyFont="1" applyBorder="1" applyAlignment="1">
      <alignment horizontal="center" vertical="center"/>
    </xf>
    <xf numFmtId="0" fontId="79" fillId="0" borderId="24" xfId="8" applyFont="1" applyBorder="1" applyAlignment="1">
      <alignment horizontal="left" vertical="center" wrapText="1"/>
    </xf>
    <xf numFmtId="0" fontId="79" fillId="0" borderId="38" xfId="8" applyFont="1" applyBorder="1" applyAlignment="1">
      <alignment horizontal="left" vertical="center" wrapText="1"/>
    </xf>
    <xf numFmtId="0" fontId="79" fillId="0" borderId="29" xfId="8" applyFont="1" applyBorder="1" applyAlignment="1">
      <alignment horizontal="left" vertical="center" wrapText="1"/>
    </xf>
    <xf numFmtId="0" fontId="79" fillId="0" borderId="24" xfId="8" applyFont="1" applyBorder="1" applyAlignment="1">
      <alignment horizontal="center" vertical="center"/>
    </xf>
    <xf numFmtId="0" fontId="79" fillId="0" borderId="29" xfId="8" applyFont="1" applyBorder="1" applyAlignment="1">
      <alignment horizontal="center" vertical="center"/>
    </xf>
    <xf numFmtId="0" fontId="66" fillId="0" borderId="0" xfId="24" applyFont="1" applyBorder="1" applyAlignment="1">
      <alignment horizontal="right" vertical="center"/>
    </xf>
    <xf numFmtId="0" fontId="67" fillId="0" borderId="0" xfId="24" applyFont="1" applyBorder="1" applyAlignment="1">
      <alignment horizontal="center" vertical="center"/>
    </xf>
    <xf numFmtId="0" fontId="66" fillId="0" borderId="23" xfId="24" applyFont="1" applyBorder="1" applyAlignment="1">
      <alignment horizontal="left" vertical="center"/>
    </xf>
    <xf numFmtId="0" fontId="66" fillId="0" borderId="23" xfId="24" applyFont="1" applyBorder="1" applyAlignment="1">
      <alignment horizontal="center" vertical="center"/>
    </xf>
    <xf numFmtId="0" fontId="75" fillId="0" borderId="23" xfId="25" applyFont="1" applyBorder="1" applyAlignment="1">
      <alignment horizontal="center" vertical="center"/>
    </xf>
    <xf numFmtId="0" fontId="75" fillId="0" borderId="23" xfId="25" applyFont="1" applyBorder="1" applyAlignment="1">
      <alignment horizontal="center" vertical="center" wrapText="1"/>
    </xf>
    <xf numFmtId="0" fontId="105" fillId="0" borderId="0" xfId="24" applyFont="1" applyBorder="1" applyAlignment="1">
      <alignment horizontal="left" vertical="center"/>
    </xf>
    <xf numFmtId="0" fontId="108" fillId="0" borderId="28" xfId="10" applyFont="1" applyBorder="1" applyAlignment="1">
      <alignment horizontal="left" vertical="center" wrapText="1"/>
    </xf>
    <xf numFmtId="0" fontId="108" fillId="0" borderId="25" xfId="10" applyFont="1" applyBorder="1" applyAlignment="1">
      <alignment horizontal="left" vertical="center" wrapText="1"/>
    </xf>
    <xf numFmtId="0" fontId="81" fillId="0" borderId="25" xfId="10" applyFont="1" applyBorder="1" applyAlignment="1">
      <alignment horizontal="justify" vertical="center" wrapText="1"/>
    </xf>
    <xf numFmtId="0" fontId="81" fillId="0" borderId="35" xfId="10" applyFont="1" applyBorder="1" applyAlignment="1">
      <alignment horizontal="justify" vertical="center" wrapText="1"/>
    </xf>
  </cellXfs>
  <cellStyles count="27">
    <cellStyle name="パーセント 2" xfId="5" xr:uid="{00000000-0005-0000-0000-000000000000}"/>
    <cellStyle name="ハイパーリンク" xfId="10" builtinId="8"/>
    <cellStyle name="桁区切り" xfId="16" builtinId="6"/>
    <cellStyle name="桁区切り 2" xfId="17" xr:uid="{00000000-0005-0000-0000-000003000000}"/>
    <cellStyle name="桁区切り 2 2" xfId="18" xr:uid="{00000000-0005-0000-0000-000004000000}"/>
    <cellStyle name="標準" xfId="0" builtinId="0"/>
    <cellStyle name="標準 10" xfId="8" xr:uid="{00000000-0005-0000-0000-000006000000}"/>
    <cellStyle name="標準 10 2" xfId="13" xr:uid="{00000000-0005-0000-0000-000007000000}"/>
    <cellStyle name="標準 2" xfId="1" xr:uid="{00000000-0005-0000-0000-000008000000}"/>
    <cellStyle name="標準 2 2" xfId="7" xr:uid="{00000000-0005-0000-0000-000009000000}"/>
    <cellStyle name="標準 2 2 2" xfId="26" xr:uid="{74988702-BBCC-4711-8C97-7E6FB080BAE1}"/>
    <cellStyle name="標準 2 3" xfId="14" xr:uid="{00000000-0005-0000-0000-00000A000000}"/>
    <cellStyle name="標準 2 4" xfId="22" xr:uid="{00000000-0005-0000-0000-00000B000000}"/>
    <cellStyle name="標準 2 5" xfId="25" xr:uid="{00000000-0005-0000-0000-00000C000000}"/>
    <cellStyle name="標準 3" xfId="4" xr:uid="{00000000-0005-0000-0000-00000D000000}"/>
    <cellStyle name="標準 3 2" xfId="6" xr:uid="{00000000-0005-0000-0000-00000E000000}"/>
    <cellStyle name="標準 4" xfId="20" xr:uid="{00000000-0005-0000-0000-00000F000000}"/>
    <cellStyle name="標準 4 2" xfId="21" xr:uid="{00000000-0005-0000-0000-000010000000}"/>
    <cellStyle name="標準_【様式例】新規加算の体制届出書" xfId="9" xr:uid="{00000000-0005-0000-0000-000011000000}"/>
    <cellStyle name="標準_③-２加算様式（就労）" xfId="2" xr:uid="{00000000-0005-0000-0000-000012000000}"/>
    <cellStyle name="標準_かさんくん1" xfId="24" xr:uid="{00000000-0005-0000-0000-000013000000}"/>
    <cellStyle name="標準_算定体制別紙１６～２３yoshiki5-bessi15-22" xfId="12" xr:uid="{00000000-0005-0000-0000-000014000000}"/>
    <cellStyle name="標準_実務経験証明書（介護保険）" xfId="3" xr:uid="{00000000-0005-0000-0000-000015000000}"/>
    <cellStyle name="標準_総括表を変更しました（６／２３）" xfId="11" xr:uid="{00000000-0005-0000-0000-000016000000}"/>
    <cellStyle name="標準_短期入所介護給付費請求書" xfId="19" xr:uid="{00000000-0005-0000-0000-000017000000}"/>
    <cellStyle name="標準_地域生活移行個別支援特別加算" xfId="15" xr:uid="{00000000-0005-0000-0000-000018000000}"/>
    <cellStyle name="標準_特定事業所加算届出様式" xfId="23" xr:uid="{00000000-0005-0000-0000-00001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7A8510CC-6321-45B6-B871-1FFDC8BC2B3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6F91C815-F321-4BC5-87C1-60A51413396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F1BCE411-7F0B-4AF7-853B-0E4DF51E14A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32429353-5438-4CFE-A96C-3506295F9C0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45832323-E623-4358-98F7-97CB2A7C6FC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1D32E938-0D6A-4668-BD48-8F1E7A2DA53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1E7C9A1E-2309-4C96-8AED-8CFDC8F1B42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2174FA25-3835-470C-BED5-5A8F29E51EF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5C9836F4-1451-4787-A9A4-60AA77B22AA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8CE51086-34E3-4491-9284-5CED4ACBC68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C30467A1-6B60-459D-85C7-3665A4BEDDC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CBD96FEC-4EB5-4EE8-82AF-F57C6833837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49B8D602-95B5-433D-9E3A-2BD66A24B3F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488E35AE-67A0-4E62-8789-8DD00EBEF0D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C2E0B66D-B958-4F43-975C-5A2425A4599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90834CE3-6A01-4A9D-9D40-DF9044BCD49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4DED8075-B558-42A3-BC0A-AD89F52A5EA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75E518CA-772C-41ED-A930-104EA1C2FC0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2937EE67-3988-409E-8F91-8D6E2DB397A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7BBA029C-AA4E-4D62-A7E1-2E13EADAC2B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9E724F41-2E5A-4BF2-9A64-0C40224C19A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7EF0384B-EEA3-40CC-A5A9-F9EF39EFE72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E36973FC-5D8C-4F46-B735-07D3C941772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8953839A-3029-4012-AAB3-C5240EC35D7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123825</xdr:colOff>
      <xdr:row>7</xdr:row>
      <xdr:rowOff>28575</xdr:rowOff>
    </xdr:from>
    <xdr:to>
      <xdr:col>6</xdr:col>
      <xdr:colOff>66675</xdr:colOff>
      <xdr:row>9</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5695950" y="2867025"/>
          <a:ext cx="1476375" cy="714375"/>
        </a:xfrm>
        <a:prstGeom prst="wedgeRectCallout">
          <a:avLst>
            <a:gd name="adj1" fmla="val -73870"/>
            <a:gd name="adj2" fmla="val -27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施設入所支援の時間帯をとおした体制を記載（延べ人数ではない）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161925</xdr:colOff>
      <xdr:row>14</xdr:row>
      <xdr:rowOff>28575</xdr:rowOff>
    </xdr:from>
    <xdr:to>
      <xdr:col>4</xdr:col>
      <xdr:colOff>666750</xdr:colOff>
      <xdr:row>14</xdr:row>
      <xdr:rowOff>161925</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238375" y="4543425"/>
          <a:ext cx="1419225"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3" name="Text Box 1">
          <a:extLst>
            <a:ext uri="{FF2B5EF4-FFF2-40B4-BE49-F238E27FC236}">
              <a16:creationId xmlns:a16="http://schemas.microsoft.com/office/drawing/2014/main" id="{00000000-0008-0000-0F00-000003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4"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5" name="Text Box 1">
          <a:extLst>
            <a:ext uri="{FF2B5EF4-FFF2-40B4-BE49-F238E27FC236}">
              <a16:creationId xmlns:a16="http://schemas.microsoft.com/office/drawing/2014/main" id="{00000000-0008-0000-0F00-000005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6"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7" name="Text Box 1">
          <a:extLst>
            <a:ext uri="{FF2B5EF4-FFF2-40B4-BE49-F238E27FC236}">
              <a16:creationId xmlns:a16="http://schemas.microsoft.com/office/drawing/2014/main" id="{00000000-0008-0000-0F00-000007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9" name="Text Box 1">
          <a:extLst>
            <a:ext uri="{FF2B5EF4-FFF2-40B4-BE49-F238E27FC236}">
              <a16:creationId xmlns:a16="http://schemas.microsoft.com/office/drawing/2014/main" id="{00000000-0008-0000-0F00-000009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10" name="Text Box 1">
          <a:extLst>
            <a:ext uri="{FF2B5EF4-FFF2-40B4-BE49-F238E27FC236}">
              <a16:creationId xmlns:a16="http://schemas.microsoft.com/office/drawing/2014/main" id="{00000000-0008-0000-0F00-00000A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11"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65D29350-0A4A-9604-F3B7-9C7C2C1BB9C2}"/>
            </a:ext>
          </a:extLst>
        </xdr:cNvPr>
        <xdr:cNvCxnSpPr/>
      </xdr:nvCxnSpPr>
      <xdr:spPr>
        <a:xfrm>
          <a:off x="6200441" y="4944035"/>
          <a:ext cx="33258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G61"/>
  <sheetViews>
    <sheetView showGridLines="0" tabSelected="1" view="pageBreakPreview" zoomScaleNormal="100" zoomScaleSheetLayoutView="100" workbookViewId="0"/>
  </sheetViews>
  <sheetFormatPr defaultColWidth="8.875" defaultRowHeight="13.5"/>
  <cols>
    <col min="1" max="1" width="3.125" style="357" customWidth="1"/>
    <col min="2" max="2" width="11.625" style="357" customWidth="1"/>
    <col min="3" max="4" width="8.875" style="357"/>
    <col min="5" max="5" width="23.875" style="130" customWidth="1"/>
    <col min="6" max="6" width="10" style="357" customWidth="1"/>
    <col min="7" max="7" width="100.625" style="358" customWidth="1"/>
    <col min="8" max="16384" width="8.875" style="357"/>
  </cols>
  <sheetData>
    <row r="1" spans="1:7" ht="18" thickBot="1">
      <c r="A1" s="356" t="s">
        <v>595</v>
      </c>
      <c r="B1" s="356"/>
    </row>
    <row r="2" spans="1:7" ht="13.5" customHeight="1">
      <c r="B2" s="570" t="s">
        <v>180</v>
      </c>
      <c r="C2" s="571"/>
      <c r="D2" s="572"/>
      <c r="E2" s="587" t="s">
        <v>110</v>
      </c>
      <c r="F2" s="589" t="s">
        <v>183</v>
      </c>
      <c r="G2" s="590"/>
    </row>
    <row r="3" spans="1:7" ht="14.25" thickBot="1">
      <c r="A3" s="366"/>
      <c r="B3" s="573"/>
      <c r="C3" s="574"/>
      <c r="D3" s="575"/>
      <c r="E3" s="588"/>
      <c r="F3" s="591"/>
      <c r="G3" s="592"/>
    </row>
    <row r="4" spans="1:7" ht="45.2" customHeight="1">
      <c r="A4" s="366"/>
      <c r="B4" s="599" t="s">
        <v>380</v>
      </c>
      <c r="C4" s="602" t="s">
        <v>181</v>
      </c>
      <c r="D4" s="605" t="s">
        <v>770</v>
      </c>
      <c r="E4" s="578" t="s">
        <v>596</v>
      </c>
      <c r="F4" s="368" t="s">
        <v>419</v>
      </c>
      <c r="G4" s="164" t="s">
        <v>420</v>
      </c>
    </row>
    <row r="5" spans="1:7" ht="15.2" customHeight="1">
      <c r="A5" s="366"/>
      <c r="B5" s="600"/>
      <c r="C5" s="603"/>
      <c r="D5" s="606"/>
      <c r="E5" s="582"/>
      <c r="F5" s="611" t="s">
        <v>421</v>
      </c>
      <c r="G5" s="164" t="s">
        <v>422</v>
      </c>
    </row>
    <row r="6" spans="1:7" ht="15.2" customHeight="1">
      <c r="A6" s="366"/>
      <c r="B6" s="600"/>
      <c r="C6" s="603"/>
      <c r="D6" s="606"/>
      <c r="E6" s="582"/>
      <c r="F6" s="611"/>
      <c r="G6" s="1422" t="s">
        <v>788</v>
      </c>
    </row>
    <row r="7" spans="1:7" ht="15.2" customHeight="1">
      <c r="A7" s="366"/>
      <c r="B7" s="600"/>
      <c r="C7" s="603"/>
      <c r="D7" s="606"/>
      <c r="E7" s="582"/>
      <c r="F7" s="611"/>
      <c r="G7" s="1422" t="s">
        <v>789</v>
      </c>
    </row>
    <row r="8" spans="1:7" ht="25.15" customHeight="1">
      <c r="A8" s="366"/>
      <c r="B8" s="600"/>
      <c r="C8" s="603"/>
      <c r="D8" s="606"/>
      <c r="E8" s="579"/>
      <c r="F8" s="516"/>
      <c r="G8" s="359" t="s">
        <v>292</v>
      </c>
    </row>
    <row r="9" spans="1:7" ht="15.2" customHeight="1">
      <c r="A9" s="366"/>
      <c r="B9" s="600"/>
      <c r="C9" s="603"/>
      <c r="D9" s="606"/>
      <c r="E9" s="578" t="s">
        <v>135</v>
      </c>
      <c r="F9" s="580" t="s">
        <v>117</v>
      </c>
      <c r="G9" s="360" t="s">
        <v>784</v>
      </c>
    </row>
    <row r="10" spans="1:7" ht="15.2" customHeight="1">
      <c r="A10" s="366"/>
      <c r="B10" s="600"/>
      <c r="C10" s="603"/>
      <c r="D10" s="606"/>
      <c r="E10" s="582"/>
      <c r="F10" s="583"/>
      <c r="G10" s="129" t="s">
        <v>327</v>
      </c>
    </row>
    <row r="11" spans="1:7" ht="15.2" customHeight="1">
      <c r="A11" s="366"/>
      <c r="B11" s="600"/>
      <c r="C11" s="603"/>
      <c r="D11" s="606"/>
      <c r="E11" s="579"/>
      <c r="F11" s="581"/>
      <c r="G11" s="105" t="s">
        <v>136</v>
      </c>
    </row>
    <row r="12" spans="1:7" ht="15.2" customHeight="1">
      <c r="A12" s="366"/>
      <c r="B12" s="600"/>
      <c r="C12" s="603"/>
      <c r="D12" s="606"/>
      <c r="E12" s="578" t="s">
        <v>284</v>
      </c>
      <c r="F12" s="580" t="s">
        <v>272</v>
      </c>
      <c r="G12" s="1420" t="s">
        <v>786</v>
      </c>
    </row>
    <row r="13" spans="1:7" ht="15.2" customHeight="1">
      <c r="A13" s="366"/>
      <c r="B13" s="600"/>
      <c r="C13" s="603"/>
      <c r="D13" s="606"/>
      <c r="E13" s="579"/>
      <c r="F13" s="581"/>
      <c r="G13" s="614"/>
    </row>
    <row r="14" spans="1:7" ht="15.2" customHeight="1">
      <c r="A14" s="366"/>
      <c r="B14" s="600"/>
      <c r="C14" s="603"/>
      <c r="D14" s="606"/>
      <c r="E14" s="578" t="s">
        <v>286</v>
      </c>
      <c r="F14" s="580" t="s">
        <v>601</v>
      </c>
      <c r="G14" s="361" t="s">
        <v>603</v>
      </c>
    </row>
    <row r="15" spans="1:7" ht="15.2" customHeight="1">
      <c r="A15" s="366"/>
      <c r="B15" s="600"/>
      <c r="C15" s="603"/>
      <c r="D15" s="606"/>
      <c r="E15" s="582"/>
      <c r="F15" s="584"/>
      <c r="G15" s="362" t="s">
        <v>783</v>
      </c>
    </row>
    <row r="16" spans="1:7" ht="15.2" customHeight="1">
      <c r="A16" s="366"/>
      <c r="B16" s="600"/>
      <c r="C16" s="603"/>
      <c r="D16" s="606"/>
      <c r="E16" s="582"/>
      <c r="F16" s="584"/>
      <c r="G16" s="1422" t="s">
        <v>789</v>
      </c>
    </row>
    <row r="17" spans="1:7" ht="15.2" customHeight="1">
      <c r="A17" s="366"/>
      <c r="B17" s="600"/>
      <c r="C17" s="603"/>
      <c r="D17" s="606"/>
      <c r="E17" s="579"/>
      <c r="F17" s="585"/>
      <c r="G17" s="106" t="s">
        <v>285</v>
      </c>
    </row>
    <row r="18" spans="1:7" ht="15.2" customHeight="1">
      <c r="A18" s="366"/>
      <c r="B18" s="600"/>
      <c r="C18" s="603"/>
      <c r="D18" s="606"/>
      <c r="E18" s="578" t="s">
        <v>409</v>
      </c>
      <c r="F18" s="586" t="s">
        <v>602</v>
      </c>
      <c r="G18" s="361" t="s">
        <v>287</v>
      </c>
    </row>
    <row r="19" spans="1:7" ht="15.2" customHeight="1">
      <c r="A19" s="366"/>
      <c r="B19" s="600"/>
      <c r="C19" s="603"/>
      <c r="D19" s="606"/>
      <c r="E19" s="582"/>
      <c r="F19" s="584"/>
      <c r="G19" s="164" t="s">
        <v>288</v>
      </c>
    </row>
    <row r="20" spans="1:7" ht="15.2" customHeight="1">
      <c r="A20" s="366"/>
      <c r="B20" s="600"/>
      <c r="C20" s="603"/>
      <c r="D20" s="606"/>
      <c r="E20" s="582"/>
      <c r="F20" s="584"/>
      <c r="G20" s="164" t="s">
        <v>289</v>
      </c>
    </row>
    <row r="21" spans="1:7" ht="15.2" customHeight="1">
      <c r="A21" s="366"/>
      <c r="B21" s="600"/>
      <c r="C21" s="603"/>
      <c r="D21" s="606"/>
      <c r="E21" s="582"/>
      <c r="F21" s="584"/>
      <c r="G21" s="164" t="s">
        <v>410</v>
      </c>
    </row>
    <row r="22" spans="1:7" ht="15.2" customHeight="1">
      <c r="A22" s="366"/>
      <c r="B22" s="600"/>
      <c r="C22" s="603"/>
      <c r="D22" s="606"/>
      <c r="E22" s="582"/>
      <c r="F22" s="584"/>
      <c r="G22" s="362" t="s">
        <v>783</v>
      </c>
    </row>
    <row r="23" spans="1:7" ht="15.2" customHeight="1">
      <c r="A23" s="366"/>
      <c r="B23" s="600"/>
      <c r="C23" s="603"/>
      <c r="D23" s="606"/>
      <c r="E23" s="579"/>
      <c r="F23" s="585"/>
      <c r="G23" s="1423" t="s">
        <v>789</v>
      </c>
    </row>
    <row r="24" spans="1:7" s="367" customFormat="1" ht="15.2" customHeight="1">
      <c r="A24" s="517"/>
      <c r="B24" s="600"/>
      <c r="C24" s="603"/>
      <c r="D24" s="606"/>
      <c r="E24" s="578" t="s">
        <v>169</v>
      </c>
      <c r="F24" s="580" t="s">
        <v>170</v>
      </c>
      <c r="G24" s="363" t="s">
        <v>784</v>
      </c>
    </row>
    <row r="25" spans="1:7" s="367" customFormat="1" ht="15.2" customHeight="1">
      <c r="A25" s="517"/>
      <c r="B25" s="600"/>
      <c r="C25" s="603"/>
      <c r="D25" s="606"/>
      <c r="E25" s="582"/>
      <c r="F25" s="583"/>
      <c r="G25" s="569" t="s">
        <v>290</v>
      </c>
    </row>
    <row r="26" spans="1:7" s="367" customFormat="1" ht="15.2" customHeight="1">
      <c r="A26" s="517"/>
      <c r="B26" s="600"/>
      <c r="C26" s="603"/>
      <c r="D26" s="606"/>
      <c r="E26" s="579"/>
      <c r="F26" s="581"/>
      <c r="G26" s="569" t="s">
        <v>291</v>
      </c>
    </row>
    <row r="27" spans="1:7" ht="15.2" customHeight="1">
      <c r="A27" s="366"/>
      <c r="B27" s="600"/>
      <c r="C27" s="603"/>
      <c r="D27" s="606"/>
      <c r="E27" s="578" t="s">
        <v>266</v>
      </c>
      <c r="F27" s="580" t="s">
        <v>267</v>
      </c>
      <c r="G27" s="364" t="s">
        <v>784</v>
      </c>
    </row>
    <row r="28" spans="1:7" ht="15.2" customHeight="1">
      <c r="A28" s="366"/>
      <c r="B28" s="600"/>
      <c r="C28" s="603"/>
      <c r="D28" s="606"/>
      <c r="E28" s="582"/>
      <c r="F28" s="583"/>
      <c r="G28" s="365" t="s">
        <v>323</v>
      </c>
    </row>
    <row r="29" spans="1:7" ht="15.2" customHeight="1">
      <c r="A29" s="366"/>
      <c r="B29" s="600"/>
      <c r="C29" s="603"/>
      <c r="D29" s="606"/>
      <c r="E29" s="579"/>
      <c r="F29" s="583"/>
      <c r="G29" s="365" t="s">
        <v>325</v>
      </c>
    </row>
    <row r="30" spans="1:7" ht="24" customHeight="1">
      <c r="A30" s="366"/>
      <c r="B30" s="600"/>
      <c r="C30" s="603"/>
      <c r="D30" s="606"/>
      <c r="E30" s="162" t="s">
        <v>413</v>
      </c>
      <c r="F30" s="615" t="s">
        <v>414</v>
      </c>
      <c r="G30" s="616"/>
    </row>
    <row r="31" spans="1:7" ht="15.2" customHeight="1">
      <c r="A31" s="366"/>
      <c r="B31" s="600"/>
      <c r="C31" s="603"/>
      <c r="D31" s="606"/>
      <c r="E31" s="578" t="s">
        <v>416</v>
      </c>
      <c r="F31" s="593" t="s">
        <v>597</v>
      </c>
      <c r="G31" s="533" t="s">
        <v>769</v>
      </c>
    </row>
    <row r="32" spans="1:7" ht="15.2" customHeight="1">
      <c r="A32" s="366"/>
      <c r="B32" s="600"/>
      <c r="C32" s="603"/>
      <c r="D32" s="606"/>
      <c r="E32" s="582"/>
      <c r="F32" s="594"/>
      <c r="G32" s="129" t="s">
        <v>417</v>
      </c>
    </row>
    <row r="33" spans="1:7" ht="15.2" customHeight="1">
      <c r="A33" s="366"/>
      <c r="B33" s="600"/>
      <c r="C33" s="603"/>
      <c r="D33" s="606"/>
      <c r="E33" s="582"/>
      <c r="F33" s="594"/>
      <c r="G33" s="612" t="s">
        <v>418</v>
      </c>
    </row>
    <row r="34" spans="1:7" ht="19.899999999999999" customHeight="1">
      <c r="A34" s="366"/>
      <c r="B34" s="600"/>
      <c r="C34" s="603"/>
      <c r="D34" s="606"/>
      <c r="E34" s="579"/>
      <c r="F34" s="595"/>
      <c r="G34" s="613"/>
    </row>
    <row r="35" spans="1:7" ht="15.2" customHeight="1">
      <c r="A35" s="366"/>
      <c r="B35" s="600"/>
      <c r="C35" s="603"/>
      <c r="D35" s="606"/>
      <c r="E35" s="578" t="s">
        <v>415</v>
      </c>
      <c r="F35" s="608" t="s">
        <v>607</v>
      </c>
      <c r="G35" s="596"/>
    </row>
    <row r="36" spans="1:7" ht="15.2" customHeight="1">
      <c r="A36" s="366"/>
      <c r="B36" s="600"/>
      <c r="C36" s="603"/>
      <c r="D36" s="606"/>
      <c r="E36" s="582"/>
      <c r="F36" s="609"/>
      <c r="G36" s="597"/>
    </row>
    <row r="37" spans="1:7" ht="21.6" customHeight="1">
      <c r="A37" s="366"/>
      <c r="B37" s="600"/>
      <c r="C37" s="603"/>
      <c r="D37" s="606"/>
      <c r="E37" s="579"/>
      <c r="F37" s="610"/>
      <c r="G37" s="598"/>
    </row>
    <row r="38" spans="1:7">
      <c r="A38" s="366"/>
      <c r="B38" s="600"/>
      <c r="C38" s="603"/>
      <c r="D38" s="606"/>
      <c r="E38" s="582" t="s">
        <v>594</v>
      </c>
      <c r="F38" s="576" t="s">
        <v>608</v>
      </c>
      <c r="G38" s="363" t="s">
        <v>784</v>
      </c>
    </row>
    <row r="39" spans="1:7">
      <c r="A39" s="366"/>
      <c r="B39" s="600"/>
      <c r="C39" s="603"/>
      <c r="D39" s="606"/>
      <c r="E39" s="582"/>
      <c r="F39" s="576"/>
      <c r="G39" s="104" t="s">
        <v>411</v>
      </c>
    </row>
    <row r="40" spans="1:7" ht="15.2" customHeight="1">
      <c r="A40" s="366"/>
      <c r="B40" s="600"/>
      <c r="C40" s="603"/>
      <c r="D40" s="606"/>
      <c r="E40" s="579"/>
      <c r="F40" s="577"/>
      <c r="G40" s="106" t="s">
        <v>412</v>
      </c>
    </row>
    <row r="41" spans="1:7" ht="13.15" customHeight="1">
      <c r="A41" s="366"/>
      <c r="B41" s="600"/>
      <c r="C41" s="603"/>
      <c r="D41" s="606"/>
      <c r="E41" s="578" t="s">
        <v>584</v>
      </c>
      <c r="F41" s="593" t="s">
        <v>609</v>
      </c>
      <c r="G41" s="620"/>
    </row>
    <row r="42" spans="1:7">
      <c r="A42" s="366"/>
      <c r="B42" s="600"/>
      <c r="C42" s="603"/>
      <c r="D42" s="606"/>
      <c r="E42" s="582"/>
      <c r="F42" s="594"/>
      <c r="G42" s="621"/>
    </row>
    <row r="43" spans="1:7">
      <c r="A43" s="366"/>
      <c r="B43" s="600"/>
      <c r="C43" s="603"/>
      <c r="D43" s="606"/>
      <c r="E43" s="582"/>
      <c r="F43" s="594"/>
      <c r="G43" s="621"/>
    </row>
    <row r="44" spans="1:7">
      <c r="A44" s="366"/>
      <c r="B44" s="600"/>
      <c r="C44" s="603"/>
      <c r="D44" s="606"/>
      <c r="E44" s="579"/>
      <c r="F44" s="595"/>
      <c r="G44" s="622"/>
    </row>
    <row r="45" spans="1:7" ht="15.2" customHeight="1">
      <c r="A45" s="366"/>
      <c r="B45" s="600"/>
      <c r="C45" s="603"/>
      <c r="D45" s="606"/>
      <c r="E45" s="578" t="s">
        <v>270</v>
      </c>
      <c r="F45" s="623" t="s">
        <v>760</v>
      </c>
      <c r="G45" s="514" t="s">
        <v>329</v>
      </c>
    </row>
    <row r="46" spans="1:7" ht="21" customHeight="1">
      <c r="A46" s="366"/>
      <c r="B46" s="600"/>
      <c r="C46" s="603"/>
      <c r="D46" s="606"/>
      <c r="E46" s="582"/>
      <c r="F46" s="624"/>
      <c r="G46" s="515" t="s">
        <v>331</v>
      </c>
    </row>
    <row r="47" spans="1:7" ht="36.75" customHeight="1">
      <c r="A47" s="366"/>
      <c r="B47" s="600"/>
      <c r="C47" s="603"/>
      <c r="D47" s="606"/>
      <c r="E47" s="579"/>
      <c r="F47" s="625"/>
      <c r="G47" s="532" t="s">
        <v>330</v>
      </c>
    </row>
    <row r="48" spans="1:7" ht="15.2" customHeight="1">
      <c r="A48" s="366"/>
      <c r="B48" s="600"/>
      <c r="C48" s="603"/>
      <c r="D48" s="606"/>
      <c r="E48" s="582" t="s">
        <v>749</v>
      </c>
      <c r="F48" s="583" t="s">
        <v>750</v>
      </c>
      <c r="G48" s="1421" t="s">
        <v>785</v>
      </c>
    </row>
    <row r="49" spans="1:7" ht="15.2" customHeight="1" thickBot="1">
      <c r="A49" s="518"/>
      <c r="B49" s="601"/>
      <c r="C49" s="604"/>
      <c r="D49" s="607"/>
      <c r="E49" s="617"/>
      <c r="F49" s="618"/>
      <c r="G49" s="619"/>
    </row>
    <row r="53" spans="1:7">
      <c r="B53" s="130" t="s">
        <v>182</v>
      </c>
    </row>
    <row r="54" spans="1:7">
      <c r="B54" s="130" t="s">
        <v>262</v>
      </c>
    </row>
    <row r="55" spans="1:7">
      <c r="B55" s="131" t="s">
        <v>263</v>
      </c>
    </row>
    <row r="56" spans="1:7">
      <c r="B56" s="131" t="s">
        <v>264</v>
      </c>
    </row>
    <row r="57" spans="1:7">
      <c r="B57" s="131" t="s">
        <v>265</v>
      </c>
    </row>
    <row r="58" spans="1:7">
      <c r="B58" s="131" t="s">
        <v>268</v>
      </c>
    </row>
    <row r="59" spans="1:7">
      <c r="B59" s="131" t="s">
        <v>269</v>
      </c>
    </row>
    <row r="60" spans="1:7">
      <c r="B60" s="131" t="s">
        <v>328</v>
      </c>
    </row>
    <row r="61" spans="1:7">
      <c r="B61" s="131" t="s">
        <v>271</v>
      </c>
    </row>
  </sheetData>
  <mergeCells count="38">
    <mergeCell ref="G48:G49"/>
    <mergeCell ref="E41:E44"/>
    <mergeCell ref="F41:F44"/>
    <mergeCell ref="G41:G44"/>
    <mergeCell ref="E45:E47"/>
    <mergeCell ref="F45:F47"/>
    <mergeCell ref="F9:F11"/>
    <mergeCell ref="G35:G37"/>
    <mergeCell ref="B4:B49"/>
    <mergeCell ref="C4:C49"/>
    <mergeCell ref="D4:D49"/>
    <mergeCell ref="F35:F37"/>
    <mergeCell ref="F5:F7"/>
    <mergeCell ref="G33:G34"/>
    <mergeCell ref="E4:E8"/>
    <mergeCell ref="E27:E29"/>
    <mergeCell ref="F27:F29"/>
    <mergeCell ref="G12:G13"/>
    <mergeCell ref="F30:G30"/>
    <mergeCell ref="E35:E37"/>
    <mergeCell ref="E48:E49"/>
    <mergeCell ref="F48:F49"/>
    <mergeCell ref="B2:D3"/>
    <mergeCell ref="F38:F40"/>
    <mergeCell ref="E12:E13"/>
    <mergeCell ref="F12:F13"/>
    <mergeCell ref="E24:E26"/>
    <mergeCell ref="E38:E40"/>
    <mergeCell ref="F24:F26"/>
    <mergeCell ref="F14:F17"/>
    <mergeCell ref="E18:E23"/>
    <mergeCell ref="F18:F23"/>
    <mergeCell ref="E14:E17"/>
    <mergeCell ref="E2:E3"/>
    <mergeCell ref="F2:G3"/>
    <mergeCell ref="E9:E11"/>
    <mergeCell ref="F31:F34"/>
    <mergeCell ref="E31:E34"/>
  </mergeCells>
  <phoneticPr fontId="3"/>
  <hyperlinks>
    <hyperlink ref="F14:F16" location="'15重度障害者支援加算Ⅰ'!A1" display="別添15" xr:uid="{00000000-0004-0000-0000-000000000000}"/>
    <hyperlink ref="G15" location="'29－２勤務体制一覧（夜間支援あり）'!A1" display="・別添29-２" xr:uid="{00000000-0004-0000-0000-000001000000}"/>
    <hyperlink ref="G16" location="'29-2平均障がい支援区分認定'!A1" display="・別添29-2" xr:uid="{00000000-0004-0000-0000-000002000000}"/>
    <hyperlink ref="G9" location="'29－２勤務体制一覧（夜間支援あり）'!A1" display="・別添29-2" xr:uid="{00000000-0004-0000-0000-000003000000}"/>
    <hyperlink ref="F9:F10" location="'８栄養士・栄養マネ'!A1" display="別添８" xr:uid="{00000000-0004-0000-0000-000004000000}"/>
    <hyperlink ref="G22" location="'29－２勤務体制一覧（夜間支援あり）'!A1" display="・別添29-２" xr:uid="{00000000-0004-0000-0000-000005000000}"/>
    <hyperlink ref="G23" location="'29-2平均障がい支援区分認定'!A1" display="・別添29-2" xr:uid="{00000000-0004-0000-0000-000006000000}"/>
    <hyperlink ref="F18:F23" location="'15-3重度障害者支援加算（Ⅱ）（Ⅲ）'!A1" display="別添15-3" xr:uid="{00000000-0004-0000-0000-000007000000}"/>
    <hyperlink ref="F24" location="'16夜間看護'!A1" display="別添16" xr:uid="{00000000-0004-0000-0000-000008000000}"/>
    <hyperlink ref="G24" location="'29－２勤務体制一覧（夜間支援あり）'!A1" display="別添29-2" xr:uid="{00000000-0004-0000-0000-000009000000}"/>
    <hyperlink ref="F12" location="'10-2夜間支援体制等加算（宿泊型自立訓練）'!A1" display="別添10-2" xr:uid="{00000000-0004-0000-0000-00000A000000}"/>
    <hyperlink ref="C4" location="届出書!A1" display="届出書" xr:uid="{00000000-0004-0000-0000-00000B000000}"/>
    <hyperlink ref="F12:F13" location="'14夜勤職員'!A1" display="別添14" xr:uid="{00000000-0004-0000-0000-00000C000000}"/>
    <hyperlink ref="F27" location="'30地域生活移行個別支援'!A1" display="別添30" xr:uid="{00000000-0004-0000-0000-00000D000000}"/>
    <hyperlink ref="G27" location="'29－２勤務体制一覧（夜間支援あり）'!A1" display="別添29-2" xr:uid="{00000000-0004-0000-0000-00000E000000}"/>
    <hyperlink ref="G12:G13" location="'29－２勤務体制一覧（夜間支援あり）'!A1" display="・別添29-2" xr:uid="{00000000-0004-0000-0000-00000F000000}"/>
    <hyperlink ref="B4:B34" location="様式第7号!Print_Area" display="様式第7号!Print_Area" xr:uid="{00000000-0004-0000-0000-000010000000}"/>
    <hyperlink ref="G38" location="'29－２勤務体制一覧（夜間支援あり）'!A1" display="別添29-2" xr:uid="{00000000-0004-0000-0000-000011000000}"/>
    <hyperlink ref="G31" location="'29勤務体制一覧（障害者支援施設）'!Print_Area" display="・別添29" xr:uid="{00000000-0004-0000-0000-000012000000}"/>
    <hyperlink ref="F38:F40" location="'52地域生活支援拠点等に関連する加算'!A1" display="別添52" xr:uid="{00000000-0004-0000-0000-000013000000}"/>
    <hyperlink ref="F35:F37" location="'51障害者支援施設等感染対策向上加算'!A1" display="別添51" xr:uid="{00000000-0004-0000-0000-000014000000}"/>
    <hyperlink ref="F31:F34" location="'50高次脳機能障害者支援体制加算'!A1" display="別添50" xr:uid="{00000000-0004-0000-0000-000015000000}"/>
    <hyperlink ref="F5" location="'4-2視覚・聴覚障がい者(Ⅱ)'!A1" display="（Ⅱ）別添4-2" xr:uid="{00000000-0004-0000-0000-000016000000}"/>
    <hyperlink ref="F4" location="'4視覚・聴覚障がい者(Ⅰ)'!A1" display="'4視覚・聴覚障がい者(Ⅰ)'!A1" xr:uid="{00000000-0004-0000-0000-000017000000}"/>
    <hyperlink ref="F14:F17" location="'15-2重度障害者支援加算（Ⅰ）'!A1" display="別添15-2" xr:uid="{00000000-0004-0000-0000-000018000000}"/>
    <hyperlink ref="G7" location="'29-2平均障がい支援区分認定'!A1" display="・別添29-2" xr:uid="{00000000-0004-0000-0000-000019000000}"/>
    <hyperlink ref="G6" location="'29勤務体制一覧（障害者支援施設）'!Print_Area" display="・別添29" xr:uid="{00000000-0004-0000-0000-00001A000000}"/>
    <hyperlink ref="F48" location="'10-2夜間支援体制等加算（宿泊型自立訓練）'!A1" display="別添10-2" xr:uid="{00000000-0004-0000-0000-00001B000000}"/>
    <hyperlink ref="F48:F49" location="'57通院支援加算'!Print_Area" display="別添57" xr:uid="{00000000-0004-0000-0000-00001C000000}"/>
    <hyperlink ref="G48:G49" location="'29－２勤務体制一覧（夜間支援あり）'!A1" display="・別添29-2" xr:uid="{00000000-0004-0000-0000-00001D000000}"/>
    <hyperlink ref="B48:B49" location="様式第7号!Print_Area" display="様式第7号!Print_Area" xr:uid="{00000000-0004-0000-0000-00001E000000}"/>
    <hyperlink ref="F41:F44" location="'53地域移行支援体制加算'!A1" display="別添53" xr:uid="{00000000-0004-0000-0000-00001F000000}"/>
    <hyperlink ref="B45:B47" location="様式第7号!Print_Area" display="様式第7号!Print_Area" xr:uid="{00000000-0004-0000-0000-000020000000}"/>
    <hyperlink ref="F45" location="'16夜間看護'!A1" display="別添16" xr:uid="{00000000-0004-0000-0000-000021000000}"/>
    <hyperlink ref="F45:F47" location="'56口腔衛生管理体制'!Print_Area" display="別添56" xr:uid="{00000000-0004-0000-0000-000022000000}"/>
    <hyperlink ref="D4" location="届出書!A1" display="届出書" xr:uid="{00000000-0004-0000-0000-000023000000}"/>
    <hyperlink ref="D4:D49" location="'（R6.6～）介護給付費等　体制等状況一覧'!Print_Area" display="届出書" xr:uid="{00000000-0004-0000-0000-000024000000}"/>
  </hyperlinks>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1:AL43"/>
  <sheetViews>
    <sheetView showGridLines="0" view="pageBreakPreview" zoomScaleNormal="75" zoomScaleSheetLayoutView="100" workbookViewId="0">
      <selection activeCell="AP5" sqref="AP5"/>
    </sheetView>
  </sheetViews>
  <sheetFormatPr defaultRowHeight="21.4" customHeight="1"/>
  <cols>
    <col min="1" max="1" width="9" style="1"/>
    <col min="2" max="2" width="3.625" style="1" customWidth="1"/>
    <col min="3" max="42" width="2.625" style="1" customWidth="1"/>
    <col min="43" max="257" width="9" style="1"/>
    <col min="258" max="258" width="3.625" style="1" customWidth="1"/>
    <col min="259" max="298" width="2.625" style="1" customWidth="1"/>
    <col min="299" max="513" width="9" style="1"/>
    <col min="514" max="514" width="3.625" style="1" customWidth="1"/>
    <col min="515" max="554" width="2.625" style="1" customWidth="1"/>
    <col min="555" max="769" width="9" style="1"/>
    <col min="770" max="770" width="3.625" style="1" customWidth="1"/>
    <col min="771" max="810" width="2.625" style="1" customWidth="1"/>
    <col min="811" max="1025" width="9" style="1"/>
    <col min="1026" max="1026" width="3.625" style="1" customWidth="1"/>
    <col min="1027" max="1066" width="2.625" style="1" customWidth="1"/>
    <col min="1067" max="1281" width="9" style="1"/>
    <col min="1282" max="1282" width="3.625" style="1" customWidth="1"/>
    <col min="1283" max="1322" width="2.625" style="1" customWidth="1"/>
    <col min="1323" max="1537" width="9" style="1"/>
    <col min="1538" max="1538" width="3.625" style="1" customWidth="1"/>
    <col min="1539" max="1578" width="2.625" style="1" customWidth="1"/>
    <col min="1579" max="1793" width="9" style="1"/>
    <col min="1794" max="1794" width="3.625" style="1" customWidth="1"/>
    <col min="1795" max="1834" width="2.625" style="1" customWidth="1"/>
    <col min="1835" max="2049" width="9" style="1"/>
    <col min="2050" max="2050" width="3.625" style="1" customWidth="1"/>
    <col min="2051" max="2090" width="2.625" style="1" customWidth="1"/>
    <col min="2091" max="2305" width="9" style="1"/>
    <col min="2306" max="2306" width="3.625" style="1" customWidth="1"/>
    <col min="2307" max="2346" width="2.625" style="1" customWidth="1"/>
    <col min="2347" max="2561" width="9" style="1"/>
    <col min="2562" max="2562" width="3.625" style="1" customWidth="1"/>
    <col min="2563" max="2602" width="2.625" style="1" customWidth="1"/>
    <col min="2603" max="2817" width="9" style="1"/>
    <col min="2818" max="2818" width="3.625" style="1" customWidth="1"/>
    <col min="2819" max="2858" width="2.625" style="1" customWidth="1"/>
    <col min="2859" max="3073" width="9" style="1"/>
    <col min="3074" max="3074" width="3.625" style="1" customWidth="1"/>
    <col min="3075" max="3114" width="2.625" style="1" customWidth="1"/>
    <col min="3115" max="3329" width="9" style="1"/>
    <col min="3330" max="3330" width="3.625" style="1" customWidth="1"/>
    <col min="3331" max="3370" width="2.625" style="1" customWidth="1"/>
    <col min="3371" max="3585" width="9" style="1"/>
    <col min="3586" max="3586" width="3.625" style="1" customWidth="1"/>
    <col min="3587" max="3626" width="2.625" style="1" customWidth="1"/>
    <col min="3627" max="3841" width="9" style="1"/>
    <col min="3842" max="3842" width="3.625" style="1" customWidth="1"/>
    <col min="3843" max="3882" width="2.625" style="1" customWidth="1"/>
    <col min="3883" max="4097" width="9" style="1"/>
    <col min="4098" max="4098" width="3.625" style="1" customWidth="1"/>
    <col min="4099" max="4138" width="2.625" style="1" customWidth="1"/>
    <col min="4139" max="4353" width="9" style="1"/>
    <col min="4354" max="4354" width="3.625" style="1" customWidth="1"/>
    <col min="4355" max="4394" width="2.625" style="1" customWidth="1"/>
    <col min="4395" max="4609" width="9" style="1"/>
    <col min="4610" max="4610" width="3.625" style="1" customWidth="1"/>
    <col min="4611" max="4650" width="2.625" style="1" customWidth="1"/>
    <col min="4651" max="4865" width="9" style="1"/>
    <col min="4866" max="4866" width="3.625" style="1" customWidth="1"/>
    <col min="4867" max="4906" width="2.625" style="1" customWidth="1"/>
    <col min="4907" max="5121" width="9" style="1"/>
    <col min="5122" max="5122" width="3.625" style="1" customWidth="1"/>
    <col min="5123" max="5162" width="2.625" style="1" customWidth="1"/>
    <col min="5163" max="5377" width="9" style="1"/>
    <col min="5378" max="5378" width="3.625" style="1" customWidth="1"/>
    <col min="5379" max="5418" width="2.625" style="1" customWidth="1"/>
    <col min="5419" max="5633" width="9" style="1"/>
    <col min="5634" max="5634" width="3.625" style="1" customWidth="1"/>
    <col min="5635" max="5674" width="2.625" style="1" customWidth="1"/>
    <col min="5675" max="5889" width="9" style="1"/>
    <col min="5890" max="5890" width="3.625" style="1" customWidth="1"/>
    <col min="5891" max="5930" width="2.625" style="1" customWidth="1"/>
    <col min="5931" max="6145" width="9" style="1"/>
    <col min="6146" max="6146" width="3.625" style="1" customWidth="1"/>
    <col min="6147" max="6186" width="2.625" style="1" customWidth="1"/>
    <col min="6187" max="6401" width="9" style="1"/>
    <col min="6402" max="6402" width="3.625" style="1" customWidth="1"/>
    <col min="6403" max="6442" width="2.625" style="1" customWidth="1"/>
    <col min="6443" max="6657" width="9" style="1"/>
    <col min="6658" max="6658" width="3.625" style="1" customWidth="1"/>
    <col min="6659" max="6698" width="2.625" style="1" customWidth="1"/>
    <col min="6699" max="6913" width="9" style="1"/>
    <col min="6914" max="6914" width="3.625" style="1" customWidth="1"/>
    <col min="6915" max="6954" width="2.625" style="1" customWidth="1"/>
    <col min="6955" max="7169" width="9" style="1"/>
    <col min="7170" max="7170" width="3.625" style="1" customWidth="1"/>
    <col min="7171" max="7210" width="2.625" style="1" customWidth="1"/>
    <col min="7211" max="7425" width="9" style="1"/>
    <col min="7426" max="7426" width="3.625" style="1" customWidth="1"/>
    <col min="7427" max="7466" width="2.625" style="1" customWidth="1"/>
    <col min="7467" max="7681" width="9" style="1"/>
    <col min="7682" max="7682" width="3.625" style="1" customWidth="1"/>
    <col min="7683" max="7722" width="2.625" style="1" customWidth="1"/>
    <col min="7723" max="7937" width="9" style="1"/>
    <col min="7938" max="7938" width="3.625" style="1" customWidth="1"/>
    <col min="7939" max="7978" width="2.625" style="1" customWidth="1"/>
    <col min="7979" max="8193" width="9" style="1"/>
    <col min="8194" max="8194" width="3.625" style="1" customWidth="1"/>
    <col min="8195" max="8234" width="2.625" style="1" customWidth="1"/>
    <col min="8235" max="8449" width="9" style="1"/>
    <col min="8450" max="8450" width="3.625" style="1" customWidth="1"/>
    <col min="8451" max="8490" width="2.625" style="1" customWidth="1"/>
    <col min="8491" max="8705" width="9" style="1"/>
    <col min="8706" max="8706" width="3.625" style="1" customWidth="1"/>
    <col min="8707" max="8746" width="2.625" style="1" customWidth="1"/>
    <col min="8747" max="8961" width="9" style="1"/>
    <col min="8962" max="8962" width="3.625" style="1" customWidth="1"/>
    <col min="8963" max="9002" width="2.625" style="1" customWidth="1"/>
    <col min="9003" max="9217" width="9" style="1"/>
    <col min="9218" max="9218" width="3.625" style="1" customWidth="1"/>
    <col min="9219" max="9258" width="2.625" style="1" customWidth="1"/>
    <col min="9259" max="9473" width="9" style="1"/>
    <col min="9474" max="9474" width="3.625" style="1" customWidth="1"/>
    <col min="9475" max="9514" width="2.625" style="1" customWidth="1"/>
    <col min="9515" max="9729" width="9" style="1"/>
    <col min="9730" max="9730" width="3.625" style="1" customWidth="1"/>
    <col min="9731" max="9770" width="2.625" style="1" customWidth="1"/>
    <col min="9771" max="9985" width="9" style="1"/>
    <col min="9986" max="9986" width="3.625" style="1" customWidth="1"/>
    <col min="9987" max="10026" width="2.625" style="1" customWidth="1"/>
    <col min="10027" max="10241" width="9" style="1"/>
    <col min="10242" max="10242" width="3.625" style="1" customWidth="1"/>
    <col min="10243" max="10282" width="2.625" style="1" customWidth="1"/>
    <col min="10283" max="10497" width="9" style="1"/>
    <col min="10498" max="10498" width="3.625" style="1" customWidth="1"/>
    <col min="10499" max="10538" width="2.625" style="1" customWidth="1"/>
    <col min="10539" max="10753" width="9" style="1"/>
    <col min="10754" max="10754" width="3.625" style="1" customWidth="1"/>
    <col min="10755" max="10794" width="2.625" style="1" customWidth="1"/>
    <col min="10795" max="11009" width="9" style="1"/>
    <col min="11010" max="11010" width="3.625" style="1" customWidth="1"/>
    <col min="11011" max="11050" width="2.625" style="1" customWidth="1"/>
    <col min="11051" max="11265" width="9" style="1"/>
    <col min="11266" max="11266" width="3.625" style="1" customWidth="1"/>
    <col min="11267" max="11306" width="2.625" style="1" customWidth="1"/>
    <col min="11307" max="11521" width="9" style="1"/>
    <col min="11522" max="11522" width="3.625" style="1" customWidth="1"/>
    <col min="11523" max="11562" width="2.625" style="1" customWidth="1"/>
    <col min="11563" max="11777" width="9" style="1"/>
    <col min="11778" max="11778" width="3.625" style="1" customWidth="1"/>
    <col min="11779" max="11818" width="2.625" style="1" customWidth="1"/>
    <col min="11819" max="12033" width="9" style="1"/>
    <col min="12034" max="12034" width="3.625" style="1" customWidth="1"/>
    <col min="12035" max="12074" width="2.625" style="1" customWidth="1"/>
    <col min="12075" max="12289" width="9" style="1"/>
    <col min="12290" max="12290" width="3.625" style="1" customWidth="1"/>
    <col min="12291" max="12330" width="2.625" style="1" customWidth="1"/>
    <col min="12331" max="12545" width="9" style="1"/>
    <col min="12546" max="12546" width="3.625" style="1" customWidth="1"/>
    <col min="12547" max="12586" width="2.625" style="1" customWidth="1"/>
    <col min="12587" max="12801" width="9" style="1"/>
    <col min="12802" max="12802" width="3.625" style="1" customWidth="1"/>
    <col min="12803" max="12842" width="2.625" style="1" customWidth="1"/>
    <col min="12843" max="13057" width="9" style="1"/>
    <col min="13058" max="13058" width="3.625" style="1" customWidth="1"/>
    <col min="13059" max="13098" width="2.625" style="1" customWidth="1"/>
    <col min="13099" max="13313" width="9" style="1"/>
    <col min="13314" max="13314" width="3.625" style="1" customWidth="1"/>
    <col min="13315" max="13354" width="2.625" style="1" customWidth="1"/>
    <col min="13355" max="13569" width="9" style="1"/>
    <col min="13570" max="13570" width="3.625" style="1" customWidth="1"/>
    <col min="13571" max="13610" width="2.625" style="1" customWidth="1"/>
    <col min="13611" max="13825" width="9" style="1"/>
    <col min="13826" max="13826" width="3.625" style="1" customWidth="1"/>
    <col min="13827" max="13866" width="2.625" style="1" customWidth="1"/>
    <col min="13867" max="14081" width="9" style="1"/>
    <col min="14082" max="14082" width="3.625" style="1" customWidth="1"/>
    <col min="14083" max="14122" width="2.625" style="1" customWidth="1"/>
    <col min="14123" max="14337" width="9" style="1"/>
    <col min="14338" max="14338" width="3.625" style="1" customWidth="1"/>
    <col min="14339" max="14378" width="2.625" style="1" customWidth="1"/>
    <col min="14379" max="14593" width="9" style="1"/>
    <col min="14594" max="14594" width="3.625" style="1" customWidth="1"/>
    <col min="14595" max="14634" width="2.625" style="1" customWidth="1"/>
    <col min="14635" max="14849" width="9" style="1"/>
    <col min="14850" max="14850" width="3.625" style="1" customWidth="1"/>
    <col min="14851" max="14890" width="2.625" style="1" customWidth="1"/>
    <col min="14891" max="15105" width="9" style="1"/>
    <col min="15106" max="15106" width="3.625" style="1" customWidth="1"/>
    <col min="15107" max="15146" width="2.625" style="1" customWidth="1"/>
    <col min="15147" max="15361" width="9" style="1"/>
    <col min="15362" max="15362" width="3.625" style="1" customWidth="1"/>
    <col min="15363" max="15402" width="2.625" style="1" customWidth="1"/>
    <col min="15403" max="15617" width="9" style="1"/>
    <col min="15618" max="15618" width="3.625" style="1" customWidth="1"/>
    <col min="15619" max="15658" width="2.625" style="1" customWidth="1"/>
    <col min="15659" max="15873" width="9" style="1"/>
    <col min="15874" max="15874" width="3.625" style="1" customWidth="1"/>
    <col min="15875" max="15914" width="2.625" style="1" customWidth="1"/>
    <col min="15915" max="16129" width="9" style="1"/>
    <col min="16130" max="16130" width="3.625" style="1" customWidth="1"/>
    <col min="16131" max="16170" width="2.625" style="1" customWidth="1"/>
    <col min="16171" max="16384" width="9" style="1"/>
  </cols>
  <sheetData>
    <row r="1" spans="2:38" ht="21.4" customHeight="1">
      <c r="B1" s="956" t="s">
        <v>600</v>
      </c>
      <c r="C1" s="956"/>
      <c r="D1" s="956"/>
      <c r="E1" s="956"/>
      <c r="F1" s="956"/>
      <c r="G1" s="956"/>
      <c r="H1" s="956"/>
      <c r="I1" s="956"/>
      <c r="J1" s="956"/>
      <c r="K1" s="956"/>
      <c r="L1" s="956"/>
      <c r="M1" s="956"/>
      <c r="N1" s="956"/>
      <c r="O1" s="956"/>
      <c r="P1" s="956"/>
      <c r="Q1" s="956"/>
      <c r="R1" s="956"/>
      <c r="S1" s="956"/>
      <c r="T1" s="956"/>
      <c r="U1" s="956"/>
      <c r="V1" s="956"/>
      <c r="W1" s="956"/>
      <c r="X1" s="956"/>
      <c r="Y1" s="956"/>
      <c r="Z1" s="956"/>
      <c r="AA1" s="956"/>
      <c r="AB1" s="956"/>
      <c r="AC1" s="956"/>
      <c r="AD1" s="956"/>
      <c r="AE1" s="956"/>
      <c r="AF1" s="956"/>
      <c r="AG1" s="956"/>
      <c r="AH1" s="956"/>
      <c r="AI1" s="956"/>
      <c r="AJ1" s="956"/>
      <c r="AK1" s="956"/>
      <c r="AL1" s="956"/>
    </row>
    <row r="2" spans="2:38" ht="21.4" customHeight="1">
      <c r="B2" s="957" t="s">
        <v>84</v>
      </c>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c r="AG2" s="957"/>
      <c r="AH2" s="957"/>
      <c r="AI2" s="957"/>
      <c r="AJ2" s="957"/>
      <c r="AK2" s="957"/>
      <c r="AL2" s="957"/>
    </row>
    <row r="3" spans="2:38" ht="21.4" customHeight="1" thickBot="1">
      <c r="B3" s="957" t="s">
        <v>85</v>
      </c>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7"/>
      <c r="AH3" s="957"/>
      <c r="AI3" s="957"/>
      <c r="AJ3" s="957"/>
      <c r="AK3" s="957"/>
      <c r="AL3" s="957"/>
    </row>
    <row r="4" spans="2:38" ht="21.4" customHeight="1">
      <c r="B4" s="958" t="s">
        <v>86</v>
      </c>
      <c r="C4" s="959"/>
      <c r="D4" s="959"/>
      <c r="E4" s="959"/>
      <c r="F4" s="959"/>
      <c r="G4" s="959"/>
      <c r="H4" s="959"/>
      <c r="I4" s="959"/>
      <c r="J4" s="959"/>
      <c r="K4" s="959"/>
      <c r="L4" s="960"/>
      <c r="M4" s="961" t="s">
        <v>87</v>
      </c>
      <c r="N4" s="962"/>
      <c r="O4" s="962"/>
      <c r="P4" s="962"/>
      <c r="Q4" s="962"/>
      <c r="R4" s="962"/>
      <c r="S4" s="962"/>
      <c r="T4" s="962"/>
      <c r="U4" s="962"/>
      <c r="V4" s="962"/>
      <c r="W4" s="962"/>
      <c r="X4" s="962"/>
      <c r="Y4" s="962"/>
      <c r="Z4" s="962"/>
      <c r="AA4" s="962"/>
      <c r="AB4" s="962"/>
      <c r="AC4" s="962"/>
      <c r="AD4" s="962"/>
      <c r="AE4" s="962"/>
      <c r="AF4" s="962"/>
      <c r="AG4" s="962"/>
      <c r="AH4" s="962"/>
      <c r="AI4" s="962"/>
      <c r="AJ4" s="962"/>
      <c r="AK4" s="962"/>
      <c r="AL4" s="963"/>
    </row>
    <row r="5" spans="2:38" ht="21.4" customHeight="1">
      <c r="B5" s="964" t="s">
        <v>88</v>
      </c>
      <c r="C5" s="965"/>
      <c r="D5" s="965"/>
      <c r="E5" s="965"/>
      <c r="F5" s="965"/>
      <c r="G5" s="965"/>
      <c r="H5" s="965"/>
      <c r="I5" s="965"/>
      <c r="J5" s="965"/>
      <c r="K5" s="965"/>
      <c r="L5" s="966"/>
      <c r="M5" s="967"/>
      <c r="N5" s="968"/>
      <c r="O5" s="968"/>
      <c r="P5" s="968"/>
      <c r="Q5" s="968"/>
      <c r="R5" s="968"/>
      <c r="S5" s="968"/>
      <c r="T5" s="968"/>
      <c r="U5" s="968"/>
      <c r="V5" s="968"/>
      <c r="W5" s="968"/>
      <c r="X5" s="968"/>
      <c r="Y5" s="968"/>
      <c r="Z5" s="968"/>
      <c r="AA5" s="968"/>
      <c r="AB5" s="968"/>
      <c r="AC5" s="968"/>
      <c r="AD5" s="968"/>
      <c r="AE5" s="968"/>
      <c r="AF5" s="968"/>
      <c r="AG5" s="968"/>
      <c r="AH5" s="968"/>
      <c r="AI5" s="968"/>
      <c r="AJ5" s="968"/>
      <c r="AK5" s="968"/>
      <c r="AL5" s="969"/>
    </row>
    <row r="6" spans="2:38" ht="30.75" customHeight="1">
      <c r="B6" s="8"/>
      <c r="C6" s="970" t="s">
        <v>89</v>
      </c>
      <c r="D6" s="971"/>
      <c r="E6" s="971"/>
      <c r="F6" s="971"/>
      <c r="G6" s="971"/>
      <c r="H6" s="971"/>
      <c r="I6" s="971"/>
      <c r="J6" s="971"/>
      <c r="K6" s="971"/>
      <c r="L6" s="972"/>
      <c r="M6" s="9"/>
      <c r="N6" s="10"/>
      <c r="O6" s="10"/>
      <c r="P6" s="10"/>
      <c r="Q6" s="10"/>
      <c r="R6" s="10"/>
      <c r="S6" s="10"/>
      <c r="T6" s="10"/>
      <c r="U6" s="10"/>
      <c r="V6" s="10"/>
      <c r="W6" s="10"/>
      <c r="X6" s="10"/>
      <c r="Y6" s="10"/>
      <c r="Z6" s="10"/>
      <c r="AA6" s="10"/>
      <c r="AB6" s="10"/>
      <c r="AC6" s="10"/>
      <c r="AD6" s="10"/>
      <c r="AE6" s="10"/>
      <c r="AF6" s="10"/>
      <c r="AG6" s="10"/>
      <c r="AH6" s="10"/>
      <c r="AI6" s="10"/>
      <c r="AJ6" s="10"/>
      <c r="AK6" s="10"/>
      <c r="AL6" s="11"/>
    </row>
    <row r="7" spans="2:38" ht="21.4" customHeight="1" thickBot="1">
      <c r="B7" s="973" t="s">
        <v>90</v>
      </c>
      <c r="C7" s="974"/>
      <c r="D7" s="974"/>
      <c r="E7" s="974"/>
      <c r="F7" s="974"/>
      <c r="G7" s="974"/>
      <c r="H7" s="974"/>
      <c r="I7" s="974"/>
      <c r="J7" s="974"/>
      <c r="K7" s="974"/>
      <c r="L7" s="975"/>
      <c r="M7" s="976"/>
      <c r="N7" s="977"/>
      <c r="O7" s="977"/>
      <c r="P7" s="977"/>
      <c r="Q7" s="977"/>
      <c r="R7" s="977"/>
      <c r="S7" s="977"/>
      <c r="T7" s="977"/>
      <c r="U7" s="977"/>
      <c r="V7" s="977"/>
      <c r="W7" s="977"/>
      <c r="X7" s="977"/>
      <c r="Y7" s="977"/>
      <c r="Z7" s="977"/>
      <c r="AA7" s="977"/>
      <c r="AB7" s="977"/>
      <c r="AC7" s="977"/>
      <c r="AD7" s="977"/>
      <c r="AE7" s="977"/>
      <c r="AF7" s="977"/>
      <c r="AG7" s="977"/>
      <c r="AH7" s="977"/>
      <c r="AI7" s="977"/>
      <c r="AJ7" s="977"/>
      <c r="AK7" s="977"/>
      <c r="AL7" s="978"/>
    </row>
    <row r="8" spans="2:38" ht="40.5" customHeight="1" thickTop="1">
      <c r="B8" s="979" t="s">
        <v>91</v>
      </c>
      <c r="C8" s="980"/>
      <c r="D8" s="980"/>
      <c r="E8" s="980"/>
      <c r="F8" s="980"/>
      <c r="G8" s="980"/>
      <c r="H8" s="980"/>
      <c r="I8" s="980"/>
      <c r="J8" s="980"/>
      <c r="K8" s="980"/>
      <c r="L8" s="980"/>
      <c r="M8" s="980"/>
      <c r="N8" s="980"/>
      <c r="O8" s="980"/>
      <c r="P8" s="980"/>
      <c r="Q8" s="980"/>
      <c r="R8" s="981"/>
      <c r="S8" s="982"/>
      <c r="T8" s="982"/>
      <c r="U8" s="982"/>
      <c r="V8" s="982"/>
      <c r="W8" s="982"/>
      <c r="X8" s="982"/>
      <c r="Y8" s="982"/>
      <c r="Z8" s="982"/>
      <c r="AA8" s="982"/>
      <c r="AB8" s="982"/>
      <c r="AC8" s="982"/>
      <c r="AD8" s="982"/>
      <c r="AE8" s="982"/>
      <c r="AF8" s="982"/>
      <c r="AG8" s="982"/>
      <c r="AH8" s="982"/>
      <c r="AI8" s="982"/>
      <c r="AJ8" s="982"/>
      <c r="AK8" s="982"/>
      <c r="AL8" s="983"/>
    </row>
    <row r="9" spans="2:38" ht="21.4" customHeight="1">
      <c r="B9" s="12"/>
      <c r="C9" s="953" t="s">
        <v>92</v>
      </c>
      <c r="D9" s="953"/>
      <c r="E9" s="953"/>
      <c r="F9" s="953"/>
      <c r="G9" s="953"/>
      <c r="H9" s="953"/>
      <c r="I9" s="953"/>
      <c r="J9" s="953"/>
      <c r="K9" s="953"/>
      <c r="L9" s="953"/>
      <c r="M9" s="953"/>
      <c r="N9" s="953"/>
      <c r="O9" s="953"/>
      <c r="P9" s="953"/>
      <c r="Q9" s="953"/>
      <c r="R9" s="953"/>
      <c r="S9" s="954"/>
      <c r="T9" s="954"/>
      <c r="U9" s="954"/>
      <c r="V9" s="954"/>
      <c r="W9" s="954"/>
      <c r="X9" s="954"/>
      <c r="Y9" s="954"/>
      <c r="Z9" s="954"/>
      <c r="AA9" s="954"/>
      <c r="AB9" s="954"/>
      <c r="AC9" s="954"/>
      <c r="AD9" s="954"/>
      <c r="AE9" s="954"/>
      <c r="AF9" s="954"/>
      <c r="AG9" s="954"/>
      <c r="AH9" s="954"/>
      <c r="AI9" s="954"/>
      <c r="AJ9" s="954"/>
      <c r="AK9" s="954"/>
      <c r="AL9" s="955"/>
    </row>
    <row r="10" spans="2:38" ht="40.5" customHeight="1">
      <c r="B10" s="988" t="s">
        <v>93</v>
      </c>
      <c r="C10" s="989"/>
      <c r="D10" s="989"/>
      <c r="E10" s="989"/>
      <c r="F10" s="989"/>
      <c r="G10" s="989"/>
      <c r="H10" s="989"/>
      <c r="I10" s="989"/>
      <c r="J10" s="989"/>
      <c r="K10" s="989"/>
      <c r="L10" s="989"/>
      <c r="M10" s="989"/>
      <c r="N10" s="989"/>
      <c r="O10" s="989"/>
      <c r="P10" s="989"/>
      <c r="Q10" s="989"/>
      <c r="R10" s="990"/>
      <c r="S10" s="991"/>
      <c r="T10" s="991"/>
      <c r="U10" s="991"/>
      <c r="V10" s="991"/>
      <c r="W10" s="991"/>
      <c r="X10" s="991"/>
      <c r="Y10" s="991"/>
      <c r="Z10" s="991"/>
      <c r="AA10" s="991"/>
      <c r="AB10" s="991"/>
      <c r="AC10" s="991"/>
      <c r="AD10" s="991"/>
      <c r="AE10" s="991"/>
      <c r="AF10" s="991"/>
      <c r="AG10" s="991"/>
      <c r="AH10" s="991"/>
      <c r="AI10" s="991"/>
      <c r="AJ10" s="991"/>
      <c r="AK10" s="991"/>
      <c r="AL10" s="992"/>
    </row>
    <row r="11" spans="2:38" ht="26.25" customHeight="1">
      <c r="B11" s="993" t="s">
        <v>94</v>
      </c>
      <c r="C11" s="994"/>
      <c r="D11" s="994"/>
      <c r="E11" s="994"/>
      <c r="F11" s="994"/>
      <c r="G11" s="994"/>
      <c r="H11" s="994"/>
      <c r="I11" s="994"/>
      <c r="J11" s="994"/>
      <c r="K11" s="994"/>
      <c r="L11" s="994"/>
      <c r="M11" s="994"/>
      <c r="N11" s="994"/>
      <c r="O11" s="994"/>
      <c r="P11" s="994"/>
      <c r="Q11" s="994"/>
      <c r="R11" s="995"/>
      <c r="S11" s="996"/>
      <c r="T11" s="997"/>
      <c r="U11" s="997"/>
      <c r="V11" s="997"/>
      <c r="W11" s="997"/>
      <c r="X11" s="997"/>
      <c r="Y11" s="997"/>
      <c r="Z11" s="997"/>
      <c r="AA11" s="997"/>
      <c r="AB11" s="997"/>
      <c r="AC11" s="997"/>
      <c r="AD11" s="997"/>
      <c r="AE11" s="997"/>
      <c r="AF11" s="997"/>
      <c r="AG11" s="997"/>
      <c r="AH11" s="997"/>
      <c r="AI11" s="997"/>
      <c r="AJ11" s="997"/>
      <c r="AK11" s="997"/>
      <c r="AL11" s="998"/>
    </row>
    <row r="12" spans="2:38" ht="26.25" customHeight="1" thickBot="1">
      <c r="B12" s="993" t="s">
        <v>95</v>
      </c>
      <c r="C12" s="994"/>
      <c r="D12" s="994"/>
      <c r="E12" s="994"/>
      <c r="F12" s="994"/>
      <c r="G12" s="994"/>
      <c r="H12" s="994"/>
      <c r="I12" s="994"/>
      <c r="J12" s="994"/>
      <c r="K12" s="994"/>
      <c r="L12" s="994"/>
      <c r="M12" s="994"/>
      <c r="N12" s="994"/>
      <c r="O12" s="994"/>
      <c r="P12" s="994"/>
      <c r="Q12" s="994"/>
      <c r="R12" s="995"/>
      <c r="S12" s="999"/>
      <c r="T12" s="1000"/>
      <c r="U12" s="1000"/>
      <c r="V12" s="1000"/>
      <c r="W12" s="1000"/>
      <c r="X12" s="1000"/>
      <c r="Y12" s="1000"/>
      <c r="Z12" s="1000"/>
      <c r="AA12" s="1000"/>
      <c r="AB12" s="1000"/>
      <c r="AC12" s="1000"/>
      <c r="AD12" s="1000"/>
      <c r="AE12" s="1000"/>
      <c r="AF12" s="1000"/>
      <c r="AG12" s="1000"/>
      <c r="AH12" s="1000"/>
      <c r="AI12" s="1000"/>
      <c r="AJ12" s="1000"/>
      <c r="AK12" s="1000"/>
      <c r="AL12" s="1001"/>
    </row>
    <row r="13" spans="2:38" ht="26.25" customHeight="1" thickTop="1" thickBot="1">
      <c r="B13" s="1002" t="s">
        <v>96</v>
      </c>
      <c r="C13" s="1003"/>
      <c r="D13" s="1003"/>
      <c r="E13" s="1003"/>
      <c r="F13" s="1003"/>
      <c r="G13" s="1003"/>
      <c r="H13" s="1003"/>
      <c r="I13" s="1003"/>
      <c r="J13" s="1003"/>
      <c r="K13" s="1003"/>
      <c r="L13" s="1003"/>
      <c r="M13" s="1003"/>
      <c r="N13" s="1003"/>
      <c r="O13" s="1003"/>
      <c r="P13" s="1003"/>
      <c r="Q13" s="1003"/>
      <c r="R13" s="1004"/>
      <c r="S13" s="1005" t="s">
        <v>97</v>
      </c>
      <c r="T13" s="1006"/>
      <c r="U13" s="1006"/>
      <c r="V13" s="1006"/>
      <c r="W13" s="1006"/>
      <c r="X13" s="1006"/>
      <c r="Y13" s="1006"/>
      <c r="Z13" s="1006"/>
      <c r="AA13" s="1006"/>
      <c r="AB13" s="1006"/>
      <c r="AC13" s="1006"/>
      <c r="AD13" s="1006"/>
      <c r="AE13" s="1006"/>
      <c r="AF13" s="1006"/>
      <c r="AG13" s="1006"/>
      <c r="AH13" s="1006"/>
      <c r="AI13" s="1006"/>
      <c r="AJ13" s="1006"/>
      <c r="AK13" s="1006"/>
      <c r="AL13" s="1007"/>
    </row>
    <row r="14" spans="2:38" ht="21.4" customHeight="1" thickTop="1">
      <c r="B14" s="1008" t="s">
        <v>2</v>
      </c>
      <c r="C14" s="1009"/>
      <c r="D14" s="1009"/>
      <c r="E14" s="1009"/>
      <c r="F14" s="1009"/>
      <c r="G14" s="1009"/>
      <c r="H14" s="1009"/>
      <c r="I14" s="1009"/>
      <c r="J14" s="1009"/>
      <c r="K14" s="1009"/>
      <c r="L14" s="1009"/>
      <c r="M14" s="1009"/>
      <c r="N14" s="1009"/>
      <c r="O14" s="1009"/>
      <c r="P14" s="1009"/>
      <c r="Q14" s="1009"/>
      <c r="R14" s="1009"/>
      <c r="S14" s="1013" t="s">
        <v>98</v>
      </c>
      <c r="T14" s="1014"/>
      <c r="U14" s="1014"/>
      <c r="V14" s="1014"/>
      <c r="W14" s="1014"/>
      <c r="X14" s="1014"/>
      <c r="Y14" s="1014"/>
      <c r="Z14" s="1014"/>
      <c r="AA14" s="1014"/>
      <c r="AB14" s="1015"/>
      <c r="AC14" s="1013" t="s">
        <v>99</v>
      </c>
      <c r="AD14" s="1014"/>
      <c r="AE14" s="1014"/>
      <c r="AF14" s="1014"/>
      <c r="AG14" s="1014"/>
      <c r="AH14" s="1014"/>
      <c r="AI14" s="1014"/>
      <c r="AJ14" s="1014"/>
      <c r="AK14" s="1014"/>
      <c r="AL14" s="1022"/>
    </row>
    <row r="15" spans="2:38" ht="21.4" customHeight="1">
      <c r="B15" s="1010"/>
      <c r="C15" s="1011"/>
      <c r="D15" s="1011"/>
      <c r="E15" s="1011"/>
      <c r="F15" s="1011"/>
      <c r="G15" s="1011"/>
      <c r="H15" s="1011"/>
      <c r="I15" s="1011"/>
      <c r="J15" s="1011"/>
      <c r="K15" s="1011"/>
      <c r="L15" s="1011"/>
      <c r="M15" s="1011"/>
      <c r="N15" s="1011"/>
      <c r="O15" s="1011"/>
      <c r="P15" s="1011"/>
      <c r="Q15" s="1011"/>
      <c r="R15" s="1011"/>
      <c r="S15" s="1016"/>
      <c r="T15" s="1017"/>
      <c r="U15" s="1017"/>
      <c r="V15" s="1017"/>
      <c r="W15" s="1017"/>
      <c r="X15" s="1017"/>
      <c r="Y15" s="1017"/>
      <c r="Z15" s="1017"/>
      <c r="AA15" s="1017"/>
      <c r="AB15" s="1018"/>
      <c r="AC15" s="1016"/>
      <c r="AD15" s="1017"/>
      <c r="AE15" s="1017"/>
      <c r="AF15" s="1017"/>
      <c r="AG15" s="1017"/>
      <c r="AH15" s="1017"/>
      <c r="AI15" s="1017"/>
      <c r="AJ15" s="1017"/>
      <c r="AK15" s="1017"/>
      <c r="AL15" s="1023"/>
    </row>
    <row r="16" spans="2:38" ht="21.4" customHeight="1">
      <c r="B16" s="1010"/>
      <c r="C16" s="1011"/>
      <c r="D16" s="1011"/>
      <c r="E16" s="1011"/>
      <c r="F16" s="1011"/>
      <c r="G16" s="1011"/>
      <c r="H16" s="1011"/>
      <c r="I16" s="1011"/>
      <c r="J16" s="1011"/>
      <c r="K16" s="1011"/>
      <c r="L16" s="1011"/>
      <c r="M16" s="1011"/>
      <c r="N16" s="1011"/>
      <c r="O16" s="1011"/>
      <c r="P16" s="1011"/>
      <c r="Q16" s="1011"/>
      <c r="R16" s="1011"/>
      <c r="S16" s="1016"/>
      <c r="T16" s="1017"/>
      <c r="U16" s="1017"/>
      <c r="V16" s="1017"/>
      <c r="W16" s="1017"/>
      <c r="X16" s="1017"/>
      <c r="Y16" s="1017"/>
      <c r="Z16" s="1017"/>
      <c r="AA16" s="1017"/>
      <c r="AB16" s="1018"/>
      <c r="AC16" s="1016"/>
      <c r="AD16" s="1017"/>
      <c r="AE16" s="1017"/>
      <c r="AF16" s="1017"/>
      <c r="AG16" s="1017"/>
      <c r="AH16" s="1017"/>
      <c r="AI16" s="1017"/>
      <c r="AJ16" s="1017"/>
      <c r="AK16" s="1017"/>
      <c r="AL16" s="1023"/>
    </row>
    <row r="17" spans="2:38" ht="21.4" customHeight="1">
      <c r="B17" s="1010"/>
      <c r="C17" s="1011"/>
      <c r="D17" s="1011"/>
      <c r="E17" s="1011"/>
      <c r="F17" s="1011"/>
      <c r="G17" s="1011"/>
      <c r="H17" s="1011"/>
      <c r="I17" s="1011"/>
      <c r="J17" s="1011"/>
      <c r="K17" s="1011"/>
      <c r="L17" s="1011"/>
      <c r="M17" s="1011"/>
      <c r="N17" s="1011"/>
      <c r="O17" s="1011"/>
      <c r="P17" s="1011"/>
      <c r="Q17" s="1011"/>
      <c r="R17" s="1011"/>
      <c r="S17" s="1016"/>
      <c r="T17" s="1017"/>
      <c r="U17" s="1017"/>
      <c r="V17" s="1017"/>
      <c r="W17" s="1017"/>
      <c r="X17" s="1017"/>
      <c r="Y17" s="1017"/>
      <c r="Z17" s="1017"/>
      <c r="AA17" s="1017"/>
      <c r="AB17" s="1018"/>
      <c r="AC17" s="1016"/>
      <c r="AD17" s="1017"/>
      <c r="AE17" s="1017"/>
      <c r="AF17" s="1017"/>
      <c r="AG17" s="1017"/>
      <c r="AH17" s="1017"/>
      <c r="AI17" s="1017"/>
      <c r="AJ17" s="1017"/>
      <c r="AK17" s="1017"/>
      <c r="AL17" s="1023"/>
    </row>
    <row r="18" spans="2:38" ht="44.25" customHeight="1">
      <c r="B18" s="1012"/>
      <c r="C18" s="953"/>
      <c r="D18" s="953"/>
      <c r="E18" s="953"/>
      <c r="F18" s="953"/>
      <c r="G18" s="953"/>
      <c r="H18" s="953"/>
      <c r="I18" s="953"/>
      <c r="J18" s="953"/>
      <c r="K18" s="953"/>
      <c r="L18" s="953"/>
      <c r="M18" s="953"/>
      <c r="N18" s="953"/>
      <c r="O18" s="953"/>
      <c r="P18" s="953"/>
      <c r="Q18" s="953"/>
      <c r="R18" s="953"/>
      <c r="S18" s="1019"/>
      <c r="T18" s="1020"/>
      <c r="U18" s="1020"/>
      <c r="V18" s="1020"/>
      <c r="W18" s="1020"/>
      <c r="X18" s="1020"/>
      <c r="Y18" s="1020"/>
      <c r="Z18" s="1020"/>
      <c r="AA18" s="1020"/>
      <c r="AB18" s="1021"/>
      <c r="AC18" s="1019"/>
      <c r="AD18" s="1020"/>
      <c r="AE18" s="1020"/>
      <c r="AF18" s="1020"/>
      <c r="AG18" s="1020"/>
      <c r="AH18" s="1020"/>
      <c r="AI18" s="1020"/>
      <c r="AJ18" s="1020"/>
      <c r="AK18" s="1020"/>
      <c r="AL18" s="1024"/>
    </row>
    <row r="19" spans="2:38" ht="21.4" customHeight="1">
      <c r="B19" s="6">
        <v>1</v>
      </c>
      <c r="C19" s="984"/>
      <c r="D19" s="984"/>
      <c r="E19" s="984"/>
      <c r="F19" s="984"/>
      <c r="G19" s="984"/>
      <c r="H19" s="984"/>
      <c r="I19" s="984"/>
      <c r="J19" s="984"/>
      <c r="K19" s="984"/>
      <c r="L19" s="984"/>
      <c r="M19" s="984"/>
      <c r="N19" s="984"/>
      <c r="O19" s="984"/>
      <c r="P19" s="984"/>
      <c r="Q19" s="984"/>
      <c r="R19" s="985"/>
      <c r="S19" s="984"/>
      <c r="T19" s="984"/>
      <c r="U19" s="984"/>
      <c r="V19" s="984"/>
      <c r="W19" s="984"/>
      <c r="X19" s="984"/>
      <c r="Y19" s="984"/>
      <c r="Z19" s="984"/>
      <c r="AA19" s="984"/>
      <c r="AB19" s="984"/>
      <c r="AC19" s="985"/>
      <c r="AD19" s="986"/>
      <c r="AE19" s="986"/>
      <c r="AF19" s="986"/>
      <c r="AG19" s="986"/>
      <c r="AH19" s="986"/>
      <c r="AI19" s="986"/>
      <c r="AJ19" s="986"/>
      <c r="AK19" s="986"/>
      <c r="AL19" s="987"/>
    </row>
    <row r="20" spans="2:38" ht="21.4" customHeight="1">
      <c r="B20" s="6">
        <v>2</v>
      </c>
      <c r="C20" s="984"/>
      <c r="D20" s="984"/>
      <c r="E20" s="984"/>
      <c r="F20" s="984"/>
      <c r="G20" s="984"/>
      <c r="H20" s="984"/>
      <c r="I20" s="984"/>
      <c r="J20" s="984"/>
      <c r="K20" s="984"/>
      <c r="L20" s="984"/>
      <c r="M20" s="984"/>
      <c r="N20" s="984"/>
      <c r="O20" s="984"/>
      <c r="P20" s="984"/>
      <c r="Q20" s="984"/>
      <c r="R20" s="985"/>
      <c r="S20" s="984"/>
      <c r="T20" s="984"/>
      <c r="U20" s="984"/>
      <c r="V20" s="984"/>
      <c r="W20" s="984"/>
      <c r="X20" s="984"/>
      <c r="Y20" s="984"/>
      <c r="Z20" s="984"/>
      <c r="AA20" s="984"/>
      <c r="AB20" s="984"/>
      <c r="AC20" s="985"/>
      <c r="AD20" s="986"/>
      <c r="AE20" s="986"/>
      <c r="AF20" s="986"/>
      <c r="AG20" s="986"/>
      <c r="AH20" s="986"/>
      <c r="AI20" s="986"/>
      <c r="AJ20" s="986"/>
      <c r="AK20" s="986"/>
      <c r="AL20" s="987"/>
    </row>
    <row r="21" spans="2:38" ht="21.4" customHeight="1">
      <c r="B21" s="6">
        <v>3</v>
      </c>
      <c r="C21" s="984"/>
      <c r="D21" s="984"/>
      <c r="E21" s="984"/>
      <c r="F21" s="984"/>
      <c r="G21" s="984"/>
      <c r="H21" s="984"/>
      <c r="I21" s="984"/>
      <c r="J21" s="984"/>
      <c r="K21" s="984"/>
      <c r="L21" s="984"/>
      <c r="M21" s="984"/>
      <c r="N21" s="984"/>
      <c r="O21" s="984"/>
      <c r="P21" s="984"/>
      <c r="Q21" s="984"/>
      <c r="R21" s="985"/>
      <c r="S21" s="984"/>
      <c r="T21" s="984"/>
      <c r="U21" s="984"/>
      <c r="V21" s="984"/>
      <c r="W21" s="984"/>
      <c r="X21" s="984"/>
      <c r="Y21" s="984"/>
      <c r="Z21" s="984"/>
      <c r="AA21" s="984"/>
      <c r="AB21" s="984"/>
      <c r="AC21" s="985"/>
      <c r="AD21" s="986"/>
      <c r="AE21" s="986"/>
      <c r="AF21" s="986"/>
      <c r="AG21" s="986"/>
      <c r="AH21" s="986"/>
      <c r="AI21" s="986"/>
      <c r="AJ21" s="986"/>
      <c r="AK21" s="986"/>
      <c r="AL21" s="987"/>
    </row>
    <row r="22" spans="2:38" ht="21.4" customHeight="1">
      <c r="B22" s="6">
        <v>4</v>
      </c>
      <c r="C22" s="984"/>
      <c r="D22" s="984"/>
      <c r="E22" s="984"/>
      <c r="F22" s="984"/>
      <c r="G22" s="984"/>
      <c r="H22" s="984"/>
      <c r="I22" s="984"/>
      <c r="J22" s="984"/>
      <c r="K22" s="984"/>
      <c r="L22" s="984"/>
      <c r="M22" s="984"/>
      <c r="N22" s="984"/>
      <c r="O22" s="984"/>
      <c r="P22" s="984"/>
      <c r="Q22" s="984"/>
      <c r="R22" s="985"/>
      <c r="S22" s="984"/>
      <c r="T22" s="984"/>
      <c r="U22" s="984"/>
      <c r="V22" s="984"/>
      <c r="W22" s="984"/>
      <c r="X22" s="984"/>
      <c r="Y22" s="984"/>
      <c r="Z22" s="984"/>
      <c r="AA22" s="984"/>
      <c r="AB22" s="984"/>
      <c r="AC22" s="985"/>
      <c r="AD22" s="986"/>
      <c r="AE22" s="986"/>
      <c r="AF22" s="986"/>
      <c r="AG22" s="986"/>
      <c r="AH22" s="986"/>
      <c r="AI22" s="986"/>
      <c r="AJ22" s="986"/>
      <c r="AK22" s="986"/>
      <c r="AL22" s="987"/>
    </row>
    <row r="23" spans="2:38" ht="21.4" customHeight="1">
      <c r="B23" s="6">
        <v>5</v>
      </c>
      <c r="C23" s="984"/>
      <c r="D23" s="984"/>
      <c r="E23" s="984"/>
      <c r="F23" s="984"/>
      <c r="G23" s="984"/>
      <c r="H23" s="984"/>
      <c r="I23" s="984"/>
      <c r="J23" s="984"/>
      <c r="K23" s="984"/>
      <c r="L23" s="984"/>
      <c r="M23" s="984"/>
      <c r="N23" s="984"/>
      <c r="O23" s="984"/>
      <c r="P23" s="984"/>
      <c r="Q23" s="984"/>
      <c r="R23" s="985"/>
      <c r="S23" s="984"/>
      <c r="T23" s="984"/>
      <c r="U23" s="984"/>
      <c r="V23" s="984"/>
      <c r="W23" s="984"/>
      <c r="X23" s="984"/>
      <c r="Y23" s="984"/>
      <c r="Z23" s="984"/>
      <c r="AA23" s="984"/>
      <c r="AB23" s="984"/>
      <c r="AC23" s="985"/>
      <c r="AD23" s="986"/>
      <c r="AE23" s="986"/>
      <c r="AF23" s="986"/>
      <c r="AG23" s="986"/>
      <c r="AH23" s="986"/>
      <c r="AI23" s="986"/>
      <c r="AJ23" s="986"/>
      <c r="AK23" s="986"/>
      <c r="AL23" s="987"/>
    </row>
    <row r="24" spans="2:38" ht="21.4" customHeight="1">
      <c r="B24" s="6">
        <v>6</v>
      </c>
      <c r="C24" s="984"/>
      <c r="D24" s="984"/>
      <c r="E24" s="984"/>
      <c r="F24" s="984"/>
      <c r="G24" s="984"/>
      <c r="H24" s="984"/>
      <c r="I24" s="984"/>
      <c r="J24" s="984"/>
      <c r="K24" s="984"/>
      <c r="L24" s="984"/>
      <c r="M24" s="984"/>
      <c r="N24" s="984"/>
      <c r="O24" s="984"/>
      <c r="P24" s="984"/>
      <c r="Q24" s="984"/>
      <c r="R24" s="985"/>
      <c r="S24" s="984"/>
      <c r="T24" s="984"/>
      <c r="U24" s="984"/>
      <c r="V24" s="984"/>
      <c r="W24" s="984"/>
      <c r="X24" s="984"/>
      <c r="Y24" s="984"/>
      <c r="Z24" s="984"/>
      <c r="AA24" s="984"/>
      <c r="AB24" s="984"/>
      <c r="AC24" s="985"/>
      <c r="AD24" s="986"/>
      <c r="AE24" s="986"/>
      <c r="AF24" s="986"/>
      <c r="AG24" s="986"/>
      <c r="AH24" s="986"/>
      <c r="AI24" s="986"/>
      <c r="AJ24" s="986"/>
      <c r="AK24" s="986"/>
      <c r="AL24" s="987"/>
    </row>
    <row r="25" spans="2:38" ht="21.4" customHeight="1">
      <c r="B25" s="6">
        <v>7</v>
      </c>
      <c r="C25" s="984"/>
      <c r="D25" s="984"/>
      <c r="E25" s="984"/>
      <c r="F25" s="984"/>
      <c r="G25" s="984"/>
      <c r="H25" s="984"/>
      <c r="I25" s="984"/>
      <c r="J25" s="984"/>
      <c r="K25" s="984"/>
      <c r="L25" s="984"/>
      <c r="M25" s="984"/>
      <c r="N25" s="984"/>
      <c r="O25" s="984"/>
      <c r="P25" s="984"/>
      <c r="Q25" s="984"/>
      <c r="R25" s="985"/>
      <c r="S25" s="984"/>
      <c r="T25" s="984"/>
      <c r="U25" s="984"/>
      <c r="V25" s="984"/>
      <c r="W25" s="984"/>
      <c r="X25" s="984"/>
      <c r="Y25" s="984"/>
      <c r="Z25" s="984"/>
      <c r="AA25" s="984"/>
      <c r="AB25" s="984"/>
      <c r="AC25" s="985"/>
      <c r="AD25" s="986"/>
      <c r="AE25" s="986"/>
      <c r="AF25" s="986"/>
      <c r="AG25" s="986"/>
      <c r="AH25" s="986"/>
      <c r="AI25" s="986"/>
      <c r="AJ25" s="986"/>
      <c r="AK25" s="986"/>
      <c r="AL25" s="987"/>
    </row>
    <row r="26" spans="2:38" ht="21.4" customHeight="1">
      <c r="B26" s="6">
        <v>8</v>
      </c>
      <c r="C26" s="984"/>
      <c r="D26" s="984"/>
      <c r="E26" s="984"/>
      <c r="F26" s="984"/>
      <c r="G26" s="984"/>
      <c r="H26" s="984"/>
      <c r="I26" s="984"/>
      <c r="J26" s="984"/>
      <c r="K26" s="984"/>
      <c r="L26" s="984"/>
      <c r="M26" s="984"/>
      <c r="N26" s="984"/>
      <c r="O26" s="984"/>
      <c r="P26" s="984"/>
      <c r="Q26" s="984"/>
      <c r="R26" s="985"/>
      <c r="S26" s="984"/>
      <c r="T26" s="984"/>
      <c r="U26" s="984"/>
      <c r="V26" s="984"/>
      <c r="W26" s="984"/>
      <c r="X26" s="984"/>
      <c r="Y26" s="984"/>
      <c r="Z26" s="984"/>
      <c r="AA26" s="984"/>
      <c r="AB26" s="984"/>
      <c r="AC26" s="985"/>
      <c r="AD26" s="986"/>
      <c r="AE26" s="986"/>
      <c r="AF26" s="986"/>
      <c r="AG26" s="986"/>
      <c r="AH26" s="986"/>
      <c r="AI26" s="986"/>
      <c r="AJ26" s="986"/>
      <c r="AK26" s="986"/>
      <c r="AL26" s="987"/>
    </row>
    <row r="27" spans="2:38" ht="21.4" customHeight="1">
      <c r="B27" s="6">
        <v>9</v>
      </c>
      <c r="C27" s="984"/>
      <c r="D27" s="984"/>
      <c r="E27" s="984"/>
      <c r="F27" s="984"/>
      <c r="G27" s="984"/>
      <c r="H27" s="984"/>
      <c r="I27" s="984"/>
      <c r="J27" s="984"/>
      <c r="K27" s="984"/>
      <c r="L27" s="984"/>
      <c r="M27" s="984"/>
      <c r="N27" s="984"/>
      <c r="O27" s="984"/>
      <c r="P27" s="984"/>
      <c r="Q27" s="984"/>
      <c r="R27" s="985"/>
      <c r="S27" s="984"/>
      <c r="T27" s="984"/>
      <c r="U27" s="984"/>
      <c r="V27" s="984"/>
      <c r="W27" s="984"/>
      <c r="X27" s="984"/>
      <c r="Y27" s="984"/>
      <c r="Z27" s="984"/>
      <c r="AA27" s="984"/>
      <c r="AB27" s="984"/>
      <c r="AC27" s="985"/>
      <c r="AD27" s="986"/>
      <c r="AE27" s="986"/>
      <c r="AF27" s="986"/>
      <c r="AG27" s="986"/>
      <c r="AH27" s="986"/>
      <c r="AI27" s="986"/>
      <c r="AJ27" s="986"/>
      <c r="AK27" s="986"/>
      <c r="AL27" s="987"/>
    </row>
    <row r="28" spans="2:38" ht="21.4" customHeight="1">
      <c r="B28" s="6">
        <v>10</v>
      </c>
      <c r="C28" s="984"/>
      <c r="D28" s="984"/>
      <c r="E28" s="984"/>
      <c r="F28" s="984"/>
      <c r="G28" s="984"/>
      <c r="H28" s="984"/>
      <c r="I28" s="984"/>
      <c r="J28" s="984"/>
      <c r="K28" s="984"/>
      <c r="L28" s="984"/>
      <c r="M28" s="984"/>
      <c r="N28" s="984"/>
      <c r="O28" s="984"/>
      <c r="P28" s="984"/>
      <c r="Q28" s="984"/>
      <c r="R28" s="985"/>
      <c r="S28" s="984"/>
      <c r="T28" s="984"/>
      <c r="U28" s="984"/>
      <c r="V28" s="984"/>
      <c r="W28" s="984"/>
      <c r="X28" s="984"/>
      <c r="Y28" s="984"/>
      <c r="Z28" s="984"/>
      <c r="AA28" s="984"/>
      <c r="AB28" s="984"/>
      <c r="AC28" s="985"/>
      <c r="AD28" s="986"/>
      <c r="AE28" s="986"/>
      <c r="AF28" s="986"/>
      <c r="AG28" s="986"/>
      <c r="AH28" s="986"/>
      <c r="AI28" s="986"/>
      <c r="AJ28" s="986"/>
      <c r="AK28" s="986"/>
      <c r="AL28" s="987"/>
    </row>
    <row r="29" spans="2:38" ht="21.4" customHeight="1">
      <c r="B29" s="6">
        <v>11</v>
      </c>
      <c r="C29" s="984"/>
      <c r="D29" s="984"/>
      <c r="E29" s="984"/>
      <c r="F29" s="984"/>
      <c r="G29" s="984"/>
      <c r="H29" s="984"/>
      <c r="I29" s="984"/>
      <c r="J29" s="984"/>
      <c r="K29" s="984"/>
      <c r="L29" s="984"/>
      <c r="M29" s="984"/>
      <c r="N29" s="984"/>
      <c r="O29" s="984"/>
      <c r="P29" s="984"/>
      <c r="Q29" s="984"/>
      <c r="R29" s="985"/>
      <c r="S29" s="984"/>
      <c r="T29" s="984"/>
      <c r="U29" s="984"/>
      <c r="V29" s="984"/>
      <c r="W29" s="984"/>
      <c r="X29" s="984"/>
      <c r="Y29" s="984"/>
      <c r="Z29" s="984"/>
      <c r="AA29" s="984"/>
      <c r="AB29" s="984"/>
      <c r="AC29" s="985"/>
      <c r="AD29" s="986"/>
      <c r="AE29" s="986"/>
      <c r="AF29" s="986"/>
      <c r="AG29" s="986"/>
      <c r="AH29" s="986"/>
      <c r="AI29" s="986"/>
      <c r="AJ29" s="986"/>
      <c r="AK29" s="986"/>
      <c r="AL29" s="987"/>
    </row>
    <row r="30" spans="2:38" ht="21.4" customHeight="1">
      <c r="B30" s="6">
        <v>12</v>
      </c>
      <c r="C30" s="984"/>
      <c r="D30" s="984"/>
      <c r="E30" s="984"/>
      <c r="F30" s="984"/>
      <c r="G30" s="984"/>
      <c r="H30" s="984"/>
      <c r="I30" s="984"/>
      <c r="J30" s="984"/>
      <c r="K30" s="984"/>
      <c r="L30" s="984"/>
      <c r="M30" s="984"/>
      <c r="N30" s="984"/>
      <c r="O30" s="984"/>
      <c r="P30" s="984"/>
      <c r="Q30" s="984"/>
      <c r="R30" s="985"/>
      <c r="S30" s="984"/>
      <c r="T30" s="984"/>
      <c r="U30" s="984"/>
      <c r="V30" s="984"/>
      <c r="W30" s="984"/>
      <c r="X30" s="984"/>
      <c r="Y30" s="984"/>
      <c r="Z30" s="984"/>
      <c r="AA30" s="984"/>
      <c r="AB30" s="984"/>
      <c r="AC30" s="985"/>
      <c r="AD30" s="986"/>
      <c r="AE30" s="986"/>
      <c r="AF30" s="986"/>
      <c r="AG30" s="986"/>
      <c r="AH30" s="986"/>
      <c r="AI30" s="986"/>
      <c r="AJ30" s="986"/>
      <c r="AK30" s="986"/>
      <c r="AL30" s="987"/>
    </row>
    <row r="31" spans="2:38" ht="21.4" customHeight="1">
      <c r="B31" s="6">
        <v>13</v>
      </c>
      <c r="C31" s="984"/>
      <c r="D31" s="984"/>
      <c r="E31" s="984"/>
      <c r="F31" s="984"/>
      <c r="G31" s="984"/>
      <c r="H31" s="984"/>
      <c r="I31" s="984"/>
      <c r="J31" s="984"/>
      <c r="K31" s="984"/>
      <c r="L31" s="984"/>
      <c r="M31" s="984"/>
      <c r="N31" s="984"/>
      <c r="O31" s="984"/>
      <c r="P31" s="984"/>
      <c r="Q31" s="984"/>
      <c r="R31" s="985"/>
      <c r="S31" s="984"/>
      <c r="T31" s="984"/>
      <c r="U31" s="984"/>
      <c r="V31" s="984"/>
      <c r="W31" s="984"/>
      <c r="X31" s="984"/>
      <c r="Y31" s="984"/>
      <c r="Z31" s="984"/>
      <c r="AA31" s="984"/>
      <c r="AB31" s="984"/>
      <c r="AC31" s="985"/>
      <c r="AD31" s="986"/>
      <c r="AE31" s="986"/>
      <c r="AF31" s="986"/>
      <c r="AG31" s="986"/>
      <c r="AH31" s="986"/>
      <c r="AI31" s="986"/>
      <c r="AJ31" s="986"/>
      <c r="AK31" s="986"/>
      <c r="AL31" s="987"/>
    </row>
    <row r="32" spans="2:38" ht="21.4" customHeight="1">
      <c r="B32" s="6">
        <v>14</v>
      </c>
      <c r="C32" s="984"/>
      <c r="D32" s="984"/>
      <c r="E32" s="984"/>
      <c r="F32" s="984"/>
      <c r="G32" s="984"/>
      <c r="H32" s="984"/>
      <c r="I32" s="984"/>
      <c r="J32" s="984"/>
      <c r="K32" s="984"/>
      <c r="L32" s="984"/>
      <c r="M32" s="984"/>
      <c r="N32" s="984"/>
      <c r="O32" s="984"/>
      <c r="P32" s="984"/>
      <c r="Q32" s="984"/>
      <c r="R32" s="985"/>
      <c r="S32" s="984"/>
      <c r="T32" s="984"/>
      <c r="U32" s="984"/>
      <c r="V32" s="984"/>
      <c r="W32" s="984"/>
      <c r="X32" s="984"/>
      <c r="Y32" s="984"/>
      <c r="Z32" s="984"/>
      <c r="AA32" s="984"/>
      <c r="AB32" s="984"/>
      <c r="AC32" s="985"/>
      <c r="AD32" s="986"/>
      <c r="AE32" s="986"/>
      <c r="AF32" s="986"/>
      <c r="AG32" s="986"/>
      <c r="AH32" s="986"/>
      <c r="AI32" s="986"/>
      <c r="AJ32" s="986"/>
      <c r="AK32" s="986"/>
      <c r="AL32" s="987"/>
    </row>
    <row r="33" spans="2:38" ht="21.4" customHeight="1" thickBot="1">
      <c r="B33" s="7">
        <v>15</v>
      </c>
      <c r="C33" s="1028"/>
      <c r="D33" s="1028"/>
      <c r="E33" s="1028"/>
      <c r="F33" s="1028"/>
      <c r="G33" s="1028"/>
      <c r="H33" s="1028"/>
      <c r="I33" s="1028"/>
      <c r="J33" s="1028"/>
      <c r="K33" s="1028"/>
      <c r="L33" s="1028"/>
      <c r="M33" s="1028"/>
      <c r="N33" s="1028"/>
      <c r="O33" s="1028"/>
      <c r="P33" s="1028"/>
      <c r="Q33" s="1028"/>
      <c r="R33" s="1029"/>
      <c r="S33" s="1028"/>
      <c r="T33" s="1028"/>
      <c r="U33" s="1028"/>
      <c r="V33" s="1028"/>
      <c r="W33" s="1028"/>
      <c r="X33" s="1028"/>
      <c r="Y33" s="1028"/>
      <c r="Z33" s="1028"/>
      <c r="AA33" s="1028"/>
      <c r="AB33" s="1028"/>
      <c r="AC33" s="1029"/>
      <c r="AD33" s="1030"/>
      <c r="AE33" s="1030"/>
      <c r="AF33" s="1030"/>
      <c r="AG33" s="1030"/>
      <c r="AH33" s="1030"/>
      <c r="AI33" s="1030"/>
      <c r="AJ33" s="1030"/>
      <c r="AK33" s="1030"/>
      <c r="AL33" s="1031"/>
    </row>
    <row r="34" spans="2:38" ht="21.4" customHeight="1">
      <c r="B34" s="1025" t="s">
        <v>100</v>
      </c>
      <c r="C34" s="1025"/>
      <c r="D34" s="1025"/>
      <c r="E34" s="1025"/>
      <c r="F34" s="1025"/>
      <c r="G34" s="1025"/>
      <c r="H34" s="1025"/>
      <c r="I34" s="1025"/>
      <c r="J34" s="1025"/>
      <c r="K34" s="1025"/>
      <c r="L34" s="1025"/>
      <c r="M34" s="1025"/>
      <c r="N34" s="1025"/>
      <c r="O34" s="1025"/>
      <c r="P34" s="1025"/>
      <c r="Q34" s="1025"/>
      <c r="R34" s="1025"/>
      <c r="S34" s="1025"/>
      <c r="T34" s="1025"/>
      <c r="U34" s="1025"/>
      <c r="V34" s="1025"/>
      <c r="W34" s="1025"/>
      <c r="X34" s="1025"/>
      <c r="Y34" s="1025"/>
      <c r="Z34" s="1025"/>
      <c r="AA34" s="1025"/>
      <c r="AB34" s="1025"/>
      <c r="AC34" s="1025"/>
      <c r="AD34" s="1025"/>
      <c r="AE34" s="1025"/>
      <c r="AF34" s="1025"/>
      <c r="AG34" s="1025"/>
      <c r="AH34" s="1025"/>
      <c r="AI34" s="1025"/>
      <c r="AJ34" s="1025"/>
      <c r="AK34" s="1025"/>
      <c r="AL34" s="1025"/>
    </row>
    <row r="35" spans="2:38" ht="8.25" customHeight="1">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2:38" ht="21.4" customHeight="1">
      <c r="B36" s="1026" t="s">
        <v>101</v>
      </c>
      <c r="C36" s="1026"/>
      <c r="D36" s="1026"/>
      <c r="E36" s="1026"/>
      <c r="F36" s="1026"/>
      <c r="G36" s="1026"/>
      <c r="H36" s="1026"/>
      <c r="I36" s="1026"/>
      <c r="J36" s="1026"/>
      <c r="K36" s="1026"/>
      <c r="L36" s="1026"/>
      <c r="M36" s="1026"/>
      <c r="N36" s="1026"/>
      <c r="O36" s="1026"/>
      <c r="P36" s="1026"/>
      <c r="Q36" s="1026"/>
      <c r="R36" s="1026"/>
      <c r="S36" s="1026"/>
      <c r="T36" s="1026"/>
      <c r="U36" s="1026"/>
      <c r="V36" s="1026"/>
      <c r="W36" s="1026"/>
      <c r="X36" s="1026"/>
      <c r="Y36" s="1026"/>
      <c r="Z36" s="1026"/>
      <c r="AA36" s="1026"/>
      <c r="AB36" s="1026"/>
      <c r="AC36" s="1026"/>
      <c r="AD36" s="1026"/>
      <c r="AE36" s="1026"/>
      <c r="AF36" s="1026"/>
      <c r="AG36" s="1026"/>
      <c r="AH36" s="1026"/>
      <c r="AI36" s="1026"/>
      <c r="AJ36" s="1026"/>
      <c r="AK36" s="1026"/>
      <c r="AL36" s="1026"/>
    </row>
    <row r="37" spans="2:38" ht="19.5" customHeight="1">
      <c r="B37" s="1026"/>
      <c r="C37" s="1026"/>
      <c r="D37" s="1026"/>
      <c r="E37" s="1026"/>
      <c r="F37" s="1026"/>
      <c r="G37" s="1026"/>
      <c r="H37" s="1026"/>
      <c r="I37" s="1026"/>
      <c r="J37" s="1026"/>
      <c r="K37" s="1026"/>
      <c r="L37" s="1026"/>
      <c r="M37" s="1026"/>
      <c r="N37" s="1026"/>
      <c r="O37" s="1026"/>
      <c r="P37" s="1026"/>
      <c r="Q37" s="1026"/>
      <c r="R37" s="1026"/>
      <c r="S37" s="1026"/>
      <c r="T37" s="1026"/>
      <c r="U37" s="1026"/>
      <c r="V37" s="1026"/>
      <c r="W37" s="1026"/>
      <c r="X37" s="1026"/>
      <c r="Y37" s="1026"/>
      <c r="Z37" s="1026"/>
      <c r="AA37" s="1026"/>
      <c r="AB37" s="1026"/>
      <c r="AC37" s="1026"/>
      <c r="AD37" s="1026"/>
      <c r="AE37" s="1026"/>
      <c r="AF37" s="1026"/>
      <c r="AG37" s="1026"/>
      <c r="AH37" s="1026"/>
      <c r="AI37" s="1026"/>
      <c r="AJ37" s="1026"/>
      <c r="AK37" s="1026"/>
      <c r="AL37" s="1026"/>
    </row>
    <row r="38" spans="2:38" ht="7.5" customHeight="1">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row r="39" spans="2:38" ht="19.5" customHeight="1">
      <c r="B39" s="1027" t="s">
        <v>102</v>
      </c>
      <c r="C39" s="1027"/>
      <c r="D39" s="1027"/>
      <c r="E39" s="1027"/>
      <c r="F39" s="1027"/>
      <c r="G39" s="1027"/>
      <c r="H39" s="1027"/>
      <c r="I39" s="1027"/>
      <c r="J39" s="1027"/>
      <c r="K39" s="1027"/>
      <c r="L39" s="1027"/>
      <c r="M39" s="1027"/>
      <c r="N39" s="1027"/>
      <c r="O39" s="1027"/>
      <c r="P39" s="1027"/>
      <c r="Q39" s="1027"/>
      <c r="R39" s="1027"/>
      <c r="S39" s="1027"/>
      <c r="T39" s="1027"/>
      <c r="U39" s="1027"/>
      <c r="V39" s="1027"/>
      <c r="W39" s="1027"/>
      <c r="X39" s="1027"/>
      <c r="Y39" s="1027"/>
      <c r="Z39" s="1027"/>
      <c r="AA39" s="1027"/>
      <c r="AB39" s="1027"/>
      <c r="AC39" s="1027"/>
      <c r="AD39" s="1027"/>
      <c r="AE39" s="1027"/>
      <c r="AF39" s="1027"/>
      <c r="AG39" s="1027"/>
      <c r="AH39" s="1027"/>
      <c r="AI39" s="1027"/>
      <c r="AJ39" s="1027"/>
      <c r="AK39" s="1027"/>
      <c r="AL39" s="1027"/>
    </row>
    <row r="40" spans="2:38" ht="9.4" customHeight="1">
      <c r="B40" s="1027"/>
      <c r="C40" s="1027"/>
      <c r="D40" s="1027"/>
      <c r="E40" s="1027"/>
      <c r="F40" s="1027"/>
      <c r="G40" s="1027"/>
      <c r="H40" s="1027"/>
      <c r="I40" s="1027"/>
      <c r="J40" s="1027"/>
      <c r="K40" s="1027"/>
      <c r="L40" s="1027"/>
      <c r="M40" s="1027"/>
      <c r="N40" s="1027"/>
      <c r="O40" s="1027"/>
      <c r="P40" s="1027"/>
      <c r="Q40" s="1027"/>
      <c r="R40" s="1027"/>
      <c r="S40" s="1027"/>
      <c r="T40" s="1027"/>
      <c r="U40" s="1027"/>
      <c r="V40" s="1027"/>
      <c r="W40" s="1027"/>
      <c r="X40" s="1027"/>
      <c r="Y40" s="1027"/>
      <c r="Z40" s="1027"/>
      <c r="AA40" s="1027"/>
      <c r="AB40" s="1027"/>
      <c r="AC40" s="1027"/>
      <c r="AD40" s="1027"/>
      <c r="AE40" s="1027"/>
      <c r="AF40" s="1027"/>
      <c r="AG40" s="1027"/>
      <c r="AH40" s="1027"/>
      <c r="AI40" s="1027"/>
      <c r="AJ40" s="1027"/>
      <c r="AK40" s="1027"/>
      <c r="AL40" s="1027"/>
    </row>
    <row r="41" spans="2:38" ht="3.4" customHeight="1">
      <c r="B41" s="1027"/>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row>
    <row r="42" spans="2:38" ht="3.4" customHeight="1">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2:38" ht="21.4" customHeight="1">
      <c r="B43" s="1026"/>
      <c r="C43" s="1026"/>
      <c r="D43" s="1026"/>
      <c r="E43" s="1026"/>
      <c r="F43" s="1026"/>
      <c r="G43" s="1026"/>
      <c r="H43" s="1026"/>
      <c r="I43" s="1026"/>
      <c r="J43" s="1026"/>
      <c r="K43" s="1026"/>
      <c r="L43" s="1026"/>
      <c r="M43" s="1026"/>
      <c r="N43" s="1026"/>
      <c r="O43" s="1026"/>
      <c r="P43" s="1026"/>
      <c r="Q43" s="1026"/>
      <c r="R43" s="1026"/>
      <c r="S43" s="1026"/>
      <c r="T43" s="1026"/>
      <c r="U43" s="1026"/>
      <c r="V43" s="1026"/>
      <c r="W43" s="1026"/>
      <c r="X43" s="1026"/>
      <c r="Y43" s="1026"/>
      <c r="Z43" s="1026"/>
      <c r="AA43" s="1026"/>
      <c r="AB43" s="1026"/>
      <c r="AC43" s="1026"/>
      <c r="AD43" s="1026"/>
      <c r="AE43" s="1026"/>
      <c r="AF43" s="1026"/>
      <c r="AG43" s="1026"/>
      <c r="AH43" s="1026"/>
      <c r="AI43" s="1026"/>
      <c r="AJ43" s="1026"/>
      <c r="AK43" s="1026"/>
      <c r="AL43" s="1026"/>
    </row>
  </sheetData>
  <mergeCells count="74">
    <mergeCell ref="B34:AL34"/>
    <mergeCell ref="B36:AL37"/>
    <mergeCell ref="B39:AL41"/>
    <mergeCell ref="B43:AL43"/>
    <mergeCell ref="C32:R32"/>
    <mergeCell ref="S32:AB32"/>
    <mergeCell ref="AC32:AL32"/>
    <mergeCell ref="C33:R33"/>
    <mergeCell ref="S33:AB33"/>
    <mergeCell ref="AC33:AL33"/>
    <mergeCell ref="C30:R30"/>
    <mergeCell ref="S30:AB30"/>
    <mergeCell ref="AC30:AL30"/>
    <mergeCell ref="C31:R31"/>
    <mergeCell ref="S31:AB31"/>
    <mergeCell ref="AC31:AL31"/>
    <mergeCell ref="C28:R28"/>
    <mergeCell ref="S28:AB28"/>
    <mergeCell ref="AC28:AL28"/>
    <mergeCell ref="C29:R29"/>
    <mergeCell ref="S29:AB29"/>
    <mergeCell ref="AC29:AL29"/>
    <mergeCell ref="C26:R26"/>
    <mergeCell ref="S26:AB26"/>
    <mergeCell ref="AC26:AL26"/>
    <mergeCell ref="C27:R27"/>
    <mergeCell ref="S27:AB27"/>
    <mergeCell ref="AC27:AL27"/>
    <mergeCell ref="C24:R24"/>
    <mergeCell ref="S24:AB24"/>
    <mergeCell ref="AC24:AL24"/>
    <mergeCell ref="C25:R25"/>
    <mergeCell ref="S25:AB25"/>
    <mergeCell ref="AC25:AL25"/>
    <mergeCell ref="C22:R22"/>
    <mergeCell ref="S22:AB22"/>
    <mergeCell ref="AC22:AL22"/>
    <mergeCell ref="C23:R23"/>
    <mergeCell ref="S23:AB23"/>
    <mergeCell ref="AC23:AL23"/>
    <mergeCell ref="C20:R20"/>
    <mergeCell ref="S20:AB20"/>
    <mergeCell ref="AC20:AL20"/>
    <mergeCell ref="C21:R21"/>
    <mergeCell ref="S21:AB21"/>
    <mergeCell ref="AC21:AL21"/>
    <mergeCell ref="C19:R19"/>
    <mergeCell ref="S19:AB19"/>
    <mergeCell ref="AC19:AL19"/>
    <mergeCell ref="B10:R10"/>
    <mergeCell ref="S10:AL10"/>
    <mergeCell ref="B11:R11"/>
    <mergeCell ref="S11:AL11"/>
    <mergeCell ref="B12:R12"/>
    <mergeCell ref="S12:AL12"/>
    <mergeCell ref="B13:R13"/>
    <mergeCell ref="S13:AL13"/>
    <mergeCell ref="B14:R18"/>
    <mergeCell ref="S14:AB18"/>
    <mergeCell ref="AC14:AL18"/>
    <mergeCell ref="C9:R9"/>
    <mergeCell ref="S9:AL9"/>
    <mergeCell ref="B1:AL1"/>
    <mergeCell ref="B2:AL2"/>
    <mergeCell ref="B3:AL3"/>
    <mergeCell ref="B4:L4"/>
    <mergeCell ref="M4:AL4"/>
    <mergeCell ref="B5:L5"/>
    <mergeCell ref="M5:AL5"/>
    <mergeCell ref="C6:L6"/>
    <mergeCell ref="B7:L7"/>
    <mergeCell ref="M7:AL7"/>
    <mergeCell ref="B8:R8"/>
    <mergeCell ref="S8:AL8"/>
  </mergeCells>
  <phoneticPr fontId="3"/>
  <printOptions horizontalCentered="1" verticalCentered="1"/>
  <pageMargins left="0.39370078740157483" right="0.39370078740157483" top="0.39370078740157483" bottom="0.35433070866141736" header="0.31496062992125984" footer="0.27559055118110237"/>
  <pageSetup paperSize="9" scale="87"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L19"/>
  <sheetViews>
    <sheetView view="pageBreakPreview" zoomScaleNormal="100" zoomScaleSheetLayoutView="100" workbookViewId="0"/>
  </sheetViews>
  <sheetFormatPr defaultColWidth="9" defaultRowHeight="13.5"/>
  <cols>
    <col min="1" max="1" width="3.75" style="70" customWidth="1"/>
    <col min="2" max="2" width="24.25" style="70" customWidth="1"/>
    <col min="3" max="3" width="4" style="70" customWidth="1"/>
    <col min="4" max="6" width="20.125" style="70" customWidth="1"/>
    <col min="7" max="7" width="3.125" style="70" customWidth="1"/>
    <col min="8" max="8" width="3.75" style="70" customWidth="1"/>
    <col min="9" max="9" width="2.5" style="70" customWidth="1"/>
    <col min="10" max="16384" width="9" style="70"/>
  </cols>
  <sheetData>
    <row r="1" spans="1:38" s="1" customFormat="1" ht="21.4" customHeight="1">
      <c r="A1" s="191" t="s">
        <v>599</v>
      </c>
      <c r="B1" s="191"/>
      <c r="C1" s="191"/>
      <c r="D1" s="191"/>
      <c r="E1" s="191"/>
      <c r="F1" s="191"/>
      <c r="G1" s="191"/>
      <c r="H1" s="191"/>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row>
    <row r="2" spans="1:38" ht="27.95" customHeight="1">
      <c r="A2" s="192"/>
      <c r="B2" s="191"/>
      <c r="C2" s="191"/>
      <c r="D2" s="191"/>
      <c r="E2" s="191"/>
      <c r="F2" s="1039" t="s">
        <v>464</v>
      </c>
      <c r="G2" s="1039"/>
      <c r="H2" s="191"/>
    </row>
    <row r="3" spans="1:38" ht="36" customHeight="1">
      <c r="A3" s="192"/>
      <c r="B3" s="191"/>
      <c r="C3" s="191"/>
      <c r="D3" s="191"/>
      <c r="E3" s="191"/>
      <c r="F3" s="193"/>
      <c r="G3" s="193"/>
      <c r="H3" s="191"/>
    </row>
    <row r="4" spans="1:38" ht="36" customHeight="1">
      <c r="A4" s="1044" t="s">
        <v>465</v>
      </c>
      <c r="B4" s="1044"/>
      <c r="C4" s="1044"/>
      <c r="D4" s="1044"/>
      <c r="E4" s="1044"/>
      <c r="F4" s="1044"/>
      <c r="G4" s="1044"/>
      <c r="H4" s="191"/>
    </row>
    <row r="5" spans="1:38" ht="36" customHeight="1">
      <c r="A5" s="194"/>
      <c r="B5" s="194"/>
      <c r="C5" s="194"/>
      <c r="D5" s="194"/>
      <c r="E5" s="194"/>
      <c r="F5" s="194"/>
      <c r="G5" s="194"/>
      <c r="H5" s="191"/>
    </row>
    <row r="6" spans="1:38" ht="46.5" customHeight="1">
      <c r="A6" s="194"/>
      <c r="B6" s="195" t="s">
        <v>466</v>
      </c>
      <c r="C6" s="1040"/>
      <c r="D6" s="1040"/>
      <c r="E6" s="1040"/>
      <c r="F6" s="1040"/>
      <c r="G6" s="1041"/>
      <c r="H6" s="191"/>
    </row>
    <row r="7" spans="1:38" ht="88.5" customHeight="1">
      <c r="A7" s="191"/>
      <c r="B7" s="195" t="s">
        <v>467</v>
      </c>
      <c r="C7" s="1042"/>
      <c r="D7" s="1042"/>
      <c r="E7" s="1042"/>
      <c r="F7" s="1042"/>
      <c r="G7" s="1043"/>
      <c r="H7" s="191"/>
    </row>
    <row r="8" spans="1:38" ht="18.75" customHeight="1">
      <c r="A8" s="191"/>
      <c r="B8" s="195" t="s">
        <v>468</v>
      </c>
      <c r="C8" s="1042" t="s">
        <v>469</v>
      </c>
      <c r="D8" s="1042"/>
      <c r="E8" s="1042"/>
      <c r="F8" s="1042"/>
      <c r="G8" s="1043"/>
      <c r="H8" s="191"/>
    </row>
    <row r="9" spans="1:38" ht="40.5" customHeight="1">
      <c r="A9" s="191"/>
      <c r="B9" s="196" t="s">
        <v>470</v>
      </c>
      <c r="C9" s="1045" t="s">
        <v>471</v>
      </c>
      <c r="D9" s="1046"/>
      <c r="E9" s="1046"/>
      <c r="F9" s="1046"/>
      <c r="G9" s="1047"/>
      <c r="H9" s="191"/>
    </row>
    <row r="10" spans="1:38" ht="44.25" customHeight="1">
      <c r="A10" s="191"/>
      <c r="B10" s="1048" t="s">
        <v>472</v>
      </c>
      <c r="C10" s="197"/>
      <c r="D10" s="197"/>
      <c r="E10" s="197"/>
      <c r="F10" s="197"/>
      <c r="G10" s="198"/>
      <c r="H10" s="191"/>
    </row>
    <row r="11" spans="1:38">
      <c r="A11" s="191"/>
      <c r="B11" s="1049"/>
      <c r="C11" s="199"/>
      <c r="D11" s="200" t="s">
        <v>473</v>
      </c>
      <c r="E11" s="201" t="s">
        <v>474</v>
      </c>
      <c r="F11" s="201" t="s">
        <v>475</v>
      </c>
      <c r="G11" s="202"/>
      <c r="H11" s="191"/>
    </row>
    <row r="12" spans="1:38" ht="29.25" customHeight="1">
      <c r="A12" s="191"/>
      <c r="B12" s="1049"/>
      <c r="C12" s="191"/>
      <c r="D12" s="203" t="s">
        <v>77</v>
      </c>
      <c r="E12" s="203" t="s">
        <v>77</v>
      </c>
      <c r="F12" s="203" t="s">
        <v>476</v>
      </c>
      <c r="G12" s="202"/>
      <c r="H12" s="191"/>
    </row>
    <row r="13" spans="1:38" ht="29.25" customHeight="1">
      <c r="A13" s="191"/>
      <c r="B13" s="1049"/>
      <c r="C13" s="1033" t="s">
        <v>477</v>
      </c>
      <c r="D13" s="1034"/>
      <c r="E13" s="1034"/>
      <c r="F13" s="1034"/>
      <c r="G13" s="1035"/>
      <c r="H13" s="191"/>
    </row>
    <row r="14" spans="1:38">
      <c r="A14" s="191"/>
      <c r="B14" s="1050"/>
      <c r="C14" s="1036"/>
      <c r="D14" s="1037"/>
      <c r="E14" s="1037"/>
      <c r="F14" s="1037"/>
      <c r="G14" s="1038"/>
      <c r="H14" s="191"/>
    </row>
    <row r="15" spans="1:38">
      <c r="A15" s="191"/>
      <c r="B15" s="191" t="s">
        <v>478</v>
      </c>
      <c r="C15" s="191"/>
      <c r="D15" s="191"/>
      <c r="E15" s="191"/>
      <c r="F15" s="191"/>
      <c r="G15" s="191"/>
      <c r="H15" s="191"/>
    </row>
    <row r="16" spans="1:38">
      <c r="A16" s="191"/>
      <c r="B16" s="204" t="s">
        <v>479</v>
      </c>
      <c r="C16" s="204"/>
      <c r="D16" s="204"/>
      <c r="E16" s="204"/>
      <c r="F16" s="204"/>
      <c r="G16" s="204"/>
      <c r="H16" s="191"/>
    </row>
    <row r="17" spans="1:9" ht="17.25" customHeight="1">
      <c r="A17" s="191"/>
      <c r="B17" s="204" t="s">
        <v>480</v>
      </c>
      <c r="C17" s="204"/>
      <c r="D17" s="204"/>
      <c r="E17" s="204"/>
      <c r="F17" s="204"/>
      <c r="G17" s="204"/>
      <c r="H17" s="191"/>
      <c r="I17" s="71"/>
    </row>
    <row r="18" spans="1:9" ht="17.25" customHeight="1">
      <c r="A18" s="191"/>
      <c r="B18" s="204" t="s">
        <v>481</v>
      </c>
      <c r="C18" s="204"/>
      <c r="D18" s="204"/>
      <c r="E18" s="204"/>
      <c r="F18" s="204"/>
      <c r="G18" s="204"/>
      <c r="H18" s="191"/>
      <c r="I18" s="71"/>
    </row>
    <row r="19" spans="1:9" ht="37.15" customHeight="1">
      <c r="A19" s="191"/>
      <c r="B19" s="1032" t="s">
        <v>598</v>
      </c>
      <c r="C19" s="1032"/>
      <c r="D19" s="1032"/>
      <c r="E19" s="1032"/>
      <c r="F19" s="1032"/>
      <c r="G19" s="204"/>
      <c r="H19" s="191"/>
      <c r="I19" s="71"/>
    </row>
  </sheetData>
  <mergeCells count="9">
    <mergeCell ref="B19:F19"/>
    <mergeCell ref="C13:G14"/>
    <mergeCell ref="F2:G2"/>
    <mergeCell ref="C6:G6"/>
    <mergeCell ref="C7:G7"/>
    <mergeCell ref="A4:G4"/>
    <mergeCell ref="C8:G8"/>
    <mergeCell ref="C9:G9"/>
    <mergeCell ref="B10:B14"/>
  </mergeCells>
  <phoneticPr fontId="3"/>
  <printOptions horizontalCentered="1" verticalCentered="1"/>
  <pageMargins left="0.7" right="0.7" top="0.75" bottom="0.75" header="0.3" footer="0.3"/>
  <pageSetup paperSize="9" scale="8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G16"/>
  <sheetViews>
    <sheetView view="pageBreakPreview" zoomScale="130" zoomScaleNormal="100" workbookViewId="0"/>
  </sheetViews>
  <sheetFormatPr defaultColWidth="9" defaultRowHeight="13.5"/>
  <cols>
    <col min="1" max="1" width="4.625" style="16" customWidth="1"/>
    <col min="2" max="2" width="24.25" style="16" customWidth="1"/>
    <col min="3" max="3" width="4" style="16" customWidth="1"/>
    <col min="4" max="6" width="20.125" style="16" customWidth="1"/>
    <col min="7" max="7" width="3.125" style="16" customWidth="1"/>
    <col min="8" max="16384" width="9" style="16"/>
  </cols>
  <sheetData>
    <row r="1" spans="1:7" ht="27.95" customHeight="1">
      <c r="A1" s="22"/>
      <c r="B1" s="4" t="s">
        <v>158</v>
      </c>
    </row>
    <row r="2" spans="1:7" ht="27.95" customHeight="1">
      <c r="A2" s="22"/>
      <c r="F2" s="1051" t="s">
        <v>109</v>
      </c>
      <c r="G2" s="920"/>
    </row>
    <row r="3" spans="1:7" ht="36" customHeight="1">
      <c r="A3" s="921" t="s">
        <v>159</v>
      </c>
      <c r="B3" s="921"/>
      <c r="C3" s="921"/>
      <c r="D3" s="921"/>
      <c r="E3" s="921"/>
      <c r="F3" s="921"/>
      <c r="G3" s="921"/>
    </row>
    <row r="4" spans="1:7" ht="36" customHeight="1">
      <c r="A4" s="23"/>
      <c r="B4" s="23"/>
      <c r="C4" s="23"/>
      <c r="D4" s="23"/>
      <c r="E4" s="23"/>
      <c r="F4" s="23"/>
      <c r="G4" s="23"/>
    </row>
    <row r="5" spans="1:7" ht="36" customHeight="1">
      <c r="A5" s="23"/>
      <c r="B5" s="21" t="s">
        <v>107</v>
      </c>
      <c r="C5" s="73"/>
      <c r="D5" s="74"/>
      <c r="E5" s="74"/>
      <c r="F5" s="74"/>
      <c r="G5" s="75"/>
    </row>
    <row r="6" spans="1:7" ht="46.5" customHeight="1">
      <c r="B6" s="25" t="s">
        <v>160</v>
      </c>
      <c r="C6" s="925" t="s">
        <v>161</v>
      </c>
      <c r="D6" s="925"/>
      <c r="E6" s="925"/>
      <c r="F6" s="925"/>
      <c r="G6" s="926"/>
    </row>
    <row r="7" spans="1:7">
      <c r="B7" s="37"/>
      <c r="C7" s="27"/>
      <c r="D7" s="27"/>
      <c r="E7" s="27"/>
      <c r="F7" s="27"/>
      <c r="G7" s="28"/>
    </row>
    <row r="8" spans="1:7" ht="29.25" customHeight="1">
      <c r="B8" s="76" t="s">
        <v>162</v>
      </c>
      <c r="C8" s="39"/>
      <c r="D8" s="31" t="s">
        <v>163</v>
      </c>
      <c r="E8" s="31" t="s">
        <v>164</v>
      </c>
      <c r="F8" s="77"/>
      <c r="G8" s="32"/>
    </row>
    <row r="9" spans="1:7" ht="29.25" customHeight="1">
      <c r="B9" s="41"/>
      <c r="C9" s="39"/>
      <c r="D9" s="34" t="s">
        <v>108</v>
      </c>
      <c r="E9" s="78" t="s">
        <v>165</v>
      </c>
      <c r="F9" s="79"/>
      <c r="G9" s="32"/>
    </row>
    <row r="10" spans="1:7">
      <c r="B10" s="43"/>
      <c r="C10" s="30"/>
      <c r="D10" s="30"/>
      <c r="E10" s="30"/>
      <c r="F10" s="30"/>
      <c r="G10" s="36"/>
    </row>
    <row r="11" spans="1:7" ht="9.9499999999999993" customHeight="1"/>
    <row r="12" spans="1:7" s="17" customFormat="1" ht="19.5" customHeight="1">
      <c r="B12" s="17" t="s">
        <v>80</v>
      </c>
    </row>
    <row r="13" spans="1:7" s="17" customFormat="1" ht="19.5" customHeight="1">
      <c r="B13" s="18" t="s">
        <v>166</v>
      </c>
    </row>
    <row r="14" spans="1:7" s="17" customFormat="1" ht="19.5" customHeight="1">
      <c r="B14" s="80" t="s">
        <v>167</v>
      </c>
    </row>
    <row r="15" spans="1:7" s="17" customFormat="1" ht="19.5" customHeight="1">
      <c r="B15" s="17" t="s">
        <v>168</v>
      </c>
    </row>
    <row r="16" spans="1:7" s="17" customFormat="1" ht="19.5" customHeight="1"/>
  </sheetData>
  <mergeCells count="3">
    <mergeCell ref="F2:G2"/>
    <mergeCell ref="A3:G3"/>
    <mergeCell ref="C6:G6"/>
  </mergeCells>
  <phoneticPr fontId="3"/>
  <printOptions horizontalCentered="1"/>
  <pageMargins left="0.55118110236220474" right="0.70866141732283472" top="0.98425196850393704" bottom="0.98425196850393704"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17"/>
  <sheetViews>
    <sheetView view="pageBreakPreview" zoomScaleNormal="100" zoomScaleSheetLayoutView="100" workbookViewId="0"/>
  </sheetViews>
  <sheetFormatPr defaultColWidth="9" defaultRowHeight="13.5"/>
  <cols>
    <col min="1" max="1" width="3.75" style="81" customWidth="1"/>
    <col min="2" max="2" width="20.375" style="81" customWidth="1"/>
    <col min="3" max="3" width="3.875" style="81" bestFit="1" customWidth="1"/>
    <col min="4" max="7" width="16.375" style="81" customWidth="1"/>
    <col min="8" max="8" width="3.75" style="81" customWidth="1"/>
    <col min="9" max="9" width="2.5" style="81" customWidth="1"/>
    <col min="10" max="16384" width="9" style="81"/>
  </cols>
  <sheetData>
    <row r="1" spans="1:9" ht="17.25">
      <c r="A1" s="5"/>
      <c r="B1" s="2" t="s">
        <v>171</v>
      </c>
    </row>
    <row r="2" spans="1:9" ht="35.1" customHeight="1">
      <c r="A2" s="5"/>
      <c r="H2" s="20" t="s">
        <v>81</v>
      </c>
    </row>
    <row r="3" spans="1:9" ht="35.1" customHeight="1">
      <c r="A3" s="82"/>
      <c r="B3" s="1053" t="s">
        <v>172</v>
      </c>
      <c r="C3" s="1053"/>
      <c r="D3" s="1053"/>
      <c r="E3" s="1053"/>
      <c r="F3" s="1053"/>
      <c r="G3" s="1053"/>
      <c r="H3" s="1053"/>
    </row>
    <row r="4" spans="1:9" ht="35.1" customHeight="1">
      <c r="A4" s="19"/>
      <c r="B4" s="19"/>
      <c r="C4" s="19"/>
      <c r="D4" s="19"/>
      <c r="E4" s="19"/>
      <c r="F4" s="19"/>
      <c r="G4" s="19"/>
    </row>
    <row r="5" spans="1:9" ht="35.1" customHeight="1">
      <c r="A5" s="19"/>
      <c r="B5" s="83" t="s">
        <v>105</v>
      </c>
      <c r="C5" s="1054"/>
      <c r="D5" s="1055"/>
      <c r="E5" s="1055"/>
      <c r="F5" s="1055"/>
      <c r="G5" s="1055"/>
      <c r="H5" s="1056"/>
    </row>
    <row r="6" spans="1:9" ht="35.1" customHeight="1">
      <c r="A6" s="19"/>
      <c r="B6" s="83" t="s">
        <v>75</v>
      </c>
      <c r="C6" s="1054"/>
      <c r="D6" s="1055"/>
      <c r="E6" s="1055"/>
      <c r="F6" s="1055"/>
      <c r="G6" s="1055"/>
      <c r="H6" s="1056"/>
    </row>
    <row r="7" spans="1:9" ht="35.1" customHeight="1">
      <c r="A7" s="19"/>
      <c r="B7" s="83" t="s">
        <v>173</v>
      </c>
      <c r="C7" s="1054"/>
      <c r="D7" s="1055"/>
      <c r="E7" s="1055"/>
      <c r="F7" s="1055"/>
      <c r="G7" s="1055"/>
      <c r="H7" s="1056"/>
    </row>
    <row r="8" spans="1:9" ht="35.1" customHeight="1">
      <c r="B8" s="84" t="s">
        <v>106</v>
      </c>
      <c r="C8" s="1057" t="s">
        <v>174</v>
      </c>
      <c r="D8" s="1058"/>
      <c r="E8" s="1058"/>
      <c r="F8" s="1058"/>
      <c r="G8" s="1058"/>
      <c r="H8" s="1059"/>
      <c r="I8" s="85"/>
    </row>
    <row r="9" spans="1:9" ht="35.1" customHeight="1">
      <c r="B9" s="1060" t="s">
        <v>175</v>
      </c>
      <c r="C9" s="1062" t="s">
        <v>12</v>
      </c>
      <c r="D9" s="1062"/>
      <c r="E9" s="1062"/>
      <c r="F9" s="1062" t="s">
        <v>105</v>
      </c>
      <c r="G9" s="1062"/>
      <c r="H9" s="1062"/>
    </row>
    <row r="10" spans="1:9" ht="35.1" customHeight="1">
      <c r="B10" s="1061"/>
      <c r="C10" s="1062"/>
      <c r="D10" s="1062"/>
      <c r="E10" s="1062"/>
      <c r="F10" s="1057"/>
      <c r="G10" s="1058"/>
      <c r="H10" s="1059"/>
    </row>
    <row r="11" spans="1:9" ht="35.1" customHeight="1">
      <c r="B11" s="86" t="s">
        <v>176</v>
      </c>
      <c r="C11" s="1057"/>
      <c r="D11" s="1058"/>
      <c r="E11" s="1058"/>
      <c r="F11" s="1058"/>
      <c r="G11" s="1058"/>
      <c r="H11" s="1059"/>
    </row>
    <row r="12" spans="1:9" ht="35.1" customHeight="1">
      <c r="B12" s="86" t="s">
        <v>177</v>
      </c>
      <c r="C12" s="1057"/>
      <c r="D12" s="1058"/>
      <c r="E12" s="1058"/>
      <c r="F12" s="1058"/>
      <c r="G12" s="1058"/>
      <c r="H12" s="1059"/>
    </row>
    <row r="13" spans="1:9" ht="35.1" customHeight="1">
      <c r="B13" s="1063" t="s">
        <v>178</v>
      </c>
      <c r="C13" s="1064"/>
      <c r="D13" s="1065"/>
      <c r="E13" s="1065"/>
      <c r="F13" s="1065"/>
      <c r="G13" s="1065"/>
      <c r="H13" s="1066"/>
    </row>
    <row r="14" spans="1:9" ht="35.1" customHeight="1">
      <c r="B14" s="1063"/>
      <c r="C14" s="1067"/>
      <c r="D14" s="1068"/>
      <c r="E14" s="1068"/>
      <c r="F14" s="1068"/>
      <c r="G14" s="1068"/>
      <c r="H14" s="1069"/>
    </row>
    <row r="15" spans="1:9" ht="50.25" customHeight="1">
      <c r="B15" s="1063"/>
      <c r="C15" s="1070"/>
      <c r="D15" s="1071"/>
      <c r="E15" s="1071"/>
      <c r="F15" s="1071"/>
      <c r="G15" s="1071"/>
      <c r="H15" s="1072"/>
    </row>
    <row r="16" spans="1:9" ht="50.25" customHeight="1">
      <c r="B16" s="1052" t="s">
        <v>179</v>
      </c>
      <c r="C16" s="1052"/>
      <c r="D16" s="1052"/>
      <c r="E16" s="1052"/>
      <c r="F16" s="1052"/>
      <c r="G16" s="1052"/>
      <c r="H16" s="1052"/>
    </row>
    <row r="17" spans="2:8" ht="50.25" customHeight="1">
      <c r="B17" s="1052"/>
      <c r="C17" s="1052"/>
      <c r="D17" s="1052"/>
      <c r="E17" s="1052"/>
      <c r="F17" s="1052"/>
      <c r="G17" s="1052"/>
      <c r="H17" s="1052"/>
    </row>
  </sheetData>
  <mergeCells count="16">
    <mergeCell ref="B17:H17"/>
    <mergeCell ref="B3:H3"/>
    <mergeCell ref="C5:H5"/>
    <mergeCell ref="C6:H6"/>
    <mergeCell ref="C7:H7"/>
    <mergeCell ref="C8:H8"/>
    <mergeCell ref="B9:B10"/>
    <mergeCell ref="C9:E9"/>
    <mergeCell ref="F9:H9"/>
    <mergeCell ref="C10:E10"/>
    <mergeCell ref="F10:H10"/>
    <mergeCell ref="C11:H11"/>
    <mergeCell ref="C12:H12"/>
    <mergeCell ref="B13:B15"/>
    <mergeCell ref="C13:H15"/>
    <mergeCell ref="B16:H16"/>
  </mergeCells>
  <phoneticPr fontId="3"/>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98"/>
  <sheetViews>
    <sheetView showGridLines="0" view="pageBreakPreview" zoomScaleNormal="100" zoomScaleSheetLayoutView="100" workbookViewId="0">
      <selection activeCell="M53" sqref="M53"/>
    </sheetView>
  </sheetViews>
  <sheetFormatPr defaultColWidth="8.25" defaultRowHeight="21" customHeight="1"/>
  <cols>
    <col min="1" max="1" width="2.625" style="87" customWidth="1"/>
    <col min="2" max="2" width="14.875" style="3" customWidth="1"/>
    <col min="3" max="3" width="6.625" style="87" customWidth="1"/>
    <col min="4" max="5" width="7.625" style="87" customWidth="1"/>
    <col min="6" max="36" width="2.625" style="87" customWidth="1"/>
    <col min="37" max="37" width="6.625" style="87" customWidth="1"/>
    <col min="38" max="39" width="7.625" style="87" customWidth="1"/>
    <col min="40" max="40" width="5.625" style="87" customWidth="1"/>
    <col min="41" max="16384" width="8.25" style="87"/>
  </cols>
  <sheetData>
    <row r="1" spans="1:40" ht="20.100000000000001" customHeight="1">
      <c r="A1" s="447" t="s">
        <v>659</v>
      </c>
      <c r="C1" s="448"/>
      <c r="D1" s="448"/>
      <c r="E1" s="448"/>
      <c r="F1" s="448"/>
      <c r="G1" s="448"/>
      <c r="H1" s="448"/>
      <c r="I1" s="448"/>
      <c r="J1" s="448"/>
      <c r="K1" s="448"/>
      <c r="L1" s="448"/>
      <c r="M1" s="448"/>
      <c r="N1" s="448"/>
      <c r="O1" s="448"/>
      <c r="P1" s="448"/>
      <c r="Q1" s="448"/>
      <c r="R1" s="448"/>
      <c r="S1" s="448"/>
      <c r="T1" s="448"/>
      <c r="U1" s="448"/>
      <c r="V1" s="448"/>
      <c r="W1" s="448"/>
      <c r="X1" s="449"/>
      <c r="Y1" s="449"/>
      <c r="Z1" s="450"/>
      <c r="AA1" s="450"/>
      <c r="AB1" s="450"/>
      <c r="AC1" s="450"/>
      <c r="AD1" s="451"/>
      <c r="AE1" s="451"/>
      <c r="AF1" s="451"/>
      <c r="AG1" s="451"/>
      <c r="AH1" s="451"/>
      <c r="AI1" s="452" t="s">
        <v>660</v>
      </c>
      <c r="AJ1" s="452"/>
      <c r="AK1" s="1073" t="s">
        <v>661</v>
      </c>
      <c r="AL1" s="1073"/>
      <c r="AM1" s="1073"/>
      <c r="AN1" s="1073"/>
    </row>
    <row r="2" spans="1:40" ht="18" customHeight="1">
      <c r="A2" s="453"/>
      <c r="B2" s="454"/>
      <c r="C2" s="454"/>
      <c r="D2" s="454"/>
      <c r="E2" s="454"/>
      <c r="F2" s="454"/>
      <c r="G2" s="454"/>
      <c r="H2" s="454"/>
      <c r="I2" s="454"/>
      <c r="J2" s="454"/>
      <c r="K2" s="455"/>
      <c r="L2" s="455"/>
      <c r="M2" s="1074">
        <v>2024</v>
      </c>
      <c r="N2" s="1074"/>
      <c r="O2" s="1074"/>
      <c r="P2" s="1074"/>
      <c r="Q2" s="1075" t="s">
        <v>187</v>
      </c>
      <c r="R2" s="1075"/>
      <c r="S2" s="1074"/>
      <c r="T2" s="1074"/>
      <c r="U2" s="1075" t="s">
        <v>507</v>
      </c>
      <c r="V2" s="1075"/>
      <c r="W2" s="454"/>
      <c r="X2" s="454"/>
      <c r="Y2" s="454"/>
      <c r="Z2" s="450"/>
      <c r="AA2" s="450"/>
      <c r="AC2" s="452"/>
      <c r="AD2" s="454"/>
      <c r="AE2" s="454"/>
      <c r="AF2" s="454"/>
      <c r="AG2" s="454"/>
      <c r="AH2" s="454"/>
      <c r="AI2" s="452" t="s">
        <v>662</v>
      </c>
      <c r="AJ2" s="452"/>
      <c r="AK2" s="1076"/>
      <c r="AL2" s="1076"/>
      <c r="AM2" s="1076"/>
      <c r="AN2" s="1076"/>
    </row>
    <row r="3" spans="1:40" ht="18" customHeight="1">
      <c r="A3" s="456"/>
      <c r="B3" s="456"/>
      <c r="C3" s="456"/>
      <c r="D3" s="456"/>
      <c r="E3" s="456"/>
      <c r="F3" s="456"/>
      <c r="G3" s="456"/>
      <c r="H3" s="456"/>
      <c r="I3" s="456"/>
      <c r="J3" s="456"/>
      <c r="K3" s="456"/>
      <c r="L3" s="456"/>
      <c r="M3" s="456"/>
      <c r="N3" s="456"/>
      <c r="O3" s="456"/>
      <c r="P3" s="456"/>
      <c r="Q3" s="456"/>
      <c r="R3" s="456"/>
      <c r="S3" s="456"/>
      <c r="T3" s="456"/>
      <c r="U3" s="456"/>
      <c r="V3" s="456"/>
      <c r="W3" s="456"/>
      <c r="Y3" s="457"/>
      <c r="Z3" s="457"/>
      <c r="AA3" s="457"/>
      <c r="AB3" s="450"/>
      <c r="AC3" s="457"/>
      <c r="AD3" s="457"/>
      <c r="AE3" s="457"/>
      <c r="AF3" s="457"/>
      <c r="AG3" s="457"/>
      <c r="AH3" s="457"/>
      <c r="AI3" s="458" t="s">
        <v>663</v>
      </c>
      <c r="AJ3" s="452"/>
      <c r="AK3" s="1077"/>
      <c r="AL3" s="1077"/>
      <c r="AM3" s="1077"/>
      <c r="AN3" s="1077"/>
    </row>
    <row r="4" spans="1:40" ht="18" customHeight="1">
      <c r="A4" s="456"/>
      <c r="B4" s="456"/>
      <c r="C4" s="456"/>
      <c r="D4" s="456"/>
      <c r="E4" s="456"/>
      <c r="F4" s="456"/>
      <c r="G4" s="456"/>
      <c r="H4" s="456"/>
      <c r="I4" s="456"/>
      <c r="J4" s="456"/>
      <c r="K4" s="456"/>
      <c r="L4" s="456"/>
      <c r="M4" s="456"/>
      <c r="N4" s="456"/>
      <c r="O4" s="456"/>
      <c r="P4" s="456"/>
      <c r="Q4" s="456"/>
      <c r="R4" s="456"/>
      <c r="S4" s="456"/>
      <c r="T4" s="456"/>
      <c r="U4" s="456"/>
      <c r="V4" s="456"/>
      <c r="W4" s="456"/>
      <c r="Y4" s="457"/>
      <c r="Z4" s="457"/>
      <c r="AA4" s="457"/>
      <c r="AB4" s="450"/>
      <c r="AC4" s="457"/>
      <c r="AD4" s="457"/>
      <c r="AE4" s="457"/>
      <c r="AF4" s="457"/>
      <c r="AG4" s="457"/>
      <c r="AH4" s="457"/>
      <c r="AI4" s="458" t="s">
        <v>664</v>
      </c>
      <c r="AJ4" s="452"/>
      <c r="AK4" s="1077"/>
      <c r="AL4" s="1077"/>
      <c r="AM4" s="1077"/>
      <c r="AN4" s="1077"/>
    </row>
    <row r="5" spans="1:40" ht="18" customHeight="1">
      <c r="A5" s="456"/>
      <c r="B5" s="456"/>
      <c r="C5" s="456"/>
      <c r="D5" s="456"/>
      <c r="E5" s="456"/>
      <c r="F5" s="456"/>
      <c r="G5" s="456"/>
      <c r="H5" s="456"/>
      <c r="I5" s="456"/>
      <c r="J5" s="456"/>
      <c r="K5" s="456"/>
      <c r="L5" s="456"/>
      <c r="M5" s="456"/>
      <c r="N5" s="456"/>
      <c r="O5" s="456"/>
      <c r="P5" s="456"/>
      <c r="Q5" s="456"/>
      <c r="R5" s="456"/>
      <c r="S5" s="456"/>
      <c r="U5" s="456"/>
      <c r="V5" s="456"/>
      <c r="W5" s="456"/>
      <c r="Y5" s="457"/>
      <c r="Z5" s="457"/>
      <c r="AA5" s="457"/>
      <c r="AB5" s="450"/>
      <c r="AC5" s="457"/>
      <c r="AD5" s="457"/>
      <c r="AE5" s="457"/>
      <c r="AF5" s="457"/>
      <c r="AG5" s="458" t="s">
        <v>665</v>
      </c>
      <c r="AH5" s="1078"/>
      <c r="AI5" s="1078"/>
      <c r="AJ5" s="1078"/>
      <c r="AK5" s="457" t="s">
        <v>666</v>
      </c>
      <c r="AL5" s="459"/>
      <c r="AM5" s="457" t="s">
        <v>667</v>
      </c>
      <c r="AN5" s="450"/>
    </row>
    <row r="6" spans="1:40" ht="9.9499999999999993" customHeight="1">
      <c r="A6" s="453"/>
      <c r="B6" s="460"/>
      <c r="C6" s="460"/>
      <c r="D6" s="460"/>
      <c r="E6" s="460"/>
      <c r="F6" s="460"/>
      <c r="G6" s="460"/>
      <c r="H6" s="460"/>
      <c r="I6" s="460"/>
      <c r="J6" s="460"/>
      <c r="K6" s="460"/>
      <c r="L6" s="460"/>
      <c r="M6" s="460"/>
      <c r="N6" s="460"/>
      <c r="O6" s="460"/>
      <c r="P6" s="460"/>
      <c r="Q6" s="460"/>
      <c r="R6" s="460"/>
      <c r="S6" s="460"/>
      <c r="T6" s="460"/>
      <c r="U6" s="460"/>
      <c r="V6" s="460"/>
      <c r="W6" s="460"/>
      <c r="X6" s="461"/>
      <c r="Y6" s="461"/>
      <c r="Z6" s="461"/>
      <c r="AA6" s="461"/>
      <c r="AB6" s="461"/>
      <c r="AC6" s="461"/>
      <c r="AD6" s="461"/>
      <c r="AE6" s="461"/>
      <c r="AF6" s="461"/>
      <c r="AG6" s="461"/>
      <c r="AH6" s="461"/>
      <c r="AI6" s="461"/>
      <c r="AJ6" s="461"/>
      <c r="AK6" s="461"/>
      <c r="AL6" s="461"/>
      <c r="AM6" s="453"/>
      <c r="AN6" s="450"/>
    </row>
    <row r="7" spans="1:40" ht="15" customHeight="1">
      <c r="A7" s="1079" t="s">
        <v>668</v>
      </c>
      <c r="B7" s="1080" t="s">
        <v>669</v>
      </c>
      <c r="C7" s="1081" t="s">
        <v>670</v>
      </c>
      <c r="D7" s="1080" t="s">
        <v>671</v>
      </c>
      <c r="E7" s="1084" t="s">
        <v>672</v>
      </c>
      <c r="F7" s="1085" t="s">
        <v>673</v>
      </c>
      <c r="G7" s="1085"/>
      <c r="H7" s="1085"/>
      <c r="I7" s="1085"/>
      <c r="J7" s="1085"/>
      <c r="K7" s="1085"/>
      <c r="L7" s="1085"/>
      <c r="M7" s="1085"/>
      <c r="N7" s="1085"/>
      <c r="O7" s="1085"/>
      <c r="P7" s="1085"/>
      <c r="Q7" s="1085"/>
      <c r="R7" s="1085"/>
      <c r="S7" s="1085"/>
      <c r="T7" s="1085"/>
      <c r="U7" s="1085"/>
      <c r="V7" s="1085"/>
      <c r="W7" s="1085"/>
      <c r="X7" s="1085"/>
      <c r="Y7" s="1085"/>
      <c r="Z7" s="1085"/>
      <c r="AA7" s="1085"/>
      <c r="AB7" s="1085"/>
      <c r="AC7" s="1085"/>
      <c r="AD7" s="1085"/>
      <c r="AE7" s="1085"/>
      <c r="AF7" s="1085"/>
      <c r="AG7" s="1085"/>
      <c r="AH7" s="1085"/>
      <c r="AI7" s="1085"/>
      <c r="AJ7" s="1085"/>
      <c r="AK7" s="1086" t="s">
        <v>674</v>
      </c>
      <c r="AL7" s="1088" t="s">
        <v>675</v>
      </c>
      <c r="AM7" s="1089" t="s">
        <v>676</v>
      </c>
      <c r="AN7" s="1089"/>
    </row>
    <row r="8" spans="1:40" ht="15" customHeight="1">
      <c r="A8" s="1079"/>
      <c r="B8" s="1080"/>
      <c r="C8" s="1082"/>
      <c r="D8" s="1080"/>
      <c r="E8" s="1084"/>
      <c r="F8" s="1080" t="s">
        <v>3</v>
      </c>
      <c r="G8" s="1080"/>
      <c r="H8" s="1080"/>
      <c r="I8" s="1080"/>
      <c r="J8" s="1080"/>
      <c r="K8" s="1080"/>
      <c r="L8" s="1080"/>
      <c r="M8" s="1080" t="s">
        <v>4</v>
      </c>
      <c r="N8" s="1080"/>
      <c r="O8" s="1080"/>
      <c r="P8" s="1080"/>
      <c r="Q8" s="1080"/>
      <c r="R8" s="1080"/>
      <c r="S8" s="1080"/>
      <c r="T8" s="1080" t="s">
        <v>5</v>
      </c>
      <c r="U8" s="1080"/>
      <c r="V8" s="1080"/>
      <c r="W8" s="1080"/>
      <c r="X8" s="1080"/>
      <c r="Y8" s="1080"/>
      <c r="Z8" s="1080"/>
      <c r="AA8" s="1080" t="s">
        <v>6</v>
      </c>
      <c r="AB8" s="1080"/>
      <c r="AC8" s="1080"/>
      <c r="AD8" s="1080"/>
      <c r="AE8" s="1080"/>
      <c r="AF8" s="1080"/>
      <c r="AG8" s="1080"/>
      <c r="AH8" s="1080" t="s">
        <v>677</v>
      </c>
      <c r="AI8" s="1080"/>
      <c r="AJ8" s="1080"/>
      <c r="AK8" s="1086"/>
      <c r="AL8" s="1088"/>
      <c r="AM8" s="1089"/>
      <c r="AN8" s="1089"/>
    </row>
    <row r="9" spans="1:40" ht="15" customHeight="1">
      <c r="A9" s="1079"/>
      <c r="B9" s="1080"/>
      <c r="C9" s="1082"/>
      <c r="D9" s="1080"/>
      <c r="E9" s="1084"/>
      <c r="F9" s="462">
        <f>DATE($M$2,$S$2,1)</f>
        <v>45261</v>
      </c>
      <c r="G9" s="462">
        <f>DATE($M$2,$S$2,2)</f>
        <v>45262</v>
      </c>
      <c r="H9" s="462">
        <f>DATE($M$2,$S$2,3)</f>
        <v>45263</v>
      </c>
      <c r="I9" s="462">
        <f>DATE($M$2,$S$2,4)</f>
        <v>45264</v>
      </c>
      <c r="J9" s="462">
        <f>DATE($M$2,$S$2,5)</f>
        <v>45265</v>
      </c>
      <c r="K9" s="462">
        <f>DATE($M$2,$S$2,6)</f>
        <v>45266</v>
      </c>
      <c r="L9" s="462">
        <f>DATE($M$2,$S$2,7)</f>
        <v>45267</v>
      </c>
      <c r="M9" s="462">
        <f>DATE($M$2,$S$2,8)</f>
        <v>45268</v>
      </c>
      <c r="N9" s="462">
        <f>DATE($M$2,$S$2,9)</f>
        <v>45269</v>
      </c>
      <c r="O9" s="462">
        <f>DATE($M$2,$S$2,10)</f>
        <v>45270</v>
      </c>
      <c r="P9" s="462">
        <f>DATE($M$2,$S$2,11)</f>
        <v>45271</v>
      </c>
      <c r="Q9" s="462">
        <f>DATE($M$2,$S$2,12)</f>
        <v>45272</v>
      </c>
      <c r="R9" s="462">
        <f>DATE($M$2,$S$2,13)</f>
        <v>45273</v>
      </c>
      <c r="S9" s="462">
        <f>DATE($M$2,$S$2,14)</f>
        <v>45274</v>
      </c>
      <c r="T9" s="462">
        <f>DATE($M$2,$S$2,15)</f>
        <v>45275</v>
      </c>
      <c r="U9" s="462">
        <f>DATE($M$2,$S$2,16)</f>
        <v>45276</v>
      </c>
      <c r="V9" s="462">
        <f>DATE($M$2,$S$2,17)</f>
        <v>45277</v>
      </c>
      <c r="W9" s="462">
        <f>DATE($M$2,$S$2,18)</f>
        <v>45278</v>
      </c>
      <c r="X9" s="462">
        <f>DATE($M$2,$S$2,19)</f>
        <v>45279</v>
      </c>
      <c r="Y9" s="462">
        <f>DATE($M$2,$S$2,20)</f>
        <v>45280</v>
      </c>
      <c r="Z9" s="462">
        <f>DATE($M$2,$S$2,21)</f>
        <v>45281</v>
      </c>
      <c r="AA9" s="462">
        <f>DATE($M$2,$S$2,22)</f>
        <v>45282</v>
      </c>
      <c r="AB9" s="462">
        <f>DATE($M$2,$S$2,23)</f>
        <v>45283</v>
      </c>
      <c r="AC9" s="462">
        <f>DATE($M$2,$S$2,24)</f>
        <v>45284</v>
      </c>
      <c r="AD9" s="462">
        <f>DATE($M$2,$S$2,25)</f>
        <v>45285</v>
      </c>
      <c r="AE9" s="462">
        <f>DATE($M$2,$S$2,26)</f>
        <v>45286</v>
      </c>
      <c r="AF9" s="462">
        <f>DATE($M$2,$S$2,27)</f>
        <v>45287</v>
      </c>
      <c r="AG9" s="462">
        <f>DATE($M$2,$S$2,28)</f>
        <v>45288</v>
      </c>
      <c r="AH9" s="462">
        <f>IF(DAY(EOMONTH(F9,0))&lt;29,"",DATE($M$2,$S$2,29))</f>
        <v>45289</v>
      </c>
      <c r="AI9" s="462">
        <f>IF(DAY(EOMONTH(F9,0))&lt;30,"",DATE($M$2,$S$2,30))</f>
        <v>45290</v>
      </c>
      <c r="AJ9" s="462">
        <f>IF(DAY(EOMONTH(F9,0))&lt;31,"",DATE($M$2,$S$2,31))</f>
        <v>45291</v>
      </c>
      <c r="AK9" s="1086"/>
      <c r="AL9" s="1088"/>
      <c r="AM9" s="1089"/>
      <c r="AN9" s="1089"/>
    </row>
    <row r="10" spans="1:40" ht="15" customHeight="1">
      <c r="A10" s="1079"/>
      <c r="B10" s="1080"/>
      <c r="C10" s="1083"/>
      <c r="D10" s="1080"/>
      <c r="E10" s="1084"/>
      <c r="F10" s="463">
        <f>DATE($M$2,$S$2,1)</f>
        <v>45261</v>
      </c>
      <c r="G10" s="463">
        <f>DATE($M$2,$S$2,2)</f>
        <v>45262</v>
      </c>
      <c r="H10" s="463">
        <f>DATE($M$2,$S$2,3)</f>
        <v>45263</v>
      </c>
      <c r="I10" s="463">
        <f>DATE($M$2,$S$2,4)</f>
        <v>45264</v>
      </c>
      <c r="J10" s="463">
        <f>DATE($M$2,$S$2,5)</f>
        <v>45265</v>
      </c>
      <c r="K10" s="463">
        <f>DATE($M$2,$S$2,6)</f>
        <v>45266</v>
      </c>
      <c r="L10" s="463">
        <f>DATE($M$2,$S$2,7)</f>
        <v>45267</v>
      </c>
      <c r="M10" s="463">
        <f>DATE($M$2,$S$2,8)</f>
        <v>45268</v>
      </c>
      <c r="N10" s="463">
        <f>DATE($M$2,$S$2,9)</f>
        <v>45269</v>
      </c>
      <c r="O10" s="463">
        <f>DATE($M$2,$S$2,10)</f>
        <v>45270</v>
      </c>
      <c r="P10" s="463">
        <f>DATE($M$2,$S$2,11)</f>
        <v>45271</v>
      </c>
      <c r="Q10" s="463">
        <f>DATE($M$2,$S$2,12)</f>
        <v>45272</v>
      </c>
      <c r="R10" s="463">
        <f>DATE($M$2,$S$2,13)</f>
        <v>45273</v>
      </c>
      <c r="S10" s="463">
        <f>DATE($M$2,$S$2,14)</f>
        <v>45274</v>
      </c>
      <c r="T10" s="463">
        <f>DATE($M$2,$S$2,15)</f>
        <v>45275</v>
      </c>
      <c r="U10" s="463">
        <f>DATE($M$2,$S$2,16)</f>
        <v>45276</v>
      </c>
      <c r="V10" s="463">
        <f>DATE($M$2,$S$2,17)</f>
        <v>45277</v>
      </c>
      <c r="W10" s="463">
        <f>DATE($M$2,$S$2,18)</f>
        <v>45278</v>
      </c>
      <c r="X10" s="463">
        <f>DATE($M$2,$S$2,19)</f>
        <v>45279</v>
      </c>
      <c r="Y10" s="463">
        <f>DATE($M$2,$S$2,20)</f>
        <v>45280</v>
      </c>
      <c r="Z10" s="463">
        <f>DATE($M$2,$S$2,21)</f>
        <v>45281</v>
      </c>
      <c r="AA10" s="463">
        <f>DATE($M$2,$S$2,22)</f>
        <v>45282</v>
      </c>
      <c r="AB10" s="463">
        <f>DATE($M$2,$S$2,23)</f>
        <v>45283</v>
      </c>
      <c r="AC10" s="463">
        <f>DATE($M$2,$S$2,24)</f>
        <v>45284</v>
      </c>
      <c r="AD10" s="463">
        <f>DATE($M$2,$S$2,25)</f>
        <v>45285</v>
      </c>
      <c r="AE10" s="463">
        <f>DATE($M$2,$S$2,26)</f>
        <v>45286</v>
      </c>
      <c r="AF10" s="463">
        <f>DATE($M$2,$S$2,27)</f>
        <v>45287</v>
      </c>
      <c r="AG10" s="463">
        <f>DATE($M$2,$S$2,28)</f>
        <v>45288</v>
      </c>
      <c r="AH10" s="463">
        <f>IF(DAY(EOMONTH(F10,0))&lt;29,"",DATE($M$2,$S$2,29))</f>
        <v>45289</v>
      </c>
      <c r="AI10" s="463">
        <f>IF(DAY(EOMONTH(F10,0))&lt;30,"",DATE($M$2,$S$2,30))</f>
        <v>45290</v>
      </c>
      <c r="AJ10" s="463">
        <f>IF(DAY(EOMONTH(F10,0))&lt;31,"",DATE($M$2,$S$2,31))</f>
        <v>45291</v>
      </c>
      <c r="AK10" s="1086"/>
      <c r="AL10" s="1088"/>
      <c r="AM10" s="1089"/>
      <c r="AN10" s="1089"/>
    </row>
    <row r="11" spans="1:40" ht="18" customHeight="1">
      <c r="A11" s="464">
        <v>1</v>
      </c>
      <c r="B11" s="465"/>
      <c r="C11" s="466"/>
      <c r="D11" s="467"/>
      <c r="E11" s="468"/>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70">
        <f>+SUM(F11:AJ11)</f>
        <v>0</v>
      </c>
      <c r="AL11" s="471">
        <f>IF($AK$3="４週",AK11/4,AK11/(DAY(EOMONTH($F$9,0))/7))</f>
        <v>0</v>
      </c>
      <c r="AM11" s="1087"/>
      <c r="AN11" s="1087"/>
    </row>
    <row r="12" spans="1:40" ht="18" customHeight="1">
      <c r="A12" s="464">
        <v>2</v>
      </c>
      <c r="B12" s="465"/>
      <c r="C12" s="466"/>
      <c r="D12" s="467"/>
      <c r="E12" s="468"/>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70">
        <f t="shared" ref="AK12:AK31" si="0">+SUM(F12:AJ12)</f>
        <v>0</v>
      </c>
      <c r="AL12" s="471">
        <f t="shared" ref="AL12:AL30" si="1">IF($AK$3="４週",AK12/4,AK12/(DAY(EOMONTH($F$9,0))/7))</f>
        <v>0</v>
      </c>
      <c r="AM12" s="1087"/>
      <c r="AN12" s="1087"/>
    </row>
    <row r="13" spans="1:40" ht="18" customHeight="1">
      <c r="A13" s="464">
        <v>3</v>
      </c>
      <c r="B13" s="465"/>
      <c r="C13" s="466"/>
      <c r="D13" s="467"/>
      <c r="E13" s="468"/>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470">
        <f t="shared" si="0"/>
        <v>0</v>
      </c>
      <c r="AL13" s="471">
        <f t="shared" si="1"/>
        <v>0</v>
      </c>
      <c r="AM13" s="1087"/>
      <c r="AN13" s="1087"/>
    </row>
    <row r="14" spans="1:40" ht="18" customHeight="1">
      <c r="A14" s="464">
        <v>4</v>
      </c>
      <c r="B14" s="465"/>
      <c r="C14" s="466"/>
      <c r="D14" s="467"/>
      <c r="E14" s="468"/>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70">
        <f t="shared" si="0"/>
        <v>0</v>
      </c>
      <c r="AL14" s="471">
        <f t="shared" si="1"/>
        <v>0</v>
      </c>
      <c r="AM14" s="1087"/>
      <c r="AN14" s="1087"/>
    </row>
    <row r="15" spans="1:40" ht="18" customHeight="1">
      <c r="A15" s="464">
        <v>5</v>
      </c>
      <c r="B15" s="465"/>
      <c r="C15" s="466"/>
      <c r="D15" s="467"/>
      <c r="E15" s="468"/>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70">
        <f t="shared" si="0"/>
        <v>0</v>
      </c>
      <c r="AL15" s="471">
        <f t="shared" si="1"/>
        <v>0</v>
      </c>
      <c r="AM15" s="1087"/>
      <c r="AN15" s="1087"/>
    </row>
    <row r="16" spans="1:40" ht="18" customHeight="1">
      <c r="A16" s="464">
        <v>6</v>
      </c>
      <c r="B16" s="465"/>
      <c r="C16" s="466"/>
      <c r="D16" s="467"/>
      <c r="E16" s="468"/>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70">
        <f t="shared" si="0"/>
        <v>0</v>
      </c>
      <c r="AL16" s="471">
        <f t="shared" si="1"/>
        <v>0</v>
      </c>
      <c r="AM16" s="1087"/>
      <c r="AN16" s="1087"/>
    </row>
    <row r="17" spans="1:40" ht="18" customHeight="1">
      <c r="A17" s="464">
        <v>7</v>
      </c>
      <c r="B17" s="465"/>
      <c r="C17" s="466"/>
      <c r="D17" s="467"/>
      <c r="E17" s="468"/>
      <c r="F17" s="469"/>
      <c r="G17" s="469"/>
      <c r="H17" s="469"/>
      <c r="I17" s="469"/>
      <c r="J17" s="469"/>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70">
        <f t="shared" si="0"/>
        <v>0</v>
      </c>
      <c r="AL17" s="471">
        <f t="shared" si="1"/>
        <v>0</v>
      </c>
      <c r="AM17" s="1087"/>
      <c r="AN17" s="1087"/>
    </row>
    <row r="18" spans="1:40" ht="18" customHeight="1">
      <c r="A18" s="464">
        <v>8</v>
      </c>
      <c r="B18" s="465"/>
      <c r="C18" s="466"/>
      <c r="D18" s="467"/>
      <c r="E18" s="468"/>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70">
        <f t="shared" si="0"/>
        <v>0</v>
      </c>
      <c r="AL18" s="471">
        <f t="shared" si="1"/>
        <v>0</v>
      </c>
      <c r="AM18" s="1087"/>
      <c r="AN18" s="1087"/>
    </row>
    <row r="19" spans="1:40" ht="18" customHeight="1">
      <c r="A19" s="464">
        <v>9</v>
      </c>
      <c r="B19" s="465"/>
      <c r="C19" s="466"/>
      <c r="D19" s="467"/>
      <c r="E19" s="468"/>
      <c r="F19" s="469"/>
      <c r="G19" s="469"/>
      <c r="H19" s="469"/>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f t="shared" si="0"/>
        <v>0</v>
      </c>
      <c r="AL19" s="471">
        <f t="shared" si="1"/>
        <v>0</v>
      </c>
      <c r="AM19" s="1087"/>
      <c r="AN19" s="1087"/>
    </row>
    <row r="20" spans="1:40" ht="18" customHeight="1">
      <c r="A20" s="464">
        <v>10</v>
      </c>
      <c r="B20" s="465"/>
      <c r="C20" s="466"/>
      <c r="D20" s="467"/>
      <c r="E20" s="468"/>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70">
        <f t="shared" si="0"/>
        <v>0</v>
      </c>
      <c r="AL20" s="471">
        <f t="shared" si="1"/>
        <v>0</v>
      </c>
      <c r="AM20" s="1087"/>
      <c r="AN20" s="1087"/>
    </row>
    <row r="21" spans="1:40" ht="18" customHeight="1">
      <c r="A21" s="464">
        <v>11</v>
      </c>
      <c r="B21" s="465"/>
      <c r="C21" s="466"/>
      <c r="D21" s="467"/>
      <c r="E21" s="468"/>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70">
        <f t="shared" si="0"/>
        <v>0</v>
      </c>
      <c r="AL21" s="471">
        <f t="shared" si="1"/>
        <v>0</v>
      </c>
      <c r="AM21" s="1087"/>
      <c r="AN21" s="1087"/>
    </row>
    <row r="22" spans="1:40" ht="18" customHeight="1">
      <c r="A22" s="464">
        <v>12</v>
      </c>
      <c r="B22" s="465"/>
      <c r="C22" s="466"/>
      <c r="D22" s="467"/>
      <c r="E22" s="468"/>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70">
        <f t="shared" si="0"/>
        <v>0</v>
      </c>
      <c r="AL22" s="471">
        <f t="shared" si="1"/>
        <v>0</v>
      </c>
      <c r="AM22" s="1087"/>
      <c r="AN22" s="1087"/>
    </row>
    <row r="23" spans="1:40" ht="18" customHeight="1">
      <c r="A23" s="464">
        <v>13</v>
      </c>
      <c r="B23" s="465"/>
      <c r="C23" s="466"/>
      <c r="D23" s="467"/>
      <c r="E23" s="468"/>
      <c r="F23" s="469"/>
      <c r="G23" s="469"/>
      <c r="H23" s="469"/>
      <c r="I23" s="469"/>
      <c r="J23" s="469"/>
      <c r="K23" s="469"/>
      <c r="L23" s="469"/>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70">
        <f t="shared" si="0"/>
        <v>0</v>
      </c>
      <c r="AL23" s="471">
        <f t="shared" si="1"/>
        <v>0</v>
      </c>
      <c r="AM23" s="1087"/>
      <c r="AN23" s="1087"/>
    </row>
    <row r="24" spans="1:40" ht="18" customHeight="1">
      <c r="A24" s="464">
        <v>14</v>
      </c>
      <c r="B24" s="465"/>
      <c r="C24" s="466"/>
      <c r="D24" s="467"/>
      <c r="E24" s="468"/>
      <c r="F24" s="469"/>
      <c r="G24" s="469"/>
      <c r="H24" s="469"/>
      <c r="I24" s="469"/>
      <c r="J24" s="469"/>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70">
        <f t="shared" si="0"/>
        <v>0</v>
      </c>
      <c r="AL24" s="471">
        <f t="shared" si="1"/>
        <v>0</v>
      </c>
      <c r="AM24" s="1087"/>
      <c r="AN24" s="1087"/>
    </row>
    <row r="25" spans="1:40" ht="18" customHeight="1">
      <c r="A25" s="464">
        <v>15</v>
      </c>
      <c r="B25" s="465"/>
      <c r="C25" s="466"/>
      <c r="D25" s="467"/>
      <c r="E25" s="468"/>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70">
        <f t="shared" si="0"/>
        <v>0</v>
      </c>
      <c r="AL25" s="471">
        <f t="shared" si="1"/>
        <v>0</v>
      </c>
      <c r="AM25" s="1087"/>
      <c r="AN25" s="1087"/>
    </row>
    <row r="26" spans="1:40" ht="18" customHeight="1">
      <c r="A26" s="464">
        <v>16</v>
      </c>
      <c r="B26" s="465"/>
      <c r="C26" s="466"/>
      <c r="D26" s="467"/>
      <c r="E26" s="468"/>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f t="shared" si="0"/>
        <v>0</v>
      </c>
      <c r="AL26" s="471">
        <f t="shared" si="1"/>
        <v>0</v>
      </c>
      <c r="AM26" s="1087"/>
      <c r="AN26" s="1087"/>
    </row>
    <row r="27" spans="1:40" ht="18" customHeight="1">
      <c r="A27" s="464">
        <v>17</v>
      </c>
      <c r="B27" s="465"/>
      <c r="C27" s="466"/>
      <c r="D27" s="467"/>
      <c r="E27" s="468"/>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70">
        <f t="shared" si="0"/>
        <v>0</v>
      </c>
      <c r="AL27" s="471">
        <f t="shared" si="1"/>
        <v>0</v>
      </c>
      <c r="AM27" s="1087"/>
      <c r="AN27" s="1087"/>
    </row>
    <row r="28" spans="1:40" ht="18" customHeight="1">
      <c r="A28" s="464">
        <v>18</v>
      </c>
      <c r="B28" s="465"/>
      <c r="C28" s="466"/>
      <c r="D28" s="467"/>
      <c r="E28" s="468"/>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70">
        <f t="shared" si="0"/>
        <v>0</v>
      </c>
      <c r="AL28" s="471">
        <f t="shared" si="1"/>
        <v>0</v>
      </c>
      <c r="AM28" s="1087"/>
      <c r="AN28" s="1087"/>
    </row>
    <row r="29" spans="1:40" ht="18" customHeight="1">
      <c r="A29" s="464">
        <v>19</v>
      </c>
      <c r="B29" s="465"/>
      <c r="C29" s="466"/>
      <c r="D29" s="467"/>
      <c r="E29" s="468"/>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70">
        <f t="shared" si="0"/>
        <v>0</v>
      </c>
      <c r="AL29" s="471">
        <f t="shared" si="1"/>
        <v>0</v>
      </c>
      <c r="AM29" s="1087"/>
      <c r="AN29" s="1087"/>
    </row>
    <row r="30" spans="1:40" ht="18" customHeight="1">
      <c r="A30" s="464">
        <v>20</v>
      </c>
      <c r="B30" s="465"/>
      <c r="C30" s="466"/>
      <c r="D30" s="467"/>
      <c r="E30" s="468"/>
      <c r="F30" s="469"/>
      <c r="G30" s="469"/>
      <c r="H30" s="469"/>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70">
        <f t="shared" si="0"/>
        <v>0</v>
      </c>
      <c r="AL30" s="471">
        <f t="shared" si="1"/>
        <v>0</v>
      </c>
      <c r="AM30" s="1087"/>
      <c r="AN30" s="1087"/>
    </row>
    <row r="31" spans="1:40" ht="18" customHeight="1">
      <c r="A31" s="1084" t="s">
        <v>9</v>
      </c>
      <c r="B31" s="1098"/>
      <c r="C31" s="1098"/>
      <c r="D31" s="1098"/>
      <c r="E31" s="1098"/>
      <c r="F31" s="472">
        <f>+SUM(F11:F30)</f>
        <v>0</v>
      </c>
      <c r="G31" s="472">
        <f t="shared" ref="G31:AJ31" si="2">+SUM(G11:G30)</f>
        <v>0</v>
      </c>
      <c r="H31" s="472">
        <f t="shared" si="2"/>
        <v>0</v>
      </c>
      <c r="I31" s="472">
        <f t="shared" si="2"/>
        <v>0</v>
      </c>
      <c r="J31" s="472">
        <f t="shared" si="2"/>
        <v>0</v>
      </c>
      <c r="K31" s="472">
        <f t="shared" si="2"/>
        <v>0</v>
      </c>
      <c r="L31" s="472">
        <f t="shared" si="2"/>
        <v>0</v>
      </c>
      <c r="M31" s="472">
        <f t="shared" si="2"/>
        <v>0</v>
      </c>
      <c r="N31" s="472">
        <f t="shared" si="2"/>
        <v>0</v>
      </c>
      <c r="O31" s="472">
        <f t="shared" si="2"/>
        <v>0</v>
      </c>
      <c r="P31" s="472">
        <f t="shared" si="2"/>
        <v>0</v>
      </c>
      <c r="Q31" s="472">
        <f t="shared" si="2"/>
        <v>0</v>
      </c>
      <c r="R31" s="472">
        <f t="shared" si="2"/>
        <v>0</v>
      </c>
      <c r="S31" s="472">
        <f t="shared" si="2"/>
        <v>0</v>
      </c>
      <c r="T31" s="472">
        <f t="shared" si="2"/>
        <v>0</v>
      </c>
      <c r="U31" s="472">
        <f t="shared" si="2"/>
        <v>0</v>
      </c>
      <c r="V31" s="472">
        <f t="shared" si="2"/>
        <v>0</v>
      </c>
      <c r="W31" s="472">
        <f t="shared" si="2"/>
        <v>0</v>
      </c>
      <c r="X31" s="472">
        <f t="shared" si="2"/>
        <v>0</v>
      </c>
      <c r="Y31" s="472">
        <f t="shared" si="2"/>
        <v>0</v>
      </c>
      <c r="Z31" s="472">
        <f t="shared" si="2"/>
        <v>0</v>
      </c>
      <c r="AA31" s="472">
        <f t="shared" si="2"/>
        <v>0</v>
      </c>
      <c r="AB31" s="472">
        <f t="shared" si="2"/>
        <v>0</v>
      </c>
      <c r="AC31" s="472">
        <f t="shared" si="2"/>
        <v>0</v>
      </c>
      <c r="AD31" s="472">
        <f t="shared" si="2"/>
        <v>0</v>
      </c>
      <c r="AE31" s="472">
        <f t="shared" si="2"/>
        <v>0</v>
      </c>
      <c r="AF31" s="472">
        <f t="shared" si="2"/>
        <v>0</v>
      </c>
      <c r="AG31" s="472">
        <f t="shared" si="2"/>
        <v>0</v>
      </c>
      <c r="AH31" s="472">
        <f t="shared" si="2"/>
        <v>0</v>
      </c>
      <c r="AI31" s="472">
        <f t="shared" si="2"/>
        <v>0</v>
      </c>
      <c r="AJ31" s="472">
        <f t="shared" si="2"/>
        <v>0</v>
      </c>
      <c r="AK31" s="470">
        <f t="shared" si="0"/>
        <v>0</v>
      </c>
      <c r="AL31" s="471">
        <f>IF($AK$3="４週",AK31/4,AK31/(DAY(EOMONTH($F$9,0))/7))</f>
        <v>0</v>
      </c>
      <c r="AM31" s="1099"/>
      <c r="AN31" s="1099"/>
    </row>
    <row r="32" spans="1:40" ht="18" customHeight="1">
      <c r="A32" s="1098" t="s">
        <v>10</v>
      </c>
      <c r="B32" s="1098"/>
      <c r="C32" s="1098"/>
      <c r="D32" s="1098"/>
      <c r="E32" s="1100"/>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2"/>
      <c r="AL32" s="474"/>
      <c r="AM32" s="1099"/>
      <c r="AN32" s="1099"/>
    </row>
    <row r="33" spans="1:43" s="478" customFormat="1" ht="15" customHeight="1">
      <c r="A33" s="475"/>
      <c r="B33" s="475"/>
      <c r="C33" s="475"/>
      <c r="D33" s="475"/>
      <c r="E33" s="475"/>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5"/>
      <c r="AL33" s="475"/>
      <c r="AM33" s="477"/>
    </row>
    <row r="34" spans="1:43" s="478" customFormat="1" ht="15" customHeight="1">
      <c r="A34" s="475"/>
      <c r="B34" s="475"/>
      <c r="C34" s="475"/>
      <c r="D34" s="475"/>
      <c r="E34" s="475"/>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5"/>
      <c r="AL34" s="475"/>
      <c r="AM34" s="477"/>
    </row>
    <row r="35" spans="1:43" s="478" customFormat="1" ht="15" customHeight="1">
      <c r="A35" s="475"/>
      <c r="B35" s="475"/>
      <c r="C35" s="475"/>
      <c r="D35" s="475"/>
      <c r="E35" s="475"/>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5"/>
      <c r="AL35" s="475"/>
      <c r="AM35" s="477"/>
    </row>
    <row r="36" spans="1:43" s="478" customFormat="1" ht="21" customHeight="1">
      <c r="A36" s="479" t="s">
        <v>683</v>
      </c>
      <c r="B36" s="475"/>
      <c r="C36" s="475"/>
      <c r="D36" s="475"/>
      <c r="E36" s="475"/>
      <c r="F36" s="475"/>
      <c r="G36" s="476"/>
      <c r="H36" s="476"/>
      <c r="I36" s="476"/>
      <c r="J36" s="476"/>
      <c r="K36" s="476"/>
      <c r="L36" s="476"/>
      <c r="M36" s="476"/>
      <c r="N36" s="476"/>
      <c r="O36" s="476"/>
      <c r="AM36" s="475"/>
      <c r="AN36" s="477"/>
    </row>
    <row r="37" spans="1:43" s="478" customFormat="1" ht="24.95" customHeight="1">
      <c r="A37" s="480"/>
      <c r="B37" s="1093" t="s">
        <v>684</v>
      </c>
      <c r="C37" s="1094"/>
      <c r="D37" s="1093" t="s">
        <v>685</v>
      </c>
      <c r="E37" s="1094"/>
      <c r="F37" s="1090" t="s">
        <v>686</v>
      </c>
      <c r="G37" s="1091"/>
      <c r="H37" s="1091"/>
      <c r="I37" s="1091"/>
      <c r="J37" s="1091"/>
      <c r="K37" s="1092"/>
      <c r="L37" s="1090" t="s">
        <v>687</v>
      </c>
      <c r="M37" s="1091"/>
      <c r="N37" s="1091"/>
      <c r="O37" s="1091"/>
      <c r="P37" s="1091"/>
      <c r="Q37" s="1092"/>
      <c r="R37" s="1090" t="s">
        <v>688</v>
      </c>
      <c r="S37" s="1091"/>
      <c r="T37" s="1091"/>
      <c r="U37" s="1091"/>
      <c r="V37" s="1091"/>
      <c r="W37" s="1092"/>
      <c r="X37" s="1090" t="s">
        <v>689</v>
      </c>
      <c r="Y37" s="1091"/>
      <c r="Z37" s="1091"/>
      <c r="AA37" s="1091"/>
      <c r="AB37" s="1091"/>
      <c r="AC37" s="1092"/>
      <c r="AD37" s="480"/>
      <c r="AE37" s="480"/>
      <c r="AF37" s="480"/>
      <c r="AG37" s="480"/>
      <c r="AH37" s="480"/>
      <c r="AI37" s="480"/>
      <c r="AJ37" s="480"/>
      <c r="AK37" s="480"/>
      <c r="AL37" s="480"/>
      <c r="AM37" s="480"/>
      <c r="AN37" s="480"/>
      <c r="AO37" s="480"/>
      <c r="AP37" s="480"/>
      <c r="AQ37" s="480"/>
    </row>
    <row r="38" spans="1:43" s="478" customFormat="1" ht="18" customHeight="1">
      <c r="A38" s="480"/>
      <c r="B38" s="1093" t="s">
        <v>690</v>
      </c>
      <c r="C38" s="1094"/>
      <c r="D38" s="1095"/>
      <c r="E38" s="1096"/>
      <c r="F38" s="1095"/>
      <c r="G38" s="1097"/>
      <c r="H38" s="1097"/>
      <c r="I38" s="1097"/>
      <c r="J38" s="1097"/>
      <c r="K38" s="1096"/>
      <c r="L38" s="1095"/>
      <c r="M38" s="1097"/>
      <c r="N38" s="1097"/>
      <c r="O38" s="1097"/>
      <c r="P38" s="1097"/>
      <c r="Q38" s="1096"/>
      <c r="R38" s="1095"/>
      <c r="S38" s="1097"/>
      <c r="T38" s="1097"/>
      <c r="U38" s="1097"/>
      <c r="V38" s="1097"/>
      <c r="W38" s="1096"/>
      <c r="X38" s="1095"/>
      <c r="Y38" s="1097"/>
      <c r="Z38" s="1097"/>
      <c r="AA38" s="1097"/>
      <c r="AB38" s="1097"/>
      <c r="AC38" s="1096"/>
      <c r="AD38" s="480"/>
      <c r="AE38" s="480"/>
      <c r="AF38" s="480"/>
      <c r="AG38" s="480"/>
      <c r="AH38" s="480"/>
      <c r="AI38" s="480"/>
      <c r="AJ38" s="480"/>
      <c r="AK38" s="480"/>
      <c r="AL38" s="480"/>
      <c r="AM38" s="480"/>
      <c r="AN38" s="480"/>
      <c r="AO38" s="480"/>
      <c r="AP38" s="480"/>
      <c r="AQ38" s="480"/>
    </row>
    <row r="39" spans="1:43" s="478" customFormat="1" ht="24.95" customHeight="1">
      <c r="A39" s="480"/>
      <c r="B39" s="1103" t="s">
        <v>691</v>
      </c>
      <c r="C39" s="1103"/>
      <c r="D39" s="1104"/>
      <c r="E39" s="1104"/>
      <c r="F39" s="1105"/>
      <c r="G39" s="1105"/>
      <c r="H39" s="1105"/>
      <c r="I39" s="1105"/>
      <c r="J39" s="1105"/>
      <c r="K39" s="1105"/>
      <c r="L39" s="1105"/>
      <c r="M39" s="1105"/>
      <c r="N39" s="1105"/>
      <c r="O39" s="1105"/>
      <c r="P39" s="1105"/>
      <c r="Q39" s="1105"/>
      <c r="R39" s="1105"/>
      <c r="S39" s="1105"/>
      <c r="T39" s="1105"/>
      <c r="U39" s="1105"/>
      <c r="V39" s="1105"/>
      <c r="W39" s="1105"/>
      <c r="X39" s="1105"/>
      <c r="Y39" s="1105"/>
      <c r="Z39" s="1105"/>
      <c r="AA39" s="1105"/>
      <c r="AB39" s="1105"/>
      <c r="AC39" s="1105"/>
      <c r="AD39" s="480"/>
      <c r="AE39" s="480"/>
      <c r="AF39" s="480"/>
      <c r="AG39" s="480"/>
      <c r="AH39" s="480"/>
      <c r="AI39" s="480"/>
      <c r="AJ39" s="480"/>
      <c r="AK39" s="480"/>
      <c r="AL39" s="480"/>
      <c r="AM39" s="480"/>
      <c r="AN39" s="480"/>
      <c r="AO39" s="480"/>
      <c r="AP39" s="480"/>
      <c r="AQ39" s="480"/>
    </row>
    <row r="40" spans="1:43" s="478" customFormat="1" ht="5.0999999999999996" customHeight="1">
      <c r="A40" s="480"/>
      <c r="B40" s="481"/>
      <c r="C40" s="481"/>
      <c r="D40" s="481"/>
      <c r="E40" s="481"/>
      <c r="F40" s="482"/>
      <c r="G40" s="482"/>
      <c r="H40" s="482"/>
      <c r="I40" s="482"/>
      <c r="J40" s="482"/>
      <c r="K40" s="482"/>
      <c r="L40" s="482"/>
      <c r="M40" s="482"/>
      <c r="N40" s="482"/>
      <c r="O40" s="482"/>
      <c r="P40" s="482"/>
      <c r="Q40" s="482"/>
      <c r="R40" s="482"/>
      <c r="S40" s="482"/>
      <c r="T40" s="482"/>
      <c r="U40" s="482"/>
      <c r="V40" s="482"/>
      <c r="W40" s="482"/>
      <c r="X40" s="480"/>
      <c r="Y40" s="480"/>
      <c r="Z40" s="480"/>
      <c r="AA40" s="480"/>
      <c r="AB40" s="480"/>
      <c r="AC40" s="480"/>
      <c r="AD40" s="480"/>
      <c r="AE40" s="480"/>
      <c r="AF40" s="480"/>
      <c r="AG40" s="480"/>
      <c r="AH40" s="480"/>
      <c r="AI40" s="480"/>
      <c r="AJ40" s="480"/>
      <c r="AK40" s="480"/>
      <c r="AL40" s="480"/>
      <c r="AM40" s="480"/>
      <c r="AN40" s="480"/>
      <c r="AO40" s="480"/>
      <c r="AP40" s="480"/>
      <c r="AQ40" s="480"/>
    </row>
    <row r="41" spans="1:43" s="478" customFormat="1" ht="21" customHeight="1">
      <c r="A41" s="479" t="s">
        <v>692</v>
      </c>
      <c r="B41" s="475"/>
      <c r="C41" s="475"/>
      <c r="D41" s="475"/>
      <c r="E41" s="475"/>
      <c r="F41" s="475"/>
      <c r="G41" s="476"/>
      <c r="H41" s="476"/>
      <c r="I41" s="476"/>
      <c r="J41" s="476"/>
      <c r="K41" s="476"/>
      <c r="L41" s="476"/>
      <c r="M41" s="476"/>
      <c r="N41" s="476"/>
      <c r="O41" s="476"/>
      <c r="AM41" s="475"/>
      <c r="AN41" s="477"/>
    </row>
    <row r="42" spans="1:43" s="478" customFormat="1" ht="24.95" customHeight="1">
      <c r="A42" s="1101"/>
      <c r="B42" s="1101"/>
      <c r="C42" s="1101"/>
      <c r="D42" s="483">
        <v>4</v>
      </c>
      <c r="E42" s="483">
        <v>5</v>
      </c>
      <c r="F42" s="1102">
        <v>6</v>
      </c>
      <c r="G42" s="1102"/>
      <c r="H42" s="1102"/>
      <c r="I42" s="1102">
        <v>7</v>
      </c>
      <c r="J42" s="1102"/>
      <c r="K42" s="1102"/>
      <c r="L42" s="1102">
        <v>8</v>
      </c>
      <c r="M42" s="1102"/>
      <c r="N42" s="1102"/>
      <c r="O42" s="1102">
        <v>9</v>
      </c>
      <c r="P42" s="1102"/>
      <c r="Q42" s="1102"/>
      <c r="R42" s="1102">
        <v>10</v>
      </c>
      <c r="S42" s="1102"/>
      <c r="T42" s="1102"/>
      <c r="U42" s="1102">
        <v>11</v>
      </c>
      <c r="V42" s="1102"/>
      <c r="W42" s="1102"/>
      <c r="X42" s="1102">
        <v>12</v>
      </c>
      <c r="Y42" s="1102"/>
      <c r="Z42" s="1102"/>
      <c r="AA42" s="1102">
        <v>1</v>
      </c>
      <c r="AB42" s="1102"/>
      <c r="AC42" s="1102"/>
      <c r="AD42" s="1102">
        <v>2</v>
      </c>
      <c r="AE42" s="1102"/>
      <c r="AF42" s="1102"/>
      <c r="AG42" s="1102">
        <v>3</v>
      </c>
      <c r="AH42" s="1102"/>
      <c r="AI42" s="1102"/>
      <c r="AJ42" s="1101" t="s">
        <v>33</v>
      </c>
      <c r="AK42" s="1101"/>
      <c r="AL42" s="484" t="s">
        <v>693</v>
      </c>
      <c r="AM42" s="484" t="s">
        <v>694</v>
      </c>
      <c r="AN42" s="480"/>
      <c r="AO42" s="480"/>
      <c r="AP42" s="480"/>
      <c r="AQ42" s="480"/>
    </row>
    <row r="43" spans="1:43" s="478" customFormat="1" ht="18" customHeight="1">
      <c r="A43" s="1115" t="s">
        <v>695</v>
      </c>
      <c r="B43" s="1115"/>
      <c r="C43" s="1115"/>
      <c r="D43" s="472">
        <f>SUM(D44:D48)</f>
        <v>0</v>
      </c>
      <c r="E43" s="472">
        <f>SUM(E44:E48)</f>
        <v>0</v>
      </c>
      <c r="F43" s="1106">
        <f>SUM(F44:H48)</f>
        <v>0</v>
      </c>
      <c r="G43" s="1106"/>
      <c r="H43" s="1106"/>
      <c r="I43" s="1106">
        <f>SUM(I44:K48)</f>
        <v>0</v>
      </c>
      <c r="J43" s="1106"/>
      <c r="K43" s="1106"/>
      <c r="L43" s="1106">
        <f>SUM(L44:N48)</f>
        <v>0</v>
      </c>
      <c r="M43" s="1106"/>
      <c r="N43" s="1106"/>
      <c r="O43" s="1106">
        <f>SUM(O44:Q48)</f>
        <v>0</v>
      </c>
      <c r="P43" s="1106"/>
      <c r="Q43" s="1106"/>
      <c r="R43" s="1106">
        <f>SUM(R44:T48)</f>
        <v>0</v>
      </c>
      <c r="S43" s="1106"/>
      <c r="T43" s="1106"/>
      <c r="U43" s="1106">
        <f>SUM(U44:W48)</f>
        <v>0</v>
      </c>
      <c r="V43" s="1106"/>
      <c r="W43" s="1106"/>
      <c r="X43" s="1106">
        <f>SUM(X44:Z48)</f>
        <v>0</v>
      </c>
      <c r="Y43" s="1106"/>
      <c r="Z43" s="1106"/>
      <c r="AA43" s="1106">
        <f>SUM(AA44:AC48)</f>
        <v>0</v>
      </c>
      <c r="AB43" s="1106"/>
      <c r="AC43" s="1106"/>
      <c r="AD43" s="1106">
        <f>SUM(AD44:AF48)</f>
        <v>0</v>
      </c>
      <c r="AE43" s="1106"/>
      <c r="AF43" s="1106"/>
      <c r="AG43" s="1106">
        <f>SUM(AG44:AI48)</f>
        <v>0</v>
      </c>
      <c r="AH43" s="1106"/>
      <c r="AI43" s="1106"/>
      <c r="AJ43" s="1114">
        <f t="shared" ref="AJ43:AJ48" si="3">SUM(D43:AI43)</f>
        <v>0</v>
      </c>
      <c r="AK43" s="1114"/>
      <c r="AL43" s="1111" t="e">
        <f>ROUNDUP(((AJ43-AJ49-AJ50)+AJ49*0.5+AJ50*0.75)/AJ51,1)</f>
        <v>#DIV/0!</v>
      </c>
      <c r="AM43" s="1111" t="e">
        <f>ROUND((2*AJ44+3*AJ45+4*AJ46+5*AJ47+6*AJ48)/AJ43,1)</f>
        <v>#DIV/0!</v>
      </c>
      <c r="AN43" s="480"/>
      <c r="AO43" s="480"/>
      <c r="AP43" s="480"/>
      <c r="AQ43" s="480"/>
    </row>
    <row r="44" spans="1:43" s="478" customFormat="1" ht="18" customHeight="1">
      <c r="A44" s="1107" t="s">
        <v>696</v>
      </c>
      <c r="B44" s="1108"/>
      <c r="C44" s="1109"/>
      <c r="D44" s="469"/>
      <c r="E44" s="469"/>
      <c r="F44" s="1110"/>
      <c r="G44" s="1110"/>
      <c r="H44" s="1110"/>
      <c r="I44" s="1110"/>
      <c r="J44" s="1110"/>
      <c r="K44" s="1110"/>
      <c r="L44" s="1110"/>
      <c r="M44" s="1110"/>
      <c r="N44" s="1110"/>
      <c r="O44" s="1110"/>
      <c r="P44" s="1110"/>
      <c r="Q44" s="1110"/>
      <c r="R44" s="1110"/>
      <c r="S44" s="1110"/>
      <c r="T44" s="1110"/>
      <c r="U44" s="1110"/>
      <c r="V44" s="1110"/>
      <c r="W44" s="1110"/>
      <c r="X44" s="1110"/>
      <c r="Y44" s="1110"/>
      <c r="Z44" s="1110"/>
      <c r="AA44" s="1110"/>
      <c r="AB44" s="1110"/>
      <c r="AC44" s="1110"/>
      <c r="AD44" s="1110"/>
      <c r="AE44" s="1110"/>
      <c r="AF44" s="1110"/>
      <c r="AG44" s="1110"/>
      <c r="AH44" s="1110"/>
      <c r="AI44" s="1110"/>
      <c r="AJ44" s="1114">
        <f t="shared" si="3"/>
        <v>0</v>
      </c>
      <c r="AK44" s="1114"/>
      <c r="AL44" s="1112"/>
      <c r="AM44" s="1112"/>
      <c r="AN44" s="480"/>
      <c r="AO44" s="480"/>
      <c r="AP44" s="480"/>
      <c r="AQ44" s="480"/>
    </row>
    <row r="45" spans="1:43" s="478" customFormat="1" ht="18" customHeight="1">
      <c r="A45" s="1107" t="s">
        <v>697</v>
      </c>
      <c r="B45" s="1108"/>
      <c r="C45" s="1109"/>
      <c r="D45" s="469"/>
      <c r="E45" s="469"/>
      <c r="F45" s="1110"/>
      <c r="G45" s="1110"/>
      <c r="H45" s="1110"/>
      <c r="I45" s="1110"/>
      <c r="J45" s="1110"/>
      <c r="K45" s="1110"/>
      <c r="L45" s="1110"/>
      <c r="M45" s="1110"/>
      <c r="N45" s="1110"/>
      <c r="O45" s="1110"/>
      <c r="P45" s="1110"/>
      <c r="Q45" s="1110"/>
      <c r="R45" s="1110"/>
      <c r="S45" s="1110"/>
      <c r="T45" s="1110"/>
      <c r="U45" s="1110"/>
      <c r="V45" s="1110"/>
      <c r="W45" s="1110"/>
      <c r="X45" s="1110"/>
      <c r="Y45" s="1110"/>
      <c r="Z45" s="1110"/>
      <c r="AA45" s="1110"/>
      <c r="AB45" s="1110"/>
      <c r="AC45" s="1110"/>
      <c r="AD45" s="1110"/>
      <c r="AE45" s="1110"/>
      <c r="AF45" s="1110"/>
      <c r="AG45" s="1110"/>
      <c r="AH45" s="1110"/>
      <c r="AI45" s="1110"/>
      <c r="AJ45" s="1114">
        <f t="shared" si="3"/>
        <v>0</v>
      </c>
      <c r="AK45" s="1114"/>
      <c r="AL45" s="1112"/>
      <c r="AM45" s="1112"/>
      <c r="AN45" s="480"/>
      <c r="AO45" s="480"/>
      <c r="AP45" s="480"/>
      <c r="AQ45" s="480"/>
    </row>
    <row r="46" spans="1:43" s="478" customFormat="1" ht="18" customHeight="1">
      <c r="A46" s="1107" t="s">
        <v>698</v>
      </c>
      <c r="B46" s="1108"/>
      <c r="C46" s="1109"/>
      <c r="D46" s="469"/>
      <c r="E46" s="469"/>
      <c r="F46" s="1110"/>
      <c r="G46" s="1110"/>
      <c r="H46" s="1110"/>
      <c r="I46" s="1110"/>
      <c r="J46" s="1110"/>
      <c r="K46" s="1110"/>
      <c r="L46" s="1110"/>
      <c r="M46" s="1110"/>
      <c r="N46" s="1110"/>
      <c r="O46" s="1110"/>
      <c r="P46" s="1110"/>
      <c r="Q46" s="1110"/>
      <c r="R46" s="1110"/>
      <c r="S46" s="1110"/>
      <c r="T46" s="1110"/>
      <c r="U46" s="1110"/>
      <c r="V46" s="1110"/>
      <c r="W46" s="1110"/>
      <c r="X46" s="1110"/>
      <c r="Y46" s="1110"/>
      <c r="Z46" s="1110"/>
      <c r="AA46" s="1110"/>
      <c r="AB46" s="1110"/>
      <c r="AC46" s="1110"/>
      <c r="AD46" s="1110"/>
      <c r="AE46" s="1110"/>
      <c r="AF46" s="1110"/>
      <c r="AG46" s="1110"/>
      <c r="AH46" s="1110"/>
      <c r="AI46" s="1110"/>
      <c r="AJ46" s="1114">
        <f t="shared" si="3"/>
        <v>0</v>
      </c>
      <c r="AK46" s="1114"/>
      <c r="AL46" s="1112"/>
      <c r="AM46" s="1112"/>
      <c r="AN46" s="480"/>
      <c r="AO46" s="480"/>
      <c r="AP46" s="480"/>
      <c r="AQ46" s="480"/>
    </row>
    <row r="47" spans="1:43" s="478" customFormat="1" ht="18" customHeight="1">
      <c r="A47" s="1107" t="s">
        <v>699</v>
      </c>
      <c r="B47" s="1108"/>
      <c r="C47" s="1109"/>
      <c r="D47" s="469"/>
      <c r="E47" s="469"/>
      <c r="F47" s="1110"/>
      <c r="G47" s="1110"/>
      <c r="H47" s="1110"/>
      <c r="I47" s="1110"/>
      <c r="J47" s="1110"/>
      <c r="K47" s="1110"/>
      <c r="L47" s="1110"/>
      <c r="M47" s="1110"/>
      <c r="N47" s="1110"/>
      <c r="O47" s="1110"/>
      <c r="P47" s="1110"/>
      <c r="Q47" s="1110"/>
      <c r="R47" s="1110"/>
      <c r="S47" s="1110"/>
      <c r="T47" s="1110"/>
      <c r="U47" s="1110"/>
      <c r="V47" s="1110"/>
      <c r="W47" s="1110"/>
      <c r="X47" s="1110"/>
      <c r="Y47" s="1110"/>
      <c r="Z47" s="1110"/>
      <c r="AA47" s="1110"/>
      <c r="AB47" s="1110"/>
      <c r="AC47" s="1110"/>
      <c r="AD47" s="1110"/>
      <c r="AE47" s="1110"/>
      <c r="AF47" s="1110"/>
      <c r="AG47" s="1110"/>
      <c r="AH47" s="1110"/>
      <c r="AI47" s="1110"/>
      <c r="AJ47" s="1114">
        <f t="shared" si="3"/>
        <v>0</v>
      </c>
      <c r="AK47" s="1114"/>
      <c r="AL47" s="1112"/>
      <c r="AM47" s="1112"/>
      <c r="AN47" s="480"/>
      <c r="AO47" s="480"/>
      <c r="AP47" s="480"/>
      <c r="AQ47" s="480"/>
    </row>
    <row r="48" spans="1:43" s="478" customFormat="1" ht="18" customHeight="1">
      <c r="A48" s="1107" t="s">
        <v>700</v>
      </c>
      <c r="B48" s="1108"/>
      <c r="C48" s="1109"/>
      <c r="D48" s="469"/>
      <c r="E48" s="469"/>
      <c r="F48" s="1110"/>
      <c r="G48" s="1110"/>
      <c r="H48" s="1110"/>
      <c r="I48" s="1110"/>
      <c r="J48" s="1110"/>
      <c r="K48" s="1110"/>
      <c r="L48" s="1110"/>
      <c r="M48" s="1110"/>
      <c r="N48" s="1110"/>
      <c r="O48" s="1110"/>
      <c r="P48" s="1110"/>
      <c r="Q48" s="1110"/>
      <c r="R48" s="1110"/>
      <c r="S48" s="1110"/>
      <c r="T48" s="1110"/>
      <c r="U48" s="1110"/>
      <c r="V48" s="1110"/>
      <c r="W48" s="1110"/>
      <c r="X48" s="1110"/>
      <c r="Y48" s="1110"/>
      <c r="Z48" s="1110"/>
      <c r="AA48" s="1110"/>
      <c r="AB48" s="1110"/>
      <c r="AC48" s="1110"/>
      <c r="AD48" s="1110"/>
      <c r="AE48" s="1110"/>
      <c r="AF48" s="1110"/>
      <c r="AG48" s="1110"/>
      <c r="AH48" s="1110"/>
      <c r="AI48" s="1110"/>
      <c r="AJ48" s="1114">
        <f t="shared" si="3"/>
        <v>0</v>
      </c>
      <c r="AK48" s="1114"/>
      <c r="AL48" s="1112"/>
      <c r="AM48" s="1112"/>
      <c r="AN48" s="480"/>
      <c r="AO48" s="480"/>
      <c r="AP48" s="480"/>
      <c r="AQ48" s="480"/>
    </row>
    <row r="49" spans="1:43" s="478" customFormat="1" ht="18" customHeight="1">
      <c r="A49" s="485"/>
      <c r="B49" s="486" t="s">
        <v>701</v>
      </c>
      <c r="C49" s="487"/>
      <c r="D49" s="469"/>
      <c r="E49" s="469"/>
      <c r="F49" s="1110"/>
      <c r="G49" s="1110"/>
      <c r="H49" s="1110"/>
      <c r="I49" s="1110"/>
      <c r="J49" s="1110"/>
      <c r="K49" s="1110"/>
      <c r="L49" s="1110"/>
      <c r="M49" s="1110"/>
      <c r="N49" s="1110"/>
      <c r="O49" s="1110"/>
      <c r="P49" s="1110"/>
      <c r="Q49" s="1110"/>
      <c r="R49" s="1110"/>
      <c r="S49" s="1110"/>
      <c r="T49" s="1110"/>
      <c r="U49" s="1110"/>
      <c r="V49" s="1110"/>
      <c r="W49" s="1110"/>
      <c r="X49" s="1110"/>
      <c r="Y49" s="1110"/>
      <c r="Z49" s="1110"/>
      <c r="AA49" s="1110"/>
      <c r="AB49" s="1110"/>
      <c r="AC49" s="1110"/>
      <c r="AD49" s="1110"/>
      <c r="AE49" s="1110"/>
      <c r="AF49" s="1110"/>
      <c r="AG49" s="1110"/>
      <c r="AH49" s="1110"/>
      <c r="AI49" s="1110"/>
      <c r="AJ49" s="1114">
        <f>SUM(D49:AI49)</f>
        <v>0</v>
      </c>
      <c r="AK49" s="1114"/>
      <c r="AL49" s="1112"/>
      <c r="AM49" s="1112"/>
      <c r="AN49" s="480"/>
      <c r="AO49" s="480"/>
      <c r="AP49" s="480"/>
      <c r="AQ49" s="480"/>
    </row>
    <row r="50" spans="1:43" s="478" customFormat="1" ht="18" customHeight="1">
      <c r="A50" s="485"/>
      <c r="B50" s="1116" t="s">
        <v>702</v>
      </c>
      <c r="C50" s="1117"/>
      <c r="D50" s="469"/>
      <c r="E50" s="469"/>
      <c r="F50" s="1110"/>
      <c r="G50" s="1110"/>
      <c r="H50" s="1110"/>
      <c r="I50" s="1110"/>
      <c r="J50" s="1110"/>
      <c r="K50" s="1110"/>
      <c r="L50" s="1110"/>
      <c r="M50" s="1110"/>
      <c r="N50" s="1110"/>
      <c r="O50" s="1110"/>
      <c r="P50" s="1110"/>
      <c r="Q50" s="1110"/>
      <c r="R50" s="1110"/>
      <c r="S50" s="1110"/>
      <c r="T50" s="1110"/>
      <c r="U50" s="1110"/>
      <c r="V50" s="1110"/>
      <c r="W50" s="1110"/>
      <c r="X50" s="1110"/>
      <c r="Y50" s="1110"/>
      <c r="Z50" s="1110"/>
      <c r="AA50" s="1110"/>
      <c r="AB50" s="1110"/>
      <c r="AC50" s="1110"/>
      <c r="AD50" s="1110"/>
      <c r="AE50" s="1110"/>
      <c r="AF50" s="1110"/>
      <c r="AG50" s="1110"/>
      <c r="AH50" s="1110"/>
      <c r="AI50" s="1110"/>
      <c r="AJ50" s="1114">
        <f>SUM(D50:AI50)</f>
        <v>0</v>
      </c>
      <c r="AK50" s="1114"/>
      <c r="AL50" s="1112"/>
      <c r="AM50" s="1112"/>
      <c r="AN50" s="480"/>
      <c r="AO50" s="480"/>
      <c r="AP50" s="480"/>
      <c r="AQ50" s="480"/>
    </row>
    <row r="51" spans="1:43" s="478" customFormat="1" ht="18" customHeight="1">
      <c r="A51" s="1115" t="s">
        <v>703</v>
      </c>
      <c r="B51" s="1115"/>
      <c r="C51" s="1115"/>
      <c r="D51" s="469"/>
      <c r="E51" s="469"/>
      <c r="F51" s="1110"/>
      <c r="G51" s="1110"/>
      <c r="H51" s="1110"/>
      <c r="I51" s="1110"/>
      <c r="J51" s="1110"/>
      <c r="K51" s="1110"/>
      <c r="L51" s="1110"/>
      <c r="M51" s="1110"/>
      <c r="N51" s="1110"/>
      <c r="O51" s="1110"/>
      <c r="P51" s="1110"/>
      <c r="Q51" s="1110"/>
      <c r="R51" s="1110"/>
      <c r="S51" s="1110"/>
      <c r="T51" s="1110"/>
      <c r="U51" s="1110"/>
      <c r="V51" s="1110"/>
      <c r="W51" s="1110"/>
      <c r="X51" s="1110"/>
      <c r="Y51" s="1110"/>
      <c r="Z51" s="1110"/>
      <c r="AA51" s="1110"/>
      <c r="AB51" s="1110"/>
      <c r="AC51" s="1110"/>
      <c r="AD51" s="1110"/>
      <c r="AE51" s="1110"/>
      <c r="AF51" s="1110"/>
      <c r="AG51" s="1110"/>
      <c r="AH51" s="1110"/>
      <c r="AI51" s="1110"/>
      <c r="AJ51" s="1114">
        <f>+SUM(D51:AI51)</f>
        <v>0</v>
      </c>
      <c r="AK51" s="1114"/>
      <c r="AL51" s="1113"/>
      <c r="AM51" s="1113"/>
      <c r="AN51" s="480"/>
      <c r="AO51" s="480"/>
      <c r="AP51" s="480"/>
      <c r="AQ51" s="480"/>
    </row>
    <row r="52" spans="1:43" s="478" customFormat="1" ht="21" customHeight="1">
      <c r="A52" s="481" t="s">
        <v>704</v>
      </c>
      <c r="B52" s="481"/>
      <c r="C52" s="481"/>
      <c r="D52" s="480"/>
      <c r="E52" s="480"/>
      <c r="F52" s="480"/>
      <c r="G52" s="480"/>
      <c r="H52" s="480"/>
      <c r="I52" s="476"/>
      <c r="J52" s="476"/>
      <c r="K52" s="476"/>
      <c r="L52" s="476"/>
      <c r="M52" s="476"/>
      <c r="N52" s="476"/>
      <c r="O52" s="476"/>
      <c r="P52" s="476"/>
      <c r="Q52" s="476"/>
      <c r="R52" s="476"/>
      <c r="S52" s="476"/>
      <c r="T52" s="476"/>
      <c r="U52" s="476"/>
      <c r="V52" s="476"/>
      <c r="W52" s="476"/>
      <c r="X52" s="476"/>
      <c r="Y52" s="476"/>
      <c r="Z52" s="476"/>
      <c r="AA52" s="476"/>
      <c r="AB52" s="476"/>
      <c r="AC52" s="476"/>
      <c r="AD52" s="476"/>
      <c r="AE52" s="476"/>
      <c r="AF52" s="476"/>
      <c r="AG52" s="488"/>
      <c r="AH52" s="488"/>
      <c r="AI52" s="488"/>
      <c r="AJ52" s="489"/>
      <c r="AK52" s="476"/>
      <c r="AL52" s="475"/>
      <c r="AM52" s="475"/>
      <c r="AN52" s="477"/>
    </row>
    <row r="53" spans="1:43" s="478" customFormat="1" ht="5.0999999999999996" customHeight="1">
      <c r="A53" s="481"/>
      <c r="B53" s="481"/>
      <c r="C53" s="481"/>
      <c r="D53" s="480"/>
      <c r="E53" s="480"/>
      <c r="F53" s="480"/>
      <c r="G53" s="480"/>
      <c r="H53" s="480"/>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88"/>
      <c r="AH53" s="488"/>
      <c r="AI53" s="488"/>
      <c r="AJ53" s="489"/>
      <c r="AK53" s="476"/>
      <c r="AL53" s="475"/>
      <c r="AM53" s="475"/>
      <c r="AN53" s="477"/>
    </row>
    <row r="54" spans="1:43" s="478" customFormat="1" ht="18" customHeight="1">
      <c r="A54" s="479" t="s">
        <v>705</v>
      </c>
      <c r="B54" s="476"/>
      <c r="D54" s="476"/>
      <c r="E54" s="476"/>
      <c r="F54" s="476"/>
      <c r="G54" s="476"/>
      <c r="H54" s="476"/>
      <c r="I54" s="476"/>
      <c r="J54" s="476"/>
      <c r="K54" s="476"/>
      <c r="L54" s="476"/>
      <c r="M54" s="476"/>
      <c r="N54" s="476"/>
      <c r="O54" s="476"/>
      <c r="P54" s="476"/>
      <c r="Q54" s="476"/>
      <c r="R54" s="476"/>
      <c r="S54" s="476"/>
      <c r="T54" s="476"/>
      <c r="U54" s="476"/>
      <c r="V54" s="476"/>
      <c r="W54" s="475"/>
      <c r="X54" s="476"/>
      <c r="Y54" s="476"/>
      <c r="Z54" s="476"/>
      <c r="AA54" s="476"/>
      <c r="AB54" s="476"/>
      <c r="AC54" s="476"/>
      <c r="AD54" s="476"/>
      <c r="AE54" s="476"/>
      <c r="AF54" s="476"/>
      <c r="AG54" s="488"/>
      <c r="AH54" s="488"/>
      <c r="AI54" s="488"/>
      <c r="AJ54" s="489"/>
      <c r="AK54" s="476"/>
      <c r="AL54" s="475"/>
      <c r="AM54" s="475"/>
      <c r="AN54" s="477"/>
    </row>
    <row r="55" spans="1:43" s="478" customFormat="1" ht="54.95" customHeight="1">
      <c r="A55" s="1101" t="s">
        <v>706</v>
      </c>
      <c r="B55" s="1101"/>
      <c r="C55" s="1101" t="s">
        <v>678</v>
      </c>
      <c r="D55" s="1101"/>
      <c r="E55" s="1103" t="s">
        <v>707</v>
      </c>
      <c r="F55" s="1103"/>
      <c r="G55" s="1103"/>
      <c r="H55" s="1103"/>
      <c r="I55" s="1118" t="s">
        <v>708</v>
      </c>
      <c r="J55" s="1119"/>
      <c r="K55" s="1119"/>
      <c r="L55" s="1119"/>
      <c r="M55" s="1119"/>
      <c r="N55" s="1120"/>
      <c r="O55" s="1118" t="s">
        <v>709</v>
      </c>
      <c r="P55" s="1119"/>
      <c r="Q55" s="1119"/>
      <c r="R55" s="1119"/>
      <c r="S55" s="1119"/>
      <c r="T55" s="1120"/>
      <c r="U55" s="1118" t="s">
        <v>710</v>
      </c>
      <c r="V55" s="1119"/>
      <c r="W55" s="1119"/>
      <c r="X55" s="1119"/>
      <c r="Y55" s="1119"/>
      <c r="Z55" s="1120"/>
      <c r="AA55" s="1118" t="s">
        <v>711</v>
      </c>
      <c r="AB55" s="1119"/>
      <c r="AC55" s="1119"/>
      <c r="AD55" s="1119"/>
      <c r="AE55" s="1119"/>
      <c r="AF55" s="1120"/>
      <c r="AG55" s="1103" t="s">
        <v>712</v>
      </c>
      <c r="AH55" s="1103"/>
      <c r="AI55" s="1103"/>
      <c r="AJ55" s="1103"/>
      <c r="AK55" s="1103"/>
      <c r="AL55" s="480"/>
      <c r="AM55" s="475"/>
      <c r="AN55" s="477"/>
    </row>
    <row r="56" spans="1:43" s="478" customFormat="1" ht="18" customHeight="1">
      <c r="A56" s="1103" t="s">
        <v>713</v>
      </c>
      <c r="B56" s="1103"/>
      <c r="C56" s="1125" t="e">
        <f>ROUNDDOWN(IF(AL43&lt;=60,1,1+ROUNDUP((AL43-60)/40,0)),1)</f>
        <v>#DIV/0!</v>
      </c>
      <c r="D56" s="1125"/>
      <c r="E56" s="1125" t="str">
        <f>IF(D38="○",ROUNDDOWN(IF(AM43&lt;4,AL43/6,IF(AM43&lt;5,AL43/5,AL43/3)),1),"-")</f>
        <v>-</v>
      </c>
      <c r="F56" s="1125"/>
      <c r="G56" s="1125"/>
      <c r="H56" s="1125"/>
      <c r="I56" s="1125" t="str">
        <f>IF(F38="○",ROUNDDOWN(F39/6,1),"-")</f>
        <v>-</v>
      </c>
      <c r="J56" s="1125"/>
      <c r="K56" s="1125"/>
      <c r="L56" s="1125"/>
      <c r="M56" s="1125"/>
      <c r="N56" s="1125"/>
      <c r="O56" s="1125" t="str">
        <f>IF(L38="○",ROUNDDOWN(L39/6,1),"-")</f>
        <v>-</v>
      </c>
      <c r="P56" s="1125"/>
      <c r="Q56" s="1125"/>
      <c r="R56" s="1125"/>
      <c r="S56" s="1125"/>
      <c r="T56" s="1125"/>
      <c r="U56" s="1125" t="str">
        <f>IF(R38="○",ROUNDDOWN(R39/6,1),"-")</f>
        <v>-</v>
      </c>
      <c r="V56" s="1125"/>
      <c r="W56" s="1125"/>
      <c r="X56" s="1125"/>
      <c r="Y56" s="1125"/>
      <c r="Z56" s="1125"/>
      <c r="AA56" s="1125" t="str">
        <f>IF(R38="○",ROUNDDOWN(R39/15,1),"-")</f>
        <v>-</v>
      </c>
      <c r="AB56" s="1125"/>
      <c r="AC56" s="1125"/>
      <c r="AD56" s="1125"/>
      <c r="AE56" s="1125"/>
      <c r="AF56" s="1125"/>
      <c r="AG56" s="1125" t="str">
        <f>IF(X38="○",ROUNDDOWN(X39/10,1),"-")</f>
        <v>-</v>
      </c>
      <c r="AH56" s="1125"/>
      <c r="AI56" s="1125"/>
      <c r="AJ56" s="1125"/>
      <c r="AK56" s="1125"/>
      <c r="AL56" s="480"/>
      <c r="AM56" s="475"/>
      <c r="AN56" s="477"/>
    </row>
    <row r="57" spans="1:43" s="478" customFormat="1" ht="5.0999999999999996" customHeight="1">
      <c r="A57" s="481"/>
      <c r="B57" s="481"/>
      <c r="C57" s="481"/>
      <c r="D57" s="481"/>
      <c r="E57" s="481"/>
      <c r="F57" s="481"/>
      <c r="G57" s="481"/>
      <c r="H57" s="481"/>
      <c r="I57" s="481"/>
      <c r="J57" s="488"/>
      <c r="K57" s="488"/>
      <c r="L57" s="488"/>
      <c r="M57" s="489"/>
      <c r="N57" s="476"/>
      <c r="O57" s="476"/>
      <c r="P57" s="476"/>
      <c r="Q57" s="480"/>
      <c r="W57" s="475"/>
      <c r="X57" s="476"/>
      <c r="Y57" s="476"/>
      <c r="Z57" s="476"/>
      <c r="AA57" s="476"/>
      <c r="AB57" s="476"/>
      <c r="AC57" s="476"/>
      <c r="AD57" s="476"/>
      <c r="AE57" s="476"/>
      <c r="AF57" s="476"/>
      <c r="AG57" s="488"/>
      <c r="AH57" s="488"/>
      <c r="AI57" s="488"/>
      <c r="AJ57" s="489"/>
      <c r="AK57" s="476"/>
      <c r="AL57" s="475"/>
      <c r="AM57" s="475"/>
      <c r="AN57" s="477"/>
    </row>
    <row r="58" spans="1:43" ht="21" customHeight="1">
      <c r="A58" s="490" t="s">
        <v>714</v>
      </c>
      <c r="B58" s="87"/>
      <c r="C58" s="461"/>
      <c r="D58" s="461"/>
      <c r="E58" s="461"/>
      <c r="F58" s="461"/>
      <c r="G58" s="491"/>
      <c r="H58" s="491"/>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1"/>
      <c r="AF58" s="491"/>
      <c r="AG58" s="491"/>
      <c r="AH58" s="491"/>
      <c r="AI58" s="491"/>
      <c r="AJ58" s="491"/>
      <c r="AK58" s="491"/>
      <c r="AL58" s="461"/>
      <c r="AM58" s="461"/>
      <c r="AN58" s="453"/>
    </row>
    <row r="59" spans="1:43" ht="24.95" customHeight="1">
      <c r="A59" s="453"/>
      <c r="B59" s="460"/>
      <c r="C59" s="1121" t="s">
        <v>774</v>
      </c>
      <c r="D59" s="1122"/>
      <c r="E59" s="1123" t="s">
        <v>775</v>
      </c>
      <c r="F59" s="1123"/>
      <c r="G59" s="1123"/>
      <c r="H59" s="1123"/>
      <c r="I59" s="1121" t="s">
        <v>776</v>
      </c>
      <c r="J59" s="1122"/>
      <c r="K59" s="1122"/>
      <c r="L59" s="1122"/>
      <c r="M59" s="1122"/>
      <c r="N59" s="1124"/>
      <c r="O59" s="1121" t="s">
        <v>777</v>
      </c>
      <c r="P59" s="1122"/>
      <c r="Q59" s="1122"/>
      <c r="R59" s="1122"/>
      <c r="S59" s="1122"/>
      <c r="T59" s="1124"/>
      <c r="U59" s="1121" t="s">
        <v>778</v>
      </c>
      <c r="V59" s="1122"/>
      <c r="W59" s="1122"/>
      <c r="X59" s="1122"/>
      <c r="Y59" s="1122"/>
      <c r="Z59" s="1124"/>
      <c r="AA59" s="1121" t="s">
        <v>779</v>
      </c>
      <c r="AB59" s="1122"/>
      <c r="AC59" s="1122"/>
      <c r="AD59" s="1122"/>
      <c r="AE59" s="1122"/>
      <c r="AF59" s="1124"/>
      <c r="AG59" s="1123" t="s">
        <v>780</v>
      </c>
      <c r="AH59" s="1123"/>
      <c r="AI59" s="1123"/>
      <c r="AJ59" s="1123"/>
      <c r="AK59" s="1123"/>
      <c r="AL59" s="1123" t="s">
        <v>781</v>
      </c>
      <c r="AM59" s="1123"/>
      <c r="AN59" s="453"/>
    </row>
    <row r="60" spans="1:43" ht="18" customHeight="1">
      <c r="A60" s="453"/>
      <c r="B60" s="460"/>
      <c r="C60" s="492" t="s">
        <v>715</v>
      </c>
      <c r="D60" s="492" t="s">
        <v>716</v>
      </c>
      <c r="E60" s="493" t="s">
        <v>715</v>
      </c>
      <c r="F60" s="1129" t="s">
        <v>716</v>
      </c>
      <c r="G60" s="1129"/>
      <c r="H60" s="1129"/>
      <c r="I60" s="1126" t="s">
        <v>715</v>
      </c>
      <c r="J60" s="1127"/>
      <c r="K60" s="1128"/>
      <c r="L60" s="1126" t="s">
        <v>716</v>
      </c>
      <c r="M60" s="1127"/>
      <c r="N60" s="1128"/>
      <c r="O60" s="1126" t="s">
        <v>715</v>
      </c>
      <c r="P60" s="1127"/>
      <c r="Q60" s="1128"/>
      <c r="R60" s="1126" t="s">
        <v>716</v>
      </c>
      <c r="S60" s="1127"/>
      <c r="T60" s="1128"/>
      <c r="U60" s="1126" t="s">
        <v>715</v>
      </c>
      <c r="V60" s="1127"/>
      <c r="W60" s="1128"/>
      <c r="X60" s="1126" t="s">
        <v>716</v>
      </c>
      <c r="Y60" s="1127"/>
      <c r="Z60" s="1128"/>
      <c r="AA60" s="1126" t="s">
        <v>715</v>
      </c>
      <c r="AB60" s="1127"/>
      <c r="AC60" s="1128"/>
      <c r="AD60" s="1126" t="s">
        <v>716</v>
      </c>
      <c r="AE60" s="1127"/>
      <c r="AF60" s="1128"/>
      <c r="AG60" s="1126" t="s">
        <v>715</v>
      </c>
      <c r="AH60" s="1127"/>
      <c r="AI60" s="1128"/>
      <c r="AJ60" s="1126" t="s">
        <v>716</v>
      </c>
      <c r="AK60" s="1128"/>
      <c r="AL60" s="493" t="s">
        <v>717</v>
      </c>
      <c r="AM60" s="493" t="s">
        <v>718</v>
      </c>
      <c r="AN60" s="453"/>
    </row>
    <row r="61" spans="1:43" ht="18" customHeight="1">
      <c r="A61" s="453"/>
      <c r="B61" s="494" t="s">
        <v>78</v>
      </c>
      <c r="C61" s="493">
        <f>COUNTIFS($B$11:$B$30,C$59,$C$11:$C$30,"A",$E$11:$E$30,"*")</f>
        <v>0</v>
      </c>
      <c r="D61" s="493">
        <f>COUNTIFS($B$11:$B$30,C$59,$C$11:$C$30,"B",$E$11:$E$30,"*")</f>
        <v>0</v>
      </c>
      <c r="E61" s="493">
        <f>COUNTIFS($B$11:$B$30,E$59,$C$11:$C$30,"A",$E$11:$E$30,"*")</f>
        <v>0</v>
      </c>
      <c r="F61" s="1126">
        <f>COUNTIFS($B$11:$B$30,E$59,$C$11:$C$30,"B",$E$11:$E$30,"*")</f>
        <v>0</v>
      </c>
      <c r="G61" s="1127"/>
      <c r="H61" s="1128"/>
      <c r="I61" s="1126">
        <f>COUNTIFS($B$11:$B$30,I$59,$C$11:$C$30,"A",$E$11:$E$30,"*")</f>
        <v>0</v>
      </c>
      <c r="J61" s="1127"/>
      <c r="K61" s="1128"/>
      <c r="L61" s="1126">
        <f>COUNTIFS($B$11:$B$30,I$59,$C$11:$C$30,"B",$E$11:$E$30,"*")</f>
        <v>0</v>
      </c>
      <c r="M61" s="1127"/>
      <c r="N61" s="1128"/>
      <c r="O61" s="1126">
        <f>COUNTIFS($B$11:$B$30,O$59,$C$11:$C$30,"A",$E$11:$E$30,"*")</f>
        <v>0</v>
      </c>
      <c r="P61" s="1127"/>
      <c r="Q61" s="1128"/>
      <c r="R61" s="1126">
        <f>COUNTIFS($B$11:$B$30,O$59,$C$11:$C$30,"B",$E$11:$E$30,"*")</f>
        <v>0</v>
      </c>
      <c r="S61" s="1127"/>
      <c r="T61" s="1128"/>
      <c r="U61" s="1126">
        <f>COUNTIFS($B$11:$B$30,U$59,$C$11:$C$30,"A",$E$11:$E$30,"*")</f>
        <v>0</v>
      </c>
      <c r="V61" s="1127"/>
      <c r="W61" s="1128"/>
      <c r="X61" s="1126">
        <f>COUNTIFS($B$11:$B$30,U$59,$C$11:$C$30,"B",$E$11:$E$30,"*")</f>
        <v>0</v>
      </c>
      <c r="Y61" s="1127"/>
      <c r="Z61" s="1128"/>
      <c r="AA61" s="1126">
        <f>COUNTIFS($B$11:$B$30,AA$59,$C$11:$C$30,"A",$E$11:$E$30,"*")</f>
        <v>0</v>
      </c>
      <c r="AB61" s="1127"/>
      <c r="AC61" s="1128"/>
      <c r="AD61" s="1126">
        <f>COUNTIFS($B$11:$B$30,AA$59,$C$11:$C$30,"B",$E$11:$E$30,"*")</f>
        <v>0</v>
      </c>
      <c r="AE61" s="1127"/>
      <c r="AF61" s="1128"/>
      <c r="AG61" s="1126">
        <f>COUNTIFS($B$11:$B$30,AG$59,$C$11:$C$30,"A",$E$11:$E$30,"*")</f>
        <v>0</v>
      </c>
      <c r="AH61" s="1127"/>
      <c r="AI61" s="1128"/>
      <c r="AJ61" s="1126">
        <f>COUNTIFS($B$11:$B$30,AG$59,$C$11:$C$30,"B",$E$11:$E$30,"*")</f>
        <v>0</v>
      </c>
      <c r="AK61" s="1128"/>
      <c r="AL61" s="493">
        <f>COUNTIFS($B$11:$B$30,AL$59,$C$11:$C$30,"A",$E$11:$E$30,"*")</f>
        <v>0</v>
      </c>
      <c r="AM61" s="493">
        <f>COUNTIFS($B$11:$B$30,AL$59,$C$11:$C$30,"B",$E$11:$E$30,"*")</f>
        <v>0</v>
      </c>
      <c r="AN61" s="453"/>
    </row>
    <row r="62" spans="1:43" ht="18" customHeight="1">
      <c r="A62" s="453"/>
      <c r="B62" s="495" t="s">
        <v>79</v>
      </c>
      <c r="C62" s="493">
        <f>COUNTIFS($B$11:$B$30,C$59,$C$11:$C$30,"C",$E$11:$E$30,"*")</f>
        <v>0</v>
      </c>
      <c r="D62" s="493">
        <f>COUNTIFS($B$11:$B$30,C$59,$C$11:$C$30,"D",$E$11:$E$30,"*")</f>
        <v>0</v>
      </c>
      <c r="E62" s="493">
        <f>COUNTIFS($B$11:$B$30,E$59,$C$11:$C$30,"C",$E$11:$E$30,"*")</f>
        <v>0</v>
      </c>
      <c r="F62" s="1126">
        <f>COUNTIFS($B$11:$B$30,E$59,$C$11:$C$30,"D",$E$11:$E$30,"*")</f>
        <v>0</v>
      </c>
      <c r="G62" s="1127"/>
      <c r="H62" s="1128"/>
      <c r="I62" s="1126">
        <f>COUNTIFS($B$11:$B$30,I$59,$C$11:$C$30,"C",$E$11:$E$30,"*")</f>
        <v>0</v>
      </c>
      <c r="J62" s="1127"/>
      <c r="K62" s="1128"/>
      <c r="L62" s="1126">
        <f>COUNTIFS($B$11:$B$30,I$59,$C$11:$C$30,"D",$E$11:$E$30,"*")</f>
        <v>0</v>
      </c>
      <c r="M62" s="1127"/>
      <c r="N62" s="1128"/>
      <c r="O62" s="1126">
        <f>COUNTIFS($B$11:$B$30,O$59,$C$11:$C$30,"C",$E$11:$E$30,"*")</f>
        <v>0</v>
      </c>
      <c r="P62" s="1127"/>
      <c r="Q62" s="1128"/>
      <c r="R62" s="1126">
        <f>COUNTIFS($B$11:$B$30,O$59,$C$11:$C$30,"D",$E$11:$E$30,"*")</f>
        <v>0</v>
      </c>
      <c r="S62" s="1127"/>
      <c r="T62" s="1128"/>
      <c r="U62" s="1126">
        <f>COUNTIFS($B$11:$B$30,U$59,$C$11:$C$30,"C",$E$11:$E$30,"*")</f>
        <v>0</v>
      </c>
      <c r="V62" s="1127"/>
      <c r="W62" s="1128"/>
      <c r="X62" s="1126">
        <f>COUNTIFS($B$11:$B$30,U$59,$C$11:$C$30,"D",$E$11:$E$30,"*")</f>
        <v>0</v>
      </c>
      <c r="Y62" s="1127"/>
      <c r="Z62" s="1128"/>
      <c r="AA62" s="1126">
        <f>COUNTIFS($B$11:$B$30,AA$59,$C$11:$C$30,"C",$E$11:$E$30,"*")</f>
        <v>0</v>
      </c>
      <c r="AB62" s="1127"/>
      <c r="AC62" s="1128"/>
      <c r="AD62" s="1126">
        <f>COUNTIFS($B$11:$B$30,AA$59,$C$11:$C$30,"D",$E$11:$E$30,"*")</f>
        <v>0</v>
      </c>
      <c r="AE62" s="1127"/>
      <c r="AF62" s="1128"/>
      <c r="AG62" s="1126">
        <f>COUNTIFS($B$11:$B$30,AG$59,$C$11:$C$30,"C",$E$11:$E$30,"*")</f>
        <v>0</v>
      </c>
      <c r="AH62" s="1127"/>
      <c r="AI62" s="1128"/>
      <c r="AJ62" s="1126">
        <f>COUNTIFS($B$11:$B$30,AG$59,$C$11:$C$30,"D",$E$11:$E$30,"*")</f>
        <v>0</v>
      </c>
      <c r="AK62" s="1128"/>
      <c r="AL62" s="493">
        <f>COUNTIFS($B$11:$B$30,AL$59,$C$11:$C$30,"C",$E$11:$E$30,"*")</f>
        <v>0</v>
      </c>
      <c r="AM62" s="493">
        <f>COUNTIFS($B$11:$B$30,AL$59,$C$11:$C$30,"D",$E$11:$E$30,"*")</f>
        <v>0</v>
      </c>
      <c r="AN62" s="453"/>
    </row>
    <row r="63" spans="1:43" ht="24.75" customHeight="1">
      <c r="A63" s="453"/>
      <c r="B63" s="495" t="s">
        <v>719</v>
      </c>
      <c r="C63" s="1121" t="str">
        <f>IF($AK$3="４週",SUMIFS($AK$11:$AK$30,$B$11:$B$30,C59)/4/$AH$5,IF($AK$3="歴月",SUMIFS($AK$11:$AK$30,$B$11:$B$30,C59)/$AL$5,"記載する期間を選択してください"))</f>
        <v>記載する期間を選択してください</v>
      </c>
      <c r="D63" s="1124"/>
      <c r="E63" s="1121" t="str">
        <f>IF($AK$3="４週",SUMIFS($AK$11:$AK$30,$B$11:$B$30,E59)/4/$AH$5,IF($AK$3="歴月",SUMIFS($AK$11:$AK$30,$B$11:$B$30,E59)/$AL$5,"記載する期間を選択してください"))</f>
        <v>記載する期間を選択してください</v>
      </c>
      <c r="F63" s="1122"/>
      <c r="G63" s="1122"/>
      <c r="H63" s="1124"/>
      <c r="I63" s="1121" t="str">
        <f>IF($AK$3="４週",SUMIFS($AK$11:$AK$30,$B$11:$B$30,I59)/4/$AH$5,IF($AK$3="歴月",SUMIFS($AK$11:$AK$30,$B$11:$B$30,I59)/$AL$5,"記載する期間を選択してください"))</f>
        <v>記載する期間を選択してください</v>
      </c>
      <c r="J63" s="1122"/>
      <c r="K63" s="1122"/>
      <c r="L63" s="1122"/>
      <c r="M63" s="1122"/>
      <c r="N63" s="1124"/>
      <c r="O63" s="1121" t="str">
        <f>IF($AK$3="４週",SUMIFS($AK$11:$AK$30,$B$11:$B$30,O59)/4/$AH$5,IF($AK$3="歴月",SUMIFS($AK$11:$AK$30,$B$11:$B$30,O59)/$AL$5,"記載する期間を選択してください"))</f>
        <v>記載する期間を選択してください</v>
      </c>
      <c r="P63" s="1122"/>
      <c r="Q63" s="1122"/>
      <c r="R63" s="1122"/>
      <c r="S63" s="1122"/>
      <c r="T63" s="1124"/>
      <c r="U63" s="1121" t="str">
        <f>IF($AK$3="４週",SUMIFS($AK$11:$AK$30,$B$11:$B$30,U59)/4/$AH$5,IF($AK$3="歴月",SUMIFS($AK$11:$AK$30,$B$11:$B$30,U59)/$AL$5,"記載する期間を選択してください"))</f>
        <v>記載する期間を選択してください</v>
      </c>
      <c r="V63" s="1122"/>
      <c r="W63" s="1122"/>
      <c r="X63" s="1122"/>
      <c r="Y63" s="1122"/>
      <c r="Z63" s="1124"/>
      <c r="AA63" s="1121" t="str">
        <f>IF($AK$3="４週",SUMIFS($AK$11:$AK$30,$B$11:$B$30,AA59)/4/$AH$5,IF($AK$3="歴月",SUMIFS($AK$11:$AK$30,$B$11:$B$30,AA59)/$AL$5,"記載する期間を選択してください"))</f>
        <v>記載する期間を選択してください</v>
      </c>
      <c r="AB63" s="1122"/>
      <c r="AC63" s="1122"/>
      <c r="AD63" s="1122"/>
      <c r="AE63" s="1122"/>
      <c r="AF63" s="1124"/>
      <c r="AG63" s="1121" t="str">
        <f>IF($AK$3="４週",SUMIFS($AK$11:$AK$30,$B$11:$B$30,AG59)/4/$AH$5,IF($AK$3="歴月",SUMIFS($AK$11:$AK$30,$B$11:$B$30,AG59)/$AL$5,"記載する期間を選択してください"))</f>
        <v>記載する期間を選択してください</v>
      </c>
      <c r="AH63" s="1122"/>
      <c r="AI63" s="1122"/>
      <c r="AJ63" s="1122"/>
      <c r="AK63" s="1124"/>
      <c r="AL63" s="1121" t="str">
        <f>IF($AK$3="４週",SUMIFS($AK$11:$AK$30,$B$11:$B$30,AL59)/4/$AH$5,IF($AK$3="歴月",SUMIFS($AK$11:$AK$30,$B$11:$B$30,AL59)/$AL$5,"記載する期間を選択してください"))</f>
        <v>記載する期間を選択してください</v>
      </c>
      <c r="AM63" s="1124"/>
      <c r="AN63" s="453"/>
    </row>
    <row r="64" spans="1:43" ht="4.5" customHeight="1">
      <c r="A64" s="453"/>
      <c r="B64" s="87"/>
      <c r="C64" s="496">
        <v>2</v>
      </c>
      <c r="D64" s="496"/>
      <c r="E64" s="496">
        <v>3</v>
      </c>
      <c r="F64" s="496"/>
      <c r="G64" s="496"/>
      <c r="H64" s="496"/>
      <c r="I64" s="496">
        <v>4</v>
      </c>
      <c r="J64" s="496"/>
      <c r="K64" s="496"/>
      <c r="L64" s="496"/>
      <c r="M64" s="496"/>
      <c r="N64" s="496"/>
      <c r="O64" s="496">
        <v>5</v>
      </c>
      <c r="P64" s="496"/>
      <c r="Q64" s="496"/>
      <c r="R64" s="496"/>
      <c r="S64" s="496"/>
      <c r="T64" s="496"/>
      <c r="U64" s="496">
        <v>6</v>
      </c>
      <c r="V64" s="496"/>
      <c r="W64" s="496"/>
      <c r="X64" s="496"/>
      <c r="Y64" s="496"/>
      <c r="Z64" s="496"/>
      <c r="AA64" s="496">
        <v>7</v>
      </c>
      <c r="AB64" s="496"/>
      <c r="AC64" s="496"/>
      <c r="AD64" s="496"/>
      <c r="AE64" s="496"/>
      <c r="AF64" s="496"/>
      <c r="AG64" s="496">
        <v>8</v>
      </c>
      <c r="AH64" s="496"/>
      <c r="AI64" s="496"/>
      <c r="AJ64" s="496"/>
      <c r="AK64" s="496"/>
      <c r="AL64" s="496">
        <v>9</v>
      </c>
      <c r="AM64" s="497"/>
      <c r="AN64" s="453"/>
    </row>
    <row r="65" spans="1:40" ht="19.5" customHeight="1">
      <c r="A65" s="453"/>
      <c r="B65" s="460"/>
      <c r="C65" s="1123" t="s">
        <v>782</v>
      </c>
      <c r="D65" s="1123"/>
      <c r="E65" s="496"/>
      <c r="F65" s="496"/>
      <c r="G65" s="496"/>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7"/>
      <c r="AN65" s="453"/>
    </row>
    <row r="66" spans="1:40" ht="19.5" customHeight="1">
      <c r="A66" s="453"/>
      <c r="B66" s="460"/>
      <c r="C66" s="493" t="s">
        <v>715</v>
      </c>
      <c r="D66" s="493" t="s">
        <v>716</v>
      </c>
      <c r="E66" s="496"/>
      <c r="F66" s="496"/>
      <c r="G66" s="496"/>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6"/>
      <c r="AM66" s="497"/>
      <c r="AN66" s="453"/>
    </row>
    <row r="67" spans="1:40" ht="19.5" customHeight="1">
      <c r="A67" s="453"/>
      <c r="B67" s="494" t="s">
        <v>78</v>
      </c>
      <c r="C67" s="493">
        <f>COUNTIFS($B$11:$B$30,C$65,$C$11:$C$30,"A",$E$11:$E$30,"*")</f>
        <v>0</v>
      </c>
      <c r="D67" s="493">
        <f>COUNTIFS($B$11:$B$30,C$65,$C$11:$C$30,"B",$E$11:$E$30,"*")</f>
        <v>0</v>
      </c>
      <c r="E67" s="496"/>
      <c r="F67" s="496"/>
      <c r="G67" s="496"/>
      <c r="H67" s="496"/>
      <c r="I67" s="496"/>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6"/>
      <c r="AM67" s="497"/>
      <c r="AN67" s="453"/>
    </row>
    <row r="68" spans="1:40" ht="19.5" customHeight="1">
      <c r="A68" s="453"/>
      <c r="B68" s="495" t="s">
        <v>79</v>
      </c>
      <c r="C68" s="493">
        <f>COUNTIFS($B$11:$B$30,C$65,$C$11:$C$30,"C",$E$11:$E$30,"*")</f>
        <v>0</v>
      </c>
      <c r="D68" s="493">
        <f>COUNTIFS($B$11:$B$30,C$65,$C$11:$C$30,"D",$E$11:$E$30,"*")</f>
        <v>0</v>
      </c>
      <c r="E68" s="496"/>
      <c r="F68" s="496"/>
      <c r="G68" s="496"/>
      <c r="H68" s="496"/>
      <c r="I68" s="496"/>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6"/>
      <c r="AM68" s="497"/>
      <c r="AN68" s="453"/>
    </row>
    <row r="69" spans="1:40" ht="19.5" customHeight="1">
      <c r="A69" s="453"/>
      <c r="B69" s="495" t="s">
        <v>719</v>
      </c>
      <c r="C69" s="1121" t="str">
        <f>IF($AK$3="４週",SUMIFS($AK$11:$AK$30,$B$11:$B$30,C65)/4/$AH$5,IF($AK$3="歴月",SUMIFS($AK$11:$AK$30,$B$11:$B$30,C65)/$AL$5,"記載する期間を選択してください"))</f>
        <v>記載する期間を選択してください</v>
      </c>
      <c r="D69" s="1124"/>
      <c r="E69" s="496"/>
      <c r="F69" s="496"/>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6"/>
      <c r="AM69" s="497"/>
      <c r="AN69" s="453"/>
    </row>
    <row r="70" spans="1:40" ht="3" customHeight="1">
      <c r="A70" s="453"/>
      <c r="B70" s="87"/>
      <c r="C70" s="496">
        <v>10</v>
      </c>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7"/>
      <c r="AN70" s="453"/>
    </row>
    <row r="71" spans="1:40" ht="15" customHeight="1">
      <c r="A71" s="498" t="s">
        <v>720</v>
      </c>
      <c r="B71" s="499"/>
      <c r="C71" s="500"/>
      <c r="D71" s="500"/>
      <c r="E71" s="500"/>
      <c r="F71" s="501"/>
      <c r="G71" s="500"/>
      <c r="H71" s="496"/>
      <c r="I71" s="496"/>
      <c r="J71" s="496"/>
      <c r="K71" s="496"/>
      <c r="L71" s="496"/>
      <c r="M71" s="496"/>
      <c r="N71" s="496"/>
      <c r="O71" s="496"/>
      <c r="P71" s="496"/>
      <c r="Q71" s="496"/>
      <c r="R71" s="496">
        <v>6</v>
      </c>
      <c r="S71" s="496"/>
      <c r="T71" s="496"/>
      <c r="U71" s="496"/>
      <c r="V71" s="496"/>
      <c r="W71" s="496"/>
      <c r="X71" s="496">
        <v>7</v>
      </c>
      <c r="Y71" s="496"/>
      <c r="Z71" s="496"/>
      <c r="AA71" s="496"/>
      <c r="AB71" s="496"/>
      <c r="AC71" s="496"/>
      <c r="AD71" s="496">
        <v>8</v>
      </c>
      <c r="AE71" s="496"/>
      <c r="AF71" s="496"/>
      <c r="AG71" s="502"/>
      <c r="AH71" s="502"/>
      <c r="AI71" s="502"/>
      <c r="AJ71" s="502">
        <v>9</v>
      </c>
      <c r="AK71" s="503"/>
      <c r="AL71" s="503"/>
      <c r="AM71" s="453"/>
    </row>
    <row r="72" spans="1:40" s="226" customFormat="1" ht="15" customHeight="1">
      <c r="A72" s="498" t="s">
        <v>721</v>
      </c>
      <c r="B72" s="504"/>
      <c r="C72" s="504"/>
      <c r="D72" s="504"/>
      <c r="E72" s="504"/>
      <c r="F72" s="504"/>
      <c r="G72" s="504"/>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row>
    <row r="73" spans="1:40" s="226" customFormat="1" ht="15" customHeight="1">
      <c r="A73" s="498" t="s">
        <v>722</v>
      </c>
      <c r="B73" s="504"/>
      <c r="C73" s="504"/>
      <c r="D73" s="504"/>
      <c r="E73" s="504"/>
      <c r="F73" s="504"/>
      <c r="G73" s="504"/>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row>
    <row r="74" spans="1:40" s="226" customFormat="1" ht="15" customHeight="1">
      <c r="A74" s="498" t="s">
        <v>723</v>
      </c>
      <c r="B74" s="504"/>
      <c r="C74" s="504"/>
      <c r="D74" s="504"/>
      <c r="E74" s="504"/>
      <c r="F74" s="504"/>
      <c r="G74" s="504"/>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row>
    <row r="75" spans="1:40" s="226" customFormat="1" ht="15" customHeight="1">
      <c r="A75" s="498" t="s">
        <v>724</v>
      </c>
      <c r="B75" s="504"/>
      <c r="C75" s="504"/>
      <c r="D75" s="504"/>
      <c r="E75" s="504"/>
      <c r="F75" s="504"/>
      <c r="G75" s="504"/>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row>
    <row r="76" spans="1:40" ht="15" customHeight="1">
      <c r="A76" s="226" t="s">
        <v>725</v>
      </c>
      <c r="B76" s="505"/>
      <c r="C76" s="226"/>
      <c r="D76" s="226"/>
      <c r="E76" s="226"/>
      <c r="F76" s="226"/>
      <c r="G76" s="226"/>
    </row>
    <row r="77" spans="1:40" ht="15" customHeight="1">
      <c r="A77" s="226" t="s">
        <v>726</v>
      </c>
      <c r="B77" s="505"/>
      <c r="C77" s="226"/>
      <c r="D77" s="226"/>
      <c r="E77" s="226"/>
      <c r="F77" s="226"/>
      <c r="G77" s="226"/>
    </row>
    <row r="78" spans="1:40" ht="15" customHeight="1">
      <c r="A78" s="226"/>
      <c r="B78" s="494" t="s">
        <v>727</v>
      </c>
      <c r="C78" s="1080" t="s">
        <v>728</v>
      </c>
      <c r="D78" s="1080"/>
      <c r="E78" s="1080"/>
      <c r="F78" s="226"/>
      <c r="G78" s="226"/>
    </row>
    <row r="79" spans="1:40" ht="15" customHeight="1">
      <c r="A79" s="226"/>
      <c r="B79" s="506" t="s">
        <v>679</v>
      </c>
      <c r="C79" s="1130" t="s">
        <v>729</v>
      </c>
      <c r="D79" s="1130"/>
      <c r="E79" s="1130"/>
      <c r="F79" s="226"/>
      <c r="G79" s="226"/>
    </row>
    <row r="80" spans="1:40" ht="15" customHeight="1">
      <c r="A80" s="226"/>
      <c r="B80" s="506" t="s">
        <v>680</v>
      </c>
      <c r="C80" s="1130" t="s">
        <v>730</v>
      </c>
      <c r="D80" s="1130"/>
      <c r="E80" s="1130"/>
      <c r="F80" s="226"/>
      <c r="G80" s="226"/>
    </row>
    <row r="81" spans="1:7" ht="15" customHeight="1">
      <c r="A81" s="226"/>
      <c r="B81" s="506" t="s">
        <v>681</v>
      </c>
      <c r="C81" s="1130" t="s">
        <v>731</v>
      </c>
      <c r="D81" s="1130"/>
      <c r="E81" s="1130"/>
      <c r="F81" s="226"/>
      <c r="G81" s="226"/>
    </row>
    <row r="82" spans="1:7" ht="15" customHeight="1">
      <c r="A82" s="226"/>
      <c r="B82" s="506" t="s">
        <v>682</v>
      </c>
      <c r="C82" s="1130" t="s">
        <v>732</v>
      </c>
      <c r="D82" s="1130"/>
      <c r="E82" s="1130"/>
      <c r="F82" s="226"/>
      <c r="G82" s="226"/>
    </row>
    <row r="83" spans="1:7" ht="15" customHeight="1">
      <c r="A83" s="226"/>
      <c r="B83" s="498" t="s">
        <v>733</v>
      </c>
      <c r="C83" s="226"/>
      <c r="D83" s="226"/>
      <c r="E83" s="226"/>
      <c r="F83" s="226"/>
      <c r="G83" s="226"/>
    </row>
    <row r="84" spans="1:7" ht="15" customHeight="1">
      <c r="A84" s="226"/>
      <c r="B84" s="498" t="s">
        <v>734</v>
      </c>
      <c r="C84" s="226"/>
      <c r="D84" s="226"/>
      <c r="E84" s="226"/>
      <c r="F84" s="226"/>
      <c r="G84" s="226"/>
    </row>
    <row r="85" spans="1:7" ht="15" customHeight="1">
      <c r="A85" s="226"/>
      <c r="B85" s="498" t="s">
        <v>735</v>
      </c>
      <c r="C85" s="226"/>
      <c r="D85" s="226"/>
      <c r="E85" s="226"/>
      <c r="F85" s="226"/>
      <c r="G85" s="226"/>
    </row>
    <row r="86" spans="1:7" ht="15" customHeight="1">
      <c r="A86" s="226" t="s">
        <v>736</v>
      </c>
      <c r="B86" s="505"/>
      <c r="C86" s="226"/>
      <c r="D86" s="226"/>
      <c r="E86" s="226"/>
      <c r="F86" s="226"/>
      <c r="G86" s="226"/>
    </row>
    <row r="87" spans="1:7" ht="15" customHeight="1">
      <c r="A87" s="226" t="s">
        <v>737</v>
      </c>
      <c r="B87" s="505"/>
      <c r="C87" s="226"/>
      <c r="D87" s="226"/>
      <c r="E87" s="226"/>
      <c r="F87" s="226"/>
      <c r="G87" s="226"/>
    </row>
    <row r="88" spans="1:7" ht="15" customHeight="1">
      <c r="A88" s="226" t="s">
        <v>738</v>
      </c>
      <c r="B88" s="505"/>
      <c r="C88" s="226"/>
      <c r="D88" s="226"/>
      <c r="E88" s="226"/>
      <c r="F88" s="226"/>
      <c r="G88" s="226"/>
    </row>
    <row r="89" spans="1:7" ht="15" customHeight="1">
      <c r="A89" s="226" t="s">
        <v>739</v>
      </c>
      <c r="B89" s="505"/>
      <c r="C89" s="226"/>
      <c r="D89" s="226"/>
      <c r="E89" s="226"/>
      <c r="F89" s="226"/>
      <c r="G89" s="226"/>
    </row>
    <row r="90" spans="1:7" ht="15" customHeight="1">
      <c r="A90" s="226" t="s">
        <v>740</v>
      </c>
      <c r="B90" s="505"/>
      <c r="C90" s="226"/>
      <c r="D90" s="226"/>
      <c r="E90" s="226"/>
      <c r="F90" s="226"/>
      <c r="G90" s="226"/>
    </row>
    <row r="91" spans="1:7" ht="15" customHeight="1">
      <c r="A91" s="226" t="s">
        <v>741</v>
      </c>
      <c r="B91" s="505"/>
      <c r="C91" s="226"/>
      <c r="D91" s="226"/>
      <c r="E91" s="226"/>
      <c r="F91" s="226"/>
      <c r="G91" s="226"/>
    </row>
    <row r="92" spans="1:7" ht="15" customHeight="1">
      <c r="A92" s="226" t="s">
        <v>742</v>
      </c>
      <c r="B92" s="505"/>
      <c r="C92" s="226"/>
      <c r="D92" s="226"/>
      <c r="E92" s="226"/>
      <c r="F92" s="226"/>
      <c r="G92" s="226"/>
    </row>
    <row r="93" spans="1:7" ht="15" customHeight="1">
      <c r="A93" s="226" t="s">
        <v>743</v>
      </c>
      <c r="B93" s="505"/>
      <c r="C93" s="226"/>
      <c r="D93" s="226"/>
      <c r="E93" s="226"/>
      <c r="F93" s="226"/>
      <c r="G93" s="226"/>
    </row>
    <row r="94" spans="1:7" ht="15" customHeight="1">
      <c r="A94" s="226" t="s">
        <v>744</v>
      </c>
      <c r="B94" s="505"/>
      <c r="C94" s="226"/>
      <c r="D94" s="226"/>
      <c r="E94" s="226"/>
      <c r="F94" s="226"/>
      <c r="G94" s="226"/>
    </row>
    <row r="95" spans="1:7" ht="15" customHeight="1">
      <c r="A95" s="226" t="s">
        <v>745</v>
      </c>
      <c r="B95" s="505"/>
      <c r="C95" s="226"/>
      <c r="D95" s="226"/>
      <c r="E95" s="226"/>
      <c r="F95" s="226"/>
      <c r="G95" s="226"/>
    </row>
    <row r="96" spans="1:7" ht="15" customHeight="1">
      <c r="A96" s="226" t="s">
        <v>746</v>
      </c>
      <c r="B96" s="505"/>
      <c r="C96" s="226"/>
      <c r="D96" s="226"/>
      <c r="E96" s="226"/>
      <c r="F96" s="226"/>
      <c r="G96" s="226"/>
    </row>
    <row r="97" spans="1:7" ht="15" customHeight="1">
      <c r="A97" s="226" t="s">
        <v>747</v>
      </c>
      <c r="B97" s="505"/>
      <c r="C97" s="226"/>
      <c r="D97" s="226"/>
      <c r="E97" s="226"/>
      <c r="F97" s="226"/>
      <c r="G97" s="226"/>
    </row>
    <row r="98" spans="1:7" ht="15" customHeight="1">
      <c r="A98" s="226" t="s">
        <v>748</v>
      </c>
      <c r="B98" s="505"/>
      <c r="C98" s="226"/>
      <c r="D98" s="226"/>
      <c r="E98" s="226"/>
      <c r="F98" s="226"/>
      <c r="G98" s="226"/>
    </row>
  </sheetData>
  <mergeCells count="257">
    <mergeCell ref="AA63:AF63"/>
    <mergeCell ref="AG63:AK63"/>
    <mergeCell ref="AL63:AM63"/>
    <mergeCell ref="C65:D65"/>
    <mergeCell ref="C69:D69"/>
    <mergeCell ref="C78:E78"/>
    <mergeCell ref="C63:D63"/>
    <mergeCell ref="E63:H63"/>
    <mergeCell ref="I63:N63"/>
    <mergeCell ref="O63:T63"/>
    <mergeCell ref="U63:Z63"/>
    <mergeCell ref="C79:E79"/>
    <mergeCell ref="C80:E80"/>
    <mergeCell ref="C81:E81"/>
    <mergeCell ref="C82:E82"/>
    <mergeCell ref="AG61:AI61"/>
    <mergeCell ref="AJ61:AK61"/>
    <mergeCell ref="F62:H62"/>
    <mergeCell ref="I62:K62"/>
    <mergeCell ref="L62:N62"/>
    <mergeCell ref="O62:Q62"/>
    <mergeCell ref="R62:T62"/>
    <mergeCell ref="U62:W62"/>
    <mergeCell ref="X62:Z62"/>
    <mergeCell ref="AA62:AC62"/>
    <mergeCell ref="AD62:AF62"/>
    <mergeCell ref="AG62:AI62"/>
    <mergeCell ref="AJ62:AK62"/>
    <mergeCell ref="F61:H61"/>
    <mergeCell ref="I61:K61"/>
    <mergeCell ref="L61:N61"/>
    <mergeCell ref="O61:Q61"/>
    <mergeCell ref="R61:T61"/>
    <mergeCell ref="U61:W61"/>
    <mergeCell ref="X61:Z61"/>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X37:AC37"/>
    <mergeCell ref="B38:C38"/>
    <mergeCell ref="D38:E38"/>
    <mergeCell ref="F38:K38"/>
    <mergeCell ref="L38:Q38"/>
    <mergeCell ref="R38:W38"/>
    <mergeCell ref="X38:AC38"/>
    <mergeCell ref="AM29:AN29"/>
    <mergeCell ref="AM30:AN30"/>
    <mergeCell ref="A31:E31"/>
    <mergeCell ref="AM31:AN32"/>
    <mergeCell ref="A32:E32"/>
    <mergeCell ref="B37:C37"/>
    <mergeCell ref="D37:E37"/>
    <mergeCell ref="F37:K37"/>
    <mergeCell ref="L37:Q37"/>
    <mergeCell ref="R37:W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3"/>
  <dataValidations count="8">
    <dataValidation type="list" allowBlank="1" showInputMessage="1" showErrorMessage="1" sqref="B11:B30" xr:uid="{00000000-0002-0000-0D00-000000000000}">
      <formula1>INDIRECT($AK$1)</formula1>
    </dataValidation>
    <dataValidation type="list" operator="greaterThanOrEqual" allowBlank="1" showInputMessage="1" showErrorMessage="1" sqref="F38:AC38 F40:W40" xr:uid="{00000000-0002-0000-0D00-000001000000}">
      <formula1>"○"</formula1>
    </dataValidation>
    <dataValidation type="list" allowBlank="1" showInputMessage="1" showErrorMessage="1" sqref="B40:E40 D38:E38" xr:uid="{00000000-0002-0000-0D00-000002000000}">
      <formula1>"○"</formula1>
    </dataValidation>
    <dataValidation type="list" allowBlank="1" showInputMessage="1" showErrorMessage="1" sqref="C11:C30" xr:uid="{00000000-0002-0000-0D00-000003000000}">
      <formula1>"A,B,C,D"</formula1>
    </dataValidation>
    <dataValidation operator="greaterThanOrEqual" allowBlank="1" showInputMessage="1" showErrorMessage="1" sqref="I52:I54 AL43:AM50 I57 L52:L54 L57 AJ43:AJ51" xr:uid="{00000000-0002-0000-0D00-000004000000}"/>
    <dataValidation type="whole" operator="greaterThanOrEqual" allowBlank="1" showInputMessage="1" showErrorMessage="1" sqref="I43:I51 AD43:AD51 AA43:AA51 X43:X51 U43:U51 R43:R51 O43:O51 L43:L51 D43:F51 AG43:AG51" xr:uid="{00000000-0002-0000-0D00-000005000000}">
      <formula1>0</formula1>
    </dataValidation>
    <dataValidation type="list" allowBlank="1" showInputMessage="1" showErrorMessage="1" sqref="AK4:AN4" xr:uid="{00000000-0002-0000-0D00-000006000000}">
      <formula1>"予定,実績"</formula1>
    </dataValidation>
    <dataValidation type="list" allowBlank="1" showInputMessage="1" showErrorMessage="1" sqref="AK3:AN3" xr:uid="{00000000-0002-0000-0D00-000007000000}">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rowBreaks count="2" manualBreakCount="2">
    <brk id="35" max="39" man="1"/>
    <brk id="70"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Q150"/>
  <sheetViews>
    <sheetView view="pageBreakPreview" zoomScale="90" zoomScaleNormal="100" zoomScaleSheetLayoutView="90" workbookViewId="0">
      <selection activeCell="A7" sqref="A7:K7"/>
    </sheetView>
  </sheetViews>
  <sheetFormatPr defaultColWidth="9" defaultRowHeight="13.5"/>
  <cols>
    <col min="1" max="1" width="3" style="417" customWidth="1"/>
    <col min="2" max="3" width="12.5" style="417" customWidth="1"/>
    <col min="4" max="4" width="12.375" style="417" customWidth="1"/>
    <col min="5" max="5" width="12.5" style="417" customWidth="1"/>
    <col min="6" max="6" width="12.125" style="417" customWidth="1"/>
    <col min="7" max="8" width="12" style="417" customWidth="1"/>
    <col min="9" max="9" width="5" style="372" customWidth="1"/>
    <col min="10" max="10" width="13.5" style="417" customWidth="1"/>
    <col min="11" max="11" width="10.375" style="417" customWidth="1"/>
    <col min="12" max="12" width="2.125" style="417" customWidth="1"/>
    <col min="13" max="13" width="11.125" style="417" customWidth="1"/>
    <col min="14" max="16384" width="9" style="417"/>
  </cols>
  <sheetData>
    <row r="1" spans="1:13" ht="18.75" customHeight="1">
      <c r="A1" s="1145" t="s">
        <v>787</v>
      </c>
      <c r="B1" s="1145"/>
      <c r="C1" s="1145"/>
      <c r="D1" s="1145"/>
      <c r="E1" s="1145"/>
      <c r="F1" s="1145"/>
      <c r="G1" s="1145"/>
      <c r="H1" s="1145"/>
      <c r="I1" s="1145"/>
      <c r="J1" s="372"/>
    </row>
    <row r="2" spans="1:13" ht="18.75" customHeight="1">
      <c r="A2" s="1146" t="s">
        <v>11</v>
      </c>
      <c r="B2" s="1146"/>
      <c r="C2" s="1146"/>
      <c r="D2" s="1146"/>
      <c r="E2" s="1146"/>
      <c r="F2" s="1146"/>
      <c r="G2" s="1146"/>
      <c r="H2" s="1146"/>
      <c r="I2" s="1146"/>
      <c r="J2" s="1146"/>
      <c r="K2" s="1146"/>
      <c r="L2" s="1146"/>
      <c r="M2" s="1146"/>
    </row>
    <row r="3" spans="1:13" ht="6" customHeight="1"/>
    <row r="4" spans="1:13" ht="33.200000000000003" customHeight="1">
      <c r="H4" s="373" t="s">
        <v>12</v>
      </c>
      <c r="I4" s="1147"/>
      <c r="J4" s="1148"/>
      <c r="K4" s="1148"/>
      <c r="L4" s="1148"/>
      <c r="M4" s="1149"/>
    </row>
    <row r="5" spans="1:13" ht="33.200000000000003" customHeight="1">
      <c r="H5" s="374" t="s">
        <v>13</v>
      </c>
      <c r="I5" s="1150"/>
      <c r="J5" s="1151"/>
      <c r="K5" s="1151"/>
      <c r="L5" s="1151"/>
      <c r="M5" s="1152"/>
    </row>
    <row r="7" spans="1:13" ht="17.25" customHeight="1">
      <c r="A7" s="1153" t="s">
        <v>610</v>
      </c>
      <c r="B7" s="1153"/>
      <c r="C7" s="1153"/>
      <c r="D7" s="1153"/>
      <c r="E7" s="1153"/>
      <c r="F7" s="1153"/>
      <c r="G7" s="1153"/>
      <c r="H7" s="1153"/>
      <c r="I7" s="1153"/>
      <c r="J7" s="1153"/>
      <c r="K7" s="1153"/>
    </row>
    <row r="8" spans="1:13" ht="45.2" customHeight="1">
      <c r="B8" s="1136" t="s">
        <v>14</v>
      </c>
      <c r="C8" s="375" t="s">
        <v>15</v>
      </c>
      <c r="D8" s="376" t="s">
        <v>611</v>
      </c>
      <c r="E8" s="1138" t="s">
        <v>16</v>
      </c>
      <c r="F8" s="377"/>
      <c r="G8" s="378" t="s">
        <v>17</v>
      </c>
      <c r="H8" s="1136" t="s">
        <v>18</v>
      </c>
      <c r="I8" s="417"/>
      <c r="J8" s="378" t="s">
        <v>19</v>
      </c>
    </row>
    <row r="9" spans="1:13">
      <c r="B9" s="1137"/>
      <c r="C9" s="379" t="s">
        <v>20</v>
      </c>
      <c r="D9" s="380"/>
      <c r="E9" s="1139"/>
      <c r="F9" s="377"/>
      <c r="G9" s="381" t="s">
        <v>21</v>
      </c>
      <c r="H9" s="1141"/>
      <c r="I9" s="417"/>
      <c r="J9" s="381" t="s">
        <v>22</v>
      </c>
    </row>
    <row r="10" spans="1:13" ht="32.25" customHeight="1">
      <c r="B10" s="382" t="s">
        <v>23</v>
      </c>
      <c r="C10" s="429"/>
      <c r="D10" s="380"/>
      <c r="E10" s="1139"/>
      <c r="F10" s="383" t="s">
        <v>24</v>
      </c>
      <c r="G10" s="384">
        <f>+C10*2</f>
        <v>0</v>
      </c>
      <c r="H10" s="1141"/>
      <c r="I10" s="417"/>
      <c r="J10" s="385" t="str">
        <f t="shared" ref="J10:J15" si="0">+IF(C10=0,"",+ROUNDUP(C10/$G$20,1))</f>
        <v/>
      </c>
    </row>
    <row r="11" spans="1:13" ht="32.25" customHeight="1">
      <c r="B11" s="382" t="s">
        <v>25</v>
      </c>
      <c r="C11" s="430"/>
      <c r="D11" s="374"/>
      <c r="E11" s="1139"/>
      <c r="F11" s="383" t="s">
        <v>26</v>
      </c>
      <c r="G11" s="386">
        <f>+C11*3</f>
        <v>0</v>
      </c>
      <c r="H11" s="1141"/>
      <c r="I11" s="417"/>
      <c r="J11" s="387" t="str">
        <f t="shared" si="0"/>
        <v/>
      </c>
    </row>
    <row r="12" spans="1:13" ht="32.25" customHeight="1" thickBot="1">
      <c r="B12" s="388" t="s">
        <v>27</v>
      </c>
      <c r="C12" s="431"/>
      <c r="D12" s="378"/>
      <c r="E12" s="1139"/>
      <c r="F12" s="383" t="s">
        <v>28</v>
      </c>
      <c r="G12" s="386">
        <f>+C12*4</f>
        <v>0</v>
      </c>
      <c r="H12" s="1141"/>
      <c r="I12" s="417"/>
      <c r="J12" s="387" t="str">
        <f t="shared" si="0"/>
        <v/>
      </c>
    </row>
    <row r="13" spans="1:13" ht="32.25" customHeight="1" thickBot="1">
      <c r="B13" s="388" t="s">
        <v>29</v>
      </c>
      <c r="C13" s="432"/>
      <c r="D13" s="1143" t="str">
        <f>+IF(C15=0,"",+ROUND((C13+C14)/C15,2))</f>
        <v/>
      </c>
      <c r="E13" s="1140"/>
      <c r="F13" s="383" t="s">
        <v>30</v>
      </c>
      <c r="G13" s="386">
        <f>+C13*5</f>
        <v>0</v>
      </c>
      <c r="H13" s="1141"/>
      <c r="I13" s="417"/>
      <c r="J13" s="387" t="str">
        <f t="shared" si="0"/>
        <v/>
      </c>
    </row>
    <row r="14" spans="1:13" ht="32.25" customHeight="1" thickBot="1">
      <c r="B14" s="389" t="s">
        <v>31</v>
      </c>
      <c r="C14" s="433"/>
      <c r="D14" s="1144"/>
      <c r="E14" s="390" t="str">
        <f>+IF(C15=0,"",+ROUND((C14)/C15,2))</f>
        <v/>
      </c>
      <c r="F14" s="383" t="s">
        <v>32</v>
      </c>
      <c r="G14" s="391">
        <f>+C14*6</f>
        <v>0</v>
      </c>
      <c r="H14" s="1142"/>
      <c r="I14" s="417"/>
      <c r="J14" s="392" t="str">
        <f t="shared" si="0"/>
        <v/>
      </c>
    </row>
    <row r="15" spans="1:13" ht="32.25" customHeight="1" thickBot="1">
      <c r="B15" s="373" t="s">
        <v>33</v>
      </c>
      <c r="C15" s="434">
        <f>SUM(C10:C14)</f>
        <v>0</v>
      </c>
      <c r="D15" s="393"/>
      <c r="E15" s="394"/>
      <c r="F15" s="377"/>
      <c r="G15" s="395">
        <f>SUM(G10:G14)</f>
        <v>0</v>
      </c>
      <c r="H15" s="396" t="str">
        <f>+IF(C15=0,"",+ROUND(G15/C15,1))</f>
        <v/>
      </c>
      <c r="I15" s="417"/>
      <c r="J15" s="397" t="str">
        <f t="shared" si="0"/>
        <v/>
      </c>
    </row>
    <row r="16" spans="1:13" s="398" customFormat="1" ht="30" customHeight="1">
      <c r="G16" s="393"/>
      <c r="H16" s="399" t="s">
        <v>34</v>
      </c>
      <c r="J16" s="400" t="s">
        <v>35</v>
      </c>
    </row>
    <row r="17" spans="1:17" ht="23.25" customHeight="1">
      <c r="A17" s="1153" t="s">
        <v>36</v>
      </c>
      <c r="B17" s="1153"/>
      <c r="C17" s="1153"/>
      <c r="D17" s="1153"/>
      <c r="E17" s="1153"/>
      <c r="F17" s="1153"/>
      <c r="G17" s="1153"/>
      <c r="H17" s="1153"/>
      <c r="I17" s="1153"/>
      <c r="J17" s="1153"/>
      <c r="K17" s="1153"/>
    </row>
    <row r="18" spans="1:17" ht="46.5" customHeight="1">
      <c r="B18" s="1154"/>
      <c r="C18" s="1147" t="s">
        <v>636</v>
      </c>
      <c r="D18" s="1148"/>
      <c r="E18" s="1149"/>
      <c r="F18" s="401" t="s">
        <v>633</v>
      </c>
      <c r="G18" s="401" t="s">
        <v>634</v>
      </c>
      <c r="H18" s="401" t="s">
        <v>37</v>
      </c>
      <c r="I18" s="377"/>
      <c r="J18" s="1156" t="s">
        <v>38</v>
      </c>
      <c r="K18" s="402"/>
    </row>
    <row r="19" spans="1:17" ht="27">
      <c r="B19" s="1155"/>
      <c r="C19" s="403" t="s">
        <v>612</v>
      </c>
      <c r="D19" s="403" t="s">
        <v>613</v>
      </c>
      <c r="E19" s="403" t="s">
        <v>614</v>
      </c>
      <c r="F19" s="381" t="s">
        <v>39</v>
      </c>
      <c r="G19" s="381" t="s">
        <v>40</v>
      </c>
      <c r="H19" s="404" t="s">
        <v>41</v>
      </c>
      <c r="I19" s="377"/>
      <c r="J19" s="1157"/>
      <c r="K19" s="402"/>
    </row>
    <row r="20" spans="1:17" ht="28.5" customHeight="1">
      <c r="B20" s="428" t="s">
        <v>615</v>
      </c>
      <c r="C20" s="405"/>
      <c r="D20" s="405"/>
      <c r="E20" s="405"/>
      <c r="F20" s="1158"/>
      <c r="G20" s="1161"/>
      <c r="H20" s="426"/>
      <c r="I20" s="377"/>
      <c r="J20" s="1164"/>
      <c r="K20" s="402"/>
    </row>
    <row r="21" spans="1:17" ht="27.75" customHeight="1">
      <c r="B21" s="428" t="s">
        <v>616</v>
      </c>
      <c r="C21" s="405"/>
      <c r="D21" s="405"/>
      <c r="E21" s="405"/>
      <c r="F21" s="1159"/>
      <c r="G21" s="1162"/>
      <c r="H21" s="426"/>
      <c r="I21" s="377"/>
      <c r="J21" s="1165"/>
      <c r="K21" s="402"/>
    </row>
    <row r="22" spans="1:17" ht="24.75" customHeight="1">
      <c r="B22" s="428" t="s">
        <v>617</v>
      </c>
      <c r="C22" s="405"/>
      <c r="D22" s="405"/>
      <c r="E22" s="405"/>
      <c r="F22" s="1159"/>
      <c r="G22" s="1162"/>
      <c r="H22" s="426"/>
      <c r="I22" s="377"/>
      <c r="J22" s="1165"/>
      <c r="K22" s="402"/>
    </row>
    <row r="23" spans="1:17" ht="26.25" customHeight="1">
      <c r="B23" s="428" t="s">
        <v>618</v>
      </c>
      <c r="C23" s="405"/>
      <c r="D23" s="405"/>
      <c r="E23" s="405"/>
      <c r="F23" s="1159"/>
      <c r="G23" s="1162"/>
      <c r="H23" s="426"/>
      <c r="I23" s="377"/>
      <c r="J23" s="1165"/>
      <c r="K23" s="402"/>
    </row>
    <row r="24" spans="1:17" ht="26.25" customHeight="1">
      <c r="B24" s="428" t="s">
        <v>619</v>
      </c>
      <c r="C24" s="405"/>
      <c r="D24" s="405"/>
      <c r="E24" s="405"/>
      <c r="F24" s="1159"/>
      <c r="G24" s="1162"/>
      <c r="H24" s="426"/>
      <c r="I24" s="377"/>
      <c r="J24" s="1165"/>
      <c r="K24" s="402"/>
    </row>
    <row r="25" spans="1:17" ht="27" customHeight="1">
      <c r="B25" s="428" t="s">
        <v>620</v>
      </c>
      <c r="C25" s="405"/>
      <c r="D25" s="405"/>
      <c r="E25" s="405"/>
      <c r="F25" s="1159"/>
      <c r="G25" s="1162"/>
      <c r="H25" s="426"/>
      <c r="I25" s="377"/>
      <c r="J25" s="1165"/>
      <c r="K25" s="402"/>
    </row>
    <row r="26" spans="1:17" ht="26.25" customHeight="1">
      <c r="B26" s="428" t="s">
        <v>621</v>
      </c>
      <c r="C26" s="405"/>
      <c r="D26" s="405"/>
      <c r="E26" s="405"/>
      <c r="F26" s="1159"/>
      <c r="G26" s="1162"/>
      <c r="H26" s="426"/>
      <c r="I26" s="377"/>
      <c r="J26" s="1165"/>
      <c r="K26" s="402"/>
    </row>
    <row r="27" spans="1:17" ht="24.75" customHeight="1">
      <c r="B27" s="428" t="s">
        <v>622</v>
      </c>
      <c r="C27" s="405"/>
      <c r="D27" s="405"/>
      <c r="E27" s="405"/>
      <c r="F27" s="1159"/>
      <c r="G27" s="1162"/>
      <c r="H27" s="426"/>
      <c r="I27" s="377"/>
      <c r="J27" s="1165"/>
      <c r="K27" s="402"/>
    </row>
    <row r="28" spans="1:17" ht="24.75" customHeight="1">
      <c r="B28" s="428" t="s">
        <v>623</v>
      </c>
      <c r="C28" s="405"/>
      <c r="D28" s="405"/>
      <c r="E28" s="405"/>
      <c r="F28" s="1159"/>
      <c r="G28" s="1162"/>
      <c r="H28" s="426"/>
      <c r="I28" s="377"/>
      <c r="J28" s="1165"/>
      <c r="K28" s="402"/>
    </row>
    <row r="29" spans="1:17" ht="26.25" customHeight="1">
      <c r="B29" s="428" t="s">
        <v>624</v>
      </c>
      <c r="C29" s="405"/>
      <c r="D29" s="405"/>
      <c r="E29" s="405"/>
      <c r="F29" s="1159"/>
      <c r="G29" s="1162"/>
      <c r="H29" s="426"/>
      <c r="I29" s="377"/>
      <c r="J29" s="1165"/>
      <c r="K29" s="402"/>
    </row>
    <row r="30" spans="1:17" ht="27" customHeight="1">
      <c r="B30" s="428" t="s">
        <v>625</v>
      </c>
      <c r="C30" s="405"/>
      <c r="D30" s="405"/>
      <c r="E30" s="405"/>
      <c r="F30" s="1159"/>
      <c r="G30" s="1162"/>
      <c r="H30" s="426"/>
      <c r="I30" s="377"/>
      <c r="J30" s="1165"/>
      <c r="K30" s="402"/>
    </row>
    <row r="31" spans="1:17" ht="25.5" customHeight="1" thickBot="1">
      <c r="B31" s="428" t="s">
        <v>626</v>
      </c>
      <c r="C31" s="405"/>
      <c r="D31" s="405"/>
      <c r="E31" s="405"/>
      <c r="F31" s="1160"/>
      <c r="G31" s="1162"/>
      <c r="H31" s="427"/>
      <c r="I31" s="377"/>
      <c r="J31" s="1166"/>
      <c r="K31" s="402"/>
    </row>
    <row r="32" spans="1:17" ht="45.75" customHeight="1">
      <c r="B32" s="1154" t="s">
        <v>637</v>
      </c>
      <c r="C32" s="1168">
        <f>SUM(C20:C31)</f>
        <v>0</v>
      </c>
      <c r="D32" s="1168">
        <f t="shared" ref="D32:E32" si="1">SUM(D20:D31)</f>
        <v>0</v>
      </c>
      <c r="E32" s="1168">
        <f t="shared" si="1"/>
        <v>0</v>
      </c>
      <c r="F32" s="1170">
        <f>C32*0.5+D32*0.75+E32</f>
        <v>0</v>
      </c>
      <c r="G32" s="1162"/>
      <c r="H32" s="1172" t="str">
        <f>+IF(F32=0,"",+ROUNDUP(F32/G20,1))</f>
        <v/>
      </c>
      <c r="I32" s="377"/>
      <c r="J32" s="1174" t="str">
        <f>+IF(H32="","",+IF(H15&gt;=5,H32/3,+IF(H15&gt;=4,H32/5,H32/6)))</f>
        <v/>
      </c>
      <c r="K32" s="1176" t="s">
        <v>42</v>
      </c>
      <c r="L32" s="1177"/>
      <c r="M32" s="1177"/>
      <c r="O32" s="406"/>
      <c r="P32" s="406"/>
      <c r="Q32" s="406"/>
    </row>
    <row r="33" spans="1:17" ht="8.25" customHeight="1" thickBot="1">
      <c r="B33" s="1167"/>
      <c r="C33" s="1169"/>
      <c r="D33" s="1169"/>
      <c r="E33" s="1169"/>
      <c r="F33" s="1171"/>
      <c r="G33" s="1162"/>
      <c r="H33" s="1173"/>
      <c r="J33" s="1175"/>
      <c r="K33" s="1176"/>
      <c r="L33" s="1177"/>
      <c r="M33" s="1177"/>
      <c r="N33" s="406"/>
      <c r="O33" s="406"/>
      <c r="P33" s="406"/>
      <c r="Q33" s="406"/>
    </row>
    <row r="34" spans="1:17" ht="41.25" customHeight="1" thickBot="1">
      <c r="B34" s="407" t="s">
        <v>638</v>
      </c>
      <c r="C34" s="408"/>
      <c r="D34" s="408"/>
      <c r="E34" s="409"/>
      <c r="F34" s="435"/>
      <c r="G34" s="1162"/>
      <c r="H34" s="410" t="str">
        <f>+IF(F34=0,"",+ROUNDUP(F34/G20,1))</f>
        <v/>
      </c>
      <c r="I34" s="402"/>
      <c r="J34" s="411" t="str">
        <f>+IF(H34="","",H34/10)</f>
        <v/>
      </c>
      <c r="K34" s="412" t="s">
        <v>43</v>
      </c>
    </row>
    <row r="35" spans="1:17" ht="36.75" customHeight="1" thickBot="1">
      <c r="B35" s="373" t="s">
        <v>33</v>
      </c>
      <c r="C35" s="377"/>
      <c r="D35" s="377"/>
      <c r="E35" s="413"/>
      <c r="F35" s="436">
        <f>SUM(F32:F34)</f>
        <v>0</v>
      </c>
      <c r="G35" s="1163"/>
      <c r="H35" s="414" t="str">
        <f>+IF(F35=0,"",+ROUNDUP(F35/G20,1))</f>
        <v/>
      </c>
      <c r="I35" s="402"/>
      <c r="J35" s="415" t="str">
        <f>+IF(H35="","",SUM(J32:J34))</f>
        <v/>
      </c>
      <c r="O35" s="406"/>
      <c r="P35" s="406"/>
    </row>
    <row r="36" spans="1:17" ht="29.25" customHeight="1">
      <c r="G36" s="416"/>
      <c r="H36" s="400" t="s">
        <v>35</v>
      </c>
      <c r="I36" s="416"/>
      <c r="J36" s="416"/>
    </row>
    <row r="37" spans="1:17" ht="13.5" customHeight="1">
      <c r="A37" s="1133" t="s">
        <v>44</v>
      </c>
      <c r="B37" s="1133"/>
      <c r="C37" s="1133"/>
      <c r="D37" s="1133"/>
      <c r="E37" s="1133"/>
      <c r="F37" s="1133"/>
      <c r="G37" s="1133"/>
      <c r="H37" s="1133"/>
      <c r="I37" s="1133"/>
      <c r="J37" s="1133"/>
      <c r="K37" s="1133"/>
      <c r="L37" s="1133"/>
    </row>
    <row r="38" spans="1:17" ht="9.9499999999999993" customHeight="1">
      <c r="I38" s="417"/>
    </row>
    <row r="39" spans="1:17" s="418" customFormat="1" ht="23.25" customHeight="1">
      <c r="A39" s="1134" t="s">
        <v>45</v>
      </c>
      <c r="B39" s="1134"/>
      <c r="C39" s="1134"/>
      <c r="D39" s="1134"/>
      <c r="E39" s="1134"/>
      <c r="F39" s="1134"/>
      <c r="G39" s="1134"/>
      <c r="H39" s="1134"/>
      <c r="I39" s="1134"/>
      <c r="J39" s="1134"/>
      <c r="K39" s="1134"/>
      <c r="L39" s="1134"/>
      <c r="M39" s="1134"/>
    </row>
    <row r="40" spans="1:17" s="418" customFormat="1" ht="116.25" customHeight="1">
      <c r="A40" s="1135" t="s">
        <v>635</v>
      </c>
      <c r="B40" s="1135"/>
      <c r="C40" s="1135"/>
      <c r="D40" s="1135"/>
      <c r="E40" s="1135"/>
      <c r="F40" s="1135"/>
      <c r="G40" s="1135"/>
      <c r="H40" s="1135"/>
      <c r="I40" s="1135"/>
      <c r="J40" s="1135"/>
      <c r="K40" s="1135"/>
      <c r="L40" s="1135"/>
      <c r="M40" s="1135"/>
    </row>
    <row r="41" spans="1:17" s="418" customFormat="1" ht="13.5" customHeight="1">
      <c r="A41" s="1178"/>
      <c r="B41" s="1178"/>
      <c r="C41" s="1178"/>
      <c r="D41" s="1178"/>
      <c r="E41" s="1178"/>
      <c r="F41" s="1178"/>
      <c r="G41" s="1178"/>
      <c r="H41" s="1178"/>
      <c r="I41" s="1178"/>
      <c r="J41" s="1178"/>
      <c r="K41" s="1178"/>
      <c r="L41" s="1178"/>
      <c r="M41" s="1178"/>
    </row>
    <row r="42" spans="1:17" s="418" customFormat="1" ht="13.5" customHeight="1">
      <c r="A42" s="417"/>
      <c r="B42" s="417"/>
      <c r="C42" s="417"/>
      <c r="D42" s="417"/>
      <c r="E42" s="417"/>
      <c r="F42" s="417"/>
      <c r="G42" s="417"/>
      <c r="H42" s="417"/>
      <c r="I42" s="372"/>
      <c r="J42" s="417"/>
      <c r="K42" s="1179" t="s">
        <v>627</v>
      </c>
      <c r="L42" s="1179"/>
      <c r="M42" s="1179"/>
    </row>
    <row r="43" spans="1:17" s="418" customFormat="1" ht="13.5" customHeight="1">
      <c r="A43" s="417"/>
      <c r="B43" s="417"/>
      <c r="C43" s="417"/>
      <c r="D43" s="417"/>
      <c r="E43" s="417"/>
      <c r="F43" s="417"/>
      <c r="G43" s="417"/>
      <c r="H43" s="417"/>
      <c r="I43" s="372"/>
      <c r="J43" s="417"/>
      <c r="K43" s="419"/>
      <c r="L43" s="419"/>
      <c r="M43" s="419"/>
    </row>
    <row r="44" spans="1:17" s="418" customFormat="1" ht="13.5" customHeight="1">
      <c r="A44" s="417"/>
      <c r="B44" s="417"/>
      <c r="C44" s="417"/>
      <c r="D44" s="417"/>
      <c r="E44" s="417"/>
      <c r="F44" s="417"/>
      <c r="G44" s="417"/>
      <c r="H44" s="417"/>
      <c r="I44" s="372"/>
      <c r="J44" s="417"/>
      <c r="K44" s="419"/>
      <c r="L44" s="419"/>
      <c r="M44" s="419"/>
    </row>
    <row r="45" spans="1:17" s="418" customFormat="1" ht="13.5" customHeight="1">
      <c r="A45" s="417"/>
      <c r="B45" s="417"/>
      <c r="C45" s="417"/>
      <c r="D45" s="417"/>
      <c r="E45" s="417"/>
      <c r="F45" s="417"/>
      <c r="G45" s="417"/>
      <c r="H45" s="417"/>
      <c r="I45" s="372"/>
      <c r="J45" s="417"/>
      <c r="K45" s="419"/>
      <c r="L45" s="419"/>
      <c r="M45" s="419"/>
    </row>
    <row r="46" spans="1:17" s="418" customFormat="1" ht="13.5" customHeight="1">
      <c r="A46" s="417"/>
      <c r="B46" s="417"/>
      <c r="C46" s="417"/>
      <c r="D46" s="417"/>
      <c r="E46" s="417"/>
      <c r="F46" s="417"/>
      <c r="G46" s="417"/>
      <c r="H46" s="417"/>
      <c r="I46" s="372"/>
      <c r="J46" s="417"/>
      <c r="K46" s="419"/>
      <c r="L46" s="419"/>
      <c r="M46" s="419"/>
    </row>
    <row r="47" spans="1:17" ht="13.5" customHeight="1">
      <c r="A47" s="1134" t="s">
        <v>628</v>
      </c>
      <c r="B47" s="1134"/>
      <c r="C47" s="1134"/>
      <c r="D47" s="1134"/>
      <c r="E47" s="1134"/>
      <c r="F47" s="1134"/>
      <c r="G47" s="1134"/>
      <c r="H47" s="1134"/>
      <c r="I47" s="1134"/>
      <c r="J47" s="1134"/>
      <c r="K47" s="1134"/>
      <c r="L47" s="1134"/>
      <c r="M47" s="1134"/>
    </row>
    <row r="48" spans="1:17" ht="13.5" customHeight="1">
      <c r="A48" s="1135" t="s">
        <v>46</v>
      </c>
      <c r="B48" s="1135"/>
      <c r="C48" s="1135"/>
      <c r="D48" s="1135"/>
      <c r="E48" s="1135"/>
      <c r="F48" s="1135"/>
      <c r="G48" s="1135"/>
      <c r="H48" s="1135"/>
      <c r="I48" s="1135"/>
      <c r="J48" s="1135"/>
      <c r="K48" s="1135"/>
      <c r="L48" s="1135"/>
      <c r="M48" s="1135"/>
    </row>
    <row r="49" spans="1:13" ht="13.5" customHeight="1">
      <c r="A49" s="1135" t="s">
        <v>47</v>
      </c>
      <c r="B49" s="1135"/>
      <c r="C49" s="1135"/>
      <c r="D49" s="1135"/>
      <c r="E49" s="1135"/>
      <c r="F49" s="1135"/>
      <c r="G49" s="1135"/>
      <c r="H49" s="1135"/>
      <c r="I49" s="1135"/>
      <c r="J49" s="1135"/>
      <c r="K49" s="1135"/>
      <c r="L49" s="1135"/>
      <c r="M49" s="1135"/>
    </row>
    <row r="50" spans="1:13" ht="13.5" customHeight="1">
      <c r="A50" s="1135" t="s">
        <v>48</v>
      </c>
      <c r="B50" s="1135"/>
      <c r="C50" s="1135"/>
      <c r="D50" s="1135"/>
      <c r="E50" s="1135"/>
      <c r="F50" s="1135"/>
      <c r="G50" s="1135"/>
      <c r="H50" s="1135"/>
      <c r="I50" s="1135"/>
      <c r="J50" s="1135"/>
      <c r="K50" s="1135"/>
      <c r="L50" s="1135"/>
      <c r="M50" s="1135"/>
    </row>
    <row r="51" spans="1:13" ht="13.5" customHeight="1">
      <c r="A51" s="1135" t="s">
        <v>49</v>
      </c>
      <c r="B51" s="1135"/>
      <c r="C51" s="1135"/>
      <c r="D51" s="1135"/>
      <c r="E51" s="1135"/>
      <c r="F51" s="1135"/>
      <c r="G51" s="1135"/>
      <c r="H51" s="1135"/>
      <c r="I51" s="1135"/>
      <c r="J51" s="1135"/>
      <c r="K51" s="1135"/>
      <c r="L51" s="1135"/>
      <c r="M51" s="1135"/>
    </row>
    <row r="52" spans="1:13">
      <c r="A52" s="1134"/>
      <c r="B52" s="1134"/>
      <c r="C52" s="1134"/>
      <c r="D52" s="1134"/>
      <c r="E52" s="1134"/>
      <c r="F52" s="1134"/>
      <c r="G52" s="1134"/>
      <c r="H52" s="1134"/>
      <c r="I52" s="1134"/>
      <c r="J52" s="1134"/>
      <c r="K52" s="1134"/>
      <c r="L52" s="1134"/>
      <c r="M52" s="1134"/>
    </row>
    <row r="53" spans="1:13" ht="15.75" customHeight="1">
      <c r="A53" s="420" t="s">
        <v>629</v>
      </c>
      <c r="K53" s="419"/>
      <c r="L53" s="419"/>
      <c r="M53" s="419"/>
    </row>
    <row r="54" spans="1:13">
      <c r="K54" s="419"/>
      <c r="L54" s="419"/>
      <c r="M54" s="419"/>
    </row>
    <row r="55" spans="1:13" ht="80.25" customHeight="1">
      <c r="B55" s="1180" t="s">
        <v>630</v>
      </c>
      <c r="C55" s="1180"/>
      <c r="D55" s="1180"/>
      <c r="E55" s="1180"/>
      <c r="F55" s="1180"/>
      <c r="G55" s="1180"/>
      <c r="H55" s="1180"/>
      <c r="I55" s="1180"/>
      <c r="J55" s="1180"/>
      <c r="K55" s="1180"/>
      <c r="L55" s="1180"/>
      <c r="M55" s="1180"/>
    </row>
    <row r="56" spans="1:13" ht="22.5" customHeight="1">
      <c r="B56" s="421"/>
      <c r="C56" s="421"/>
      <c r="D56" s="421"/>
      <c r="E56" s="421"/>
      <c r="F56" s="421"/>
    </row>
    <row r="57" spans="1:13">
      <c r="B57" s="422" t="s">
        <v>631</v>
      </c>
      <c r="C57" s="437"/>
      <c r="D57" s="437"/>
      <c r="E57" s="437"/>
      <c r="F57" s="423"/>
    </row>
    <row r="58" spans="1:13" ht="81" customHeight="1">
      <c r="B58" s="1132" t="s">
        <v>632</v>
      </c>
      <c r="C58" s="1132"/>
      <c r="D58" s="1132"/>
      <c r="E58" s="1132"/>
      <c r="F58" s="1132"/>
      <c r="G58" s="1132"/>
      <c r="H58" s="1132"/>
      <c r="I58" s="1132"/>
      <c r="J58" s="1132"/>
      <c r="K58" s="1132"/>
      <c r="L58" s="1132"/>
      <c r="M58" s="1132"/>
    </row>
    <row r="59" spans="1:13">
      <c r="B59" s="1132" t="s">
        <v>50</v>
      </c>
      <c r="C59" s="1132"/>
      <c r="D59" s="1132"/>
      <c r="E59" s="1132"/>
      <c r="F59" s="1132"/>
      <c r="G59" s="1132"/>
      <c r="H59" s="1132"/>
      <c r="I59" s="1132"/>
      <c r="J59" s="1132"/>
      <c r="K59" s="1132"/>
      <c r="L59" s="1132"/>
      <c r="M59" s="1132"/>
    </row>
    <row r="60" spans="1:13" ht="36" customHeight="1">
      <c r="B60" s="1132" t="s">
        <v>51</v>
      </c>
      <c r="C60" s="1132"/>
      <c r="D60" s="1132"/>
      <c r="E60" s="1132"/>
      <c r="F60" s="1132"/>
      <c r="G60" s="1132"/>
      <c r="H60" s="1132"/>
      <c r="I60" s="1132"/>
      <c r="J60" s="1132"/>
      <c r="K60" s="1132"/>
      <c r="L60" s="1132"/>
      <c r="M60" s="1132"/>
    </row>
    <row r="61" spans="1:13" ht="12.75" customHeight="1">
      <c r="B61" s="438"/>
      <c r="C61" s="438"/>
      <c r="D61" s="438"/>
      <c r="E61" s="438"/>
      <c r="F61" s="424"/>
      <c r="G61" s="425"/>
      <c r="H61" s="425"/>
      <c r="I61" s="425"/>
      <c r="J61" s="425"/>
      <c r="K61" s="425"/>
      <c r="L61" s="425"/>
      <c r="M61" s="425"/>
    </row>
    <row r="62" spans="1:13" ht="36" customHeight="1">
      <c r="B62" s="1132" t="s">
        <v>52</v>
      </c>
      <c r="C62" s="1132"/>
      <c r="D62" s="1132"/>
      <c r="E62" s="1132"/>
      <c r="F62" s="1132"/>
      <c r="G62" s="1132"/>
      <c r="H62" s="1132"/>
      <c r="I62" s="1132"/>
      <c r="J62" s="1132"/>
      <c r="K62" s="1132"/>
      <c r="L62" s="1132"/>
      <c r="M62" s="1132"/>
    </row>
    <row r="63" spans="1:13" ht="66" customHeight="1">
      <c r="B63" s="1132" t="s">
        <v>53</v>
      </c>
      <c r="C63" s="1132"/>
      <c r="D63" s="1132"/>
      <c r="E63" s="1132"/>
      <c r="F63" s="1132"/>
      <c r="G63" s="1132"/>
      <c r="H63" s="1132"/>
      <c r="I63" s="1132"/>
      <c r="J63" s="1132"/>
      <c r="K63" s="1132"/>
      <c r="L63" s="1132"/>
      <c r="M63" s="1132"/>
    </row>
    <row r="64" spans="1:13" ht="27" customHeight="1">
      <c r="B64" s="1132" t="s">
        <v>54</v>
      </c>
      <c r="C64" s="1132"/>
      <c r="D64" s="1132"/>
      <c r="E64" s="1132"/>
      <c r="F64" s="1132"/>
      <c r="G64" s="1132"/>
      <c r="H64" s="1132"/>
      <c r="I64" s="1132"/>
      <c r="J64" s="1132"/>
      <c r="K64" s="1132"/>
      <c r="L64" s="1132"/>
      <c r="M64" s="1132"/>
    </row>
    <row r="65" spans="2:13" ht="37.5" customHeight="1">
      <c r="B65" s="1132" t="s">
        <v>55</v>
      </c>
      <c r="C65" s="1132"/>
      <c r="D65" s="1132"/>
      <c r="E65" s="1132"/>
      <c r="F65" s="1132"/>
      <c r="G65" s="1132"/>
      <c r="H65" s="1132"/>
      <c r="I65" s="1132"/>
      <c r="J65" s="1132"/>
      <c r="K65" s="1132"/>
      <c r="L65" s="1132"/>
      <c r="M65" s="1132"/>
    </row>
    <row r="66" spans="2:13" ht="47.25" customHeight="1">
      <c r="B66" s="1132" t="s">
        <v>56</v>
      </c>
      <c r="C66" s="1132"/>
      <c r="D66" s="1132"/>
      <c r="E66" s="1132"/>
      <c r="F66" s="1132"/>
      <c r="G66" s="1132"/>
      <c r="H66" s="1132"/>
      <c r="I66" s="1132"/>
      <c r="J66" s="1132"/>
      <c r="K66" s="1132"/>
      <c r="L66" s="1132"/>
      <c r="M66" s="1132"/>
    </row>
    <row r="67" spans="2:13" ht="15.95" customHeight="1">
      <c r="B67" s="438"/>
      <c r="C67" s="438"/>
      <c r="D67" s="438"/>
      <c r="E67" s="438"/>
      <c r="F67" s="1132" t="s">
        <v>57</v>
      </c>
      <c r="G67" s="1132"/>
      <c r="H67" s="1132"/>
      <c r="I67" s="1132"/>
      <c r="J67" s="1132"/>
      <c r="K67" s="1132"/>
      <c r="L67" s="1132"/>
      <c r="M67" s="1132"/>
    </row>
    <row r="68" spans="2:13" ht="15.95" customHeight="1">
      <c r="B68" s="438"/>
      <c r="C68" s="438"/>
      <c r="D68" s="438"/>
      <c r="E68" s="438"/>
      <c r="F68" s="1132" t="s">
        <v>58</v>
      </c>
      <c r="G68" s="1132"/>
      <c r="H68" s="1132"/>
      <c r="I68" s="1132"/>
      <c r="J68" s="1132"/>
      <c r="K68" s="1132"/>
      <c r="L68" s="1132"/>
      <c r="M68" s="1132"/>
    </row>
    <row r="69" spans="2:13" ht="15.95" customHeight="1">
      <c r="B69" s="438"/>
      <c r="C69" s="438"/>
      <c r="D69" s="438"/>
      <c r="E69" s="438"/>
      <c r="F69" s="1132" t="s">
        <v>59</v>
      </c>
      <c r="G69" s="1132"/>
      <c r="H69" s="1132"/>
      <c r="I69" s="1132"/>
      <c r="J69" s="1132"/>
      <c r="K69" s="1132"/>
      <c r="L69" s="1132"/>
      <c r="M69" s="1132"/>
    </row>
    <row r="70" spans="2:13" ht="15.95" customHeight="1">
      <c r="B70" s="438"/>
      <c r="C70" s="438"/>
      <c r="D70" s="438"/>
      <c r="E70" s="438"/>
      <c r="F70" s="1132" t="s">
        <v>60</v>
      </c>
      <c r="G70" s="1132"/>
      <c r="H70" s="1132"/>
      <c r="I70" s="1132"/>
      <c r="J70" s="1132"/>
      <c r="K70" s="1132"/>
      <c r="L70" s="1132"/>
      <c r="M70" s="1132"/>
    </row>
    <row r="71" spans="2:13" ht="15.95" customHeight="1">
      <c r="B71" s="438"/>
      <c r="C71" s="438"/>
      <c r="D71" s="438"/>
      <c r="E71" s="438"/>
      <c r="F71" s="1132" t="s">
        <v>61</v>
      </c>
      <c r="G71" s="1132"/>
      <c r="H71" s="1132"/>
      <c r="I71" s="1132"/>
      <c r="J71" s="1132"/>
      <c r="K71" s="1132"/>
      <c r="L71" s="1132"/>
      <c r="M71" s="1132"/>
    </row>
    <row r="72" spans="2:13" ht="15.95" customHeight="1">
      <c r="B72" s="438"/>
      <c r="C72" s="438"/>
      <c r="D72" s="438"/>
      <c r="E72" s="438"/>
      <c r="F72" s="1132" t="s">
        <v>62</v>
      </c>
      <c r="G72" s="1132"/>
      <c r="H72" s="1132"/>
      <c r="I72" s="1132"/>
      <c r="J72" s="1132"/>
      <c r="K72" s="1132"/>
      <c r="L72" s="1132"/>
      <c r="M72" s="1132"/>
    </row>
    <row r="73" spans="2:13" ht="15.95" customHeight="1">
      <c r="B73" s="438"/>
      <c r="C73" s="438"/>
      <c r="D73" s="438"/>
      <c r="E73" s="438"/>
      <c r="F73" s="1132" t="s">
        <v>63</v>
      </c>
      <c r="G73" s="1132"/>
      <c r="H73" s="1132"/>
      <c r="I73" s="1132"/>
      <c r="J73" s="1132"/>
      <c r="K73" s="1132"/>
      <c r="L73" s="1132"/>
      <c r="M73" s="1132"/>
    </row>
    <row r="74" spans="2:13" ht="15.95" customHeight="1">
      <c r="B74" s="438"/>
      <c r="C74" s="438"/>
      <c r="D74" s="438"/>
      <c r="E74" s="438"/>
      <c r="F74" s="1132" t="s">
        <v>64</v>
      </c>
      <c r="G74" s="1132"/>
      <c r="H74" s="1132"/>
      <c r="I74" s="1132"/>
      <c r="J74" s="1132"/>
      <c r="K74" s="1132"/>
      <c r="L74" s="1132"/>
      <c r="M74" s="1132"/>
    </row>
    <row r="75" spans="2:13" ht="15.95" customHeight="1">
      <c r="B75" s="438"/>
      <c r="C75" s="438"/>
      <c r="D75" s="438"/>
      <c r="E75" s="438"/>
      <c r="F75" s="1132" t="s">
        <v>65</v>
      </c>
      <c r="G75" s="1132"/>
      <c r="H75" s="1132"/>
      <c r="I75" s="1132"/>
      <c r="J75" s="1132"/>
      <c r="K75" s="1132"/>
      <c r="L75" s="1132"/>
      <c r="M75" s="1132"/>
    </row>
    <row r="76" spans="2:13" ht="15.95" customHeight="1">
      <c r="B76" s="438"/>
      <c r="C76" s="438"/>
      <c r="D76" s="438"/>
      <c r="E76" s="438"/>
      <c r="F76" s="1132" t="s">
        <v>66</v>
      </c>
      <c r="G76" s="1132"/>
      <c r="H76" s="1132"/>
      <c r="I76" s="1132"/>
      <c r="J76" s="1132"/>
      <c r="K76" s="1132"/>
      <c r="L76" s="1132"/>
      <c r="M76" s="1132"/>
    </row>
    <row r="77" spans="2:13" ht="15.95" customHeight="1">
      <c r="B77" s="438"/>
      <c r="C77" s="438"/>
      <c r="D77" s="438"/>
      <c r="E77" s="438"/>
      <c r="F77" s="1132" t="s">
        <v>67</v>
      </c>
      <c r="G77" s="1132"/>
      <c r="H77" s="1132"/>
      <c r="I77" s="1132"/>
      <c r="J77" s="1132"/>
      <c r="K77" s="1132"/>
      <c r="L77" s="1132"/>
      <c r="M77" s="1132"/>
    </row>
    <row r="78" spans="2:13" ht="15.95" customHeight="1">
      <c r="B78" s="438"/>
      <c r="C78" s="438"/>
      <c r="D78" s="438"/>
      <c r="E78" s="438"/>
      <c r="F78" s="1132" t="s">
        <v>68</v>
      </c>
      <c r="G78" s="1132"/>
      <c r="H78" s="1132"/>
      <c r="I78" s="1132"/>
      <c r="J78" s="1132"/>
      <c r="K78" s="1132"/>
      <c r="L78" s="1132"/>
      <c r="M78" s="1132"/>
    </row>
    <row r="79" spans="2:13" ht="15.95" customHeight="1">
      <c r="B79" s="438"/>
      <c r="C79" s="438"/>
      <c r="D79" s="438"/>
      <c r="E79" s="438"/>
      <c r="F79" s="1132" t="s">
        <v>69</v>
      </c>
      <c r="G79" s="1132"/>
      <c r="H79" s="1132"/>
      <c r="I79" s="1132"/>
      <c r="J79" s="1132"/>
      <c r="K79" s="1132"/>
      <c r="L79" s="1132"/>
      <c r="M79" s="1132"/>
    </row>
    <row r="80" spans="2:13" ht="15.95" customHeight="1">
      <c r="B80" s="438"/>
      <c r="C80" s="438"/>
      <c r="D80" s="438"/>
      <c r="E80" s="438"/>
      <c r="F80" s="1132" t="s">
        <v>70</v>
      </c>
      <c r="G80" s="1132"/>
      <c r="H80" s="1132"/>
      <c r="I80" s="1132"/>
      <c r="J80" s="1132"/>
      <c r="K80" s="1132"/>
      <c r="L80" s="1132"/>
      <c r="M80" s="1132"/>
    </row>
    <row r="81" spans="2:13" ht="15.95" customHeight="1">
      <c r="B81" s="438"/>
      <c r="C81" s="438"/>
      <c r="D81" s="438"/>
      <c r="E81" s="438"/>
      <c r="F81" s="1131" t="s">
        <v>71</v>
      </c>
      <c r="G81" s="1131"/>
      <c r="H81" s="1131"/>
      <c r="I81" s="1131"/>
      <c r="J81" s="1131"/>
      <c r="K81" s="1131"/>
      <c r="L81" s="1131"/>
      <c r="M81" s="1131"/>
    </row>
    <row r="82" spans="2:13" ht="15.95" customHeight="1">
      <c r="B82" s="438"/>
      <c r="C82" s="438"/>
      <c r="D82" s="438"/>
      <c r="E82" s="438"/>
      <c r="F82" s="1131" t="s">
        <v>72</v>
      </c>
      <c r="G82" s="1131"/>
      <c r="H82" s="1131"/>
      <c r="I82" s="1131"/>
      <c r="J82" s="1131"/>
      <c r="K82" s="1131"/>
      <c r="L82" s="1131"/>
      <c r="M82" s="1131"/>
    </row>
    <row r="83" spans="2:13" ht="18.75" customHeight="1">
      <c r="B83" s="438"/>
      <c r="C83" s="438"/>
      <c r="D83" s="438"/>
      <c r="E83" s="438"/>
      <c r="F83" s="1131" t="s">
        <v>73</v>
      </c>
      <c r="G83" s="1131"/>
      <c r="H83" s="1131"/>
      <c r="I83" s="1131"/>
      <c r="J83" s="1131"/>
      <c r="K83" s="1131"/>
      <c r="L83" s="1131"/>
      <c r="M83" s="1131"/>
    </row>
    <row r="84" spans="2:13" ht="18.75" customHeight="1">
      <c r="B84" s="438"/>
      <c r="C84" s="438"/>
      <c r="D84" s="438"/>
      <c r="E84" s="438"/>
      <c r="F84" s="1131" t="s">
        <v>74</v>
      </c>
      <c r="G84" s="1131"/>
      <c r="H84" s="1131"/>
      <c r="I84" s="1131"/>
      <c r="J84" s="1131"/>
      <c r="K84" s="1131"/>
      <c r="L84" s="1131"/>
      <c r="M84" s="1131"/>
    </row>
    <row r="85" spans="2:13">
      <c r="B85" s="402"/>
      <c r="C85" s="402"/>
      <c r="D85" s="402"/>
      <c r="E85" s="402"/>
      <c r="F85" s="402"/>
      <c r="G85" s="402"/>
      <c r="H85" s="402"/>
      <c r="I85" s="402"/>
      <c r="J85" s="402"/>
      <c r="K85" s="402"/>
      <c r="L85" s="402"/>
      <c r="M85" s="402"/>
    </row>
    <row r="86" spans="2:13">
      <c r="B86" s="402"/>
      <c r="C86" s="402"/>
      <c r="D86" s="402"/>
      <c r="E86" s="402"/>
      <c r="F86" s="402"/>
      <c r="G86" s="402"/>
      <c r="H86" s="402"/>
      <c r="I86" s="402"/>
      <c r="J86" s="402"/>
      <c r="K86" s="402"/>
      <c r="L86" s="402"/>
      <c r="M86" s="402"/>
    </row>
    <row r="87" spans="2:13">
      <c r="B87" s="402"/>
      <c r="C87" s="402"/>
      <c r="D87" s="402"/>
      <c r="E87" s="402"/>
      <c r="F87" s="402"/>
      <c r="G87" s="402"/>
      <c r="H87" s="402"/>
      <c r="I87" s="402"/>
      <c r="J87" s="402"/>
      <c r="K87" s="402"/>
      <c r="L87" s="402"/>
      <c r="M87" s="402"/>
    </row>
    <row r="88" spans="2:13">
      <c r="B88" s="402"/>
      <c r="C88" s="402"/>
      <c r="D88" s="402"/>
      <c r="E88" s="402"/>
      <c r="F88" s="402"/>
      <c r="G88" s="402"/>
      <c r="H88" s="402"/>
      <c r="I88" s="402"/>
      <c r="J88" s="402"/>
      <c r="K88" s="402"/>
      <c r="L88" s="402"/>
      <c r="M88" s="402"/>
    </row>
    <row r="89" spans="2:13">
      <c r="B89" s="402"/>
      <c r="C89" s="402"/>
      <c r="D89" s="402"/>
      <c r="E89" s="402"/>
      <c r="F89" s="402"/>
      <c r="G89" s="402"/>
      <c r="H89" s="402"/>
      <c r="I89" s="402"/>
      <c r="J89" s="402"/>
      <c r="K89" s="402"/>
      <c r="L89" s="402"/>
      <c r="M89" s="402"/>
    </row>
    <row r="90" spans="2:13">
      <c r="B90" s="402"/>
      <c r="C90" s="402"/>
      <c r="D90" s="402"/>
      <c r="E90" s="402"/>
      <c r="F90" s="402"/>
      <c r="G90" s="402"/>
      <c r="H90" s="402"/>
      <c r="I90" s="402"/>
      <c r="J90" s="402"/>
      <c r="K90" s="402"/>
      <c r="L90" s="402"/>
      <c r="M90" s="402"/>
    </row>
    <row r="91" spans="2:13">
      <c r="B91" s="402"/>
      <c r="C91" s="402"/>
      <c r="D91" s="402"/>
      <c r="E91" s="402"/>
      <c r="F91" s="402"/>
      <c r="G91" s="402"/>
      <c r="H91" s="402"/>
      <c r="I91" s="402"/>
      <c r="J91" s="402"/>
      <c r="K91" s="402"/>
      <c r="L91" s="402"/>
      <c r="M91" s="402"/>
    </row>
    <row r="92" spans="2:13">
      <c r="B92" s="402"/>
      <c r="C92" s="402"/>
      <c r="D92" s="402"/>
      <c r="E92" s="402"/>
      <c r="F92" s="402"/>
      <c r="G92" s="402"/>
      <c r="H92" s="402"/>
      <c r="I92" s="402"/>
      <c r="J92" s="402"/>
      <c r="K92" s="402"/>
      <c r="L92" s="402"/>
      <c r="M92" s="402"/>
    </row>
    <row r="93" spans="2:13">
      <c r="B93" s="402"/>
      <c r="C93" s="402"/>
      <c r="D93" s="402"/>
      <c r="E93" s="402"/>
      <c r="F93" s="402"/>
      <c r="G93" s="402"/>
      <c r="H93" s="402"/>
      <c r="I93" s="402"/>
      <c r="J93" s="402"/>
      <c r="K93" s="402"/>
      <c r="L93" s="402"/>
      <c r="M93" s="402"/>
    </row>
    <row r="94" spans="2:13">
      <c r="B94" s="402"/>
      <c r="C94" s="402"/>
      <c r="D94" s="402"/>
      <c r="E94" s="402"/>
      <c r="F94" s="402"/>
      <c r="G94" s="402"/>
      <c r="H94" s="402"/>
      <c r="I94" s="402"/>
      <c r="J94" s="402"/>
      <c r="K94" s="402"/>
      <c r="L94" s="402"/>
      <c r="M94" s="402"/>
    </row>
    <row r="95" spans="2:13">
      <c r="B95" s="402"/>
      <c r="C95" s="402"/>
      <c r="D95" s="402"/>
      <c r="E95" s="402"/>
      <c r="F95" s="402"/>
      <c r="G95" s="402"/>
      <c r="H95" s="402"/>
      <c r="I95" s="402"/>
      <c r="J95" s="402"/>
      <c r="K95" s="402"/>
      <c r="L95" s="402"/>
      <c r="M95" s="402"/>
    </row>
    <row r="96" spans="2:13">
      <c r="B96" s="402"/>
      <c r="C96" s="402"/>
      <c r="D96" s="402"/>
      <c r="E96" s="402"/>
      <c r="F96" s="402"/>
      <c r="G96" s="402"/>
      <c r="H96" s="402"/>
      <c r="I96" s="402"/>
      <c r="J96" s="402"/>
      <c r="K96" s="402"/>
      <c r="L96" s="402"/>
      <c r="M96" s="402"/>
    </row>
    <row r="97" spans="2:13">
      <c r="B97" s="402"/>
      <c r="C97" s="402"/>
      <c r="D97" s="402"/>
      <c r="E97" s="402"/>
      <c r="F97" s="402"/>
      <c r="G97" s="402"/>
      <c r="H97" s="402"/>
      <c r="I97" s="402"/>
      <c r="J97" s="402"/>
      <c r="K97" s="402"/>
      <c r="L97" s="402"/>
      <c r="M97" s="402"/>
    </row>
    <row r="98" spans="2:13">
      <c r="B98" s="402"/>
      <c r="C98" s="402"/>
      <c r="D98" s="402"/>
      <c r="E98" s="402"/>
      <c r="F98" s="402"/>
      <c r="G98" s="402"/>
      <c r="H98" s="402"/>
      <c r="I98" s="402"/>
      <c r="J98" s="402"/>
      <c r="K98" s="402"/>
      <c r="L98" s="402"/>
      <c r="M98" s="402"/>
    </row>
    <row r="99" spans="2:13">
      <c r="B99" s="402"/>
      <c r="C99" s="402"/>
      <c r="D99" s="402"/>
      <c r="E99" s="402"/>
      <c r="F99" s="402"/>
      <c r="G99" s="402"/>
      <c r="H99" s="402"/>
      <c r="I99" s="402"/>
      <c r="J99" s="402"/>
      <c r="K99" s="402"/>
      <c r="L99" s="402"/>
      <c r="M99" s="402"/>
    </row>
    <row r="100" spans="2:13">
      <c r="B100" s="402"/>
      <c r="C100" s="402"/>
      <c r="D100" s="402"/>
      <c r="E100" s="402"/>
      <c r="F100" s="402"/>
      <c r="G100" s="402"/>
      <c r="H100" s="402"/>
      <c r="I100" s="402"/>
      <c r="J100" s="402"/>
      <c r="K100" s="402"/>
      <c r="L100" s="402"/>
      <c r="M100" s="402"/>
    </row>
    <row r="101" spans="2:13">
      <c r="B101" s="402"/>
      <c r="C101" s="402"/>
      <c r="D101" s="402"/>
      <c r="E101" s="402"/>
      <c r="F101" s="402"/>
      <c r="G101" s="402"/>
      <c r="H101" s="402"/>
      <c r="I101" s="402"/>
      <c r="J101" s="402"/>
      <c r="K101" s="402"/>
      <c r="L101" s="402"/>
      <c r="M101" s="402"/>
    </row>
    <row r="102" spans="2:13">
      <c r="B102" s="402"/>
      <c r="C102" s="402"/>
      <c r="D102" s="402"/>
      <c r="E102" s="402"/>
      <c r="F102" s="402"/>
      <c r="G102" s="402"/>
      <c r="H102" s="402"/>
      <c r="I102" s="402"/>
      <c r="J102" s="402"/>
      <c r="K102" s="402"/>
      <c r="L102" s="402"/>
      <c r="M102" s="402"/>
    </row>
    <row r="103" spans="2:13">
      <c r="B103" s="402"/>
      <c r="C103" s="402"/>
      <c r="D103" s="402"/>
      <c r="E103" s="402"/>
      <c r="F103" s="402"/>
      <c r="G103" s="402"/>
      <c r="H103" s="402"/>
      <c r="I103" s="402"/>
      <c r="J103" s="402"/>
      <c r="K103" s="402"/>
      <c r="L103" s="402"/>
      <c r="M103" s="402"/>
    </row>
    <row r="104" spans="2:13">
      <c r="B104" s="402"/>
      <c r="C104" s="402"/>
      <c r="D104" s="402"/>
      <c r="E104" s="402"/>
      <c r="F104" s="402"/>
      <c r="G104" s="402"/>
      <c r="H104" s="402"/>
      <c r="I104" s="402"/>
      <c r="J104" s="402"/>
      <c r="K104" s="402"/>
      <c r="L104" s="402"/>
      <c r="M104" s="402"/>
    </row>
    <row r="105" spans="2:13">
      <c r="B105" s="402"/>
      <c r="C105" s="402"/>
      <c r="D105" s="402"/>
      <c r="E105" s="402"/>
      <c r="F105" s="402"/>
      <c r="G105" s="402"/>
      <c r="H105" s="402"/>
      <c r="I105" s="402"/>
      <c r="J105" s="402"/>
      <c r="K105" s="402"/>
      <c r="L105" s="402"/>
      <c r="M105" s="402"/>
    </row>
    <row r="106" spans="2:13">
      <c r="B106" s="402"/>
      <c r="C106" s="402"/>
      <c r="D106" s="402"/>
      <c r="E106" s="402"/>
      <c r="F106" s="402"/>
      <c r="G106" s="402"/>
      <c r="H106" s="402"/>
      <c r="I106" s="402"/>
      <c r="J106" s="402"/>
      <c r="K106" s="402"/>
      <c r="L106" s="402"/>
      <c r="M106" s="402"/>
    </row>
    <row r="107" spans="2:13">
      <c r="B107" s="402"/>
      <c r="C107" s="402"/>
      <c r="D107" s="402"/>
      <c r="E107" s="402"/>
      <c r="F107" s="402"/>
      <c r="G107" s="402"/>
      <c r="H107" s="402"/>
      <c r="I107" s="402"/>
      <c r="J107" s="402"/>
      <c r="K107" s="402"/>
      <c r="L107" s="402"/>
      <c r="M107" s="402"/>
    </row>
    <row r="108" spans="2:13">
      <c r="B108" s="402"/>
      <c r="C108" s="402"/>
      <c r="D108" s="402"/>
      <c r="E108" s="402"/>
      <c r="F108" s="402"/>
      <c r="G108" s="402"/>
      <c r="H108" s="402"/>
      <c r="I108" s="402"/>
      <c r="J108" s="402"/>
      <c r="K108" s="402"/>
      <c r="L108" s="402"/>
      <c r="M108" s="402"/>
    </row>
    <row r="109" spans="2:13">
      <c r="B109" s="402"/>
      <c r="C109" s="402"/>
      <c r="D109" s="402"/>
      <c r="E109" s="402"/>
      <c r="F109" s="402"/>
      <c r="G109" s="402"/>
      <c r="H109" s="402"/>
      <c r="I109" s="402"/>
      <c r="J109" s="402"/>
      <c r="K109" s="402"/>
      <c r="L109" s="402"/>
      <c r="M109" s="402"/>
    </row>
    <row r="110" spans="2:13">
      <c r="B110" s="402"/>
      <c r="C110" s="402"/>
      <c r="D110" s="402"/>
      <c r="E110" s="402"/>
      <c r="F110" s="402"/>
      <c r="G110" s="402"/>
      <c r="H110" s="402"/>
      <c r="I110" s="402"/>
      <c r="J110" s="402"/>
      <c r="K110" s="402"/>
      <c r="L110" s="402"/>
      <c r="M110" s="402"/>
    </row>
    <row r="111" spans="2:13">
      <c r="B111" s="402"/>
      <c r="C111" s="402"/>
      <c r="D111" s="402"/>
      <c r="E111" s="402"/>
      <c r="F111" s="402"/>
      <c r="G111" s="402"/>
      <c r="H111" s="402"/>
      <c r="I111" s="402"/>
      <c r="J111" s="402"/>
      <c r="K111" s="402"/>
      <c r="L111" s="402"/>
      <c r="M111" s="402"/>
    </row>
    <row r="112" spans="2:13">
      <c r="B112" s="402"/>
      <c r="C112" s="402"/>
      <c r="D112" s="402"/>
      <c r="E112" s="402"/>
      <c r="F112" s="402"/>
      <c r="G112" s="402"/>
      <c r="H112" s="402"/>
      <c r="I112" s="402"/>
      <c r="J112" s="402"/>
      <c r="K112" s="402"/>
      <c r="L112" s="402"/>
      <c r="M112" s="402"/>
    </row>
    <row r="113" spans="2:13">
      <c r="B113" s="402"/>
      <c r="C113" s="402"/>
      <c r="D113" s="402"/>
      <c r="E113" s="402"/>
      <c r="F113" s="402"/>
      <c r="G113" s="402"/>
      <c r="H113" s="402"/>
      <c r="I113" s="402"/>
      <c r="J113" s="402"/>
      <c r="K113" s="402"/>
      <c r="L113" s="402"/>
      <c r="M113" s="402"/>
    </row>
    <row r="114" spans="2:13">
      <c r="B114" s="402"/>
      <c r="C114" s="402"/>
      <c r="D114" s="402"/>
      <c r="E114" s="402"/>
      <c r="F114" s="402"/>
      <c r="G114" s="402"/>
      <c r="H114" s="402"/>
      <c r="I114" s="402"/>
      <c r="J114" s="402"/>
      <c r="K114" s="402"/>
      <c r="L114" s="402"/>
      <c r="M114" s="402"/>
    </row>
    <row r="115" spans="2:13">
      <c r="B115" s="402"/>
      <c r="C115" s="402"/>
      <c r="D115" s="402"/>
      <c r="E115" s="402"/>
      <c r="F115" s="402"/>
      <c r="G115" s="402"/>
      <c r="H115" s="402"/>
      <c r="I115" s="402"/>
      <c r="J115" s="402"/>
      <c r="K115" s="402"/>
      <c r="L115" s="402"/>
      <c r="M115" s="402"/>
    </row>
    <row r="116" spans="2:13">
      <c r="B116" s="402"/>
      <c r="C116" s="402"/>
      <c r="D116" s="402"/>
      <c r="E116" s="402"/>
      <c r="F116" s="402"/>
      <c r="G116" s="402"/>
      <c r="H116" s="402"/>
      <c r="I116" s="402"/>
      <c r="J116" s="402"/>
      <c r="K116" s="402"/>
      <c r="L116" s="402"/>
      <c r="M116" s="402"/>
    </row>
    <row r="117" spans="2:13">
      <c r="B117" s="402"/>
      <c r="C117" s="402"/>
      <c r="D117" s="402"/>
      <c r="E117" s="402"/>
      <c r="F117" s="402"/>
      <c r="G117" s="402"/>
      <c r="H117" s="402"/>
      <c r="I117" s="402"/>
      <c r="J117" s="402"/>
      <c r="K117" s="402"/>
      <c r="L117" s="402"/>
      <c r="M117" s="402"/>
    </row>
    <row r="118" spans="2:13">
      <c r="B118" s="402"/>
      <c r="C118" s="402"/>
      <c r="D118" s="402"/>
      <c r="E118" s="402"/>
      <c r="F118" s="402"/>
      <c r="G118" s="402"/>
      <c r="H118" s="402"/>
      <c r="I118" s="402"/>
      <c r="J118" s="402"/>
      <c r="K118" s="402"/>
      <c r="L118" s="402"/>
      <c r="M118" s="402"/>
    </row>
    <row r="119" spans="2:13">
      <c r="B119" s="402"/>
      <c r="C119" s="402"/>
      <c r="D119" s="402"/>
      <c r="E119" s="402"/>
      <c r="F119" s="402"/>
      <c r="G119" s="402"/>
      <c r="H119" s="402"/>
      <c r="I119" s="402"/>
      <c r="J119" s="402"/>
      <c r="K119" s="402"/>
      <c r="L119" s="402"/>
      <c r="M119" s="402"/>
    </row>
    <row r="120" spans="2:13">
      <c r="B120" s="402"/>
      <c r="C120" s="402"/>
      <c r="D120" s="402"/>
      <c r="E120" s="402"/>
      <c r="F120" s="402"/>
      <c r="G120" s="402"/>
      <c r="H120" s="402"/>
      <c r="I120" s="402"/>
      <c r="J120" s="402"/>
      <c r="K120" s="402"/>
      <c r="L120" s="402"/>
      <c r="M120" s="402"/>
    </row>
    <row r="121" spans="2:13">
      <c r="B121" s="402"/>
      <c r="C121" s="402"/>
      <c r="D121" s="402"/>
      <c r="E121" s="402"/>
      <c r="F121" s="402"/>
      <c r="G121" s="402"/>
      <c r="H121" s="402"/>
      <c r="I121" s="402"/>
      <c r="J121" s="402"/>
      <c r="K121" s="402"/>
      <c r="L121" s="402"/>
      <c r="M121" s="402"/>
    </row>
    <row r="122" spans="2:13">
      <c r="B122" s="402"/>
      <c r="C122" s="402"/>
      <c r="D122" s="402"/>
      <c r="E122" s="402"/>
      <c r="F122" s="402"/>
      <c r="G122" s="402"/>
      <c r="H122" s="402"/>
      <c r="I122" s="402"/>
      <c r="J122" s="402"/>
      <c r="K122" s="402"/>
      <c r="L122" s="402"/>
      <c r="M122" s="402"/>
    </row>
    <row r="123" spans="2:13">
      <c r="B123" s="402"/>
      <c r="C123" s="402"/>
      <c r="D123" s="402"/>
      <c r="E123" s="402"/>
      <c r="F123" s="402"/>
      <c r="G123" s="402"/>
      <c r="H123" s="402"/>
      <c r="I123" s="402"/>
      <c r="J123" s="402"/>
      <c r="K123" s="402"/>
      <c r="L123" s="402"/>
      <c r="M123" s="402"/>
    </row>
    <row r="124" spans="2:13">
      <c r="B124" s="402"/>
      <c r="C124" s="402"/>
      <c r="D124" s="402"/>
      <c r="E124" s="402"/>
      <c r="F124" s="402"/>
      <c r="G124" s="402"/>
      <c r="H124" s="402"/>
      <c r="I124" s="402"/>
      <c r="J124" s="402"/>
      <c r="K124" s="402"/>
      <c r="L124" s="402"/>
      <c r="M124" s="402"/>
    </row>
    <row r="125" spans="2:13">
      <c r="B125" s="402"/>
      <c r="C125" s="402"/>
      <c r="D125" s="402"/>
      <c r="E125" s="402"/>
      <c r="F125" s="402"/>
      <c r="G125" s="402"/>
      <c r="H125" s="402"/>
      <c r="I125" s="402"/>
      <c r="J125" s="402"/>
      <c r="K125" s="402"/>
      <c r="L125" s="402"/>
      <c r="M125" s="402"/>
    </row>
    <row r="126" spans="2:13">
      <c r="B126" s="402"/>
      <c r="C126" s="402"/>
      <c r="D126" s="402"/>
      <c r="E126" s="402"/>
      <c r="F126" s="402"/>
      <c r="G126" s="402"/>
      <c r="H126" s="402"/>
      <c r="I126" s="402"/>
      <c r="J126" s="402"/>
      <c r="K126" s="402"/>
      <c r="L126" s="402"/>
      <c r="M126" s="402"/>
    </row>
    <row r="127" spans="2:13">
      <c r="B127" s="402"/>
      <c r="C127" s="402"/>
      <c r="D127" s="402"/>
      <c r="E127" s="402"/>
      <c r="F127" s="402"/>
      <c r="G127" s="402"/>
      <c r="H127" s="402"/>
      <c r="I127" s="402"/>
      <c r="J127" s="402"/>
      <c r="K127" s="402"/>
      <c r="L127" s="402"/>
      <c r="M127" s="402"/>
    </row>
    <row r="128" spans="2:13">
      <c r="B128" s="402"/>
      <c r="C128" s="402"/>
      <c r="D128" s="402"/>
      <c r="E128" s="402"/>
      <c r="F128" s="402"/>
      <c r="G128" s="402"/>
      <c r="H128" s="402"/>
      <c r="I128" s="402"/>
      <c r="J128" s="402"/>
      <c r="K128" s="402"/>
      <c r="L128" s="402"/>
      <c r="M128" s="402"/>
    </row>
    <row r="129" spans="2:13">
      <c r="B129" s="402"/>
      <c r="C129" s="402"/>
      <c r="D129" s="402"/>
      <c r="E129" s="402"/>
      <c r="F129" s="402"/>
      <c r="G129" s="402"/>
      <c r="H129" s="402"/>
      <c r="I129" s="402"/>
      <c r="J129" s="402"/>
      <c r="K129" s="402"/>
      <c r="L129" s="402"/>
      <c r="M129" s="402"/>
    </row>
    <row r="130" spans="2:13">
      <c r="B130" s="402"/>
      <c r="C130" s="402"/>
      <c r="D130" s="402"/>
      <c r="E130" s="402"/>
      <c r="F130" s="402"/>
      <c r="G130" s="402"/>
      <c r="H130" s="402"/>
      <c r="I130" s="402"/>
      <c r="J130" s="402"/>
      <c r="K130" s="402"/>
      <c r="L130" s="402"/>
      <c r="M130" s="402"/>
    </row>
    <row r="131" spans="2:13">
      <c r="B131" s="402"/>
      <c r="C131" s="402"/>
      <c r="D131" s="402"/>
      <c r="E131" s="402"/>
      <c r="F131" s="402"/>
      <c r="G131" s="402"/>
      <c r="H131" s="402"/>
      <c r="I131" s="402"/>
      <c r="J131" s="402"/>
      <c r="K131" s="402"/>
      <c r="L131" s="402"/>
      <c r="M131" s="402"/>
    </row>
    <row r="132" spans="2:13">
      <c r="B132" s="402"/>
      <c r="C132" s="402"/>
      <c r="D132" s="402"/>
      <c r="E132" s="402"/>
      <c r="F132" s="402"/>
      <c r="G132" s="402"/>
      <c r="H132" s="402"/>
      <c r="I132" s="402"/>
      <c r="J132" s="402"/>
      <c r="K132" s="402"/>
      <c r="L132" s="402"/>
      <c r="M132" s="402"/>
    </row>
    <row r="133" spans="2:13">
      <c r="B133" s="402"/>
      <c r="C133" s="402"/>
      <c r="D133" s="402"/>
      <c r="E133" s="402"/>
      <c r="F133" s="402"/>
      <c r="G133" s="402"/>
      <c r="H133" s="402"/>
      <c r="I133" s="402"/>
      <c r="J133" s="402"/>
      <c r="K133" s="402"/>
      <c r="L133" s="402"/>
      <c r="M133" s="402"/>
    </row>
    <row r="134" spans="2:13">
      <c r="B134" s="402"/>
      <c r="C134" s="402"/>
      <c r="D134" s="402"/>
      <c r="E134" s="402"/>
      <c r="F134" s="402"/>
      <c r="G134" s="402"/>
      <c r="H134" s="402"/>
      <c r="I134" s="402"/>
      <c r="J134" s="402"/>
      <c r="K134" s="402"/>
      <c r="L134" s="402"/>
      <c r="M134" s="402"/>
    </row>
    <row r="135" spans="2:13">
      <c r="B135" s="402"/>
      <c r="C135" s="402"/>
      <c r="D135" s="402"/>
      <c r="E135" s="402"/>
      <c r="F135" s="402"/>
      <c r="G135" s="402"/>
      <c r="H135" s="402"/>
      <c r="I135" s="402"/>
      <c r="J135" s="402"/>
      <c r="K135" s="402"/>
      <c r="L135" s="402"/>
      <c r="M135" s="402"/>
    </row>
    <row r="136" spans="2:13">
      <c r="B136" s="402"/>
      <c r="C136" s="402"/>
      <c r="D136" s="402"/>
      <c r="E136" s="402"/>
      <c r="F136" s="402"/>
      <c r="G136" s="402"/>
      <c r="H136" s="402"/>
      <c r="I136" s="402"/>
      <c r="J136" s="402"/>
      <c r="K136" s="402"/>
      <c r="L136" s="402"/>
      <c r="M136" s="402"/>
    </row>
    <row r="137" spans="2:13">
      <c r="B137" s="402"/>
      <c r="C137" s="402"/>
      <c r="D137" s="402"/>
      <c r="E137" s="402"/>
      <c r="F137" s="402"/>
      <c r="G137" s="402"/>
      <c r="H137" s="402"/>
      <c r="I137" s="402"/>
      <c r="J137" s="402"/>
      <c r="K137" s="402"/>
      <c r="L137" s="402"/>
      <c r="M137" s="402"/>
    </row>
    <row r="138" spans="2:13">
      <c r="B138" s="402"/>
      <c r="C138" s="402"/>
      <c r="D138" s="402"/>
      <c r="E138" s="402"/>
      <c r="F138" s="402"/>
      <c r="G138" s="402"/>
      <c r="H138" s="402"/>
      <c r="I138" s="402"/>
      <c r="J138" s="402"/>
      <c r="K138" s="402"/>
      <c r="L138" s="402"/>
      <c r="M138" s="402"/>
    </row>
    <row r="139" spans="2:13">
      <c r="B139" s="402"/>
      <c r="C139" s="402"/>
      <c r="D139" s="402"/>
      <c r="E139" s="402"/>
      <c r="F139" s="402"/>
      <c r="G139" s="402"/>
      <c r="H139" s="402"/>
      <c r="I139" s="402"/>
      <c r="J139" s="402"/>
      <c r="K139" s="402"/>
      <c r="L139" s="402"/>
      <c r="M139" s="402"/>
    </row>
    <row r="140" spans="2:13">
      <c r="B140" s="402"/>
      <c r="C140" s="402"/>
      <c r="D140" s="402"/>
      <c r="E140" s="402"/>
      <c r="F140" s="402"/>
      <c r="G140" s="402"/>
      <c r="H140" s="402"/>
      <c r="I140" s="402"/>
      <c r="J140" s="402"/>
      <c r="K140" s="402"/>
      <c r="L140" s="402"/>
      <c r="M140" s="402"/>
    </row>
    <row r="141" spans="2:13">
      <c r="B141" s="402"/>
      <c r="C141" s="402"/>
      <c r="D141" s="402"/>
      <c r="E141" s="402"/>
      <c r="F141" s="402"/>
      <c r="G141" s="402"/>
      <c r="H141" s="402"/>
      <c r="I141" s="402"/>
      <c r="J141" s="402"/>
      <c r="K141" s="402"/>
      <c r="L141" s="402"/>
      <c r="M141" s="402"/>
    </row>
    <row r="142" spans="2:13">
      <c r="B142" s="402"/>
      <c r="C142" s="402"/>
      <c r="D142" s="402"/>
      <c r="E142" s="402"/>
      <c r="F142" s="402"/>
      <c r="G142" s="402"/>
      <c r="H142" s="402"/>
      <c r="I142" s="402"/>
      <c r="J142" s="402"/>
      <c r="K142" s="402"/>
      <c r="L142" s="402"/>
      <c r="M142" s="402"/>
    </row>
    <row r="143" spans="2:13">
      <c r="B143" s="402"/>
      <c r="C143" s="402"/>
      <c r="D143" s="402"/>
      <c r="E143" s="402"/>
      <c r="F143" s="402"/>
      <c r="G143" s="402"/>
      <c r="H143" s="402"/>
      <c r="I143" s="402"/>
      <c r="J143" s="402"/>
      <c r="K143" s="402"/>
      <c r="L143" s="402"/>
      <c r="M143" s="402"/>
    </row>
    <row r="144" spans="2:13">
      <c r="B144" s="402"/>
      <c r="C144" s="402"/>
      <c r="D144" s="402"/>
      <c r="E144" s="402"/>
      <c r="F144" s="402"/>
      <c r="G144" s="402"/>
      <c r="H144" s="402"/>
      <c r="I144" s="402"/>
      <c r="J144" s="402"/>
      <c r="K144" s="402"/>
      <c r="L144" s="402"/>
      <c r="M144" s="402"/>
    </row>
    <row r="145" spans="2:13">
      <c r="B145" s="402"/>
      <c r="C145" s="402"/>
      <c r="D145" s="402"/>
      <c r="E145" s="402"/>
      <c r="F145" s="402"/>
      <c r="G145" s="402"/>
      <c r="H145" s="402"/>
      <c r="I145" s="402"/>
      <c r="J145" s="402"/>
      <c r="K145" s="402"/>
      <c r="L145" s="402"/>
      <c r="M145" s="402"/>
    </row>
    <row r="146" spans="2:13">
      <c r="B146" s="402"/>
      <c r="C146" s="402"/>
      <c r="D146" s="402"/>
      <c r="E146" s="402"/>
      <c r="F146" s="402"/>
      <c r="G146" s="402"/>
      <c r="H146" s="402"/>
      <c r="I146" s="402"/>
      <c r="J146" s="402"/>
      <c r="K146" s="402"/>
      <c r="L146" s="402"/>
      <c r="M146" s="402"/>
    </row>
    <row r="147" spans="2:13">
      <c r="B147" s="402"/>
      <c r="C147" s="402"/>
      <c r="D147" s="402"/>
      <c r="E147" s="402"/>
      <c r="F147" s="402"/>
      <c r="G147" s="402"/>
      <c r="H147" s="402"/>
      <c r="I147" s="402"/>
      <c r="J147" s="402"/>
      <c r="K147" s="402"/>
      <c r="L147" s="402"/>
      <c r="M147" s="402"/>
    </row>
    <row r="148" spans="2:13">
      <c r="B148" s="402"/>
      <c r="C148" s="402"/>
      <c r="D148" s="402"/>
      <c r="E148" s="402"/>
      <c r="F148" s="402"/>
      <c r="G148" s="402"/>
      <c r="H148" s="402"/>
      <c r="I148" s="402"/>
      <c r="J148" s="402"/>
      <c r="K148" s="402"/>
      <c r="L148" s="402"/>
      <c r="M148" s="402"/>
    </row>
    <row r="149" spans="2:13">
      <c r="B149" s="402"/>
      <c r="C149" s="402"/>
      <c r="D149" s="402"/>
      <c r="E149" s="402"/>
      <c r="F149" s="402"/>
      <c r="G149" s="402"/>
      <c r="H149" s="402"/>
      <c r="I149" s="402"/>
      <c r="J149" s="402"/>
      <c r="K149" s="402"/>
      <c r="L149" s="402"/>
      <c r="M149" s="402"/>
    </row>
    <row r="150" spans="2:13">
      <c r="B150" s="402"/>
      <c r="C150" s="402"/>
      <c r="D150" s="402"/>
      <c r="E150" s="402"/>
      <c r="F150" s="402"/>
      <c r="G150" s="402"/>
      <c r="H150" s="402"/>
      <c r="I150" s="402"/>
      <c r="J150" s="402"/>
      <c r="K150" s="402"/>
      <c r="L150" s="402"/>
      <c r="M150" s="402"/>
    </row>
  </sheetData>
  <mergeCells count="62">
    <mergeCell ref="B59:M59"/>
    <mergeCell ref="B60:M60"/>
    <mergeCell ref="B62:M62"/>
    <mergeCell ref="A41:M41"/>
    <mergeCell ref="K42:M42"/>
    <mergeCell ref="A47:M47"/>
    <mergeCell ref="A48:M48"/>
    <mergeCell ref="B58:M58"/>
    <mergeCell ref="A51:M51"/>
    <mergeCell ref="A52:M52"/>
    <mergeCell ref="B55:M55"/>
    <mergeCell ref="B18:B19"/>
    <mergeCell ref="A17:K17"/>
    <mergeCell ref="C18:E18"/>
    <mergeCell ref="J18:J19"/>
    <mergeCell ref="F20:F31"/>
    <mergeCell ref="G20:G35"/>
    <mergeCell ref="J20:J31"/>
    <mergeCell ref="B32:B33"/>
    <mergeCell ref="C32:C33"/>
    <mergeCell ref="D32:D33"/>
    <mergeCell ref="E32:E33"/>
    <mergeCell ref="F32:F33"/>
    <mergeCell ref="H32:H33"/>
    <mergeCell ref="J32:J33"/>
    <mergeCell ref="K32:M33"/>
    <mergeCell ref="B8:B9"/>
    <mergeCell ref="E8:E13"/>
    <mergeCell ref="H8:H14"/>
    <mergeCell ref="D13:D14"/>
    <mergeCell ref="A1:I1"/>
    <mergeCell ref="A2:M2"/>
    <mergeCell ref="I4:M4"/>
    <mergeCell ref="I5:M5"/>
    <mergeCell ref="A7:K7"/>
    <mergeCell ref="A37:L37"/>
    <mergeCell ref="A39:M39"/>
    <mergeCell ref="A40:M40"/>
    <mergeCell ref="A49:M49"/>
    <mergeCell ref="A50:M50"/>
    <mergeCell ref="B63:M63"/>
    <mergeCell ref="B64:M64"/>
    <mergeCell ref="B65:M65"/>
    <mergeCell ref="B66:M66"/>
    <mergeCell ref="F67:M67"/>
    <mergeCell ref="F68:M68"/>
    <mergeCell ref="F69:M69"/>
    <mergeCell ref="F70:M70"/>
    <mergeCell ref="F71:M71"/>
    <mergeCell ref="F72:M72"/>
    <mergeCell ref="F73:M73"/>
    <mergeCell ref="F74:M74"/>
    <mergeCell ref="F75:M75"/>
    <mergeCell ref="F76:M76"/>
    <mergeCell ref="F77:M77"/>
    <mergeCell ref="F83:M83"/>
    <mergeCell ref="F84:M84"/>
    <mergeCell ref="F78:M78"/>
    <mergeCell ref="F79:M79"/>
    <mergeCell ref="F80:M80"/>
    <mergeCell ref="F81:M81"/>
    <mergeCell ref="F82:M82"/>
  </mergeCells>
  <phoneticPr fontId="3"/>
  <pageMargins left="0.75" right="0.49" top="0.65" bottom="0.57999999999999996" header="0.34" footer="0.51200000000000001"/>
  <pageSetup paperSize="9" scale="69" orientation="portrait" r:id="rId1"/>
  <headerFooter alignWithMargins="0"/>
  <rowBreaks count="1" manualBreakCount="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AH30"/>
  <sheetViews>
    <sheetView view="pageBreakPreview" zoomScaleNormal="100" zoomScaleSheetLayoutView="100" workbookViewId="0"/>
  </sheetViews>
  <sheetFormatPr defaultColWidth="9" defaultRowHeight="13.5"/>
  <cols>
    <col min="1" max="6" width="2.5" style="294" customWidth="1"/>
    <col min="7" max="7" width="5" style="294" customWidth="1"/>
    <col min="8" max="34" width="2.5" style="294" customWidth="1"/>
    <col min="35" max="51" width="3.625" style="294" customWidth="1"/>
    <col min="52" max="16384" width="9" style="294"/>
  </cols>
  <sheetData>
    <row r="1" spans="1:34" ht="14.25">
      <c r="A1" s="293" t="s">
        <v>293</v>
      </c>
    </row>
    <row r="2" spans="1:34" ht="17.25">
      <c r="A2" s="1181" t="s">
        <v>294</v>
      </c>
      <c r="B2" s="1181"/>
      <c r="C2" s="1181"/>
      <c r="D2" s="1181"/>
      <c r="E2" s="1181"/>
      <c r="F2" s="1181"/>
      <c r="G2" s="1181"/>
      <c r="H2" s="1181"/>
      <c r="I2" s="1181"/>
      <c r="J2" s="1181"/>
      <c r="K2" s="1181"/>
      <c r="L2" s="1181"/>
      <c r="M2" s="1181"/>
      <c r="N2" s="1181"/>
      <c r="O2" s="1181"/>
      <c r="P2" s="1181"/>
      <c r="Q2" s="1181"/>
      <c r="R2" s="1181"/>
      <c r="S2" s="1181"/>
      <c r="T2" s="1181"/>
      <c r="U2" s="1181"/>
      <c r="V2" s="1181"/>
      <c r="W2" s="1181"/>
      <c r="X2" s="1181"/>
      <c r="Y2" s="1181"/>
      <c r="Z2" s="1181"/>
      <c r="AA2" s="1181"/>
      <c r="AB2" s="1181"/>
      <c r="AC2" s="1181"/>
      <c r="AD2" s="1181"/>
      <c r="AE2" s="1181"/>
      <c r="AF2" s="1181"/>
      <c r="AG2" s="1181"/>
      <c r="AH2" s="1181"/>
    </row>
    <row r="4" spans="1:34">
      <c r="Y4" s="295"/>
      <c r="Z4" s="1182"/>
      <c r="AA4" s="1182"/>
      <c r="AB4" s="294" t="s">
        <v>187</v>
      </c>
      <c r="AC4" s="1182"/>
      <c r="AD4" s="1182"/>
      <c r="AE4" s="294" t="s">
        <v>104</v>
      </c>
      <c r="AF4" s="1182"/>
      <c r="AG4" s="1182"/>
      <c r="AH4" s="295" t="s">
        <v>103</v>
      </c>
    </row>
    <row r="5" spans="1:34">
      <c r="T5" s="296"/>
      <c r="U5" s="296"/>
      <c r="V5" s="296"/>
      <c r="W5" s="296"/>
      <c r="X5" s="296"/>
      <c r="Y5" s="296"/>
      <c r="Z5" s="296"/>
      <c r="AA5" s="296"/>
      <c r="AB5" s="296"/>
      <c r="AC5" s="296"/>
      <c r="AD5" s="296"/>
      <c r="AE5" s="296"/>
    </row>
    <row r="6" spans="1:34" ht="17.25" customHeight="1">
      <c r="M6" s="294" t="s">
        <v>295</v>
      </c>
    </row>
    <row r="7" spans="1:34" ht="17.25" customHeight="1">
      <c r="M7" s="1183" t="s">
        <v>105</v>
      </c>
      <c r="N7" s="1183"/>
      <c r="O7" s="1183"/>
      <c r="P7" s="1183"/>
      <c r="Q7" s="1183"/>
      <c r="R7" s="1183"/>
      <c r="S7" s="1183"/>
      <c r="T7" s="297"/>
      <c r="U7" s="298"/>
      <c r="V7" s="298"/>
      <c r="W7" s="298"/>
      <c r="X7" s="298"/>
      <c r="Y7" s="298"/>
      <c r="Z7" s="298"/>
      <c r="AA7" s="298"/>
      <c r="AB7" s="298"/>
      <c r="AC7" s="299"/>
      <c r="AD7" s="1184"/>
      <c r="AE7" s="1184"/>
      <c r="AF7" s="1184"/>
      <c r="AG7" s="1184"/>
      <c r="AH7" s="1184"/>
    </row>
    <row r="8" spans="1:34" ht="17.25" customHeight="1">
      <c r="D8" s="300"/>
      <c r="M8" s="1183" t="s">
        <v>296</v>
      </c>
      <c r="N8" s="1183"/>
      <c r="O8" s="1183"/>
      <c r="P8" s="1183"/>
      <c r="Q8" s="1183"/>
      <c r="R8" s="1183"/>
      <c r="S8" s="1183"/>
      <c r="T8" s="1185"/>
      <c r="U8" s="1185"/>
      <c r="V8" s="1185"/>
      <c r="W8" s="1185"/>
      <c r="X8" s="1185"/>
      <c r="Y8" s="1185"/>
      <c r="Z8" s="1185"/>
      <c r="AA8" s="1185"/>
      <c r="AB8" s="1185"/>
      <c r="AC8" s="1185"/>
      <c r="AD8" s="1185"/>
      <c r="AE8" s="1185"/>
      <c r="AF8" s="1185"/>
      <c r="AG8" s="1185"/>
      <c r="AH8" s="1185"/>
    </row>
    <row r="9" spans="1:34" ht="17.25" customHeight="1">
      <c r="M9" s="1183" t="s">
        <v>83</v>
      </c>
      <c r="N9" s="1183"/>
      <c r="O9" s="1183"/>
      <c r="P9" s="1183"/>
      <c r="Q9" s="1183"/>
      <c r="R9" s="1183"/>
      <c r="S9" s="1183"/>
      <c r="T9" s="1185"/>
      <c r="U9" s="1185"/>
      <c r="V9" s="1185"/>
      <c r="W9" s="1185"/>
      <c r="X9" s="1185"/>
      <c r="Y9" s="1185"/>
      <c r="Z9" s="1185"/>
      <c r="AA9" s="1185"/>
      <c r="AB9" s="1185"/>
      <c r="AC9" s="1185"/>
      <c r="AD9" s="1185"/>
      <c r="AE9" s="1185"/>
      <c r="AF9" s="1185"/>
      <c r="AG9" s="1185"/>
      <c r="AH9" s="1185"/>
    </row>
    <row r="10" spans="1:34" ht="17.25" customHeight="1">
      <c r="M10" s="1183" t="s">
        <v>297</v>
      </c>
      <c r="N10" s="1183"/>
      <c r="O10" s="1183"/>
      <c r="P10" s="1183"/>
      <c r="Q10" s="1183"/>
      <c r="R10" s="1183"/>
      <c r="S10" s="1183"/>
      <c r="T10" s="1185"/>
      <c r="U10" s="1185"/>
      <c r="V10" s="1185"/>
      <c r="W10" s="1185"/>
      <c r="X10" s="1185"/>
      <c r="Y10" s="1185"/>
      <c r="Z10" s="1185"/>
      <c r="AA10" s="1185"/>
      <c r="AB10" s="1185"/>
      <c r="AC10" s="1185"/>
      <c r="AD10" s="1185"/>
      <c r="AE10" s="1185"/>
      <c r="AF10" s="1185"/>
      <c r="AG10" s="1185"/>
      <c r="AH10" s="1185"/>
    </row>
    <row r="12" spans="1:34" ht="19.5" customHeight="1">
      <c r="B12" s="294" t="s">
        <v>298</v>
      </c>
    </row>
    <row r="14" spans="1:34" ht="27.4" customHeight="1">
      <c r="A14" s="1186" t="s">
        <v>106</v>
      </c>
      <c r="B14" s="1187"/>
      <c r="C14" s="1187"/>
      <c r="D14" s="1187"/>
      <c r="E14" s="1187"/>
      <c r="F14" s="1188"/>
      <c r="G14" s="1188"/>
      <c r="H14" s="301"/>
      <c r="I14" s="302" t="s">
        <v>299</v>
      </c>
      <c r="J14" s="302" t="s">
        <v>300</v>
      </c>
      <c r="K14" s="302"/>
      <c r="L14" s="302"/>
      <c r="M14" s="302"/>
      <c r="N14" s="302" t="s">
        <v>301</v>
      </c>
      <c r="O14" s="302" t="s">
        <v>302</v>
      </c>
      <c r="P14" s="302"/>
      <c r="Q14" s="302"/>
      <c r="R14" s="302"/>
      <c r="S14" s="302"/>
      <c r="T14" s="1189" t="s">
        <v>303</v>
      </c>
      <c r="U14" s="1189"/>
      <c r="V14" s="1189"/>
      <c r="W14" s="1189"/>
      <c r="X14" s="1189"/>
      <c r="Y14" s="1189"/>
      <c r="Z14" s="1189"/>
      <c r="AA14" s="1189"/>
      <c r="AB14" s="1189"/>
      <c r="AC14" s="1189"/>
      <c r="AD14" s="1189"/>
      <c r="AE14" s="1189"/>
      <c r="AF14" s="1189"/>
      <c r="AG14" s="1189"/>
      <c r="AH14" s="1190"/>
    </row>
    <row r="15" spans="1:34" ht="27.4" customHeight="1">
      <c r="A15" s="1191" t="s">
        <v>304</v>
      </c>
      <c r="B15" s="1192"/>
      <c r="C15" s="1192"/>
      <c r="D15" s="1192"/>
      <c r="E15" s="1192"/>
      <c r="F15" s="1192"/>
      <c r="G15" s="1193"/>
      <c r="H15" s="1197" t="s">
        <v>2</v>
      </c>
      <c r="I15" s="1189"/>
      <c r="J15" s="1189"/>
      <c r="K15" s="1198"/>
      <c r="L15" s="1199"/>
      <c r="M15" s="1188"/>
      <c r="N15" s="1188"/>
      <c r="O15" s="1188"/>
      <c r="P15" s="1188"/>
      <c r="Q15" s="1188"/>
      <c r="R15" s="1188"/>
      <c r="S15" s="1188"/>
      <c r="T15" s="1188"/>
      <c r="U15" s="1188"/>
      <c r="V15" s="1188"/>
      <c r="W15" s="1188"/>
      <c r="X15" s="1188"/>
      <c r="Y15" s="1188"/>
      <c r="Z15" s="1188"/>
      <c r="AA15" s="1188"/>
      <c r="AB15" s="1188"/>
      <c r="AC15" s="1188"/>
      <c r="AD15" s="1188"/>
      <c r="AE15" s="1188"/>
      <c r="AF15" s="1188"/>
      <c r="AG15" s="1188"/>
      <c r="AH15" s="1198"/>
    </row>
    <row r="16" spans="1:34" ht="27.4" customHeight="1">
      <c r="A16" s="1194"/>
      <c r="B16" s="1195"/>
      <c r="C16" s="1195"/>
      <c r="D16" s="1195"/>
      <c r="E16" s="1195"/>
      <c r="F16" s="1195"/>
      <c r="G16" s="1196"/>
      <c r="H16" s="1197" t="s">
        <v>305</v>
      </c>
      <c r="I16" s="1189"/>
      <c r="J16" s="1189"/>
      <c r="K16" s="1198"/>
      <c r="L16" s="302"/>
      <c r="M16" s="302" t="s">
        <v>306</v>
      </c>
      <c r="N16" s="302" t="s">
        <v>307</v>
      </c>
      <c r="O16" s="302"/>
      <c r="P16" s="302"/>
      <c r="Q16" s="302"/>
      <c r="R16" s="302"/>
      <c r="S16" s="302"/>
      <c r="T16" s="302" t="s">
        <v>301</v>
      </c>
      <c r="U16" s="302" t="s">
        <v>308</v>
      </c>
      <c r="V16" s="302"/>
      <c r="W16" s="302"/>
      <c r="X16" s="302"/>
      <c r="Y16" s="302"/>
      <c r="Z16" s="302"/>
      <c r="AA16" s="302"/>
      <c r="AB16" s="302"/>
      <c r="AC16" s="302"/>
      <c r="AD16" s="302"/>
      <c r="AE16" s="302"/>
      <c r="AF16" s="302"/>
      <c r="AG16" s="302"/>
      <c r="AH16" s="303"/>
    </row>
    <row r="17" spans="1:34" ht="27.4" customHeight="1">
      <c r="A17" s="1200" t="s">
        <v>551</v>
      </c>
      <c r="B17" s="1201"/>
      <c r="C17" s="1201"/>
      <c r="D17" s="1201"/>
      <c r="E17" s="1201"/>
      <c r="F17" s="1201"/>
      <c r="G17" s="1202"/>
      <c r="H17" s="1209" t="s">
        <v>309</v>
      </c>
      <c r="I17" s="1210"/>
      <c r="J17" s="1210"/>
      <c r="K17" s="1210"/>
      <c r="L17" s="1211" t="s">
        <v>2</v>
      </c>
      <c r="M17" s="1211"/>
      <c r="N17" s="1211"/>
      <c r="O17" s="1199"/>
      <c r="P17" s="1188"/>
      <c r="Q17" s="1188"/>
      <c r="R17" s="1188"/>
      <c r="S17" s="1188"/>
      <c r="T17" s="1188"/>
      <c r="U17" s="1188"/>
      <c r="V17" s="1188"/>
      <c r="W17" s="1188"/>
      <c r="X17" s="1188"/>
      <c r="Y17" s="1188"/>
      <c r="Z17" s="1188"/>
      <c r="AA17" s="1188"/>
      <c r="AB17" s="1188"/>
      <c r="AC17" s="1188"/>
      <c r="AD17" s="1188"/>
      <c r="AE17" s="1188"/>
      <c r="AF17" s="1188"/>
      <c r="AG17" s="1188"/>
      <c r="AH17" s="1198"/>
    </row>
    <row r="18" spans="1:34" ht="27.4" customHeight="1">
      <c r="A18" s="1203"/>
      <c r="B18" s="1204"/>
      <c r="C18" s="1204"/>
      <c r="D18" s="1204"/>
      <c r="E18" s="1204"/>
      <c r="F18" s="1204"/>
      <c r="G18" s="1205"/>
      <c r="H18" s="1210"/>
      <c r="I18" s="1210"/>
      <c r="J18" s="1210"/>
      <c r="K18" s="1210"/>
      <c r="L18" s="1211" t="s">
        <v>310</v>
      </c>
      <c r="M18" s="1211"/>
      <c r="N18" s="1211"/>
      <c r="O18" s="1199"/>
      <c r="P18" s="1188"/>
      <c r="Q18" s="1188"/>
      <c r="R18" s="1188"/>
      <c r="S18" s="1188"/>
      <c r="T18" s="1188"/>
      <c r="U18" s="1188"/>
      <c r="V18" s="1188"/>
      <c r="W18" s="1188"/>
      <c r="X18" s="1188"/>
      <c r="Y18" s="1188"/>
      <c r="Z18" s="1188"/>
      <c r="AA18" s="1188"/>
      <c r="AB18" s="1188"/>
      <c r="AC18" s="1188"/>
      <c r="AD18" s="1188"/>
      <c r="AE18" s="1188"/>
      <c r="AF18" s="1188"/>
      <c r="AG18" s="1188"/>
      <c r="AH18" s="1198"/>
    </row>
    <row r="19" spans="1:34" ht="27.4" customHeight="1">
      <c r="A19" s="1206"/>
      <c r="B19" s="1207"/>
      <c r="C19" s="1207"/>
      <c r="D19" s="1207"/>
      <c r="E19" s="1207"/>
      <c r="F19" s="1207"/>
      <c r="G19" s="1208"/>
      <c r="H19" s="1211" t="s">
        <v>311</v>
      </c>
      <c r="I19" s="1210"/>
      <c r="J19" s="1210"/>
      <c r="K19" s="1210"/>
      <c r="L19" s="1210"/>
      <c r="M19" s="1210"/>
      <c r="N19" s="1210"/>
      <c r="O19" s="1199"/>
      <c r="P19" s="1188"/>
      <c r="Q19" s="1188"/>
      <c r="R19" s="1188"/>
      <c r="S19" s="1188"/>
      <c r="T19" s="1188"/>
      <c r="U19" s="1188"/>
      <c r="V19" s="1188"/>
      <c r="W19" s="1188"/>
      <c r="X19" s="304" t="s">
        <v>312</v>
      </c>
      <c r="Y19" s="305"/>
      <c r="Z19" s="305"/>
      <c r="AA19" s="304" t="s">
        <v>313</v>
      </c>
      <c r="AB19" s="305"/>
      <c r="AC19" s="305"/>
      <c r="AD19" s="305"/>
      <c r="AE19" s="305"/>
      <c r="AF19" s="305"/>
      <c r="AG19" s="305"/>
      <c r="AH19" s="306"/>
    </row>
    <row r="20" spans="1:34" ht="18" customHeight="1">
      <c r="A20" s="1200" t="s">
        <v>314</v>
      </c>
      <c r="B20" s="1201"/>
      <c r="C20" s="1201"/>
      <c r="D20" s="1201"/>
      <c r="E20" s="1201"/>
      <c r="F20" s="1201"/>
      <c r="G20" s="1202"/>
      <c r="H20" s="1191" t="s">
        <v>315</v>
      </c>
      <c r="I20" s="1192"/>
      <c r="J20" s="1192"/>
      <c r="K20" s="1192"/>
      <c r="L20" s="1192"/>
      <c r="M20" s="307"/>
      <c r="N20" s="307"/>
      <c r="O20" s="308" t="s">
        <v>326</v>
      </c>
      <c r="P20" s="308"/>
      <c r="Q20" s="308"/>
      <c r="R20" s="308"/>
      <c r="S20" s="308"/>
      <c r="T20" s="308"/>
      <c r="U20" s="308"/>
      <c r="V20" s="308"/>
      <c r="W20" s="308"/>
      <c r="X20" s="308"/>
      <c r="Y20" s="308"/>
      <c r="Z20" s="308"/>
      <c r="AA20" s="308"/>
      <c r="AB20" s="308"/>
      <c r="AC20" s="308"/>
      <c r="AD20" s="308"/>
      <c r="AE20" s="308"/>
      <c r="AF20" s="308"/>
      <c r="AG20" s="308"/>
      <c r="AH20" s="309"/>
    </row>
    <row r="21" spans="1:34" ht="95.25" customHeight="1">
      <c r="A21" s="1213"/>
      <c r="B21" s="1214"/>
      <c r="C21" s="1214"/>
      <c r="D21" s="1214"/>
      <c r="E21" s="1214"/>
      <c r="F21" s="1214"/>
      <c r="G21" s="1215"/>
      <c r="H21" s="1213"/>
      <c r="I21" s="1214"/>
      <c r="J21" s="1214"/>
      <c r="K21" s="1214"/>
      <c r="L21" s="1214"/>
      <c r="M21" s="1214"/>
      <c r="N21" s="1214"/>
      <c r="O21" s="1214"/>
      <c r="P21" s="1214"/>
      <c r="Q21" s="1214"/>
      <c r="R21" s="1214"/>
      <c r="S21" s="1214"/>
      <c r="T21" s="1214"/>
      <c r="U21" s="1214"/>
      <c r="V21" s="1214"/>
      <c r="W21" s="1214"/>
      <c r="X21" s="1214"/>
      <c r="Y21" s="1214"/>
      <c r="Z21" s="1214"/>
      <c r="AA21" s="1214"/>
      <c r="AB21" s="1214"/>
      <c r="AC21" s="1214"/>
      <c r="AD21" s="1214"/>
      <c r="AE21" s="1214"/>
      <c r="AF21" s="1214"/>
      <c r="AG21" s="1214"/>
      <c r="AH21" s="1215"/>
    </row>
    <row r="22" spans="1:34" ht="17.25" customHeight="1">
      <c r="A22" s="1216"/>
      <c r="B22" s="1217"/>
      <c r="C22" s="1217"/>
      <c r="D22" s="1217"/>
      <c r="E22" s="1217"/>
      <c r="F22" s="1217"/>
      <c r="G22" s="1218"/>
      <c r="H22" s="310"/>
      <c r="I22" s="311"/>
      <c r="J22" s="311"/>
      <c r="K22" s="311"/>
      <c r="L22" s="311"/>
      <c r="M22" s="311"/>
      <c r="N22" s="311"/>
      <c r="O22" s="311"/>
      <c r="P22" s="311"/>
      <c r="Q22" s="311"/>
      <c r="R22" s="311"/>
      <c r="S22" s="311"/>
      <c r="T22" s="311"/>
      <c r="U22" s="311"/>
      <c r="V22" s="311"/>
      <c r="W22" s="311"/>
      <c r="X22" s="311" t="s">
        <v>316</v>
      </c>
      <c r="Y22" s="311"/>
      <c r="Z22" s="311"/>
      <c r="AA22" s="311"/>
      <c r="AB22" s="311"/>
      <c r="AC22" s="311"/>
      <c r="AD22" s="311"/>
      <c r="AE22" s="311"/>
      <c r="AF22" s="311" t="s">
        <v>108</v>
      </c>
      <c r="AG22" s="311"/>
      <c r="AH22" s="312"/>
    </row>
    <row r="23" spans="1:34" ht="108" customHeight="1">
      <c r="A23" s="1219" t="s">
        <v>317</v>
      </c>
      <c r="B23" s="1187"/>
      <c r="C23" s="1187"/>
      <c r="D23" s="1187"/>
      <c r="E23" s="1187"/>
      <c r="F23" s="1187"/>
      <c r="G23" s="1220"/>
      <c r="H23" s="1199"/>
      <c r="I23" s="1188"/>
      <c r="J23" s="1188"/>
      <c r="K23" s="1188"/>
      <c r="L23" s="1188"/>
      <c r="M23" s="1188"/>
      <c r="N23" s="1188"/>
      <c r="O23" s="1188"/>
      <c r="P23" s="1188"/>
      <c r="Q23" s="1188"/>
      <c r="R23" s="1188"/>
      <c r="S23" s="1188"/>
      <c r="T23" s="1188"/>
      <c r="U23" s="1188"/>
      <c r="V23" s="1188"/>
      <c r="W23" s="1188"/>
      <c r="X23" s="1188"/>
      <c r="Y23" s="1188"/>
      <c r="Z23" s="1188"/>
      <c r="AA23" s="1188"/>
      <c r="AB23" s="1188"/>
      <c r="AC23" s="1188"/>
      <c r="AD23" s="1188"/>
      <c r="AE23" s="1188"/>
      <c r="AF23" s="1188"/>
      <c r="AG23" s="1188"/>
      <c r="AH23" s="1198"/>
    </row>
    <row r="25" spans="1:34">
      <c r="A25" s="294" t="s">
        <v>318</v>
      </c>
      <c r="B25" s="294">
        <v>1</v>
      </c>
      <c r="C25" s="1212" t="s">
        <v>324</v>
      </c>
      <c r="D25" s="1212"/>
      <c r="E25" s="1212"/>
      <c r="F25" s="1212"/>
      <c r="G25" s="1212"/>
      <c r="H25" s="1212"/>
      <c r="I25" s="1212"/>
      <c r="J25" s="1212"/>
      <c r="K25" s="1212"/>
      <c r="L25" s="1212"/>
      <c r="M25" s="1212"/>
      <c r="N25" s="1212"/>
      <c r="O25" s="1212"/>
      <c r="P25" s="1212"/>
      <c r="Q25" s="1212"/>
      <c r="R25" s="1212"/>
      <c r="S25" s="1212"/>
      <c r="T25" s="1212"/>
      <c r="U25" s="1212"/>
      <c r="V25" s="1212"/>
      <c r="W25" s="1212"/>
      <c r="X25" s="1212"/>
      <c r="Y25" s="1212"/>
      <c r="Z25" s="1212"/>
      <c r="AA25" s="1212"/>
      <c r="AB25" s="1212"/>
      <c r="AC25" s="1212"/>
      <c r="AD25" s="1212"/>
      <c r="AE25" s="1212"/>
      <c r="AF25" s="1212"/>
      <c r="AG25" s="1212"/>
      <c r="AH25" s="1212"/>
    </row>
    <row r="26" spans="1:34">
      <c r="B26" s="294">
        <v>2</v>
      </c>
      <c r="C26" s="296" t="s">
        <v>319</v>
      </c>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row>
    <row r="27" spans="1:34">
      <c r="B27" s="294">
        <v>3</v>
      </c>
      <c r="C27" s="296" t="s">
        <v>320</v>
      </c>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row>
    <row r="28" spans="1:34">
      <c r="B28" s="294">
        <v>4</v>
      </c>
      <c r="C28" s="296" t="s">
        <v>321</v>
      </c>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row>
    <row r="29" spans="1:34">
      <c r="B29" s="294">
        <v>5</v>
      </c>
      <c r="C29" s="1212" t="s">
        <v>322</v>
      </c>
      <c r="D29" s="1212"/>
      <c r="E29" s="1212"/>
      <c r="F29" s="1212"/>
      <c r="G29" s="1212"/>
      <c r="H29" s="1212"/>
      <c r="I29" s="1212"/>
      <c r="J29" s="1212"/>
      <c r="K29" s="1212"/>
      <c r="L29" s="1212"/>
      <c r="M29" s="1212"/>
      <c r="N29" s="1212"/>
      <c r="O29" s="1212"/>
      <c r="P29" s="1212"/>
      <c r="Q29" s="1212"/>
      <c r="R29" s="1212"/>
      <c r="S29" s="1212"/>
      <c r="T29" s="1212"/>
      <c r="U29" s="1212"/>
      <c r="V29" s="1212"/>
      <c r="W29" s="1212"/>
      <c r="X29" s="1212"/>
      <c r="Y29" s="1212"/>
      <c r="Z29" s="1212"/>
      <c r="AA29" s="1212"/>
      <c r="AB29" s="1212"/>
      <c r="AC29" s="1212"/>
      <c r="AD29" s="1212"/>
      <c r="AE29" s="1212"/>
      <c r="AF29" s="1212"/>
      <c r="AG29" s="1212"/>
      <c r="AH29" s="1212"/>
    </row>
    <row r="30" spans="1:34">
      <c r="C30" s="1212"/>
      <c r="D30" s="1212"/>
      <c r="E30" s="1212"/>
      <c r="F30" s="1212"/>
      <c r="G30" s="1212"/>
      <c r="H30" s="1212"/>
      <c r="I30" s="1212"/>
      <c r="J30" s="1212"/>
      <c r="K30" s="1212"/>
      <c r="L30" s="1212"/>
      <c r="M30" s="1212"/>
      <c r="N30" s="1212"/>
      <c r="O30" s="1212"/>
      <c r="P30" s="1212"/>
      <c r="Q30" s="1212"/>
      <c r="R30" s="1212"/>
      <c r="S30" s="1212"/>
      <c r="T30" s="1212"/>
      <c r="U30" s="1212"/>
      <c r="V30" s="1212"/>
      <c r="W30" s="1212"/>
      <c r="X30" s="1212"/>
      <c r="Y30" s="1212"/>
      <c r="Z30" s="1212"/>
      <c r="AA30" s="1212"/>
      <c r="AB30" s="1212"/>
      <c r="AC30" s="1212"/>
      <c r="AD30" s="1212"/>
      <c r="AE30" s="1212"/>
      <c r="AF30" s="1212"/>
      <c r="AG30" s="1212"/>
      <c r="AH30" s="1212"/>
    </row>
  </sheetData>
  <mergeCells count="33">
    <mergeCell ref="C29:AH30"/>
    <mergeCell ref="A20:G22"/>
    <mergeCell ref="H20:L20"/>
    <mergeCell ref="H21:AH21"/>
    <mergeCell ref="A23:G23"/>
    <mergeCell ref="H23:AH23"/>
    <mergeCell ref="C25:AH25"/>
    <mergeCell ref="A17:G19"/>
    <mergeCell ref="H17:K18"/>
    <mergeCell ref="L17:N17"/>
    <mergeCell ref="O17:AH17"/>
    <mergeCell ref="L18:N18"/>
    <mergeCell ref="O18:AH18"/>
    <mergeCell ref="H19:N19"/>
    <mergeCell ref="O19:W19"/>
    <mergeCell ref="A14:G14"/>
    <mergeCell ref="T14:AH14"/>
    <mergeCell ref="A15:G16"/>
    <mergeCell ref="H15:K15"/>
    <mergeCell ref="L15:AH15"/>
    <mergeCell ref="H16:K16"/>
    <mergeCell ref="M8:S8"/>
    <mergeCell ref="T8:AH8"/>
    <mergeCell ref="M9:S9"/>
    <mergeCell ref="T9:AH9"/>
    <mergeCell ref="M10:S10"/>
    <mergeCell ref="T10:AH10"/>
    <mergeCell ref="A2:AH2"/>
    <mergeCell ref="Z4:AA4"/>
    <mergeCell ref="AC4:AD4"/>
    <mergeCell ref="AF4:AG4"/>
    <mergeCell ref="M7:S7"/>
    <mergeCell ref="AD7:AH7"/>
  </mergeCells>
  <phoneticPr fontId="3"/>
  <printOptions horizontalCentered="1"/>
  <pageMargins left="0.78740157480314965" right="0.78740157480314965" top="0.78740157480314965" bottom="0.78740157480314965" header="0.39370078740157483" footer="0.39370078740157483"/>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34"/>
  <sheetViews>
    <sheetView view="pageBreakPreview" zoomScaleSheetLayoutView="100" workbookViewId="0"/>
  </sheetViews>
  <sheetFormatPr defaultColWidth="8.625" defaultRowHeight="21" customHeight="1"/>
  <cols>
    <col min="1" max="18" width="2.625" style="87" customWidth="1"/>
    <col min="19" max="34" width="2.875" style="87" customWidth="1"/>
    <col min="35" max="39" width="2.625" style="87" customWidth="1"/>
    <col min="40" max="40" width="2.5" style="87" customWidth="1"/>
    <col min="41" max="41" width="9" style="87" customWidth="1"/>
    <col min="42" max="42" width="2.5" style="87" customWidth="1"/>
    <col min="43" max="16384" width="8.625" style="87"/>
  </cols>
  <sheetData>
    <row r="1" spans="1:41" ht="20.100000000000001" customHeight="1">
      <c r="A1" s="87" t="s">
        <v>639</v>
      </c>
    </row>
    <row r="2" spans="1:41" ht="20.100000000000001" customHeight="1">
      <c r="AD2" s="1222" t="s">
        <v>482</v>
      </c>
      <c r="AE2" s="1222"/>
      <c r="AF2" s="1222"/>
      <c r="AG2" s="1222"/>
      <c r="AH2" s="1222"/>
      <c r="AI2" s="1222"/>
      <c r="AJ2" s="1222"/>
      <c r="AK2" s="1222"/>
      <c r="AL2" s="1222"/>
    </row>
    <row r="3" spans="1:41" ht="20.100000000000001" customHeight="1"/>
    <row r="4" spans="1:41" ht="20.100000000000001" customHeight="1">
      <c r="B4" s="1223" t="s">
        <v>483</v>
      </c>
      <c r="C4" s="1223"/>
      <c r="D4" s="1223"/>
      <c r="E4" s="1223"/>
      <c r="F4" s="1223"/>
      <c r="G4" s="1223"/>
      <c r="H4" s="1223"/>
      <c r="I4" s="1223"/>
      <c r="J4" s="1223"/>
      <c r="K4" s="1223"/>
      <c r="L4" s="1223"/>
      <c r="M4" s="1223"/>
      <c r="N4" s="1223"/>
      <c r="O4" s="1223"/>
      <c r="P4" s="1223"/>
      <c r="Q4" s="1223"/>
      <c r="R4" s="1223"/>
      <c r="S4" s="1223"/>
      <c r="T4" s="1223"/>
      <c r="U4" s="1223"/>
      <c r="V4" s="1223"/>
      <c r="W4" s="1223"/>
      <c r="X4" s="1223"/>
      <c r="Y4" s="1223"/>
      <c r="Z4" s="1223"/>
      <c r="AA4" s="1223"/>
      <c r="AB4" s="1223"/>
      <c r="AC4" s="1223"/>
      <c r="AD4" s="1223"/>
      <c r="AE4" s="1223"/>
      <c r="AF4" s="1223"/>
      <c r="AG4" s="1223"/>
      <c r="AH4" s="1223"/>
      <c r="AI4" s="1223"/>
      <c r="AJ4" s="1223"/>
      <c r="AK4" s="1223"/>
      <c r="AL4" s="1223"/>
    </row>
    <row r="5" spans="1:41" s="81" customFormat="1" ht="20.100000000000001" customHeight="1">
      <c r="A5" s="205"/>
      <c r="B5" s="206"/>
      <c r="C5" s="206"/>
      <c r="D5" s="206"/>
      <c r="E5" s="206"/>
      <c r="F5" s="206"/>
      <c r="G5" s="206"/>
      <c r="H5" s="206"/>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row>
    <row r="6" spans="1:41" s="81" customFormat="1" ht="29.25" customHeight="1">
      <c r="A6" s="205"/>
      <c r="B6" s="1224" t="s">
        <v>426</v>
      </c>
      <c r="C6" s="1224"/>
      <c r="D6" s="1224"/>
      <c r="E6" s="1224"/>
      <c r="F6" s="1224"/>
      <c r="G6" s="1224"/>
      <c r="H6" s="1224"/>
      <c r="I6" s="1224"/>
      <c r="J6" s="1224"/>
      <c r="K6" s="1224"/>
      <c r="L6" s="1225"/>
      <c r="M6" s="1225"/>
      <c r="N6" s="1225"/>
      <c r="O6" s="1225"/>
      <c r="P6" s="1225"/>
      <c r="Q6" s="1225"/>
      <c r="R6" s="1225"/>
      <c r="S6" s="1225"/>
      <c r="T6" s="1225"/>
      <c r="U6" s="1225"/>
      <c r="V6" s="1225"/>
      <c r="W6" s="1225"/>
      <c r="X6" s="1225"/>
      <c r="Y6" s="1225"/>
      <c r="Z6" s="1225"/>
      <c r="AA6" s="1225"/>
      <c r="AB6" s="1225"/>
      <c r="AC6" s="1225"/>
      <c r="AD6" s="1225"/>
      <c r="AE6" s="1225"/>
      <c r="AF6" s="1225"/>
      <c r="AG6" s="1225"/>
      <c r="AH6" s="1225"/>
      <c r="AI6" s="1225"/>
      <c r="AJ6" s="1225"/>
      <c r="AK6" s="1225"/>
      <c r="AL6" s="1225"/>
    </row>
    <row r="7" spans="1:41" s="81" customFormat="1" ht="31.5" customHeight="1">
      <c r="A7" s="205"/>
      <c r="B7" s="1224" t="s">
        <v>427</v>
      </c>
      <c r="C7" s="1224"/>
      <c r="D7" s="1224"/>
      <c r="E7" s="1224"/>
      <c r="F7" s="1224"/>
      <c r="G7" s="1224"/>
      <c r="H7" s="1224"/>
      <c r="I7" s="1224"/>
      <c r="J7" s="1224"/>
      <c r="K7" s="1224"/>
      <c r="L7" s="1226"/>
      <c r="M7" s="1226"/>
      <c r="N7" s="1226"/>
      <c r="O7" s="1226"/>
      <c r="P7" s="1226"/>
      <c r="Q7" s="1226"/>
      <c r="R7" s="1226"/>
      <c r="S7" s="1226"/>
      <c r="T7" s="1226"/>
      <c r="U7" s="1226"/>
      <c r="V7" s="1226"/>
      <c r="W7" s="1226"/>
      <c r="X7" s="1226"/>
      <c r="Y7" s="1226"/>
      <c r="Z7" s="1226"/>
      <c r="AA7" s="1227" t="s">
        <v>484</v>
      </c>
      <c r="AB7" s="1227"/>
      <c r="AC7" s="1227"/>
      <c r="AD7" s="1227"/>
      <c r="AE7" s="1227"/>
      <c r="AF7" s="1227"/>
      <c r="AG7" s="1227"/>
      <c r="AH7" s="1227"/>
      <c r="AI7" s="1228" t="s">
        <v>485</v>
      </c>
      <c r="AJ7" s="1228"/>
      <c r="AK7" s="1228"/>
      <c r="AL7" s="1228"/>
    </row>
    <row r="8" spans="1:41" s="81" customFormat="1" ht="29.25" customHeight="1">
      <c r="B8" s="1229" t="s">
        <v>486</v>
      </c>
      <c r="C8" s="1229"/>
      <c r="D8" s="1229"/>
      <c r="E8" s="1229"/>
      <c r="F8" s="1229"/>
      <c r="G8" s="1229"/>
      <c r="H8" s="1229"/>
      <c r="I8" s="1229"/>
      <c r="J8" s="1229"/>
      <c r="K8" s="1229"/>
      <c r="L8" s="1225" t="s">
        <v>487</v>
      </c>
      <c r="M8" s="1225"/>
      <c r="N8" s="1225"/>
      <c r="O8" s="1225"/>
      <c r="P8" s="1225"/>
      <c r="Q8" s="1225"/>
      <c r="R8" s="1225"/>
      <c r="S8" s="1225"/>
      <c r="T8" s="1225"/>
      <c r="U8" s="1225"/>
      <c r="V8" s="1225"/>
      <c r="W8" s="1225"/>
      <c r="X8" s="1225"/>
      <c r="Y8" s="1225"/>
      <c r="Z8" s="1225"/>
      <c r="AA8" s="1225"/>
      <c r="AB8" s="1225"/>
      <c r="AC8" s="1225"/>
      <c r="AD8" s="1225"/>
      <c r="AE8" s="1225"/>
      <c r="AF8" s="1225"/>
      <c r="AG8" s="1225"/>
      <c r="AH8" s="1225"/>
      <c r="AI8" s="1225"/>
      <c r="AJ8" s="1225"/>
      <c r="AK8" s="1225"/>
      <c r="AL8" s="1225"/>
    </row>
    <row r="9" spans="1:41" ht="12.75" customHeight="1" thickBot="1">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row>
    <row r="10" spans="1:41" ht="21" customHeight="1">
      <c r="B10" s="1230" t="s">
        <v>432</v>
      </c>
      <c r="C10" s="1231"/>
      <c r="D10" s="1231"/>
      <c r="E10" s="1231"/>
      <c r="F10" s="1231"/>
      <c r="G10" s="1231"/>
      <c r="H10" s="1231"/>
      <c r="I10" s="1231"/>
      <c r="J10" s="1231"/>
      <c r="K10" s="1231"/>
      <c r="L10" s="1231"/>
      <c r="M10" s="1231"/>
      <c r="N10" s="1231"/>
      <c r="O10" s="1231"/>
      <c r="P10" s="1231"/>
      <c r="Q10" s="1231"/>
      <c r="R10" s="1231"/>
      <c r="S10" s="1231"/>
      <c r="T10" s="1231"/>
      <c r="U10" s="1231"/>
      <c r="V10" s="1231"/>
      <c r="W10" s="1231"/>
      <c r="X10" s="1231"/>
      <c r="Y10" s="1231"/>
      <c r="Z10" s="1231"/>
      <c r="AA10" s="1231"/>
      <c r="AB10" s="1231"/>
      <c r="AC10" s="1231"/>
      <c r="AD10" s="1231"/>
      <c r="AE10" s="1231"/>
      <c r="AF10" s="1231"/>
      <c r="AG10" s="1231"/>
      <c r="AH10" s="1231"/>
      <c r="AI10" s="1231"/>
      <c r="AJ10" s="1231"/>
      <c r="AK10" s="1231"/>
      <c r="AL10" s="1232"/>
    </row>
    <row r="11" spans="1:41" ht="27.75" customHeight="1">
      <c r="B11" s="1233" t="s">
        <v>488</v>
      </c>
      <c r="C11" s="1234"/>
      <c r="D11" s="1234"/>
      <c r="E11" s="1234"/>
      <c r="F11" s="1234"/>
      <c r="G11" s="1234"/>
      <c r="H11" s="1234"/>
      <c r="I11" s="1234"/>
      <c r="J11" s="1234"/>
      <c r="K11" s="1234"/>
      <c r="L11" s="1234"/>
      <c r="M11" s="1234"/>
      <c r="N11" s="1234"/>
      <c r="O11" s="1234"/>
      <c r="P11" s="1234"/>
      <c r="Q11" s="1234"/>
      <c r="R11" s="1234"/>
      <c r="S11" s="1235"/>
      <c r="T11" s="1235"/>
      <c r="U11" s="1235"/>
      <c r="V11" s="1235"/>
      <c r="W11" s="1235"/>
      <c r="X11" s="1235"/>
      <c r="Y11" s="1235"/>
      <c r="Z11" s="1235"/>
      <c r="AA11" s="1235"/>
      <c r="AB11" s="1235"/>
      <c r="AC11" s="1235"/>
      <c r="AD11" s="1235"/>
      <c r="AE11" s="209" t="s">
        <v>434</v>
      </c>
      <c r="AF11" s="210"/>
      <c r="AG11" s="1236"/>
      <c r="AH11" s="1236"/>
      <c r="AI11" s="1236"/>
      <c r="AJ11" s="1236"/>
      <c r="AK11" s="1236"/>
      <c r="AL11" s="1237"/>
      <c r="AO11" s="211"/>
    </row>
    <row r="12" spans="1:41" ht="27.75" customHeight="1" thickBot="1">
      <c r="B12" s="212"/>
      <c r="C12" s="1243" t="s">
        <v>489</v>
      </c>
      <c r="D12" s="1243"/>
      <c r="E12" s="1243"/>
      <c r="F12" s="1243"/>
      <c r="G12" s="1243"/>
      <c r="H12" s="1243"/>
      <c r="I12" s="1243"/>
      <c r="J12" s="1243"/>
      <c r="K12" s="1243"/>
      <c r="L12" s="1243"/>
      <c r="M12" s="1243"/>
      <c r="N12" s="1243"/>
      <c r="O12" s="1243"/>
      <c r="P12" s="1243"/>
      <c r="Q12" s="1243"/>
      <c r="R12" s="1243"/>
      <c r="S12" s="1240">
        <f>ROUNDUP(S11*30%,1)</f>
        <v>0</v>
      </c>
      <c r="T12" s="1240"/>
      <c r="U12" s="1240"/>
      <c r="V12" s="1240"/>
      <c r="W12" s="1240"/>
      <c r="X12" s="1240"/>
      <c r="Y12" s="1240"/>
      <c r="Z12" s="1240"/>
      <c r="AA12" s="1240"/>
      <c r="AB12" s="1240"/>
      <c r="AC12" s="1240"/>
      <c r="AD12" s="1240"/>
      <c r="AE12" s="213" t="s">
        <v>434</v>
      </c>
      <c r="AF12" s="213"/>
      <c r="AG12" s="1241"/>
      <c r="AH12" s="1241"/>
      <c r="AI12" s="1241"/>
      <c r="AJ12" s="1241"/>
      <c r="AK12" s="1241"/>
      <c r="AL12" s="1242"/>
    </row>
    <row r="13" spans="1:41" ht="27.75" customHeight="1" thickTop="1">
      <c r="B13" s="1244" t="s">
        <v>490</v>
      </c>
      <c r="C13" s="1245"/>
      <c r="D13" s="1245"/>
      <c r="E13" s="1245"/>
      <c r="F13" s="1245"/>
      <c r="G13" s="1245"/>
      <c r="H13" s="1245"/>
      <c r="I13" s="1245"/>
      <c r="J13" s="1245"/>
      <c r="K13" s="1245"/>
      <c r="L13" s="1245"/>
      <c r="M13" s="1245"/>
      <c r="N13" s="1245"/>
      <c r="O13" s="1245"/>
      <c r="P13" s="1245"/>
      <c r="Q13" s="1245"/>
      <c r="R13" s="1245"/>
      <c r="S13" s="1246" t="e">
        <f>ROUNDUP(AG14/AG15,1)</f>
        <v>#DIV/0!</v>
      </c>
      <c r="T13" s="1246"/>
      <c r="U13" s="1246"/>
      <c r="V13" s="1246"/>
      <c r="W13" s="1246"/>
      <c r="X13" s="1246"/>
      <c r="Y13" s="1246"/>
      <c r="Z13" s="1246"/>
      <c r="AA13" s="1246"/>
      <c r="AB13" s="1246"/>
      <c r="AC13" s="1246"/>
      <c r="AD13" s="1246"/>
      <c r="AE13" s="214" t="s">
        <v>434</v>
      </c>
      <c r="AF13" s="214"/>
      <c r="AG13" s="1247" t="s">
        <v>491</v>
      </c>
      <c r="AH13" s="1247"/>
      <c r="AI13" s="1247"/>
      <c r="AJ13" s="1247"/>
      <c r="AK13" s="1247"/>
      <c r="AL13" s="1248"/>
    </row>
    <row r="14" spans="1:41" ht="27.75" customHeight="1">
      <c r="B14" s="1249" t="s">
        <v>492</v>
      </c>
      <c r="C14" s="1250"/>
      <c r="D14" s="1250"/>
      <c r="E14" s="1250"/>
      <c r="F14" s="1250"/>
      <c r="G14" s="1250"/>
      <c r="H14" s="1250"/>
      <c r="I14" s="1250"/>
      <c r="J14" s="1250"/>
      <c r="K14" s="1250"/>
      <c r="L14" s="1250"/>
      <c r="M14" s="1250"/>
      <c r="N14" s="1250"/>
      <c r="O14" s="1250"/>
      <c r="P14" s="1250"/>
      <c r="Q14" s="1250"/>
      <c r="R14" s="1250"/>
      <c r="S14" s="1250"/>
      <c r="T14" s="1250"/>
      <c r="U14" s="1250"/>
      <c r="V14" s="1250"/>
      <c r="W14" s="1250"/>
      <c r="X14" s="1250"/>
      <c r="Y14" s="1250"/>
      <c r="Z14" s="1250"/>
      <c r="AA14" s="1250"/>
      <c r="AB14" s="1250"/>
      <c r="AC14" s="1250"/>
      <c r="AD14" s="1250"/>
      <c r="AE14" s="1250"/>
      <c r="AF14" s="1251"/>
      <c r="AG14" s="1252"/>
      <c r="AH14" s="1252"/>
      <c r="AI14" s="1252"/>
      <c r="AJ14" s="1252"/>
      <c r="AK14" s="1252"/>
      <c r="AL14" s="1253"/>
    </row>
    <row r="15" spans="1:41" ht="27.75" customHeight="1" thickBot="1">
      <c r="B15" s="1254" t="s">
        <v>493</v>
      </c>
      <c r="C15" s="1255"/>
      <c r="D15" s="1255"/>
      <c r="E15" s="1255"/>
      <c r="F15" s="1255"/>
      <c r="G15" s="1255"/>
      <c r="H15" s="1255"/>
      <c r="I15" s="1255"/>
      <c r="J15" s="1255"/>
      <c r="K15" s="1255"/>
      <c r="L15" s="1255"/>
      <c r="M15" s="1255"/>
      <c r="N15" s="1255"/>
      <c r="O15" s="1255"/>
      <c r="P15" s="1255"/>
      <c r="Q15" s="1255"/>
      <c r="R15" s="1255"/>
      <c r="S15" s="1255"/>
      <c r="T15" s="1255"/>
      <c r="U15" s="1255"/>
      <c r="V15" s="1255"/>
      <c r="W15" s="1255"/>
      <c r="X15" s="1255"/>
      <c r="Y15" s="1255"/>
      <c r="Z15" s="1255"/>
      <c r="AA15" s="1255"/>
      <c r="AB15" s="1255"/>
      <c r="AC15" s="1255"/>
      <c r="AD15" s="1255"/>
      <c r="AE15" s="1255"/>
      <c r="AF15" s="1256"/>
      <c r="AG15" s="1257"/>
      <c r="AH15" s="1257"/>
      <c r="AI15" s="1257"/>
      <c r="AJ15" s="1257"/>
      <c r="AK15" s="1257"/>
      <c r="AL15" s="1258"/>
    </row>
    <row r="16" spans="1:41" ht="12.75" customHeight="1" thickBot="1">
      <c r="B16" s="215"/>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row>
    <row r="17" spans="1:39" ht="21" customHeight="1">
      <c r="B17" s="1230" t="s">
        <v>494</v>
      </c>
      <c r="C17" s="1231"/>
      <c r="D17" s="1231"/>
      <c r="E17" s="1231"/>
      <c r="F17" s="1231"/>
      <c r="G17" s="1231"/>
      <c r="H17" s="1231"/>
      <c r="I17" s="1231"/>
      <c r="J17" s="1231"/>
      <c r="K17" s="1231"/>
      <c r="L17" s="1231"/>
      <c r="M17" s="1231"/>
      <c r="N17" s="1231"/>
      <c r="O17" s="1231"/>
      <c r="P17" s="1231"/>
      <c r="Q17" s="1231"/>
      <c r="R17" s="1231"/>
      <c r="S17" s="1231"/>
      <c r="T17" s="1231"/>
      <c r="U17" s="1231"/>
      <c r="V17" s="1231"/>
      <c r="W17" s="1231"/>
      <c r="X17" s="1231"/>
      <c r="Y17" s="1231"/>
      <c r="Z17" s="1231"/>
      <c r="AA17" s="1231"/>
      <c r="AB17" s="1231"/>
      <c r="AC17" s="1231"/>
      <c r="AD17" s="1231"/>
      <c r="AE17" s="1231"/>
      <c r="AF17" s="1231"/>
      <c r="AG17" s="1231"/>
      <c r="AH17" s="1231"/>
      <c r="AI17" s="1231"/>
      <c r="AJ17" s="1231"/>
      <c r="AK17" s="1231"/>
      <c r="AL17" s="1232"/>
    </row>
    <row r="18" spans="1:39" ht="27.75" customHeight="1" thickBot="1">
      <c r="B18" s="1238" t="s">
        <v>495</v>
      </c>
      <c r="C18" s="1239"/>
      <c r="D18" s="1239"/>
      <c r="E18" s="1239"/>
      <c r="F18" s="1239"/>
      <c r="G18" s="1239"/>
      <c r="H18" s="1239"/>
      <c r="I18" s="1239"/>
      <c r="J18" s="1239"/>
      <c r="K18" s="1239"/>
      <c r="L18" s="1239"/>
      <c r="M18" s="1239"/>
      <c r="N18" s="1239"/>
      <c r="O18" s="1239"/>
      <c r="P18" s="1239"/>
      <c r="Q18" s="1239"/>
      <c r="R18" s="1239"/>
      <c r="S18" s="1240">
        <f>ROUNDUP(S11/50,1)</f>
        <v>0</v>
      </c>
      <c r="T18" s="1240"/>
      <c r="U18" s="1240"/>
      <c r="V18" s="1240"/>
      <c r="W18" s="1240"/>
      <c r="X18" s="1240"/>
      <c r="Y18" s="1240"/>
      <c r="Z18" s="1240"/>
      <c r="AA18" s="1240"/>
      <c r="AB18" s="1240"/>
      <c r="AC18" s="1240"/>
      <c r="AD18" s="1240"/>
      <c r="AE18" s="217" t="s">
        <v>434</v>
      </c>
      <c r="AF18" s="218"/>
      <c r="AG18" s="1241"/>
      <c r="AH18" s="1241"/>
      <c r="AI18" s="1241"/>
      <c r="AJ18" s="1241"/>
      <c r="AK18" s="1241"/>
      <c r="AL18" s="1242"/>
    </row>
    <row r="19" spans="1:39" ht="27.75" customHeight="1" thickTop="1" thickBot="1">
      <c r="B19" s="1259" t="s">
        <v>496</v>
      </c>
      <c r="C19" s="1260"/>
      <c r="D19" s="1260"/>
      <c r="E19" s="1260"/>
      <c r="F19" s="1260"/>
      <c r="G19" s="1260"/>
      <c r="H19" s="1260"/>
      <c r="I19" s="1260"/>
      <c r="J19" s="1260"/>
      <c r="K19" s="1260"/>
      <c r="L19" s="1260"/>
      <c r="M19" s="1260"/>
      <c r="N19" s="1260"/>
      <c r="O19" s="1260"/>
      <c r="P19" s="1260"/>
      <c r="Q19" s="1260"/>
      <c r="R19" s="1260"/>
      <c r="S19" s="1261"/>
      <c r="T19" s="1261"/>
      <c r="U19" s="1261"/>
      <c r="V19" s="1261"/>
      <c r="W19" s="1261"/>
      <c r="X19" s="1261"/>
      <c r="Y19" s="1261"/>
      <c r="Z19" s="1261"/>
      <c r="AA19" s="1261"/>
      <c r="AB19" s="1261"/>
      <c r="AC19" s="1261"/>
      <c r="AD19" s="1261"/>
      <c r="AE19" s="219" t="s">
        <v>434</v>
      </c>
      <c r="AF19" s="220"/>
      <c r="AG19" s="1262" t="s">
        <v>497</v>
      </c>
      <c r="AH19" s="1262"/>
      <c r="AI19" s="1262"/>
      <c r="AJ19" s="1262"/>
      <c r="AK19" s="1262"/>
      <c r="AL19" s="1263"/>
    </row>
    <row r="20" spans="1:39" ht="12.75" customHeight="1" thickBot="1">
      <c r="A20" s="221"/>
      <c r="B20" s="439"/>
      <c r="C20" s="439"/>
      <c r="D20" s="439"/>
      <c r="E20" s="439"/>
      <c r="F20" s="439"/>
      <c r="G20" s="439"/>
      <c r="H20" s="439"/>
      <c r="I20" s="439"/>
      <c r="J20" s="439"/>
      <c r="K20" s="439"/>
      <c r="L20" s="439"/>
      <c r="M20" s="439"/>
      <c r="N20" s="439"/>
      <c r="O20" s="439"/>
      <c r="P20" s="439"/>
      <c r="Q20" s="439"/>
      <c r="R20" s="439"/>
      <c r="S20" s="222"/>
      <c r="T20" s="222"/>
      <c r="U20" s="222"/>
      <c r="V20" s="222"/>
      <c r="W20" s="222"/>
      <c r="X20" s="222"/>
      <c r="Y20" s="222"/>
      <c r="Z20" s="222"/>
      <c r="AA20" s="222"/>
      <c r="AB20" s="222"/>
      <c r="AC20" s="222"/>
      <c r="AD20" s="222"/>
      <c r="AE20" s="223"/>
      <c r="AF20" s="223"/>
      <c r="AG20" s="224"/>
      <c r="AH20" s="224"/>
      <c r="AI20" s="224"/>
      <c r="AJ20" s="224"/>
      <c r="AK20" s="224"/>
      <c r="AL20" s="224"/>
      <c r="AM20" s="221"/>
    </row>
    <row r="21" spans="1:39" ht="27.75" customHeight="1" thickBot="1">
      <c r="A21" s="221"/>
      <c r="B21" s="1230" t="s">
        <v>498</v>
      </c>
      <c r="C21" s="1231"/>
      <c r="D21" s="1231"/>
      <c r="E21" s="1231"/>
      <c r="F21" s="1231"/>
      <c r="G21" s="1231"/>
      <c r="H21" s="1231"/>
      <c r="I21" s="1231"/>
      <c r="J21" s="1231"/>
      <c r="K21" s="1231"/>
      <c r="L21" s="1231"/>
      <c r="M21" s="1231"/>
      <c r="N21" s="1231"/>
      <c r="O21" s="1231"/>
      <c r="P21" s="1231"/>
      <c r="Q21" s="1231"/>
      <c r="R21" s="1231"/>
      <c r="S21" s="1231"/>
      <c r="T21" s="1231"/>
      <c r="U21" s="1231"/>
      <c r="V21" s="1231"/>
      <c r="W21" s="1231"/>
      <c r="X21" s="1231"/>
      <c r="Y21" s="1231"/>
      <c r="Z21" s="1231"/>
      <c r="AA21" s="1231"/>
      <c r="AB21" s="1231"/>
      <c r="AC21" s="1231"/>
      <c r="AD21" s="1231"/>
      <c r="AE21" s="1231"/>
      <c r="AF21" s="1231"/>
      <c r="AG21" s="1231"/>
      <c r="AH21" s="1231"/>
      <c r="AI21" s="1231"/>
      <c r="AJ21" s="1231"/>
      <c r="AK21" s="1231"/>
      <c r="AL21" s="1232"/>
      <c r="AM21" s="221"/>
    </row>
    <row r="22" spans="1:39" ht="27.75" customHeight="1">
      <c r="B22" s="1264" t="s">
        <v>499</v>
      </c>
      <c r="C22" s="1265"/>
      <c r="D22" s="1265"/>
      <c r="E22" s="1265"/>
      <c r="F22" s="1265"/>
      <c r="G22" s="1265"/>
      <c r="H22" s="1265"/>
      <c r="I22" s="1265"/>
      <c r="J22" s="1265"/>
      <c r="K22" s="1265"/>
      <c r="L22" s="1265"/>
      <c r="M22" s="1265"/>
      <c r="N22" s="1265"/>
      <c r="O22" s="1265"/>
      <c r="P22" s="1265"/>
      <c r="Q22" s="1265"/>
      <c r="R22" s="1266"/>
      <c r="S22" s="1269" t="s">
        <v>500</v>
      </c>
      <c r="T22" s="1265"/>
      <c r="U22" s="1265"/>
      <c r="V22" s="1265"/>
      <c r="W22" s="1265"/>
      <c r="X22" s="1265"/>
      <c r="Y22" s="1265"/>
      <c r="Z22" s="1265"/>
      <c r="AA22" s="1265"/>
      <c r="AB22" s="1265"/>
      <c r="AC22" s="1265"/>
      <c r="AD22" s="1265"/>
      <c r="AE22" s="1265"/>
      <c r="AF22" s="1265"/>
      <c r="AG22" s="1265"/>
      <c r="AH22" s="1265"/>
      <c r="AI22" s="1270"/>
      <c r="AJ22" s="1270"/>
      <c r="AK22" s="1270"/>
      <c r="AL22" s="1271"/>
    </row>
    <row r="23" spans="1:39" ht="47.25" customHeight="1">
      <c r="B23" s="1267"/>
      <c r="C23" s="1268"/>
      <c r="D23" s="1268"/>
      <c r="E23" s="1268"/>
      <c r="F23" s="1268"/>
      <c r="G23" s="1268"/>
      <c r="H23" s="1268"/>
      <c r="I23" s="1268"/>
      <c r="J23" s="1268"/>
      <c r="K23" s="1268"/>
      <c r="L23" s="1268"/>
      <c r="M23" s="1268"/>
      <c r="N23" s="1268"/>
      <c r="O23" s="1268"/>
      <c r="P23" s="1268"/>
      <c r="Q23" s="1268"/>
      <c r="R23" s="1268"/>
      <c r="S23" s="1272" t="s">
        <v>501</v>
      </c>
      <c r="T23" s="1272"/>
      <c r="U23" s="1272"/>
      <c r="V23" s="1272"/>
      <c r="W23" s="1272"/>
      <c r="X23" s="1272"/>
      <c r="Y23" s="1272"/>
      <c r="Z23" s="1272"/>
      <c r="AA23" s="1272"/>
      <c r="AB23" s="1272"/>
      <c r="AC23" s="1272"/>
      <c r="AD23" s="1272"/>
      <c r="AE23" s="1272"/>
      <c r="AF23" s="1272" t="s">
        <v>502</v>
      </c>
      <c r="AG23" s="1272"/>
      <c r="AH23" s="1272"/>
      <c r="AI23" s="1273" t="s">
        <v>503</v>
      </c>
      <c r="AJ23" s="1273"/>
      <c r="AK23" s="1273"/>
      <c r="AL23" s="1274"/>
    </row>
    <row r="24" spans="1:39" ht="27.75" customHeight="1">
      <c r="B24" s="225">
        <v>1</v>
      </c>
      <c r="C24" s="1275"/>
      <c r="D24" s="1275"/>
      <c r="E24" s="1275"/>
      <c r="F24" s="1275"/>
      <c r="G24" s="1275"/>
      <c r="H24" s="1275"/>
      <c r="I24" s="1275"/>
      <c r="J24" s="1275"/>
      <c r="K24" s="1275"/>
      <c r="L24" s="1275"/>
      <c r="M24" s="1275"/>
      <c r="N24" s="1275"/>
      <c r="O24" s="1275"/>
      <c r="P24" s="1275"/>
      <c r="Q24" s="1275"/>
      <c r="R24" s="1275"/>
      <c r="S24" s="1275"/>
      <c r="T24" s="1275"/>
      <c r="U24" s="1275"/>
      <c r="V24" s="1275"/>
      <c r="W24" s="1275"/>
      <c r="X24" s="1275"/>
      <c r="Y24" s="1275"/>
      <c r="Z24" s="1275"/>
      <c r="AA24" s="1275"/>
      <c r="AB24" s="1275"/>
      <c r="AC24" s="1275"/>
      <c r="AD24" s="1275"/>
      <c r="AE24" s="1275"/>
      <c r="AF24" s="1275"/>
      <c r="AG24" s="1275"/>
      <c r="AH24" s="440" t="s">
        <v>504</v>
      </c>
      <c r="AI24" s="1275"/>
      <c r="AJ24" s="1275"/>
      <c r="AK24" s="1275"/>
      <c r="AL24" s="1276"/>
    </row>
    <row r="25" spans="1:39" ht="27.75" customHeight="1">
      <c r="B25" s="225">
        <v>2</v>
      </c>
      <c r="C25" s="1275"/>
      <c r="D25" s="1275"/>
      <c r="E25" s="1275"/>
      <c r="F25" s="1275"/>
      <c r="G25" s="1275"/>
      <c r="H25" s="1275"/>
      <c r="I25" s="1275"/>
      <c r="J25" s="1275"/>
      <c r="K25" s="1275"/>
      <c r="L25" s="1275"/>
      <c r="M25" s="1275"/>
      <c r="N25" s="1275"/>
      <c r="O25" s="1275"/>
      <c r="P25" s="1275"/>
      <c r="Q25" s="1275"/>
      <c r="R25" s="1275"/>
      <c r="S25" s="1275"/>
      <c r="T25" s="1275"/>
      <c r="U25" s="1275"/>
      <c r="V25" s="1275"/>
      <c r="W25" s="1275"/>
      <c r="X25" s="1275"/>
      <c r="Y25" s="1275"/>
      <c r="Z25" s="1275"/>
      <c r="AA25" s="1275"/>
      <c r="AB25" s="1275"/>
      <c r="AC25" s="1275"/>
      <c r="AD25" s="1275"/>
      <c r="AE25" s="1275"/>
      <c r="AF25" s="1275"/>
      <c r="AG25" s="1275"/>
      <c r="AH25" s="440" t="s">
        <v>504</v>
      </c>
      <c r="AI25" s="1275"/>
      <c r="AJ25" s="1275"/>
      <c r="AK25" s="1275"/>
      <c r="AL25" s="1276"/>
    </row>
    <row r="26" spans="1:39" ht="27.75" customHeight="1">
      <c r="B26" s="225">
        <v>3</v>
      </c>
      <c r="C26" s="1275"/>
      <c r="D26" s="1275"/>
      <c r="E26" s="1275"/>
      <c r="F26" s="1275"/>
      <c r="G26" s="1275"/>
      <c r="H26" s="1275"/>
      <c r="I26" s="1275"/>
      <c r="J26" s="1275"/>
      <c r="K26" s="1275"/>
      <c r="L26" s="1275"/>
      <c r="M26" s="1275"/>
      <c r="N26" s="1275"/>
      <c r="O26" s="1275"/>
      <c r="P26" s="1275"/>
      <c r="Q26" s="1275"/>
      <c r="R26" s="1275"/>
      <c r="S26" s="1275"/>
      <c r="T26" s="1275"/>
      <c r="U26" s="1275"/>
      <c r="V26" s="1275"/>
      <c r="W26" s="1275"/>
      <c r="X26" s="1275"/>
      <c r="Y26" s="1275"/>
      <c r="Z26" s="1275"/>
      <c r="AA26" s="1275"/>
      <c r="AB26" s="1275"/>
      <c r="AC26" s="1275"/>
      <c r="AD26" s="1275"/>
      <c r="AE26" s="1275"/>
      <c r="AF26" s="1275"/>
      <c r="AG26" s="1275"/>
      <c r="AH26" s="440" t="s">
        <v>504</v>
      </c>
      <c r="AI26" s="1275"/>
      <c r="AJ26" s="1275"/>
      <c r="AK26" s="1275"/>
      <c r="AL26" s="1276"/>
    </row>
    <row r="27" spans="1:39" ht="36" customHeight="1" thickBot="1">
      <c r="B27" s="441">
        <v>4</v>
      </c>
      <c r="C27" s="1279"/>
      <c r="D27" s="1279"/>
      <c r="E27" s="1279"/>
      <c r="F27" s="1279"/>
      <c r="G27" s="1279"/>
      <c r="H27" s="1279"/>
      <c r="I27" s="1279"/>
      <c r="J27" s="1279"/>
      <c r="K27" s="1279"/>
      <c r="L27" s="1279"/>
      <c r="M27" s="1279"/>
      <c r="N27" s="1279"/>
      <c r="O27" s="1279"/>
      <c r="P27" s="1279"/>
      <c r="Q27" s="1279"/>
      <c r="R27" s="1279"/>
      <c r="S27" s="1279"/>
      <c r="T27" s="1279"/>
      <c r="U27" s="1279"/>
      <c r="V27" s="1279"/>
      <c r="W27" s="1279"/>
      <c r="X27" s="1279"/>
      <c r="Y27" s="1279"/>
      <c r="Z27" s="1279"/>
      <c r="AA27" s="1279"/>
      <c r="AB27" s="1279"/>
      <c r="AC27" s="1279"/>
      <c r="AD27" s="1279"/>
      <c r="AE27" s="1279"/>
      <c r="AF27" s="1279"/>
      <c r="AG27" s="1279"/>
      <c r="AH27" s="442" t="s">
        <v>504</v>
      </c>
      <c r="AI27" s="1279"/>
      <c r="AJ27" s="1279"/>
      <c r="AK27" s="1279"/>
      <c r="AL27" s="1280"/>
    </row>
    <row r="28" spans="1:39" ht="22.5" customHeight="1">
      <c r="B28" s="215"/>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row>
    <row r="29" spans="1:39" ht="22.5" customHeight="1">
      <c r="B29" s="1277" t="s">
        <v>451</v>
      </c>
      <c r="C29" s="1277"/>
      <c r="D29" s="1277"/>
      <c r="E29" s="1277"/>
      <c r="F29" s="1277"/>
      <c r="G29" s="1277"/>
      <c r="H29" s="1278" t="s">
        <v>505</v>
      </c>
      <c r="I29" s="1278"/>
      <c r="J29" s="1278"/>
      <c r="K29" s="1278"/>
      <c r="L29" s="1278"/>
      <c r="M29" s="1278"/>
      <c r="N29" s="1278"/>
      <c r="O29" s="1278"/>
      <c r="P29" s="1278"/>
      <c r="Q29" s="1278"/>
      <c r="R29" s="1278"/>
      <c r="S29" s="1278"/>
      <c r="T29" s="1278"/>
      <c r="U29" s="1278"/>
      <c r="V29" s="1278"/>
      <c r="W29" s="1278"/>
      <c r="X29" s="1278"/>
      <c r="Y29" s="1278"/>
      <c r="Z29" s="1278"/>
      <c r="AA29" s="1278"/>
      <c r="AB29" s="1278"/>
      <c r="AC29" s="1278"/>
      <c r="AD29" s="1278"/>
      <c r="AE29" s="1278"/>
      <c r="AF29" s="1278"/>
      <c r="AG29" s="1278"/>
      <c r="AH29" s="1278"/>
      <c r="AI29" s="1278"/>
      <c r="AJ29" s="1278"/>
      <c r="AK29" s="1278"/>
      <c r="AL29" s="1278"/>
    </row>
    <row r="30" spans="1:39" ht="8.25" customHeight="1">
      <c r="B30" s="215"/>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row>
    <row r="31" spans="1:39" s="226" customFormat="1" ht="17.25" customHeight="1">
      <c r="B31" s="1221" t="s">
        <v>506</v>
      </c>
      <c r="C31" s="1221"/>
      <c r="D31" s="1221"/>
      <c r="E31" s="1221"/>
      <c r="F31" s="1221"/>
      <c r="G31" s="1221"/>
      <c r="H31" s="1221"/>
      <c r="I31" s="1221"/>
      <c r="J31" s="1221"/>
      <c r="K31" s="1221"/>
      <c r="L31" s="1221"/>
      <c r="M31" s="1221"/>
      <c r="N31" s="1221"/>
      <c r="O31" s="1221"/>
      <c r="P31" s="1221"/>
      <c r="Q31" s="1221"/>
      <c r="R31" s="1221"/>
      <c r="S31" s="1221"/>
      <c r="T31" s="1221"/>
      <c r="U31" s="1221"/>
      <c r="V31" s="1221"/>
      <c r="W31" s="1221"/>
      <c r="X31" s="1221"/>
      <c r="Y31" s="1221"/>
      <c r="Z31" s="1221"/>
      <c r="AA31" s="1221"/>
      <c r="AB31" s="1221"/>
      <c r="AC31" s="1221"/>
      <c r="AD31" s="1221"/>
      <c r="AE31" s="1221"/>
      <c r="AF31" s="1221"/>
      <c r="AG31" s="1221"/>
      <c r="AH31" s="1221"/>
      <c r="AI31" s="1221"/>
      <c r="AJ31" s="1221"/>
      <c r="AK31" s="1221"/>
      <c r="AL31" s="1221"/>
    </row>
    <row r="32" spans="1:39" s="226" customFormat="1" ht="45.75" customHeight="1">
      <c r="B32" s="1221"/>
      <c r="C32" s="1221"/>
      <c r="D32" s="1221"/>
      <c r="E32" s="1221"/>
      <c r="F32" s="1221"/>
      <c r="G32" s="1221"/>
      <c r="H32" s="1221"/>
      <c r="I32" s="1221"/>
      <c r="J32" s="1221"/>
      <c r="K32" s="1221"/>
      <c r="L32" s="1221"/>
      <c r="M32" s="1221"/>
      <c r="N32" s="1221"/>
      <c r="O32" s="1221"/>
      <c r="P32" s="1221"/>
      <c r="Q32" s="1221"/>
      <c r="R32" s="1221"/>
      <c r="S32" s="1221"/>
      <c r="T32" s="1221"/>
      <c r="U32" s="1221"/>
      <c r="V32" s="1221"/>
      <c r="W32" s="1221"/>
      <c r="X32" s="1221"/>
      <c r="Y32" s="1221"/>
      <c r="Z32" s="1221"/>
      <c r="AA32" s="1221"/>
      <c r="AB32" s="1221"/>
      <c r="AC32" s="1221"/>
      <c r="AD32" s="1221"/>
      <c r="AE32" s="1221"/>
      <c r="AF32" s="1221"/>
      <c r="AG32" s="1221"/>
      <c r="AH32" s="1221"/>
      <c r="AI32" s="1221"/>
      <c r="AJ32" s="1221"/>
      <c r="AK32" s="1221"/>
      <c r="AL32" s="1221"/>
      <c r="AM32" s="227"/>
    </row>
    <row r="33" spans="2:39" s="226" customFormat="1" ht="9" customHeight="1">
      <c r="B33" s="226" t="s">
        <v>457</v>
      </c>
      <c r="AM33" s="228"/>
    </row>
    <row r="34" spans="2:39" s="226" customFormat="1" ht="21" customHeight="1">
      <c r="B34" s="226" t="s">
        <v>457</v>
      </c>
      <c r="AM34" s="228"/>
    </row>
  </sheetData>
  <protectedRanges>
    <protectedRange sqref="L7:Z7 AI7:AL7 L6:AL6 L8:AL8" name="範囲1_1"/>
  </protectedRanges>
  <mergeCells count="56">
    <mergeCell ref="B29:G29"/>
    <mergeCell ref="H29:AL29"/>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31:AL32"/>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G55"/>
  <sheetViews>
    <sheetView view="pageBreakPreview" zoomScaleNormal="100" zoomScaleSheetLayoutView="100" workbookViewId="0">
      <selection activeCell="A2" sqref="A2"/>
    </sheetView>
  </sheetViews>
  <sheetFormatPr defaultColWidth="3.875" defaultRowHeight="13.5"/>
  <cols>
    <col min="1" max="1" width="1.375" style="234" customWidth="1"/>
    <col min="2" max="2" width="3.5" style="292" customWidth="1"/>
    <col min="3" max="5" width="3.5" style="234" customWidth="1"/>
    <col min="6" max="6" width="8.5" style="234" customWidth="1"/>
    <col min="7" max="34" width="3.5" style="234" customWidth="1"/>
    <col min="35" max="35" width="1.375" style="234" customWidth="1"/>
    <col min="36" max="256" width="3.875" style="234"/>
    <col min="257" max="257" width="1.375" style="234" customWidth="1"/>
    <col min="258" max="290" width="3.5" style="234" customWidth="1"/>
    <col min="291" max="291" width="1.375" style="234" customWidth="1"/>
    <col min="292" max="512" width="3.875" style="234"/>
    <col min="513" max="513" width="1.375" style="234" customWidth="1"/>
    <col min="514" max="546" width="3.5" style="234" customWidth="1"/>
    <col min="547" max="547" width="1.375" style="234" customWidth="1"/>
    <col min="548" max="768" width="3.875" style="234"/>
    <col min="769" max="769" width="1.375" style="234" customWidth="1"/>
    <col min="770" max="802" width="3.5" style="234" customWidth="1"/>
    <col min="803" max="803" width="1.375" style="234" customWidth="1"/>
    <col min="804" max="1024" width="3.875" style="234"/>
    <col min="1025" max="1025" width="1.375" style="234" customWidth="1"/>
    <col min="1026" max="1058" width="3.5" style="234" customWidth="1"/>
    <col min="1059" max="1059" width="1.375" style="234" customWidth="1"/>
    <col min="1060" max="1280" width="3.875" style="234"/>
    <col min="1281" max="1281" width="1.375" style="234" customWidth="1"/>
    <col min="1282" max="1314" width="3.5" style="234" customWidth="1"/>
    <col min="1315" max="1315" width="1.375" style="234" customWidth="1"/>
    <col min="1316" max="1536" width="3.875" style="234"/>
    <col min="1537" max="1537" width="1.375" style="234" customWidth="1"/>
    <col min="1538" max="1570" width="3.5" style="234" customWidth="1"/>
    <col min="1571" max="1571" width="1.375" style="234" customWidth="1"/>
    <col min="1572" max="1792" width="3.875" style="234"/>
    <col min="1793" max="1793" width="1.375" style="234" customWidth="1"/>
    <col min="1794" max="1826" width="3.5" style="234" customWidth="1"/>
    <col min="1827" max="1827" width="1.375" style="234" customWidth="1"/>
    <col min="1828" max="2048" width="3.875" style="234"/>
    <col min="2049" max="2049" width="1.375" style="234" customWidth="1"/>
    <col min="2050" max="2082" width="3.5" style="234" customWidth="1"/>
    <col min="2083" max="2083" width="1.375" style="234" customWidth="1"/>
    <col min="2084" max="2304" width="3.875" style="234"/>
    <col min="2305" max="2305" width="1.375" style="234" customWidth="1"/>
    <col min="2306" max="2338" width="3.5" style="234" customWidth="1"/>
    <col min="2339" max="2339" width="1.375" style="234" customWidth="1"/>
    <col min="2340" max="2560" width="3.875" style="234"/>
    <col min="2561" max="2561" width="1.375" style="234" customWidth="1"/>
    <col min="2562" max="2594" width="3.5" style="234" customWidth="1"/>
    <col min="2595" max="2595" width="1.375" style="234" customWidth="1"/>
    <col min="2596" max="2816" width="3.875" style="234"/>
    <col min="2817" max="2817" width="1.375" style="234" customWidth="1"/>
    <col min="2818" max="2850" width="3.5" style="234" customWidth="1"/>
    <col min="2851" max="2851" width="1.375" style="234" customWidth="1"/>
    <col min="2852" max="3072" width="3.875" style="234"/>
    <col min="3073" max="3073" width="1.375" style="234" customWidth="1"/>
    <col min="3074" max="3106" width="3.5" style="234" customWidth="1"/>
    <col min="3107" max="3107" width="1.375" style="234" customWidth="1"/>
    <col min="3108" max="3328" width="3.875" style="234"/>
    <col min="3329" max="3329" width="1.375" style="234" customWidth="1"/>
    <col min="3330" max="3362" width="3.5" style="234" customWidth="1"/>
    <col min="3363" max="3363" width="1.375" style="234" customWidth="1"/>
    <col min="3364" max="3584" width="3.875" style="234"/>
    <col min="3585" max="3585" width="1.375" style="234" customWidth="1"/>
    <col min="3586" max="3618" width="3.5" style="234" customWidth="1"/>
    <col min="3619" max="3619" width="1.375" style="234" customWidth="1"/>
    <col min="3620" max="3840" width="3.875" style="234"/>
    <col min="3841" max="3841" width="1.375" style="234" customWidth="1"/>
    <col min="3842" max="3874" width="3.5" style="234" customWidth="1"/>
    <col min="3875" max="3875" width="1.375" style="234" customWidth="1"/>
    <col min="3876" max="4096" width="3.875" style="234"/>
    <col min="4097" max="4097" width="1.375" style="234" customWidth="1"/>
    <col min="4098" max="4130" width="3.5" style="234" customWidth="1"/>
    <col min="4131" max="4131" width="1.375" style="234" customWidth="1"/>
    <col min="4132" max="4352" width="3.875" style="234"/>
    <col min="4353" max="4353" width="1.375" style="234" customWidth="1"/>
    <col min="4354" max="4386" width="3.5" style="234" customWidth="1"/>
    <col min="4387" max="4387" width="1.375" style="234" customWidth="1"/>
    <col min="4388" max="4608" width="3.875" style="234"/>
    <col min="4609" max="4609" width="1.375" style="234" customWidth="1"/>
    <col min="4610" max="4642" width="3.5" style="234" customWidth="1"/>
    <col min="4643" max="4643" width="1.375" style="234" customWidth="1"/>
    <col min="4644" max="4864" width="3.875" style="234"/>
    <col min="4865" max="4865" width="1.375" style="234" customWidth="1"/>
    <col min="4866" max="4898" width="3.5" style="234" customWidth="1"/>
    <col min="4899" max="4899" width="1.375" style="234" customWidth="1"/>
    <col min="4900" max="5120" width="3.875" style="234"/>
    <col min="5121" max="5121" width="1.375" style="234" customWidth="1"/>
    <col min="5122" max="5154" width="3.5" style="234" customWidth="1"/>
    <col min="5155" max="5155" width="1.375" style="234" customWidth="1"/>
    <col min="5156" max="5376" width="3.875" style="234"/>
    <col min="5377" max="5377" width="1.375" style="234" customWidth="1"/>
    <col min="5378" max="5410" width="3.5" style="234" customWidth="1"/>
    <col min="5411" max="5411" width="1.375" style="234" customWidth="1"/>
    <col min="5412" max="5632" width="3.875" style="234"/>
    <col min="5633" max="5633" width="1.375" style="234" customWidth="1"/>
    <col min="5634" max="5666" width="3.5" style="234" customWidth="1"/>
    <col min="5667" max="5667" width="1.375" style="234" customWidth="1"/>
    <col min="5668" max="5888" width="3.875" style="234"/>
    <col min="5889" max="5889" width="1.375" style="234" customWidth="1"/>
    <col min="5890" max="5922" width="3.5" style="234" customWidth="1"/>
    <col min="5923" max="5923" width="1.375" style="234" customWidth="1"/>
    <col min="5924" max="6144" width="3.875" style="234"/>
    <col min="6145" max="6145" width="1.375" style="234" customWidth="1"/>
    <col min="6146" max="6178" width="3.5" style="234" customWidth="1"/>
    <col min="6179" max="6179" width="1.375" style="234" customWidth="1"/>
    <col min="6180" max="6400" width="3.875" style="234"/>
    <col min="6401" max="6401" width="1.375" style="234" customWidth="1"/>
    <col min="6402" max="6434" width="3.5" style="234" customWidth="1"/>
    <col min="6435" max="6435" width="1.375" style="234" customWidth="1"/>
    <col min="6436" max="6656" width="3.875" style="234"/>
    <col min="6657" max="6657" width="1.375" style="234" customWidth="1"/>
    <col min="6658" max="6690" width="3.5" style="234" customWidth="1"/>
    <col min="6691" max="6691" width="1.375" style="234" customWidth="1"/>
    <col min="6692" max="6912" width="3.875" style="234"/>
    <col min="6913" max="6913" width="1.375" style="234" customWidth="1"/>
    <col min="6914" max="6946" width="3.5" style="234" customWidth="1"/>
    <col min="6947" max="6947" width="1.375" style="234" customWidth="1"/>
    <col min="6948" max="7168" width="3.875" style="234"/>
    <col min="7169" max="7169" width="1.375" style="234" customWidth="1"/>
    <col min="7170" max="7202" width="3.5" style="234" customWidth="1"/>
    <col min="7203" max="7203" width="1.375" style="234" customWidth="1"/>
    <col min="7204" max="7424" width="3.875" style="234"/>
    <col min="7425" max="7425" width="1.375" style="234" customWidth="1"/>
    <col min="7426" max="7458" width="3.5" style="234" customWidth="1"/>
    <col min="7459" max="7459" width="1.375" style="234" customWidth="1"/>
    <col min="7460" max="7680" width="3.875" style="234"/>
    <col min="7681" max="7681" width="1.375" style="234" customWidth="1"/>
    <col min="7682" max="7714" width="3.5" style="234" customWidth="1"/>
    <col min="7715" max="7715" width="1.375" style="234" customWidth="1"/>
    <col min="7716" max="7936" width="3.875" style="234"/>
    <col min="7937" max="7937" width="1.375" style="234" customWidth="1"/>
    <col min="7938" max="7970" width="3.5" style="234" customWidth="1"/>
    <col min="7971" max="7971" width="1.375" style="234" customWidth="1"/>
    <col min="7972" max="8192" width="3.875" style="234"/>
    <col min="8193" max="8193" width="1.375" style="234" customWidth="1"/>
    <col min="8194" max="8226" width="3.5" style="234" customWidth="1"/>
    <col min="8227" max="8227" width="1.375" style="234" customWidth="1"/>
    <col min="8228" max="8448" width="3.875" style="234"/>
    <col min="8449" max="8449" width="1.375" style="234" customWidth="1"/>
    <col min="8450" max="8482" width="3.5" style="234" customWidth="1"/>
    <col min="8483" max="8483" width="1.375" style="234" customWidth="1"/>
    <col min="8484" max="8704" width="3.875" style="234"/>
    <col min="8705" max="8705" width="1.375" style="234" customWidth="1"/>
    <col min="8706" max="8738" width="3.5" style="234" customWidth="1"/>
    <col min="8739" max="8739" width="1.375" style="234" customWidth="1"/>
    <col min="8740" max="8960" width="3.875" style="234"/>
    <col min="8961" max="8961" width="1.375" style="234" customWidth="1"/>
    <col min="8962" max="8994" width="3.5" style="234" customWidth="1"/>
    <col min="8995" max="8995" width="1.375" style="234" customWidth="1"/>
    <col min="8996" max="9216" width="3.875" style="234"/>
    <col min="9217" max="9217" width="1.375" style="234" customWidth="1"/>
    <col min="9218" max="9250" width="3.5" style="234" customWidth="1"/>
    <col min="9251" max="9251" width="1.375" style="234" customWidth="1"/>
    <col min="9252" max="9472" width="3.875" style="234"/>
    <col min="9473" max="9473" width="1.375" style="234" customWidth="1"/>
    <col min="9474" max="9506" width="3.5" style="234" customWidth="1"/>
    <col min="9507" max="9507" width="1.375" style="234" customWidth="1"/>
    <col min="9508" max="9728" width="3.875" style="234"/>
    <col min="9729" max="9729" width="1.375" style="234" customWidth="1"/>
    <col min="9730" max="9762" width="3.5" style="234" customWidth="1"/>
    <col min="9763" max="9763" width="1.375" style="234" customWidth="1"/>
    <col min="9764" max="9984" width="3.875" style="234"/>
    <col min="9985" max="9985" width="1.375" style="234" customWidth="1"/>
    <col min="9986" max="10018" width="3.5" style="234" customWidth="1"/>
    <col min="10019" max="10019" width="1.375" style="234" customWidth="1"/>
    <col min="10020" max="10240" width="3.875" style="234"/>
    <col min="10241" max="10241" width="1.375" style="234" customWidth="1"/>
    <col min="10242" max="10274" width="3.5" style="234" customWidth="1"/>
    <col min="10275" max="10275" width="1.375" style="234" customWidth="1"/>
    <col min="10276" max="10496" width="3.875" style="234"/>
    <col min="10497" max="10497" width="1.375" style="234" customWidth="1"/>
    <col min="10498" max="10530" width="3.5" style="234" customWidth="1"/>
    <col min="10531" max="10531" width="1.375" style="234" customWidth="1"/>
    <col min="10532" max="10752" width="3.875" style="234"/>
    <col min="10753" max="10753" width="1.375" style="234" customWidth="1"/>
    <col min="10754" max="10786" width="3.5" style="234" customWidth="1"/>
    <col min="10787" max="10787" width="1.375" style="234" customWidth="1"/>
    <col min="10788" max="11008" width="3.875" style="234"/>
    <col min="11009" max="11009" width="1.375" style="234" customWidth="1"/>
    <col min="11010" max="11042" width="3.5" style="234" customWidth="1"/>
    <col min="11043" max="11043" width="1.375" style="234" customWidth="1"/>
    <col min="11044" max="11264" width="3.875" style="234"/>
    <col min="11265" max="11265" width="1.375" style="234" customWidth="1"/>
    <col min="11266" max="11298" width="3.5" style="234" customWidth="1"/>
    <col min="11299" max="11299" width="1.375" style="234" customWidth="1"/>
    <col min="11300" max="11520" width="3.875" style="234"/>
    <col min="11521" max="11521" width="1.375" style="234" customWidth="1"/>
    <col min="11522" max="11554" width="3.5" style="234" customWidth="1"/>
    <col min="11555" max="11555" width="1.375" style="234" customWidth="1"/>
    <col min="11556" max="11776" width="3.875" style="234"/>
    <col min="11777" max="11777" width="1.375" style="234" customWidth="1"/>
    <col min="11778" max="11810" width="3.5" style="234" customWidth="1"/>
    <col min="11811" max="11811" width="1.375" style="234" customWidth="1"/>
    <col min="11812" max="12032" width="3.875" style="234"/>
    <col min="12033" max="12033" width="1.375" style="234" customWidth="1"/>
    <col min="12034" max="12066" width="3.5" style="234" customWidth="1"/>
    <col min="12067" max="12067" width="1.375" style="234" customWidth="1"/>
    <col min="12068" max="12288" width="3.875" style="234"/>
    <col min="12289" max="12289" width="1.375" style="234" customWidth="1"/>
    <col min="12290" max="12322" width="3.5" style="234" customWidth="1"/>
    <col min="12323" max="12323" width="1.375" style="234" customWidth="1"/>
    <col min="12324" max="12544" width="3.875" style="234"/>
    <col min="12545" max="12545" width="1.375" style="234" customWidth="1"/>
    <col min="12546" max="12578" width="3.5" style="234" customWidth="1"/>
    <col min="12579" max="12579" width="1.375" style="234" customWidth="1"/>
    <col min="12580" max="12800" width="3.875" style="234"/>
    <col min="12801" max="12801" width="1.375" style="234" customWidth="1"/>
    <col min="12802" max="12834" width="3.5" style="234" customWidth="1"/>
    <col min="12835" max="12835" width="1.375" style="234" customWidth="1"/>
    <col min="12836" max="13056" width="3.875" style="234"/>
    <col min="13057" max="13057" width="1.375" style="234" customWidth="1"/>
    <col min="13058" max="13090" width="3.5" style="234" customWidth="1"/>
    <col min="13091" max="13091" width="1.375" style="234" customWidth="1"/>
    <col min="13092" max="13312" width="3.875" style="234"/>
    <col min="13313" max="13313" width="1.375" style="234" customWidth="1"/>
    <col min="13314" max="13346" width="3.5" style="234" customWidth="1"/>
    <col min="13347" max="13347" width="1.375" style="234" customWidth="1"/>
    <col min="13348" max="13568" width="3.875" style="234"/>
    <col min="13569" max="13569" width="1.375" style="234" customWidth="1"/>
    <col min="13570" max="13602" width="3.5" style="234" customWidth="1"/>
    <col min="13603" max="13603" width="1.375" style="234" customWidth="1"/>
    <col min="13604" max="13824" width="3.875" style="234"/>
    <col min="13825" max="13825" width="1.375" style="234" customWidth="1"/>
    <col min="13826" max="13858" width="3.5" style="234" customWidth="1"/>
    <col min="13859" max="13859" width="1.375" style="234" customWidth="1"/>
    <col min="13860" max="14080" width="3.875" style="234"/>
    <col min="14081" max="14081" width="1.375" style="234" customWidth="1"/>
    <col min="14082" max="14114" width="3.5" style="234" customWidth="1"/>
    <col min="14115" max="14115" width="1.375" style="234" customWidth="1"/>
    <col min="14116" max="14336" width="3.875" style="234"/>
    <col min="14337" max="14337" width="1.375" style="234" customWidth="1"/>
    <col min="14338" max="14370" width="3.5" style="234" customWidth="1"/>
    <col min="14371" max="14371" width="1.375" style="234" customWidth="1"/>
    <col min="14372" max="14592" width="3.875" style="234"/>
    <col min="14593" max="14593" width="1.375" style="234" customWidth="1"/>
    <col min="14594" max="14626" width="3.5" style="234" customWidth="1"/>
    <col min="14627" max="14627" width="1.375" style="234" customWidth="1"/>
    <col min="14628" max="14848" width="3.875" style="234"/>
    <col min="14849" max="14849" width="1.375" style="234" customWidth="1"/>
    <col min="14850" max="14882" width="3.5" style="234" customWidth="1"/>
    <col min="14883" max="14883" width="1.375" style="234" customWidth="1"/>
    <col min="14884" max="15104" width="3.875" style="234"/>
    <col min="15105" max="15105" width="1.375" style="234" customWidth="1"/>
    <col min="15106" max="15138" width="3.5" style="234" customWidth="1"/>
    <col min="15139" max="15139" width="1.375" style="234" customWidth="1"/>
    <col min="15140" max="15360" width="3.875" style="234"/>
    <col min="15361" max="15361" width="1.375" style="234" customWidth="1"/>
    <col min="15362" max="15394" width="3.5" style="234" customWidth="1"/>
    <col min="15395" max="15395" width="1.375" style="234" customWidth="1"/>
    <col min="15396" max="15616" width="3.875" style="234"/>
    <col min="15617" max="15617" width="1.375" style="234" customWidth="1"/>
    <col min="15618" max="15650" width="3.5" style="234" customWidth="1"/>
    <col min="15651" max="15651" width="1.375" style="234" customWidth="1"/>
    <col min="15652" max="15872" width="3.875" style="234"/>
    <col min="15873" max="15873" width="1.375" style="234" customWidth="1"/>
    <col min="15874" max="15906" width="3.5" style="234" customWidth="1"/>
    <col min="15907" max="15907" width="1.375" style="234" customWidth="1"/>
    <col min="15908" max="16128" width="3.875" style="234"/>
    <col min="16129" max="16129" width="1.375" style="234" customWidth="1"/>
    <col min="16130" max="16162" width="3.5" style="234" customWidth="1"/>
    <col min="16163" max="16163" width="1.375" style="234" customWidth="1"/>
    <col min="16164" max="16384" width="3.875" style="234"/>
  </cols>
  <sheetData>
    <row r="1" spans="1:59" s="229" customFormat="1">
      <c r="A1" s="229" t="s">
        <v>606</v>
      </c>
    </row>
    <row r="2" spans="1:59" s="229" customFormat="1">
      <c r="Y2" s="230"/>
      <c r="Z2" s="1283"/>
      <c r="AA2" s="1283"/>
      <c r="AB2" s="230" t="s">
        <v>187</v>
      </c>
      <c r="AC2" s="1283"/>
      <c r="AD2" s="1283"/>
      <c r="AE2" s="230" t="s">
        <v>507</v>
      </c>
      <c r="AF2" s="1283"/>
      <c r="AG2" s="1283"/>
      <c r="AH2" s="230" t="s">
        <v>103</v>
      </c>
    </row>
    <row r="3" spans="1:59" s="229" customFormat="1">
      <c r="AH3" s="230"/>
    </row>
    <row r="4" spans="1:59" s="229" customFormat="1" ht="17.25">
      <c r="B4" s="1284" t="s">
        <v>508</v>
      </c>
      <c r="C4" s="1284"/>
      <c r="D4" s="1284"/>
      <c r="E4" s="1284"/>
      <c r="F4" s="1284"/>
      <c r="G4" s="1284"/>
      <c r="H4" s="1284"/>
      <c r="I4" s="1284"/>
      <c r="J4" s="1284"/>
      <c r="K4" s="1284"/>
      <c r="L4" s="1284"/>
      <c r="M4" s="1284"/>
      <c r="N4" s="1284"/>
      <c r="O4" s="1284"/>
      <c r="P4" s="1284"/>
      <c r="Q4" s="1284"/>
      <c r="R4" s="1284"/>
      <c r="S4" s="1284"/>
      <c r="T4" s="1284"/>
      <c r="U4" s="1284"/>
      <c r="V4" s="1284"/>
      <c r="W4" s="1284"/>
      <c r="X4" s="1284"/>
      <c r="Y4" s="1284"/>
      <c r="Z4" s="1284"/>
      <c r="AA4" s="1284"/>
      <c r="AB4" s="1284"/>
      <c r="AC4" s="1284"/>
      <c r="AD4" s="1284"/>
      <c r="AE4" s="1284"/>
      <c r="AF4" s="1284"/>
      <c r="AG4" s="1284"/>
      <c r="AH4" s="1284"/>
    </row>
    <row r="5" spans="1:59" s="229" customFormat="1"/>
    <row r="6" spans="1:59" s="229" customFormat="1" ht="21" customHeight="1">
      <c r="B6" s="1285" t="s">
        <v>509</v>
      </c>
      <c r="C6" s="1285"/>
      <c r="D6" s="1285"/>
      <c r="E6" s="1285"/>
      <c r="F6" s="1286"/>
      <c r="G6" s="231"/>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3"/>
    </row>
    <row r="7" spans="1:59" ht="21" customHeight="1">
      <c r="B7" s="1286" t="s">
        <v>510</v>
      </c>
      <c r="C7" s="1287"/>
      <c r="D7" s="1287"/>
      <c r="E7" s="1287"/>
      <c r="F7" s="1288"/>
      <c r="G7" s="1289" t="s">
        <v>511</v>
      </c>
      <c r="H7" s="1290"/>
      <c r="I7" s="1290"/>
      <c r="J7" s="1290"/>
      <c r="K7" s="1290"/>
      <c r="L7" s="1290"/>
      <c r="M7" s="1290"/>
      <c r="N7" s="1290"/>
      <c r="O7" s="1290"/>
      <c r="P7" s="1290"/>
      <c r="Q7" s="1290"/>
      <c r="R7" s="1290"/>
      <c r="S7" s="1290"/>
      <c r="T7" s="1290"/>
      <c r="U7" s="1290"/>
      <c r="V7" s="1290"/>
      <c r="W7" s="1290"/>
      <c r="X7" s="1290"/>
      <c r="Y7" s="1290"/>
      <c r="Z7" s="1290"/>
      <c r="AA7" s="1290"/>
      <c r="AB7" s="1290"/>
      <c r="AC7" s="1290"/>
      <c r="AD7" s="1290"/>
      <c r="AE7" s="1290"/>
      <c r="AF7" s="1290"/>
      <c r="AG7" s="1290"/>
      <c r="AH7" s="1291"/>
    </row>
    <row r="8" spans="1:59" ht="21" customHeight="1">
      <c r="B8" s="1293" t="s">
        <v>512</v>
      </c>
      <c r="C8" s="1294"/>
      <c r="D8" s="1294"/>
      <c r="E8" s="1294"/>
      <c r="F8" s="1295"/>
      <c r="G8" s="235"/>
      <c r="H8" s="1294" t="s">
        <v>513</v>
      </c>
      <c r="I8" s="1294"/>
      <c r="J8" s="1294"/>
      <c r="K8" s="1294"/>
      <c r="L8" s="1294"/>
      <c r="M8" s="1294"/>
      <c r="N8" s="1294"/>
      <c r="O8" s="1294"/>
      <c r="P8" s="1294"/>
      <c r="Q8" s="1294"/>
      <c r="R8" s="1294"/>
      <c r="S8" s="1294"/>
      <c r="T8" s="163"/>
      <c r="U8" s="236"/>
      <c r="V8" s="237" t="s">
        <v>514</v>
      </c>
      <c r="W8" s="237"/>
      <c r="X8" s="238"/>
      <c r="Y8" s="238"/>
      <c r="Z8" s="238"/>
      <c r="AA8" s="238"/>
      <c r="AB8" s="238"/>
      <c r="AC8" s="238"/>
      <c r="AD8" s="238"/>
      <c r="AE8" s="238"/>
      <c r="AF8" s="238"/>
      <c r="AG8" s="238"/>
      <c r="AH8" s="239"/>
    </row>
    <row r="9" spans="1:59" ht="21" customHeight="1">
      <c r="B9" s="1296"/>
      <c r="C9" s="1297"/>
      <c r="D9" s="1297"/>
      <c r="E9" s="1297"/>
      <c r="F9" s="1297"/>
      <c r="G9" s="240"/>
      <c r="H9" s="229" t="s">
        <v>515</v>
      </c>
      <c r="I9" s="241"/>
      <c r="J9" s="241"/>
      <c r="K9" s="241"/>
      <c r="L9" s="241"/>
      <c r="M9" s="241"/>
      <c r="N9" s="241"/>
      <c r="O9" s="241"/>
      <c r="P9" s="241"/>
      <c r="Q9" s="241"/>
      <c r="R9" s="241"/>
      <c r="S9" s="242"/>
      <c r="T9" s="163"/>
      <c r="U9" s="243"/>
      <c r="V9" s="229"/>
      <c r="W9" s="229"/>
      <c r="X9" s="244"/>
      <c r="Y9" s="244"/>
      <c r="Z9" s="244"/>
      <c r="AA9" s="244"/>
      <c r="AB9" s="244"/>
      <c r="AC9" s="244"/>
      <c r="AD9" s="244"/>
      <c r="AE9" s="244"/>
      <c r="AF9" s="244"/>
      <c r="AG9" s="244"/>
      <c r="AH9" s="245"/>
    </row>
    <row r="10" spans="1:59" ht="21" customHeight="1">
      <c r="B10" s="1293" t="s">
        <v>516</v>
      </c>
      <c r="C10" s="1294"/>
      <c r="D10" s="1294"/>
      <c r="E10" s="1294"/>
      <c r="F10" s="1295"/>
      <c r="G10" s="235"/>
      <c r="H10" s="237" t="s">
        <v>517</v>
      </c>
      <c r="I10" s="246"/>
      <c r="J10" s="246"/>
      <c r="K10" s="246"/>
      <c r="L10" s="246"/>
      <c r="M10" s="246"/>
      <c r="N10" s="246"/>
      <c r="O10" s="246"/>
      <c r="P10" s="246"/>
      <c r="Q10" s="246"/>
      <c r="R10" s="246"/>
      <c r="S10" s="241"/>
      <c r="T10" s="246"/>
      <c r="U10" s="236"/>
      <c r="V10" s="236"/>
      <c r="W10" s="236"/>
      <c r="X10" s="237"/>
      <c r="Y10" s="238"/>
      <c r="Z10" s="238"/>
      <c r="AA10" s="238"/>
      <c r="AB10" s="238"/>
      <c r="AC10" s="238"/>
      <c r="AD10" s="238"/>
      <c r="AE10" s="238"/>
      <c r="AF10" s="238"/>
      <c r="AG10" s="238"/>
      <c r="AH10" s="239"/>
    </row>
    <row r="11" spans="1:59" ht="21" customHeight="1">
      <c r="B11" s="1298"/>
      <c r="C11" s="1299"/>
      <c r="D11" s="1299"/>
      <c r="E11" s="1299"/>
      <c r="F11" s="1300"/>
      <c r="G11" s="247"/>
      <c r="H11" s="248" t="s">
        <v>518</v>
      </c>
      <c r="I11" s="242"/>
      <c r="J11" s="242"/>
      <c r="K11" s="242"/>
      <c r="L11" s="242"/>
      <c r="M11" s="242"/>
      <c r="N11" s="242"/>
      <c r="O11" s="242"/>
      <c r="P11" s="242"/>
      <c r="Q11" s="242"/>
      <c r="R11" s="242"/>
      <c r="S11" s="242"/>
      <c r="T11" s="242"/>
      <c r="U11" s="249"/>
      <c r="V11" s="249"/>
      <c r="W11" s="249"/>
      <c r="X11" s="249"/>
      <c r="Y11" s="249"/>
      <c r="Z11" s="249"/>
      <c r="AA11" s="249"/>
      <c r="AB11" s="249"/>
      <c r="AC11" s="249"/>
      <c r="AD11" s="249"/>
      <c r="AE11" s="249"/>
      <c r="AF11" s="249"/>
      <c r="AG11" s="249"/>
      <c r="AH11" s="250"/>
    </row>
    <row r="12" spans="1:59" ht="13.5" customHeight="1">
      <c r="B12" s="229"/>
      <c r="C12" s="229"/>
      <c r="D12" s="229"/>
      <c r="E12" s="229"/>
      <c r="F12" s="229"/>
      <c r="G12" s="243"/>
      <c r="H12" s="229"/>
      <c r="I12" s="241"/>
      <c r="J12" s="241"/>
      <c r="K12" s="241"/>
      <c r="L12" s="241"/>
      <c r="M12" s="241"/>
      <c r="N12" s="241"/>
      <c r="O12" s="241"/>
      <c r="P12" s="241"/>
      <c r="Q12" s="241"/>
      <c r="R12" s="241"/>
      <c r="S12" s="241"/>
      <c r="T12" s="241"/>
      <c r="U12" s="244"/>
      <c r="V12" s="244"/>
      <c r="W12" s="244"/>
      <c r="X12" s="244"/>
      <c r="Y12" s="244"/>
      <c r="Z12" s="244"/>
      <c r="AA12" s="244"/>
      <c r="AB12" s="244"/>
      <c r="AC12" s="244"/>
      <c r="AD12" s="244"/>
      <c r="AE12" s="244"/>
      <c r="AF12" s="244"/>
      <c r="AG12" s="244"/>
      <c r="AH12" s="244"/>
    </row>
    <row r="13" spans="1:59" ht="21" customHeight="1">
      <c r="B13" s="251" t="s">
        <v>519</v>
      </c>
      <c r="C13" s="237"/>
      <c r="D13" s="237"/>
      <c r="E13" s="237"/>
      <c r="F13" s="237"/>
      <c r="G13" s="236"/>
      <c r="H13" s="237"/>
      <c r="I13" s="246"/>
      <c r="J13" s="246"/>
      <c r="K13" s="246"/>
      <c r="L13" s="246"/>
      <c r="M13" s="246"/>
      <c r="N13" s="246"/>
      <c r="O13" s="246"/>
      <c r="P13" s="246"/>
      <c r="Q13" s="246"/>
      <c r="R13" s="246"/>
      <c r="S13" s="246"/>
      <c r="T13" s="246"/>
      <c r="U13" s="238"/>
      <c r="V13" s="238"/>
      <c r="W13" s="238"/>
      <c r="X13" s="238"/>
      <c r="Y13" s="238"/>
      <c r="Z13" s="238"/>
      <c r="AA13" s="238"/>
      <c r="AB13" s="238"/>
      <c r="AC13" s="238"/>
      <c r="AD13" s="238"/>
      <c r="AE13" s="238"/>
      <c r="AF13" s="238"/>
      <c r="AG13" s="238"/>
      <c r="AH13" s="239"/>
    </row>
    <row r="14" spans="1:59" ht="21" customHeight="1">
      <c r="B14" s="252"/>
      <c r="C14" s="229" t="s">
        <v>520</v>
      </c>
      <c r="D14" s="229"/>
      <c r="E14" s="229"/>
      <c r="F14" s="229"/>
      <c r="G14" s="243"/>
      <c r="H14" s="229"/>
      <c r="I14" s="241"/>
      <c r="J14" s="241"/>
      <c r="K14" s="241"/>
      <c r="L14" s="241"/>
      <c r="M14" s="241"/>
      <c r="N14" s="241"/>
      <c r="O14" s="241"/>
      <c r="P14" s="241"/>
      <c r="Q14" s="241"/>
      <c r="R14" s="241"/>
      <c r="S14" s="241"/>
      <c r="T14" s="241"/>
      <c r="U14" s="244"/>
      <c r="V14" s="244"/>
      <c r="W14" s="244"/>
      <c r="X14" s="244"/>
      <c r="Y14" s="244"/>
      <c r="Z14" s="244"/>
      <c r="AA14" s="244"/>
      <c r="AB14" s="244"/>
      <c r="AC14" s="244"/>
      <c r="AD14" s="244"/>
      <c r="AE14" s="244"/>
      <c r="AF14" s="244"/>
      <c r="AG14" s="244"/>
      <c r="AH14" s="245"/>
    </row>
    <row r="15" spans="1:59" ht="21" customHeight="1">
      <c r="B15" s="253"/>
      <c r="C15" s="1301" t="s">
        <v>521</v>
      </c>
      <c r="D15" s="1301"/>
      <c r="E15" s="1301"/>
      <c r="F15" s="1301"/>
      <c r="G15" s="1301"/>
      <c r="H15" s="1301"/>
      <c r="I15" s="1301"/>
      <c r="J15" s="1301"/>
      <c r="K15" s="1301"/>
      <c r="L15" s="1301"/>
      <c r="M15" s="1301"/>
      <c r="N15" s="1301"/>
      <c r="O15" s="1301"/>
      <c r="P15" s="1301"/>
      <c r="Q15" s="1301"/>
      <c r="R15" s="1301"/>
      <c r="S15" s="1301"/>
      <c r="T15" s="1301"/>
      <c r="U15" s="1301"/>
      <c r="V15" s="1301"/>
      <c r="W15" s="1301"/>
      <c r="X15" s="1301"/>
      <c r="Y15" s="1301"/>
      <c r="Z15" s="1301"/>
      <c r="AA15" s="1281" t="s">
        <v>522</v>
      </c>
      <c r="AB15" s="1281"/>
      <c r="AC15" s="1281"/>
      <c r="AD15" s="1281"/>
      <c r="AE15" s="1281"/>
      <c r="AF15" s="1281"/>
      <c r="AG15" s="1281"/>
      <c r="AH15" s="245"/>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row>
    <row r="16" spans="1:59" ht="21" customHeight="1">
      <c r="B16" s="253"/>
      <c r="C16" s="1282"/>
      <c r="D16" s="1282"/>
      <c r="E16" s="1282"/>
      <c r="F16" s="1282"/>
      <c r="G16" s="1282"/>
      <c r="H16" s="1282"/>
      <c r="I16" s="1282"/>
      <c r="J16" s="1282"/>
      <c r="K16" s="1282"/>
      <c r="L16" s="1282"/>
      <c r="M16" s="1282"/>
      <c r="N16" s="1282"/>
      <c r="O16" s="1282"/>
      <c r="P16" s="1282"/>
      <c r="Q16" s="1282"/>
      <c r="R16" s="1282"/>
      <c r="S16" s="1282"/>
      <c r="T16" s="1282"/>
      <c r="U16" s="1282"/>
      <c r="V16" s="1282"/>
      <c r="W16" s="1282"/>
      <c r="X16" s="1282"/>
      <c r="Y16" s="1282"/>
      <c r="Z16" s="1282"/>
      <c r="AA16" s="255"/>
      <c r="AB16" s="255"/>
      <c r="AC16" s="255"/>
      <c r="AD16" s="255"/>
      <c r="AE16" s="255"/>
      <c r="AF16" s="255"/>
      <c r="AG16" s="255"/>
      <c r="AH16" s="245"/>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row>
    <row r="17" spans="2:59" ht="9" customHeight="1">
      <c r="B17" s="253"/>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38"/>
      <c r="AB17" s="238"/>
      <c r="AC17" s="238"/>
      <c r="AD17" s="238"/>
      <c r="AE17" s="238"/>
      <c r="AF17" s="238"/>
      <c r="AG17" s="238"/>
      <c r="AH17" s="245"/>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row>
    <row r="18" spans="2:59" ht="21" customHeight="1">
      <c r="B18" s="253"/>
      <c r="C18" s="258" t="s">
        <v>523</v>
      </c>
      <c r="D18" s="259"/>
      <c r="E18" s="259"/>
      <c r="F18" s="259"/>
      <c r="G18" s="260"/>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5"/>
    </row>
    <row r="19" spans="2:59" ht="21" customHeight="1">
      <c r="B19" s="253"/>
      <c r="C19" s="1301" t="s">
        <v>524</v>
      </c>
      <c r="D19" s="1301"/>
      <c r="E19" s="1301"/>
      <c r="F19" s="1301"/>
      <c r="G19" s="1301"/>
      <c r="H19" s="1301"/>
      <c r="I19" s="1301"/>
      <c r="J19" s="1301"/>
      <c r="K19" s="1301"/>
      <c r="L19" s="1301"/>
      <c r="M19" s="1301"/>
      <c r="N19" s="1301"/>
      <c r="O19" s="1301"/>
      <c r="P19" s="1301"/>
      <c r="Q19" s="1301"/>
      <c r="R19" s="1301"/>
      <c r="S19" s="1301"/>
      <c r="T19" s="1301"/>
      <c r="U19" s="1301"/>
      <c r="V19" s="1301"/>
      <c r="W19" s="1301"/>
      <c r="X19" s="1301"/>
      <c r="Y19" s="1301"/>
      <c r="Z19" s="1301"/>
      <c r="AA19" s="1281" t="s">
        <v>522</v>
      </c>
      <c r="AB19" s="1281"/>
      <c r="AC19" s="1281"/>
      <c r="AD19" s="1281"/>
      <c r="AE19" s="1281"/>
      <c r="AF19" s="1281"/>
      <c r="AG19" s="1281"/>
      <c r="AH19" s="245"/>
    </row>
    <row r="20" spans="2:59" ht="20.100000000000001" customHeight="1">
      <c r="B20" s="261"/>
      <c r="C20" s="1301"/>
      <c r="D20" s="1301"/>
      <c r="E20" s="1301"/>
      <c r="F20" s="1301"/>
      <c r="G20" s="1301"/>
      <c r="H20" s="1301"/>
      <c r="I20" s="1301"/>
      <c r="J20" s="1301"/>
      <c r="K20" s="1301"/>
      <c r="L20" s="1301"/>
      <c r="M20" s="1301"/>
      <c r="N20" s="1301"/>
      <c r="O20" s="1301"/>
      <c r="P20" s="1301"/>
      <c r="Q20" s="1301"/>
      <c r="R20" s="1301"/>
      <c r="S20" s="1301"/>
      <c r="T20" s="1301"/>
      <c r="U20" s="1301"/>
      <c r="V20" s="1301"/>
      <c r="W20" s="1301"/>
      <c r="X20" s="1301"/>
      <c r="Y20" s="1301"/>
      <c r="Z20" s="1282"/>
      <c r="AA20" s="262"/>
      <c r="AB20" s="262"/>
      <c r="AC20" s="262"/>
      <c r="AD20" s="262"/>
      <c r="AE20" s="262"/>
      <c r="AF20" s="262"/>
      <c r="AG20" s="262"/>
      <c r="AH20" s="263"/>
    </row>
    <row r="21" spans="2:59" s="229" customFormat="1" ht="20.100000000000001" customHeight="1">
      <c r="B21" s="261"/>
      <c r="C21" s="1302" t="s">
        <v>525</v>
      </c>
      <c r="D21" s="1303"/>
      <c r="E21" s="1303"/>
      <c r="F21" s="1303"/>
      <c r="G21" s="1303"/>
      <c r="H21" s="1303"/>
      <c r="I21" s="1303"/>
      <c r="J21" s="1303"/>
      <c r="K21" s="1303"/>
      <c r="L21" s="1303"/>
      <c r="M21" s="235"/>
      <c r="N21" s="237" t="s">
        <v>526</v>
      </c>
      <c r="O21" s="237"/>
      <c r="P21" s="237"/>
      <c r="Q21" s="246"/>
      <c r="R21" s="246"/>
      <c r="S21" s="246"/>
      <c r="T21" s="246"/>
      <c r="U21" s="246"/>
      <c r="V21" s="246"/>
      <c r="W21" s="236"/>
      <c r="X21" s="237" t="s">
        <v>527</v>
      </c>
      <c r="Y21" s="264"/>
      <c r="Z21" s="264"/>
      <c r="AA21" s="246"/>
      <c r="AB21" s="246"/>
      <c r="AC21" s="246"/>
      <c r="AD21" s="246"/>
      <c r="AE21" s="246"/>
      <c r="AF21" s="246"/>
      <c r="AG21" s="265"/>
      <c r="AH21" s="245"/>
    </row>
    <row r="22" spans="2:59" s="229" customFormat="1" ht="20.100000000000001" customHeight="1">
      <c r="B22" s="253"/>
      <c r="C22" s="1304"/>
      <c r="D22" s="1305"/>
      <c r="E22" s="1305"/>
      <c r="F22" s="1305"/>
      <c r="G22" s="1305"/>
      <c r="H22" s="1305"/>
      <c r="I22" s="1305"/>
      <c r="J22" s="1305"/>
      <c r="K22" s="1305"/>
      <c r="L22" s="1305"/>
      <c r="M22" s="247"/>
      <c r="N22" s="248" t="s">
        <v>528</v>
      </c>
      <c r="O22" s="248"/>
      <c r="P22" s="248"/>
      <c r="Q22" s="242"/>
      <c r="R22" s="242"/>
      <c r="S22" s="242"/>
      <c r="T22" s="242"/>
      <c r="U22" s="242"/>
      <c r="V22" s="242"/>
      <c r="W22" s="266"/>
      <c r="X22" s="248" t="s">
        <v>529</v>
      </c>
      <c r="Y22" s="267"/>
      <c r="Z22" s="267"/>
      <c r="AA22" s="242"/>
      <c r="AB22" s="242"/>
      <c r="AC22" s="242"/>
      <c r="AD22" s="242"/>
      <c r="AE22" s="242"/>
      <c r="AF22" s="242"/>
      <c r="AG22" s="258"/>
      <c r="AH22" s="245"/>
    </row>
    <row r="23" spans="2:59" s="229" customFormat="1" ht="9" customHeight="1">
      <c r="B23" s="253"/>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163"/>
      <c r="AC23" s="241"/>
      <c r="AD23" s="241"/>
      <c r="AE23" s="241"/>
      <c r="AF23" s="241"/>
      <c r="AG23" s="241"/>
      <c r="AH23" s="245"/>
    </row>
    <row r="24" spans="2:59" s="229" customFormat="1" ht="20.100000000000001" customHeight="1">
      <c r="B24" s="253"/>
      <c r="C24" s="1306" t="s">
        <v>530</v>
      </c>
      <c r="D24" s="1306"/>
      <c r="E24" s="1306"/>
      <c r="F24" s="1306"/>
      <c r="G24" s="1306"/>
      <c r="H24" s="1306"/>
      <c r="I24" s="1306"/>
      <c r="J24" s="1306"/>
      <c r="K24" s="1306"/>
      <c r="L24" s="1306"/>
      <c r="M24" s="1306"/>
      <c r="N24" s="1306"/>
      <c r="O24" s="1306"/>
      <c r="P24" s="1306"/>
      <c r="Q24" s="1306"/>
      <c r="R24" s="1306"/>
      <c r="S24" s="1306"/>
      <c r="T24" s="1306"/>
      <c r="U24" s="1306"/>
      <c r="V24" s="1306"/>
      <c r="W24" s="1306"/>
      <c r="X24" s="1306"/>
      <c r="Y24" s="1306"/>
      <c r="Z24" s="1306"/>
      <c r="AA24" s="244"/>
      <c r="AB24" s="244"/>
      <c r="AC24" s="244"/>
      <c r="AD24" s="244"/>
      <c r="AE24" s="244"/>
      <c r="AF24" s="244"/>
      <c r="AG24" s="244"/>
      <c r="AH24" s="245"/>
    </row>
    <row r="25" spans="2:59" s="229" customFormat="1" ht="20.100000000000001" customHeight="1">
      <c r="B25" s="261"/>
      <c r="C25" s="1292"/>
      <c r="D25" s="1292"/>
      <c r="E25" s="1292"/>
      <c r="F25" s="1292"/>
      <c r="G25" s="1292"/>
      <c r="H25" s="1292"/>
      <c r="I25" s="1292"/>
      <c r="J25" s="1292"/>
      <c r="K25" s="1292"/>
      <c r="L25" s="1292"/>
      <c r="M25" s="1292"/>
      <c r="N25" s="1292"/>
      <c r="O25" s="1292"/>
      <c r="P25" s="1292"/>
      <c r="Q25" s="1292"/>
      <c r="R25" s="1292"/>
      <c r="S25" s="1292"/>
      <c r="T25" s="1292"/>
      <c r="U25" s="1292"/>
      <c r="V25" s="1292"/>
      <c r="W25" s="1292"/>
      <c r="X25" s="1292"/>
      <c r="Y25" s="1292"/>
      <c r="Z25" s="1292"/>
      <c r="AA25" s="261"/>
      <c r="AB25" s="241"/>
      <c r="AC25" s="241"/>
      <c r="AD25" s="241"/>
      <c r="AE25" s="241"/>
      <c r="AF25" s="241"/>
      <c r="AG25" s="241"/>
      <c r="AH25" s="269"/>
    </row>
    <row r="26" spans="2:59" s="229" customFormat="1" ht="9" customHeight="1">
      <c r="B26" s="26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69"/>
    </row>
    <row r="27" spans="2:59" s="229" customFormat="1" ht="24" customHeight="1">
      <c r="B27" s="253"/>
      <c r="C27" s="1301" t="s">
        <v>531</v>
      </c>
      <c r="D27" s="1301"/>
      <c r="E27" s="1301"/>
      <c r="F27" s="1301"/>
      <c r="G27" s="1301"/>
      <c r="H27" s="1301"/>
      <c r="I27" s="1301"/>
      <c r="J27" s="1301"/>
      <c r="K27" s="1307"/>
      <c r="L27" s="1307"/>
      <c r="M27" s="1307"/>
      <c r="N27" s="1307"/>
      <c r="O27" s="1307"/>
      <c r="P27" s="1307"/>
      <c r="Q27" s="1307"/>
      <c r="R27" s="1307" t="s">
        <v>187</v>
      </c>
      <c r="S27" s="1307"/>
      <c r="T27" s="1307"/>
      <c r="U27" s="1307"/>
      <c r="V27" s="1307"/>
      <c r="W27" s="1307"/>
      <c r="X27" s="1307"/>
      <c r="Y27" s="1307"/>
      <c r="Z27" s="1307" t="s">
        <v>104</v>
      </c>
      <c r="AA27" s="1307"/>
      <c r="AB27" s="1307"/>
      <c r="AC27" s="1307"/>
      <c r="AD27" s="1307"/>
      <c r="AE27" s="1307"/>
      <c r="AF27" s="1307"/>
      <c r="AG27" s="1309" t="s">
        <v>103</v>
      </c>
      <c r="AH27" s="245"/>
    </row>
    <row r="28" spans="2:59" s="229" customFormat="1" ht="20.100000000000001" customHeight="1">
      <c r="B28" s="253"/>
      <c r="C28" s="1301"/>
      <c r="D28" s="1301"/>
      <c r="E28" s="1301"/>
      <c r="F28" s="1301"/>
      <c r="G28" s="1301"/>
      <c r="H28" s="1301"/>
      <c r="I28" s="1301"/>
      <c r="J28" s="1301"/>
      <c r="K28" s="1308"/>
      <c r="L28" s="1308"/>
      <c r="M28" s="1308"/>
      <c r="N28" s="1308"/>
      <c r="O28" s="1308"/>
      <c r="P28" s="1308"/>
      <c r="Q28" s="1308"/>
      <c r="R28" s="1308"/>
      <c r="S28" s="1308"/>
      <c r="T28" s="1308"/>
      <c r="U28" s="1308"/>
      <c r="V28" s="1308"/>
      <c r="W28" s="1308"/>
      <c r="X28" s="1308"/>
      <c r="Y28" s="1308"/>
      <c r="Z28" s="1308"/>
      <c r="AA28" s="1308"/>
      <c r="AB28" s="1308"/>
      <c r="AC28" s="1308"/>
      <c r="AD28" s="1308"/>
      <c r="AE28" s="1308"/>
      <c r="AF28" s="1308"/>
      <c r="AG28" s="1310"/>
      <c r="AH28" s="245"/>
    </row>
    <row r="29" spans="2:59" s="229" customFormat="1" ht="13.5" customHeight="1">
      <c r="B29" s="270"/>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71"/>
    </row>
    <row r="30" spans="2:59" s="229" customFormat="1" ht="13.5" customHeight="1"/>
    <row r="31" spans="2:59" s="229" customFormat="1" ht="20.100000000000001" customHeight="1">
      <c r="B31" s="251" t="s">
        <v>532</v>
      </c>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72"/>
    </row>
    <row r="32" spans="2:59" s="229" customFormat="1" ht="20.100000000000001" customHeight="1">
      <c r="B32" s="253"/>
      <c r="C32" s="1311" t="s">
        <v>533</v>
      </c>
      <c r="D32" s="1311"/>
      <c r="E32" s="1311"/>
      <c r="F32" s="1311"/>
      <c r="G32" s="1311"/>
      <c r="H32" s="1311"/>
      <c r="I32" s="1311"/>
      <c r="J32" s="1311"/>
      <c r="K32" s="1311"/>
      <c r="L32" s="1311"/>
      <c r="M32" s="1311"/>
      <c r="N32" s="1311"/>
      <c r="O32" s="1311"/>
      <c r="P32" s="1311"/>
      <c r="Q32" s="1311"/>
      <c r="R32" s="1311"/>
      <c r="S32" s="1311"/>
      <c r="T32" s="1311"/>
      <c r="U32" s="1311"/>
      <c r="V32" s="1311"/>
      <c r="W32" s="1311"/>
      <c r="X32" s="1311"/>
      <c r="Y32" s="1311"/>
      <c r="Z32" s="1311"/>
      <c r="AA32" s="1311"/>
      <c r="AB32" s="1311"/>
      <c r="AC32" s="1311"/>
      <c r="AD32" s="1311"/>
      <c r="AE32" s="1311"/>
      <c r="AF32" s="244"/>
      <c r="AG32" s="244"/>
      <c r="AH32" s="245"/>
    </row>
    <row r="33" spans="1:40" s="229" customFormat="1" ht="20.100000000000001" customHeight="1">
      <c r="B33" s="273"/>
      <c r="C33" s="1312" t="s">
        <v>521</v>
      </c>
      <c r="D33" s="1301"/>
      <c r="E33" s="1301"/>
      <c r="F33" s="1301"/>
      <c r="G33" s="1301"/>
      <c r="H33" s="1301"/>
      <c r="I33" s="1301"/>
      <c r="J33" s="1301"/>
      <c r="K33" s="1301"/>
      <c r="L33" s="1301"/>
      <c r="M33" s="1301"/>
      <c r="N33" s="1301"/>
      <c r="O33" s="1301"/>
      <c r="P33" s="1301"/>
      <c r="Q33" s="1301"/>
      <c r="R33" s="1301"/>
      <c r="S33" s="1301"/>
      <c r="T33" s="1301"/>
      <c r="U33" s="1301"/>
      <c r="V33" s="1301"/>
      <c r="W33" s="1301"/>
      <c r="X33" s="1301"/>
      <c r="Y33" s="1301"/>
      <c r="Z33" s="1301"/>
      <c r="AA33" s="1281" t="s">
        <v>522</v>
      </c>
      <c r="AB33" s="1281"/>
      <c r="AC33" s="1281"/>
      <c r="AD33" s="1281"/>
      <c r="AE33" s="1281"/>
      <c r="AF33" s="1281"/>
      <c r="AG33" s="1281"/>
      <c r="AH33" s="274"/>
    </row>
    <row r="34" spans="1:40" s="229" customFormat="1" ht="20.100000000000001" customHeight="1">
      <c r="B34" s="275"/>
      <c r="C34" s="1312"/>
      <c r="D34" s="1301"/>
      <c r="E34" s="1301"/>
      <c r="F34" s="1301"/>
      <c r="G34" s="1301"/>
      <c r="H34" s="1301"/>
      <c r="I34" s="1301"/>
      <c r="J34" s="1301"/>
      <c r="K34" s="1301"/>
      <c r="L34" s="1301"/>
      <c r="M34" s="1301"/>
      <c r="N34" s="1301"/>
      <c r="O34" s="1301"/>
      <c r="P34" s="1301"/>
      <c r="Q34" s="1301"/>
      <c r="R34" s="1301"/>
      <c r="S34" s="1301"/>
      <c r="T34" s="1301"/>
      <c r="U34" s="1301"/>
      <c r="V34" s="1301"/>
      <c r="W34" s="1301"/>
      <c r="X34" s="1301"/>
      <c r="Y34" s="1301"/>
      <c r="Z34" s="1301"/>
      <c r="AA34" s="276"/>
      <c r="AB34" s="262"/>
      <c r="AC34" s="262"/>
      <c r="AD34" s="262"/>
      <c r="AE34" s="262"/>
      <c r="AF34" s="262"/>
      <c r="AG34" s="277"/>
      <c r="AH34" s="274"/>
    </row>
    <row r="35" spans="1:40" s="229" customFormat="1" ht="9" customHeight="1">
      <c r="B35" s="261"/>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44"/>
      <c r="AB35" s="244"/>
      <c r="AC35" s="244"/>
      <c r="AD35" s="244"/>
      <c r="AE35" s="244"/>
      <c r="AF35" s="244"/>
      <c r="AG35" s="244"/>
      <c r="AH35" s="245"/>
    </row>
    <row r="36" spans="1:40" s="229" customFormat="1" ht="20.100000000000001" customHeight="1">
      <c r="B36" s="261"/>
      <c r="C36" s="1302" t="s">
        <v>525</v>
      </c>
      <c r="D36" s="1303"/>
      <c r="E36" s="1303"/>
      <c r="F36" s="1303"/>
      <c r="G36" s="1303"/>
      <c r="H36" s="1303"/>
      <c r="I36" s="1303"/>
      <c r="J36" s="1303"/>
      <c r="K36" s="1303"/>
      <c r="L36" s="1303"/>
      <c r="M36" s="235"/>
      <c r="N36" s="237" t="s">
        <v>534</v>
      </c>
      <c r="O36" s="237"/>
      <c r="P36" s="237"/>
      <c r="Q36" s="246"/>
      <c r="R36" s="246"/>
      <c r="S36" s="246"/>
      <c r="T36" s="246"/>
      <c r="U36" s="246"/>
      <c r="V36" s="246"/>
      <c r="W36" s="236"/>
      <c r="X36" s="237" t="s">
        <v>527</v>
      </c>
      <c r="Y36" s="264"/>
      <c r="Z36" s="264"/>
      <c r="AA36" s="246"/>
      <c r="AB36" s="246"/>
      <c r="AC36" s="246"/>
      <c r="AD36" s="246"/>
      <c r="AE36" s="246"/>
      <c r="AF36" s="246"/>
      <c r="AG36" s="246"/>
      <c r="AH36" s="274"/>
    </row>
    <row r="37" spans="1:40" s="229" customFormat="1" ht="20.100000000000001" customHeight="1">
      <c r="B37" s="261"/>
      <c r="C37" s="1304"/>
      <c r="D37" s="1305"/>
      <c r="E37" s="1305"/>
      <c r="F37" s="1305"/>
      <c r="G37" s="1305"/>
      <c r="H37" s="1305"/>
      <c r="I37" s="1305"/>
      <c r="J37" s="1305"/>
      <c r="K37" s="1305"/>
      <c r="L37" s="1305"/>
      <c r="M37" s="247"/>
      <c r="N37" s="248" t="s">
        <v>535</v>
      </c>
      <c r="O37" s="248"/>
      <c r="P37" s="248"/>
      <c r="Q37" s="242"/>
      <c r="R37" s="242"/>
      <c r="S37" s="242"/>
      <c r="T37" s="242"/>
      <c r="U37" s="242"/>
      <c r="V37" s="242"/>
      <c r="W37" s="242"/>
      <c r="X37" s="242"/>
      <c r="Y37" s="266"/>
      <c r="Z37" s="248"/>
      <c r="AA37" s="242"/>
      <c r="AB37" s="267"/>
      <c r="AC37" s="267"/>
      <c r="AD37" s="267"/>
      <c r="AE37" s="267"/>
      <c r="AF37" s="267"/>
      <c r="AG37" s="242"/>
      <c r="AH37" s="274"/>
    </row>
    <row r="38" spans="1:40" s="229" customFormat="1" ht="9" customHeight="1">
      <c r="B38" s="261"/>
      <c r="C38" s="278"/>
      <c r="D38" s="278"/>
      <c r="E38" s="278"/>
      <c r="F38" s="278"/>
      <c r="G38" s="278"/>
      <c r="H38" s="278"/>
      <c r="I38" s="278"/>
      <c r="J38" s="278"/>
      <c r="K38" s="278"/>
      <c r="L38" s="278"/>
      <c r="M38" s="243"/>
      <c r="Q38" s="241"/>
      <c r="R38" s="241"/>
      <c r="S38" s="241"/>
      <c r="T38" s="241"/>
      <c r="U38" s="241"/>
      <c r="V38" s="241"/>
      <c r="W38" s="241"/>
      <c r="X38" s="241"/>
      <c r="Y38" s="243"/>
      <c r="AA38" s="241"/>
      <c r="AB38" s="241"/>
      <c r="AC38" s="241"/>
      <c r="AD38" s="241"/>
      <c r="AE38" s="241"/>
      <c r="AF38" s="241"/>
      <c r="AG38" s="241"/>
      <c r="AH38" s="245"/>
    </row>
    <row r="39" spans="1:40" s="229" customFormat="1" ht="20.100000000000001" customHeight="1">
      <c r="B39" s="253"/>
      <c r="C39" s="1301" t="s">
        <v>536</v>
      </c>
      <c r="D39" s="1301"/>
      <c r="E39" s="1301"/>
      <c r="F39" s="1301"/>
      <c r="G39" s="1301"/>
      <c r="H39" s="1301"/>
      <c r="I39" s="1301"/>
      <c r="J39" s="1301"/>
      <c r="K39" s="1316"/>
      <c r="L39" s="1317"/>
      <c r="M39" s="1317"/>
      <c r="N39" s="1317"/>
      <c r="O39" s="1317"/>
      <c r="P39" s="1317"/>
      <c r="Q39" s="1317"/>
      <c r="R39" s="279" t="s">
        <v>187</v>
      </c>
      <c r="S39" s="1317"/>
      <c r="T39" s="1317"/>
      <c r="U39" s="1317"/>
      <c r="V39" s="1317"/>
      <c r="W39" s="1317"/>
      <c r="X39" s="1317"/>
      <c r="Y39" s="1317"/>
      <c r="Z39" s="279" t="s">
        <v>104</v>
      </c>
      <c r="AA39" s="1317"/>
      <c r="AB39" s="1317"/>
      <c r="AC39" s="1317"/>
      <c r="AD39" s="1317"/>
      <c r="AE39" s="1317"/>
      <c r="AF39" s="1317"/>
      <c r="AG39" s="280" t="s">
        <v>103</v>
      </c>
      <c r="AH39" s="281"/>
    </row>
    <row r="40" spans="1:40" s="229" customFormat="1" ht="10.5" customHeight="1">
      <c r="B40" s="282"/>
      <c r="C40" s="268"/>
      <c r="D40" s="268"/>
      <c r="E40" s="268"/>
      <c r="F40" s="268"/>
      <c r="G40" s="268"/>
      <c r="H40" s="268"/>
      <c r="I40" s="268"/>
      <c r="J40" s="268"/>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4"/>
    </row>
    <row r="41" spans="1:40" s="229" customFormat="1" ht="6" customHeight="1">
      <c r="B41" s="278"/>
      <c r="C41" s="278"/>
      <c r="D41" s="278"/>
      <c r="E41" s="278"/>
      <c r="F41" s="278"/>
      <c r="X41" s="285"/>
      <c r="Y41" s="285"/>
    </row>
    <row r="42" spans="1:40" s="229" customFormat="1">
      <c r="B42" s="1313" t="s">
        <v>537</v>
      </c>
      <c r="C42" s="1313"/>
      <c r="D42" s="286" t="s">
        <v>538</v>
      </c>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row>
    <row r="43" spans="1:40" s="229" customFormat="1" ht="13.5" customHeight="1">
      <c r="B43" s="1313" t="s">
        <v>539</v>
      </c>
      <c r="C43" s="1313"/>
      <c r="D43" s="286" t="s">
        <v>540</v>
      </c>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row>
    <row r="44" spans="1:40" s="229" customFormat="1">
      <c r="B44" s="1313" t="s">
        <v>541</v>
      </c>
      <c r="C44" s="1313"/>
      <c r="D44" s="288" t="s">
        <v>542</v>
      </c>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row>
    <row r="45" spans="1:40" ht="13.5" customHeight="1">
      <c r="B45" s="1313" t="s">
        <v>543</v>
      </c>
      <c r="C45" s="1313"/>
      <c r="D45" s="286" t="s">
        <v>544</v>
      </c>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row>
    <row r="46" spans="1:40" s="290" customFormat="1">
      <c r="B46" s="243"/>
      <c r="C46" s="241"/>
      <c r="D46" s="286" t="s">
        <v>545</v>
      </c>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row>
    <row r="47" spans="1:40" s="290" customFormat="1" ht="13.5" customHeight="1">
      <c r="A47" s="163"/>
      <c r="B47" s="291" t="s">
        <v>546</v>
      </c>
      <c r="C47" s="291"/>
      <c r="D47" s="1314" t="s">
        <v>547</v>
      </c>
      <c r="E47" s="1314"/>
      <c r="F47" s="1314"/>
      <c r="G47" s="1314"/>
      <c r="H47" s="1314"/>
      <c r="I47" s="1314"/>
      <c r="J47" s="1314"/>
      <c r="K47" s="1314"/>
      <c r="L47" s="1314"/>
      <c r="M47" s="1314"/>
      <c r="N47" s="1314"/>
      <c r="O47" s="1314"/>
      <c r="P47" s="1314"/>
      <c r="Q47" s="1314"/>
      <c r="R47" s="1314"/>
      <c r="S47" s="1314"/>
      <c r="T47" s="1314"/>
      <c r="U47" s="1314"/>
      <c r="V47" s="1314"/>
      <c r="W47" s="1314"/>
      <c r="X47" s="1314"/>
      <c r="Y47" s="1314"/>
      <c r="Z47" s="1314"/>
      <c r="AA47" s="1314"/>
      <c r="AB47" s="1314"/>
      <c r="AC47" s="1314"/>
      <c r="AD47" s="1314"/>
      <c r="AE47" s="1314"/>
      <c r="AF47" s="1314"/>
      <c r="AG47" s="1314"/>
      <c r="AH47" s="1314"/>
      <c r="AI47" s="163"/>
      <c r="AJ47" s="163"/>
      <c r="AK47" s="163"/>
      <c r="AL47" s="163"/>
      <c r="AM47" s="163"/>
      <c r="AN47" s="163"/>
    </row>
    <row r="48" spans="1:40" s="290" customFormat="1" ht="12.75" customHeight="1">
      <c r="A48" s="163"/>
      <c r="B48" s="291" t="s">
        <v>548</v>
      </c>
      <c r="C48" s="163"/>
      <c r="D48" s="1315" t="s">
        <v>549</v>
      </c>
      <c r="E48" s="1315"/>
      <c r="F48" s="1315"/>
      <c r="G48" s="1315"/>
      <c r="H48" s="1315"/>
      <c r="I48" s="1315"/>
      <c r="J48" s="1315"/>
      <c r="K48" s="1315"/>
      <c r="L48" s="1315"/>
      <c r="M48" s="1315"/>
      <c r="N48" s="1315"/>
      <c r="O48" s="1315"/>
      <c r="P48" s="1315"/>
      <c r="Q48" s="1315"/>
      <c r="R48" s="1315"/>
      <c r="S48" s="1315"/>
      <c r="T48" s="1315"/>
      <c r="U48" s="1315"/>
      <c r="V48" s="1315"/>
      <c r="W48" s="1315"/>
      <c r="X48" s="1315"/>
      <c r="Y48" s="1315"/>
      <c r="Z48" s="1315"/>
      <c r="AA48" s="1315"/>
      <c r="AB48" s="1315"/>
      <c r="AC48" s="1315"/>
      <c r="AD48" s="1315"/>
      <c r="AE48" s="1315"/>
      <c r="AF48" s="1315"/>
      <c r="AG48" s="1315"/>
      <c r="AH48" s="1315"/>
      <c r="AI48" s="163"/>
      <c r="AJ48" s="163"/>
      <c r="AK48" s="163"/>
      <c r="AL48" s="163"/>
      <c r="AM48" s="163"/>
      <c r="AN48" s="163"/>
    </row>
    <row r="49" spans="1:40" s="290" customFormat="1">
      <c r="A49" s="163"/>
      <c r="B49" s="163"/>
      <c r="C49" s="163"/>
      <c r="D49" s="291" t="s">
        <v>550</v>
      </c>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row>
    <row r="50" spans="1:40" s="290" customFormat="1">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row>
    <row r="51" spans="1:40" ht="156"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row>
    <row r="52" spans="1:40">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row>
    <row r="53" spans="1:40">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row>
    <row r="54" spans="1:4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row>
    <row r="55" spans="1:40">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row>
  </sheetData>
  <mergeCells count="41">
    <mergeCell ref="B44:C44"/>
    <mergeCell ref="B45:C45"/>
    <mergeCell ref="D47:AH47"/>
    <mergeCell ref="D48:AH48"/>
    <mergeCell ref="C39:J39"/>
    <mergeCell ref="K39:Q39"/>
    <mergeCell ref="S39:Y39"/>
    <mergeCell ref="AA39:AF39"/>
    <mergeCell ref="B42:C42"/>
    <mergeCell ref="B43:C43"/>
    <mergeCell ref="AA19:AG19"/>
    <mergeCell ref="C20:Z20"/>
    <mergeCell ref="C21:L22"/>
    <mergeCell ref="C24:Z24"/>
    <mergeCell ref="C36:L37"/>
    <mergeCell ref="C27:J28"/>
    <mergeCell ref="K27:Q28"/>
    <mergeCell ref="R27:R28"/>
    <mergeCell ref="S27:Y28"/>
    <mergeCell ref="AG27:AG28"/>
    <mergeCell ref="C32:AE32"/>
    <mergeCell ref="C33:Z33"/>
    <mergeCell ref="AA33:AG33"/>
    <mergeCell ref="C34:Z34"/>
    <mergeCell ref="Z27:Z28"/>
    <mergeCell ref="AA27:AF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3"/>
  <pageMargins left="0.7" right="0.7" top="0.75" bottom="0.75" header="0.3" footer="0.3"/>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62"/>
  <sheetViews>
    <sheetView view="pageBreakPreview" zoomScaleNormal="100" zoomScaleSheetLayoutView="100" workbookViewId="0">
      <selection activeCell="T7" sqref="T7"/>
    </sheetView>
  </sheetViews>
  <sheetFormatPr defaultColWidth="3.75" defaultRowHeight="17.25" customHeight="1"/>
  <cols>
    <col min="1" max="1" width="1.75" style="314" customWidth="1"/>
    <col min="2" max="6" width="5.5" style="314" customWidth="1"/>
    <col min="7" max="7" width="5.75" style="314" customWidth="1"/>
    <col min="8" max="11" width="3.75" style="314" customWidth="1"/>
    <col min="12" max="12" width="2.25" style="314" customWidth="1"/>
    <col min="13" max="13" width="4.375" style="314" customWidth="1"/>
    <col min="14" max="16" width="5.5" style="314" customWidth="1"/>
    <col min="17" max="28" width="3.75" style="314" customWidth="1"/>
    <col min="29" max="29" width="2.25" style="314" customWidth="1"/>
    <col min="30" max="16384" width="3.75" style="314"/>
  </cols>
  <sheetData>
    <row r="1" spans="1:29" ht="20.100000000000001" customHeight="1"/>
    <row r="2" spans="1:29" ht="20.100000000000001" customHeight="1">
      <c r="A2" s="315"/>
      <c r="B2" s="315" t="s">
        <v>605</v>
      </c>
      <c r="C2" s="315"/>
      <c r="D2" s="315"/>
      <c r="E2" s="315"/>
      <c r="F2" s="315"/>
      <c r="G2" s="315"/>
      <c r="H2" s="315"/>
      <c r="I2" s="315"/>
      <c r="J2" s="315"/>
      <c r="K2" s="315"/>
      <c r="L2" s="315"/>
      <c r="M2" s="315"/>
      <c r="N2" s="315"/>
      <c r="O2" s="315"/>
      <c r="P2" s="315"/>
      <c r="Q2" s="315"/>
      <c r="R2" s="315"/>
      <c r="S2" s="315"/>
      <c r="T2" s="1318" t="s">
        <v>552</v>
      </c>
      <c r="U2" s="1318"/>
      <c r="V2" s="1318"/>
      <c r="W2" s="1318"/>
      <c r="X2" s="1318"/>
      <c r="Y2" s="1318"/>
      <c r="Z2" s="1318"/>
      <c r="AA2" s="1318"/>
      <c r="AB2" s="1318"/>
      <c r="AC2" s="315"/>
    </row>
    <row r="3" spans="1:29" ht="20.100000000000001" customHeight="1">
      <c r="A3" s="315"/>
      <c r="B3" s="315"/>
      <c r="C3" s="315"/>
      <c r="D3" s="315"/>
      <c r="E3" s="315"/>
      <c r="F3" s="315"/>
      <c r="G3" s="315"/>
      <c r="H3" s="315"/>
      <c r="I3" s="315"/>
      <c r="J3" s="315"/>
      <c r="K3" s="315"/>
      <c r="L3" s="315"/>
      <c r="M3" s="315"/>
      <c r="N3" s="315"/>
      <c r="O3" s="315"/>
      <c r="P3" s="315"/>
      <c r="Q3" s="315"/>
      <c r="R3" s="315"/>
      <c r="S3" s="315"/>
      <c r="T3" s="316"/>
      <c r="U3" s="316"/>
      <c r="V3" s="316"/>
      <c r="W3" s="316"/>
      <c r="X3" s="316"/>
      <c r="Y3" s="316"/>
      <c r="Z3" s="316"/>
      <c r="AA3" s="316"/>
      <c r="AB3" s="316"/>
      <c r="AC3" s="315"/>
    </row>
    <row r="4" spans="1:29" ht="20.100000000000001" customHeight="1">
      <c r="A4" s="1319" t="s">
        <v>553</v>
      </c>
      <c r="B4" s="1320"/>
      <c r="C4" s="1320"/>
      <c r="D4" s="1320"/>
      <c r="E4" s="1320"/>
      <c r="F4" s="1320"/>
      <c r="G4" s="1320"/>
      <c r="H4" s="1320"/>
      <c r="I4" s="1320"/>
      <c r="J4" s="1320"/>
      <c r="K4" s="1320"/>
      <c r="L4" s="1320"/>
      <c r="M4" s="1320"/>
      <c r="N4" s="1320"/>
      <c r="O4" s="1320"/>
      <c r="P4" s="1320"/>
      <c r="Q4" s="1320"/>
      <c r="R4" s="1320"/>
      <c r="S4" s="1320"/>
      <c r="T4" s="1320"/>
      <c r="U4" s="1320"/>
      <c r="V4" s="1320"/>
      <c r="W4" s="1320"/>
      <c r="X4" s="1320"/>
      <c r="Y4" s="1320"/>
      <c r="Z4" s="1320"/>
      <c r="AA4" s="1320"/>
      <c r="AB4" s="1320"/>
      <c r="AC4" s="1320"/>
    </row>
    <row r="5" spans="1:29" s="318" customFormat="1" ht="20.100000000000001" customHeight="1">
      <c r="A5" s="315"/>
      <c r="B5" s="315"/>
      <c r="C5" s="315"/>
      <c r="D5" s="315"/>
      <c r="E5" s="315"/>
      <c r="F5" s="315"/>
      <c r="G5" s="315"/>
      <c r="H5" s="315"/>
      <c r="I5" s="315"/>
      <c r="J5" s="315"/>
      <c r="K5" s="315"/>
      <c r="L5" s="315"/>
      <c r="M5" s="317"/>
      <c r="N5" s="315"/>
      <c r="O5" s="317"/>
      <c r="P5" s="317"/>
      <c r="Q5" s="317"/>
      <c r="R5" s="317"/>
      <c r="S5" s="317"/>
      <c r="T5" s="317"/>
      <c r="U5" s="317"/>
      <c r="V5" s="317"/>
      <c r="W5" s="317"/>
      <c r="X5" s="317"/>
      <c r="Y5" s="317"/>
      <c r="Z5" s="317"/>
      <c r="AA5" s="317"/>
      <c r="AB5" s="317"/>
      <c r="AC5" s="315"/>
    </row>
    <row r="6" spans="1:29" s="321" customFormat="1" ht="20.100000000000001" customHeight="1">
      <c r="A6" s="319"/>
      <c r="B6" s="319" t="s">
        <v>554</v>
      </c>
      <c r="C6" s="319"/>
      <c r="D6" s="319"/>
      <c r="E6" s="319"/>
      <c r="F6" s="319"/>
      <c r="G6" s="319"/>
      <c r="H6" s="319"/>
      <c r="I6" s="319"/>
      <c r="J6" s="319"/>
      <c r="K6" s="319"/>
      <c r="L6" s="319"/>
      <c r="M6" s="320"/>
      <c r="N6" s="320"/>
      <c r="O6" s="320"/>
      <c r="P6" s="320"/>
      <c r="Q6" s="320"/>
      <c r="R6" s="320"/>
      <c r="S6" s="320"/>
      <c r="T6" s="320"/>
      <c r="U6" s="320"/>
      <c r="V6" s="320"/>
      <c r="W6" s="320"/>
      <c r="X6" s="320"/>
      <c r="Y6" s="320"/>
      <c r="Z6" s="320"/>
      <c r="AA6" s="320"/>
      <c r="AB6" s="320"/>
      <c r="AC6" s="319"/>
    </row>
    <row r="7" spans="1:29" ht="20.100000000000001" customHeight="1" thickBot="1">
      <c r="A7" s="315"/>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row>
    <row r="8" spans="1:29" ht="30" customHeight="1">
      <c r="A8" s="315"/>
      <c r="B8" s="1321" t="s">
        <v>555</v>
      </c>
      <c r="C8" s="1322"/>
      <c r="D8" s="1322"/>
      <c r="E8" s="1322"/>
      <c r="F8" s="1323"/>
      <c r="G8" s="1324" t="s">
        <v>556</v>
      </c>
      <c r="H8" s="1325"/>
      <c r="I8" s="1325"/>
      <c r="J8" s="1325"/>
      <c r="K8" s="1325"/>
      <c r="L8" s="1325"/>
      <c r="M8" s="1325"/>
      <c r="N8" s="1325"/>
      <c r="O8" s="1325"/>
      <c r="P8" s="1325"/>
      <c r="Q8" s="1325"/>
      <c r="R8" s="1325"/>
      <c r="S8" s="1325"/>
      <c r="T8" s="1325"/>
      <c r="U8" s="1325"/>
      <c r="V8" s="1325"/>
      <c r="W8" s="1325"/>
      <c r="X8" s="1325"/>
      <c r="Y8" s="1325"/>
      <c r="Z8" s="1325"/>
      <c r="AA8" s="1325"/>
      <c r="AB8" s="1326"/>
      <c r="AC8" s="317"/>
    </row>
    <row r="9" spans="1:29" ht="36" customHeight="1">
      <c r="A9" s="315"/>
      <c r="B9" s="1327" t="s">
        <v>557</v>
      </c>
      <c r="C9" s="1328"/>
      <c r="D9" s="1328"/>
      <c r="E9" s="1328"/>
      <c r="F9" s="1329"/>
      <c r="G9" s="1330"/>
      <c r="H9" s="1331"/>
      <c r="I9" s="1331"/>
      <c r="J9" s="1331"/>
      <c r="K9" s="1331"/>
      <c r="L9" s="1331"/>
      <c r="M9" s="1331"/>
      <c r="N9" s="1331"/>
      <c r="O9" s="1331"/>
      <c r="P9" s="1331"/>
      <c r="Q9" s="1331"/>
      <c r="R9" s="1331"/>
      <c r="S9" s="1331"/>
      <c r="T9" s="1331"/>
      <c r="U9" s="1331"/>
      <c r="V9" s="1331"/>
      <c r="W9" s="1331"/>
      <c r="X9" s="1331"/>
      <c r="Y9" s="1331"/>
      <c r="Z9" s="1331"/>
      <c r="AA9" s="1331"/>
      <c r="AB9" s="1332"/>
      <c r="AC9" s="317"/>
    </row>
    <row r="10" spans="1:29" ht="19.5" customHeight="1">
      <c r="A10" s="315"/>
      <c r="B10" s="1333" t="s">
        <v>558</v>
      </c>
      <c r="C10" s="1334"/>
      <c r="D10" s="1334"/>
      <c r="E10" s="1334"/>
      <c r="F10" s="1335"/>
      <c r="G10" s="1342" t="s">
        <v>559</v>
      </c>
      <c r="H10" s="1343"/>
      <c r="I10" s="1343"/>
      <c r="J10" s="1343"/>
      <c r="K10" s="1343"/>
      <c r="L10" s="1343"/>
      <c r="M10" s="1343"/>
      <c r="N10" s="1343"/>
      <c r="O10" s="1343"/>
      <c r="P10" s="1343"/>
      <c r="Q10" s="1343"/>
      <c r="R10" s="1343"/>
      <c r="S10" s="1343"/>
      <c r="T10" s="1344"/>
      <c r="U10" s="1348" t="s">
        <v>560</v>
      </c>
      <c r="V10" s="1349"/>
      <c r="W10" s="1349"/>
      <c r="X10" s="1349"/>
      <c r="Y10" s="1349"/>
      <c r="Z10" s="1349"/>
      <c r="AA10" s="1349"/>
      <c r="AB10" s="1350"/>
      <c r="AC10" s="317"/>
    </row>
    <row r="11" spans="1:29" ht="19.5" customHeight="1">
      <c r="A11" s="315"/>
      <c r="B11" s="1336"/>
      <c r="C11" s="1337"/>
      <c r="D11" s="1337"/>
      <c r="E11" s="1337"/>
      <c r="F11" s="1338"/>
      <c r="G11" s="1345"/>
      <c r="H11" s="1346"/>
      <c r="I11" s="1346"/>
      <c r="J11" s="1346"/>
      <c r="K11" s="1346"/>
      <c r="L11" s="1346"/>
      <c r="M11" s="1346"/>
      <c r="N11" s="1346"/>
      <c r="O11" s="1346"/>
      <c r="P11" s="1346"/>
      <c r="Q11" s="1346"/>
      <c r="R11" s="1346"/>
      <c r="S11" s="1346"/>
      <c r="T11" s="1347"/>
      <c r="U11" s="1351"/>
      <c r="V11" s="1352"/>
      <c r="W11" s="1352"/>
      <c r="X11" s="1352"/>
      <c r="Y11" s="1352"/>
      <c r="Z11" s="1352"/>
      <c r="AA11" s="1352"/>
      <c r="AB11" s="1353"/>
      <c r="AC11" s="317"/>
    </row>
    <row r="12" spans="1:29" ht="24.75" customHeight="1">
      <c r="A12" s="315"/>
      <c r="B12" s="1339"/>
      <c r="C12" s="1340"/>
      <c r="D12" s="1340"/>
      <c r="E12" s="1340"/>
      <c r="F12" s="1341"/>
      <c r="G12" s="1354" t="s">
        <v>561</v>
      </c>
      <c r="H12" s="1355"/>
      <c r="I12" s="1355"/>
      <c r="J12" s="1355"/>
      <c r="K12" s="1355"/>
      <c r="L12" s="1355"/>
      <c r="M12" s="1355"/>
      <c r="N12" s="1355"/>
      <c r="O12" s="1355"/>
      <c r="P12" s="1355"/>
      <c r="Q12" s="1355"/>
      <c r="R12" s="1355"/>
      <c r="S12" s="1355"/>
      <c r="T12" s="1356"/>
      <c r="U12" s="322"/>
      <c r="V12" s="322"/>
      <c r="W12" s="322"/>
      <c r="X12" s="322" t="s">
        <v>562</v>
      </c>
      <c r="Y12" s="322"/>
      <c r="Z12" s="322" t="s">
        <v>563</v>
      </c>
      <c r="AA12" s="322"/>
      <c r="AB12" s="323" t="s">
        <v>564</v>
      </c>
      <c r="AC12" s="317"/>
    </row>
    <row r="13" spans="1:29" ht="62.25" customHeight="1" thickBot="1">
      <c r="A13" s="315"/>
      <c r="B13" s="1333" t="s">
        <v>565</v>
      </c>
      <c r="C13" s="1334"/>
      <c r="D13" s="1334"/>
      <c r="E13" s="1334"/>
      <c r="F13" s="1335"/>
      <c r="G13" s="1357" t="s">
        <v>566</v>
      </c>
      <c r="H13" s="1358"/>
      <c r="I13" s="1358"/>
      <c r="J13" s="1358"/>
      <c r="K13" s="1358"/>
      <c r="L13" s="1358"/>
      <c r="M13" s="1358"/>
      <c r="N13" s="1358"/>
      <c r="O13" s="1358"/>
      <c r="P13" s="1358"/>
      <c r="Q13" s="1358"/>
      <c r="R13" s="1358"/>
      <c r="S13" s="1358"/>
      <c r="T13" s="1358"/>
      <c r="U13" s="1358"/>
      <c r="V13" s="1358"/>
      <c r="W13" s="1358"/>
      <c r="X13" s="1358"/>
      <c r="Y13" s="1358"/>
      <c r="Z13" s="1358"/>
      <c r="AA13" s="1358"/>
      <c r="AB13" s="1359"/>
      <c r="AC13" s="317"/>
    </row>
    <row r="14" spans="1:29" ht="33.75" customHeight="1">
      <c r="A14" s="315"/>
      <c r="B14" s="1361" t="s">
        <v>567</v>
      </c>
      <c r="C14" s="324"/>
      <c r="D14" s="1364" t="s">
        <v>568</v>
      </c>
      <c r="E14" s="1365"/>
      <c r="F14" s="1365"/>
      <c r="G14" s="1365"/>
      <c r="H14" s="1365"/>
      <c r="I14" s="1365"/>
      <c r="J14" s="1365"/>
      <c r="K14" s="1365"/>
      <c r="L14" s="1365"/>
      <c r="M14" s="1365"/>
      <c r="N14" s="1365"/>
      <c r="O14" s="1365"/>
      <c r="P14" s="1365"/>
      <c r="Q14" s="1366" t="s">
        <v>569</v>
      </c>
      <c r="R14" s="1366"/>
      <c r="S14" s="1366"/>
      <c r="T14" s="1366"/>
      <c r="U14" s="1366"/>
      <c r="V14" s="1366"/>
      <c r="W14" s="1366"/>
      <c r="X14" s="1366"/>
      <c r="Y14" s="1366"/>
      <c r="Z14" s="1366"/>
      <c r="AA14" s="1366"/>
      <c r="AB14" s="1367"/>
      <c r="AC14" s="317"/>
    </row>
    <row r="15" spans="1:29" ht="33.75" customHeight="1">
      <c r="A15" s="315"/>
      <c r="B15" s="1362"/>
      <c r="C15" s="322"/>
      <c r="D15" s="1354" t="s">
        <v>570</v>
      </c>
      <c r="E15" s="1355"/>
      <c r="F15" s="1355"/>
      <c r="G15" s="1355"/>
      <c r="H15" s="1355"/>
      <c r="I15" s="1355"/>
      <c r="J15" s="1355"/>
      <c r="K15" s="1355"/>
      <c r="L15" s="1355"/>
      <c r="M15" s="1355"/>
      <c r="N15" s="1355"/>
      <c r="O15" s="1355"/>
      <c r="P15" s="1355"/>
      <c r="Q15" s="1368" t="s">
        <v>571</v>
      </c>
      <c r="R15" s="1368"/>
      <c r="S15" s="1368"/>
      <c r="T15" s="1368"/>
      <c r="U15" s="1368"/>
      <c r="V15" s="1368"/>
      <c r="W15" s="1368"/>
      <c r="X15" s="1368"/>
      <c r="Y15" s="1368"/>
      <c r="Z15" s="1368"/>
      <c r="AA15" s="1368"/>
      <c r="AB15" s="1369"/>
      <c r="AC15" s="317"/>
    </row>
    <row r="16" spans="1:29" ht="33.75" customHeight="1">
      <c r="A16" s="315"/>
      <c r="B16" s="1362"/>
      <c r="C16" s="322"/>
      <c r="D16" s="1354" t="s">
        <v>572</v>
      </c>
      <c r="E16" s="1355"/>
      <c r="F16" s="1355"/>
      <c r="G16" s="1355"/>
      <c r="H16" s="1355"/>
      <c r="I16" s="1355"/>
      <c r="J16" s="1355"/>
      <c r="K16" s="1355"/>
      <c r="L16" s="1355"/>
      <c r="M16" s="1355"/>
      <c r="N16" s="1355"/>
      <c r="O16" s="1355"/>
      <c r="P16" s="1355"/>
      <c r="Q16" s="325" t="s">
        <v>573</v>
      </c>
      <c r="R16" s="325"/>
      <c r="S16" s="325"/>
      <c r="T16" s="325"/>
      <c r="U16" s="325"/>
      <c r="V16" s="325"/>
      <c r="W16" s="325"/>
      <c r="X16" s="325"/>
      <c r="Y16" s="325"/>
      <c r="Z16" s="325"/>
      <c r="AA16" s="325"/>
      <c r="AB16" s="326"/>
      <c r="AC16" s="317"/>
    </row>
    <row r="17" spans="1:32" ht="33.75" customHeight="1">
      <c r="A17" s="315"/>
      <c r="B17" s="1362"/>
      <c r="C17" s="322"/>
      <c r="D17" s="1354" t="s">
        <v>574</v>
      </c>
      <c r="E17" s="1355"/>
      <c r="F17" s="1355"/>
      <c r="G17" s="1355"/>
      <c r="H17" s="1355"/>
      <c r="I17" s="1355"/>
      <c r="J17" s="1355"/>
      <c r="K17" s="1355"/>
      <c r="L17" s="1355"/>
      <c r="M17" s="1355"/>
      <c r="N17" s="1355"/>
      <c r="O17" s="1355"/>
      <c r="P17" s="1355"/>
      <c r="Q17" s="325" t="s">
        <v>575</v>
      </c>
      <c r="R17" s="325"/>
      <c r="S17" s="325"/>
      <c r="T17" s="325"/>
      <c r="U17" s="325"/>
      <c r="V17" s="325"/>
      <c r="W17" s="325"/>
      <c r="X17" s="325"/>
      <c r="Y17" s="325"/>
      <c r="Z17" s="325"/>
      <c r="AA17" s="325"/>
      <c r="AB17" s="326"/>
      <c r="AC17" s="317"/>
    </row>
    <row r="18" spans="1:32" ht="33.75" customHeight="1">
      <c r="A18" s="315"/>
      <c r="B18" s="1362"/>
      <c r="C18" s="327"/>
      <c r="D18" s="1370" t="s">
        <v>576</v>
      </c>
      <c r="E18" s="1371"/>
      <c r="F18" s="1371"/>
      <c r="G18" s="1371"/>
      <c r="H18" s="1371"/>
      <c r="I18" s="1371"/>
      <c r="J18" s="1371"/>
      <c r="K18" s="1371"/>
      <c r="L18" s="1371"/>
      <c r="M18" s="1371"/>
      <c r="N18" s="1371"/>
      <c r="O18" s="1371"/>
      <c r="P18" s="1371"/>
      <c r="Q18" s="328" t="s">
        <v>575</v>
      </c>
      <c r="R18" s="328"/>
      <c r="S18" s="328"/>
      <c r="T18" s="328"/>
      <c r="U18" s="328"/>
      <c r="V18" s="328"/>
      <c r="W18" s="328"/>
      <c r="X18" s="328"/>
      <c r="Y18" s="328"/>
      <c r="Z18" s="328"/>
      <c r="AA18" s="328"/>
      <c r="AB18" s="329"/>
      <c r="AC18" s="317"/>
    </row>
    <row r="19" spans="1:32" ht="33.75" customHeight="1">
      <c r="A19" s="315"/>
      <c r="B19" s="1362"/>
      <c r="C19" s="330"/>
      <c r="D19" s="1354" t="s">
        <v>577</v>
      </c>
      <c r="E19" s="1355"/>
      <c r="F19" s="1355"/>
      <c r="G19" s="1355"/>
      <c r="H19" s="1355"/>
      <c r="I19" s="1355"/>
      <c r="J19" s="1355"/>
      <c r="K19" s="1355"/>
      <c r="L19" s="1355"/>
      <c r="M19" s="1355"/>
      <c r="N19" s="1355"/>
      <c r="O19" s="1355"/>
      <c r="P19" s="1355"/>
      <c r="Q19" s="325" t="s">
        <v>578</v>
      </c>
      <c r="R19" s="325"/>
      <c r="S19" s="325"/>
      <c r="T19" s="325"/>
      <c r="U19" s="325"/>
      <c r="V19" s="325"/>
      <c r="W19" s="325"/>
      <c r="X19" s="325"/>
      <c r="Y19" s="325"/>
      <c r="Z19" s="325"/>
      <c r="AA19" s="325"/>
      <c r="AB19" s="326"/>
      <c r="AC19" s="317"/>
    </row>
    <row r="20" spans="1:32" ht="33.75" customHeight="1">
      <c r="A20" s="315"/>
      <c r="B20" s="1362"/>
      <c r="C20" s="330"/>
      <c r="D20" s="1354" t="s">
        <v>579</v>
      </c>
      <c r="E20" s="1355"/>
      <c r="F20" s="1355"/>
      <c r="G20" s="1355"/>
      <c r="H20" s="1355"/>
      <c r="I20" s="1355"/>
      <c r="J20" s="1355"/>
      <c r="K20" s="1355"/>
      <c r="L20" s="1355"/>
      <c r="M20" s="1355"/>
      <c r="N20" s="1355"/>
      <c r="O20" s="1355"/>
      <c r="P20" s="1355"/>
      <c r="Q20" s="331" t="s">
        <v>580</v>
      </c>
      <c r="R20" s="331"/>
      <c r="S20" s="331"/>
      <c r="T20" s="331"/>
      <c r="U20" s="332"/>
      <c r="V20" s="332"/>
      <c r="W20" s="331"/>
      <c r="X20" s="331"/>
      <c r="Y20" s="331"/>
      <c r="Z20" s="331"/>
      <c r="AA20" s="331"/>
      <c r="AB20" s="333"/>
      <c r="AC20" s="317"/>
    </row>
    <row r="21" spans="1:32" ht="33.75" customHeight="1" thickBot="1">
      <c r="A21" s="315"/>
      <c r="B21" s="1363"/>
      <c r="C21" s="334"/>
      <c r="D21" s="1372" t="s">
        <v>581</v>
      </c>
      <c r="E21" s="1373"/>
      <c r="F21" s="1373"/>
      <c r="G21" s="1373"/>
      <c r="H21" s="1373"/>
      <c r="I21" s="1373"/>
      <c r="J21" s="1373"/>
      <c r="K21" s="1373"/>
      <c r="L21" s="1373"/>
      <c r="M21" s="1373"/>
      <c r="N21" s="1373"/>
      <c r="O21" s="1373"/>
      <c r="P21" s="1373"/>
      <c r="Q21" s="335" t="s">
        <v>582</v>
      </c>
      <c r="R21" s="335"/>
      <c r="S21" s="335"/>
      <c r="T21" s="335"/>
      <c r="U21" s="335"/>
      <c r="V21" s="335"/>
      <c r="W21" s="335"/>
      <c r="X21" s="335"/>
      <c r="Y21" s="335"/>
      <c r="Z21" s="335"/>
      <c r="AA21" s="335"/>
      <c r="AB21" s="336"/>
      <c r="AC21" s="317"/>
    </row>
    <row r="22" spans="1:32" ht="6.75" customHeight="1">
      <c r="A22" s="315"/>
      <c r="B22" s="1374"/>
      <c r="C22" s="1374"/>
      <c r="D22" s="1374"/>
      <c r="E22" s="1374"/>
      <c r="F22" s="1374"/>
      <c r="G22" s="1374"/>
      <c r="H22" s="1374"/>
      <c r="I22" s="1374"/>
      <c r="J22" s="1374"/>
      <c r="K22" s="1374"/>
      <c r="L22" s="1374"/>
      <c r="M22" s="1374"/>
      <c r="N22" s="1374"/>
      <c r="O22" s="1374"/>
      <c r="P22" s="1374"/>
      <c r="Q22" s="1374"/>
      <c r="R22" s="1374"/>
      <c r="S22" s="1374"/>
      <c r="T22" s="1374"/>
      <c r="U22" s="1374"/>
      <c r="V22" s="1374"/>
      <c r="W22" s="1374"/>
      <c r="X22" s="1374"/>
      <c r="Y22" s="1374"/>
      <c r="Z22" s="1374"/>
      <c r="AA22" s="1374"/>
      <c r="AB22" s="1374"/>
      <c r="AC22" s="317"/>
    </row>
    <row r="23" spans="1:32" ht="21" customHeight="1">
      <c r="A23" s="337"/>
      <c r="B23" s="1375" t="s">
        <v>583</v>
      </c>
      <c r="C23" s="1375"/>
      <c r="D23" s="1375"/>
      <c r="E23" s="1375"/>
      <c r="F23" s="1375"/>
      <c r="G23" s="1375"/>
      <c r="H23" s="1375"/>
      <c r="I23" s="1375"/>
      <c r="J23" s="1375"/>
      <c r="K23" s="1375"/>
      <c r="L23" s="1375"/>
      <c r="M23" s="1375"/>
      <c r="N23" s="1375"/>
      <c r="O23" s="1375"/>
      <c r="P23" s="1375"/>
      <c r="Q23" s="1375"/>
      <c r="R23" s="1375"/>
      <c r="S23" s="1375"/>
      <c r="T23" s="1375"/>
      <c r="U23" s="1375"/>
      <c r="V23" s="1375"/>
      <c r="W23" s="1375"/>
      <c r="X23" s="1375"/>
      <c r="Y23" s="1375"/>
      <c r="Z23" s="1375"/>
      <c r="AA23" s="1375"/>
      <c r="AB23" s="1375"/>
      <c r="AC23" s="338"/>
    </row>
    <row r="24" spans="1:32" ht="21" customHeight="1">
      <c r="A24" s="337"/>
      <c r="B24" s="1375"/>
      <c r="C24" s="1375"/>
      <c r="D24" s="1375"/>
      <c r="E24" s="1375"/>
      <c r="F24" s="1375"/>
      <c r="G24" s="1375"/>
      <c r="H24" s="1375"/>
      <c r="I24" s="1375"/>
      <c r="J24" s="1375"/>
      <c r="K24" s="1375"/>
      <c r="L24" s="1375"/>
      <c r="M24" s="1375"/>
      <c r="N24" s="1375"/>
      <c r="O24" s="1375"/>
      <c r="P24" s="1375"/>
      <c r="Q24" s="1375"/>
      <c r="R24" s="1375"/>
      <c r="S24" s="1375"/>
      <c r="T24" s="1375"/>
      <c r="U24" s="1375"/>
      <c r="V24" s="1375"/>
      <c r="W24" s="1375"/>
      <c r="X24" s="1375"/>
      <c r="Y24" s="1375"/>
      <c r="Z24" s="1375"/>
      <c r="AA24" s="1375"/>
      <c r="AB24" s="1375"/>
      <c r="AC24" s="338"/>
    </row>
    <row r="25" spans="1:32" ht="21" customHeight="1">
      <c r="A25" s="315"/>
      <c r="B25" s="1375"/>
      <c r="C25" s="1375"/>
      <c r="D25" s="1375"/>
      <c r="E25" s="1375"/>
      <c r="F25" s="1375"/>
      <c r="G25" s="1375"/>
      <c r="H25" s="1375"/>
      <c r="I25" s="1375"/>
      <c r="J25" s="1375"/>
      <c r="K25" s="1375"/>
      <c r="L25" s="1375"/>
      <c r="M25" s="1375"/>
      <c r="N25" s="1375"/>
      <c r="O25" s="1375"/>
      <c r="P25" s="1375"/>
      <c r="Q25" s="1375"/>
      <c r="R25" s="1375"/>
      <c r="S25" s="1375"/>
      <c r="T25" s="1375"/>
      <c r="U25" s="1375"/>
      <c r="V25" s="1375"/>
      <c r="W25" s="1375"/>
      <c r="X25" s="1375"/>
      <c r="Y25" s="1375"/>
      <c r="Z25" s="1375"/>
      <c r="AA25" s="1375"/>
      <c r="AB25" s="1375"/>
      <c r="AC25" s="338"/>
      <c r="AD25" s="318"/>
      <c r="AE25" s="318"/>
      <c r="AF25" s="318"/>
    </row>
    <row r="26" spans="1:32" ht="16.5" customHeight="1">
      <c r="A26" s="319"/>
      <c r="B26" s="1375"/>
      <c r="C26" s="1375"/>
      <c r="D26" s="1375"/>
      <c r="E26" s="1375"/>
      <c r="F26" s="1375"/>
      <c r="G26" s="1375"/>
      <c r="H26" s="1375"/>
      <c r="I26" s="1375"/>
      <c r="J26" s="1375"/>
      <c r="K26" s="1375"/>
      <c r="L26" s="1375"/>
      <c r="M26" s="1375"/>
      <c r="N26" s="1375"/>
      <c r="O26" s="1375"/>
      <c r="P26" s="1375"/>
      <c r="Q26" s="1375"/>
      <c r="R26" s="1375"/>
      <c r="S26" s="1375"/>
      <c r="T26" s="1375"/>
      <c r="U26" s="1375"/>
      <c r="V26" s="1375"/>
      <c r="W26" s="1375"/>
      <c r="X26" s="1375"/>
      <c r="Y26" s="1375"/>
      <c r="Z26" s="1375"/>
      <c r="AA26" s="1375"/>
      <c r="AB26" s="1375"/>
      <c r="AC26" s="338"/>
      <c r="AD26" s="318"/>
      <c r="AE26" s="318"/>
      <c r="AF26" s="318"/>
    </row>
    <row r="27" spans="1:32" ht="24" customHeight="1">
      <c r="A27" s="319"/>
      <c r="B27" s="1375"/>
      <c r="C27" s="1375"/>
      <c r="D27" s="1375"/>
      <c r="E27" s="1375"/>
      <c r="F27" s="1375"/>
      <c r="G27" s="1375"/>
      <c r="H27" s="1375"/>
      <c r="I27" s="1375"/>
      <c r="J27" s="1375"/>
      <c r="K27" s="1375"/>
      <c r="L27" s="1375"/>
      <c r="M27" s="1375"/>
      <c r="N27" s="1375"/>
      <c r="O27" s="1375"/>
      <c r="P27" s="1375"/>
      <c r="Q27" s="1375"/>
      <c r="R27" s="1375"/>
      <c r="S27" s="1375"/>
      <c r="T27" s="1375"/>
      <c r="U27" s="1375"/>
      <c r="V27" s="1375"/>
      <c r="W27" s="1375"/>
      <c r="X27" s="1375"/>
      <c r="Y27" s="1375"/>
      <c r="Z27" s="1375"/>
      <c r="AA27" s="1375"/>
      <c r="AB27" s="1375"/>
      <c r="AC27" s="338"/>
      <c r="AD27" s="318"/>
      <c r="AE27" s="318"/>
      <c r="AF27" s="318"/>
    </row>
    <row r="28" spans="1:32" ht="24" customHeight="1">
      <c r="A28" s="319"/>
      <c r="B28" s="1375"/>
      <c r="C28" s="1375"/>
      <c r="D28" s="1375"/>
      <c r="E28" s="1375"/>
      <c r="F28" s="1375"/>
      <c r="G28" s="1375"/>
      <c r="H28" s="1375"/>
      <c r="I28" s="1375"/>
      <c r="J28" s="1375"/>
      <c r="K28" s="1375"/>
      <c r="L28" s="1375"/>
      <c r="M28" s="1375"/>
      <c r="N28" s="1375"/>
      <c r="O28" s="1375"/>
      <c r="P28" s="1375"/>
      <c r="Q28" s="1375"/>
      <c r="R28" s="1375"/>
      <c r="S28" s="1375"/>
      <c r="T28" s="1375"/>
      <c r="U28" s="1375"/>
      <c r="V28" s="1375"/>
      <c r="W28" s="1375"/>
      <c r="X28" s="1375"/>
      <c r="Y28" s="1375"/>
      <c r="Z28" s="1375"/>
      <c r="AA28" s="1375"/>
      <c r="AB28" s="1375"/>
      <c r="AC28" s="338"/>
      <c r="AD28" s="318"/>
      <c r="AE28" s="318"/>
      <c r="AF28" s="318"/>
    </row>
    <row r="29" spans="1:32" ht="3" customHeight="1">
      <c r="A29" s="339"/>
      <c r="B29" s="340"/>
      <c r="C29" s="341"/>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18"/>
      <c r="AE29" s="318"/>
      <c r="AF29" s="318"/>
    </row>
    <row r="30" spans="1:32" ht="24" customHeight="1">
      <c r="A30" s="319"/>
      <c r="B30" s="343"/>
      <c r="C30" s="1360"/>
      <c r="D30" s="1360"/>
      <c r="E30" s="1360"/>
      <c r="F30" s="1360"/>
      <c r="G30" s="1360"/>
      <c r="H30" s="1360"/>
      <c r="I30" s="1360"/>
      <c r="J30" s="1360"/>
      <c r="K30" s="1360"/>
      <c r="L30" s="1360"/>
      <c r="M30" s="1360"/>
      <c r="N30" s="1360"/>
      <c r="O30" s="1360"/>
      <c r="P30" s="1360"/>
      <c r="Q30" s="1360"/>
      <c r="R30" s="1360"/>
      <c r="S30" s="1360"/>
      <c r="T30" s="1360"/>
      <c r="U30" s="1360"/>
      <c r="V30" s="1360"/>
      <c r="W30" s="1360"/>
      <c r="X30" s="1360"/>
      <c r="Y30" s="1360"/>
      <c r="Z30" s="1360"/>
      <c r="AA30" s="1360"/>
      <c r="AB30" s="1360"/>
      <c r="AC30" s="1360"/>
      <c r="AD30" s="318"/>
      <c r="AE30" s="318"/>
      <c r="AF30" s="318"/>
    </row>
    <row r="31" spans="1:32" ht="24" customHeight="1">
      <c r="A31" s="319"/>
      <c r="B31" s="343"/>
      <c r="C31" s="1360"/>
      <c r="D31" s="1360"/>
      <c r="E31" s="1360"/>
      <c r="F31" s="1360"/>
      <c r="G31" s="1360"/>
      <c r="H31" s="1360"/>
      <c r="I31" s="1360"/>
      <c r="J31" s="1360"/>
      <c r="K31" s="1360"/>
      <c r="L31" s="1360"/>
      <c r="M31" s="1360"/>
      <c r="N31" s="1360"/>
      <c r="O31" s="1360"/>
      <c r="P31" s="1360"/>
      <c r="Q31" s="1360"/>
      <c r="R31" s="1360"/>
      <c r="S31" s="1360"/>
      <c r="T31" s="1360"/>
      <c r="U31" s="1360"/>
      <c r="V31" s="1360"/>
      <c r="W31" s="1360"/>
      <c r="X31" s="1360"/>
      <c r="Y31" s="1360"/>
      <c r="Z31" s="1360"/>
      <c r="AA31" s="1360"/>
      <c r="AB31" s="1360"/>
      <c r="AC31" s="1360"/>
      <c r="AD31" s="318"/>
      <c r="AE31" s="318"/>
      <c r="AF31" s="318"/>
    </row>
    <row r="32" spans="1:32" ht="24" customHeight="1">
      <c r="A32" s="319"/>
      <c r="B32" s="344"/>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18"/>
      <c r="AE32" s="318"/>
      <c r="AF32" s="318"/>
    </row>
    <row r="33" spans="1:32" ht="24" customHeight="1">
      <c r="A33" s="319"/>
      <c r="B33" s="343"/>
      <c r="C33" s="1360"/>
      <c r="D33" s="1360"/>
      <c r="E33" s="1360"/>
      <c r="F33" s="1360"/>
      <c r="G33" s="1360"/>
      <c r="H33" s="1360"/>
      <c r="I33" s="1360"/>
      <c r="J33" s="1360"/>
      <c r="K33" s="1360"/>
      <c r="L33" s="1360"/>
      <c r="M33" s="1360"/>
      <c r="N33" s="1360"/>
      <c r="O33" s="1360"/>
      <c r="P33" s="1360"/>
      <c r="Q33" s="1360"/>
      <c r="R33" s="1360"/>
      <c r="S33" s="1360"/>
      <c r="T33" s="1360"/>
      <c r="U33" s="1360"/>
      <c r="V33" s="1360"/>
      <c r="W33" s="1360"/>
      <c r="X33" s="1360"/>
      <c r="Y33" s="1360"/>
      <c r="Z33" s="1360"/>
      <c r="AA33" s="1360"/>
      <c r="AB33" s="1360"/>
      <c r="AC33" s="1360"/>
      <c r="AD33" s="318"/>
      <c r="AE33" s="318"/>
      <c r="AF33" s="318"/>
    </row>
    <row r="34" spans="1:32" ht="24" customHeight="1">
      <c r="A34" s="319"/>
      <c r="B34" s="343"/>
      <c r="C34" s="1360"/>
      <c r="D34" s="1360"/>
      <c r="E34" s="1360"/>
      <c r="F34" s="1360"/>
      <c r="G34" s="1360"/>
      <c r="H34" s="1360"/>
      <c r="I34" s="1360"/>
      <c r="J34" s="1360"/>
      <c r="K34" s="1360"/>
      <c r="L34" s="1360"/>
      <c r="M34" s="1360"/>
      <c r="N34" s="1360"/>
      <c r="O34" s="1360"/>
      <c r="P34" s="1360"/>
      <c r="Q34" s="1360"/>
      <c r="R34" s="1360"/>
      <c r="S34" s="1360"/>
      <c r="T34" s="1360"/>
      <c r="U34" s="1360"/>
      <c r="V34" s="1360"/>
      <c r="W34" s="1360"/>
      <c r="X34" s="1360"/>
      <c r="Y34" s="1360"/>
      <c r="Z34" s="1360"/>
      <c r="AA34" s="1360"/>
      <c r="AB34" s="1360"/>
      <c r="AC34" s="1360"/>
      <c r="AD34" s="318"/>
      <c r="AE34" s="318"/>
      <c r="AF34" s="318"/>
    </row>
    <row r="35" spans="1:32" ht="24" customHeight="1">
      <c r="A35" s="319"/>
      <c r="B35" s="344"/>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18"/>
      <c r="AE35" s="318"/>
      <c r="AF35" s="318"/>
    </row>
    <row r="36" spans="1:32" ht="24" customHeight="1">
      <c r="A36" s="319"/>
      <c r="B36" s="343"/>
      <c r="C36" s="1360"/>
      <c r="D36" s="1360"/>
      <c r="E36" s="1360"/>
      <c r="F36" s="1360"/>
      <c r="G36" s="1360"/>
      <c r="H36" s="1360"/>
      <c r="I36" s="1360"/>
      <c r="J36" s="1360"/>
      <c r="K36" s="1360"/>
      <c r="L36" s="1360"/>
      <c r="M36" s="1360"/>
      <c r="N36" s="1360"/>
      <c r="O36" s="1360"/>
      <c r="P36" s="1360"/>
      <c r="Q36" s="1360"/>
      <c r="R36" s="1360"/>
      <c r="S36" s="1360"/>
      <c r="T36" s="1360"/>
      <c r="U36" s="1360"/>
      <c r="V36" s="1360"/>
      <c r="W36" s="1360"/>
      <c r="X36" s="1360"/>
      <c r="Y36" s="1360"/>
      <c r="Z36" s="1360"/>
      <c r="AA36" s="1360"/>
      <c r="AB36" s="1360"/>
      <c r="AC36" s="1360"/>
      <c r="AD36" s="318"/>
      <c r="AE36" s="318"/>
      <c r="AF36" s="318"/>
    </row>
    <row r="37" spans="1:32" ht="24" customHeight="1">
      <c r="A37" s="319"/>
      <c r="B37" s="343"/>
      <c r="C37" s="1360"/>
      <c r="D37" s="1360"/>
      <c r="E37" s="1360"/>
      <c r="F37" s="1360"/>
      <c r="G37" s="1360"/>
      <c r="H37" s="1360"/>
      <c r="I37" s="1360"/>
      <c r="J37" s="1360"/>
      <c r="K37" s="1360"/>
      <c r="L37" s="1360"/>
      <c r="M37" s="1360"/>
      <c r="N37" s="1360"/>
      <c r="O37" s="1360"/>
      <c r="P37" s="1360"/>
      <c r="Q37" s="1360"/>
      <c r="R37" s="1360"/>
      <c r="S37" s="1360"/>
      <c r="T37" s="1360"/>
      <c r="U37" s="1360"/>
      <c r="V37" s="1360"/>
      <c r="W37" s="1360"/>
      <c r="X37" s="1360"/>
      <c r="Y37" s="1360"/>
      <c r="Z37" s="1360"/>
      <c r="AA37" s="1360"/>
      <c r="AB37" s="1360"/>
      <c r="AC37" s="1360"/>
      <c r="AD37" s="318"/>
      <c r="AE37" s="318"/>
      <c r="AF37" s="318"/>
    </row>
    <row r="38" spans="1:32" ht="24" customHeight="1">
      <c r="A38" s="319"/>
      <c r="B38" s="343"/>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18"/>
      <c r="AE38" s="318"/>
      <c r="AF38" s="318"/>
    </row>
    <row r="39" spans="1:32" ht="24" customHeight="1">
      <c r="A39" s="319"/>
      <c r="B39" s="343"/>
      <c r="C39" s="1360"/>
      <c r="D39" s="1360"/>
      <c r="E39" s="1360"/>
      <c r="F39" s="1360"/>
      <c r="G39" s="1360"/>
      <c r="H39" s="1360"/>
      <c r="I39" s="1360"/>
      <c r="J39" s="1360"/>
      <c r="K39" s="1360"/>
      <c r="L39" s="1360"/>
      <c r="M39" s="1360"/>
      <c r="N39" s="1360"/>
      <c r="O39" s="1360"/>
      <c r="P39" s="1360"/>
      <c r="Q39" s="1360"/>
      <c r="R39" s="1360"/>
      <c r="S39" s="1360"/>
      <c r="T39" s="1360"/>
      <c r="U39" s="1360"/>
      <c r="V39" s="1360"/>
      <c r="W39" s="1360"/>
      <c r="X39" s="1360"/>
      <c r="Y39" s="1360"/>
      <c r="Z39" s="1360"/>
      <c r="AA39" s="1360"/>
      <c r="AB39" s="1360"/>
      <c r="AC39" s="1360"/>
      <c r="AD39" s="318"/>
      <c r="AE39" s="318"/>
      <c r="AF39" s="318"/>
    </row>
    <row r="40" spans="1:32" ht="24" customHeight="1">
      <c r="A40" s="321"/>
      <c r="B40" s="346"/>
      <c r="C40" s="1376"/>
      <c r="D40" s="1376"/>
      <c r="E40" s="1376"/>
      <c r="F40" s="1376"/>
      <c r="G40" s="1376"/>
      <c r="H40" s="1376"/>
      <c r="I40" s="1376"/>
      <c r="J40" s="1376"/>
      <c r="K40" s="1376"/>
      <c r="L40" s="1376"/>
      <c r="M40" s="1376"/>
      <c r="N40" s="1376"/>
      <c r="O40" s="1376"/>
      <c r="P40" s="1376"/>
      <c r="Q40" s="1376"/>
      <c r="R40" s="1376"/>
      <c r="S40" s="1376"/>
      <c r="T40" s="1376"/>
      <c r="U40" s="1376"/>
      <c r="V40" s="1376"/>
      <c r="W40" s="1376"/>
      <c r="X40" s="1376"/>
      <c r="Y40" s="1376"/>
      <c r="Z40" s="1376"/>
      <c r="AA40" s="1376"/>
      <c r="AB40" s="1376"/>
      <c r="AC40" s="1376"/>
      <c r="AD40" s="318"/>
      <c r="AE40" s="318"/>
      <c r="AF40" s="318"/>
    </row>
    <row r="41" spans="1:32" ht="24" customHeight="1">
      <c r="A41" s="321"/>
      <c r="B41" s="321"/>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18"/>
      <c r="AE41" s="318"/>
      <c r="AF41" s="318"/>
    </row>
    <row r="42" spans="1:32" ht="24" customHeight="1">
      <c r="A42" s="348"/>
      <c r="B42" s="31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18"/>
      <c r="AE42" s="318"/>
      <c r="AF42" s="318"/>
    </row>
    <row r="43" spans="1:32" ht="24" customHeight="1">
      <c r="A43" s="321"/>
      <c r="B43" s="350"/>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18"/>
      <c r="AE43" s="318"/>
      <c r="AF43" s="318"/>
    </row>
    <row r="44" spans="1:32" ht="24" customHeight="1">
      <c r="A44" s="321"/>
      <c r="B44" s="346"/>
      <c r="C44" s="1376"/>
      <c r="D44" s="1376"/>
      <c r="E44" s="1376"/>
      <c r="F44" s="1376"/>
      <c r="G44" s="1376"/>
      <c r="H44" s="1376"/>
      <c r="I44" s="1376"/>
      <c r="J44" s="1376"/>
      <c r="K44" s="1376"/>
      <c r="L44" s="1376"/>
      <c r="M44" s="1376"/>
      <c r="N44" s="1376"/>
      <c r="O44" s="1376"/>
      <c r="P44" s="1376"/>
      <c r="Q44" s="1376"/>
      <c r="R44" s="1376"/>
      <c r="S44" s="1376"/>
      <c r="T44" s="1376"/>
      <c r="U44" s="1376"/>
      <c r="V44" s="1376"/>
      <c r="W44" s="1376"/>
      <c r="X44" s="1376"/>
      <c r="Y44" s="1376"/>
      <c r="Z44" s="1376"/>
      <c r="AA44" s="1376"/>
      <c r="AB44" s="1376"/>
      <c r="AC44" s="1376"/>
      <c r="AD44" s="318"/>
      <c r="AE44" s="318"/>
      <c r="AF44" s="318"/>
    </row>
    <row r="45" spans="1:32" ht="24" customHeight="1">
      <c r="A45" s="321"/>
      <c r="B45" s="346"/>
      <c r="C45" s="1376"/>
      <c r="D45" s="1376"/>
      <c r="E45" s="1376"/>
      <c r="F45" s="1376"/>
      <c r="G45" s="1376"/>
      <c r="H45" s="1376"/>
      <c r="I45" s="1376"/>
      <c r="J45" s="1376"/>
      <c r="K45" s="1376"/>
      <c r="L45" s="1376"/>
      <c r="M45" s="1376"/>
      <c r="N45" s="1376"/>
      <c r="O45" s="1376"/>
      <c r="P45" s="1376"/>
      <c r="Q45" s="1376"/>
      <c r="R45" s="1376"/>
      <c r="S45" s="1376"/>
      <c r="T45" s="1376"/>
      <c r="U45" s="1376"/>
      <c r="V45" s="1376"/>
      <c r="W45" s="1376"/>
      <c r="X45" s="1376"/>
      <c r="Y45" s="1376"/>
      <c r="Z45" s="1376"/>
      <c r="AA45" s="1376"/>
      <c r="AB45" s="1376"/>
      <c r="AC45" s="1376"/>
      <c r="AD45" s="318"/>
      <c r="AE45" s="318"/>
      <c r="AF45" s="318"/>
    </row>
    <row r="46" spans="1:32" ht="24" customHeight="1">
      <c r="A46" s="321"/>
      <c r="B46" s="350"/>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18"/>
      <c r="AE46" s="318"/>
      <c r="AF46" s="318"/>
    </row>
    <row r="47" spans="1:32" ht="24" customHeight="1">
      <c r="A47" s="321"/>
      <c r="B47" s="346"/>
      <c r="C47" s="1376"/>
      <c r="D47" s="1376"/>
      <c r="E47" s="1376"/>
      <c r="F47" s="1376"/>
      <c r="G47" s="1376"/>
      <c r="H47" s="1376"/>
      <c r="I47" s="1376"/>
      <c r="J47" s="1376"/>
      <c r="K47" s="1376"/>
      <c r="L47" s="1376"/>
      <c r="M47" s="1376"/>
      <c r="N47" s="1376"/>
      <c r="O47" s="1376"/>
      <c r="P47" s="1376"/>
      <c r="Q47" s="1376"/>
      <c r="R47" s="1376"/>
      <c r="S47" s="1376"/>
      <c r="T47" s="1376"/>
      <c r="U47" s="1376"/>
      <c r="V47" s="1376"/>
      <c r="W47" s="1376"/>
      <c r="X47" s="1376"/>
      <c r="Y47" s="1376"/>
      <c r="Z47" s="1376"/>
      <c r="AA47" s="1376"/>
      <c r="AB47" s="1376"/>
      <c r="AC47" s="1376"/>
      <c r="AD47" s="318"/>
      <c r="AE47" s="318"/>
      <c r="AF47" s="318"/>
    </row>
    <row r="48" spans="1:32" ht="24" customHeight="1">
      <c r="A48" s="321"/>
      <c r="B48" s="346"/>
      <c r="C48" s="1376"/>
      <c r="D48" s="1376"/>
      <c r="E48" s="1376"/>
      <c r="F48" s="1376"/>
      <c r="G48" s="1376"/>
      <c r="H48" s="1376"/>
      <c r="I48" s="1376"/>
      <c r="J48" s="1376"/>
      <c r="K48" s="1376"/>
      <c r="L48" s="1376"/>
      <c r="M48" s="1376"/>
      <c r="N48" s="1376"/>
      <c r="O48" s="1376"/>
      <c r="P48" s="1376"/>
      <c r="Q48" s="1376"/>
      <c r="R48" s="1376"/>
      <c r="S48" s="1376"/>
      <c r="T48" s="1376"/>
      <c r="U48" s="1376"/>
      <c r="V48" s="1376"/>
      <c r="W48" s="1376"/>
      <c r="X48" s="1376"/>
      <c r="Y48" s="1376"/>
      <c r="Z48" s="1376"/>
      <c r="AA48" s="1376"/>
      <c r="AB48" s="1376"/>
      <c r="AC48" s="1376"/>
      <c r="AD48" s="318"/>
      <c r="AE48" s="318"/>
      <c r="AF48" s="318"/>
    </row>
    <row r="49" spans="1:32" ht="24" customHeight="1">
      <c r="A49" s="321"/>
      <c r="B49" s="321"/>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18"/>
      <c r="AE49" s="318"/>
      <c r="AF49" s="318"/>
    </row>
    <row r="50" spans="1:32" ht="24" customHeight="1">
      <c r="A50" s="321"/>
      <c r="B50" s="318"/>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18"/>
      <c r="AE50" s="318"/>
      <c r="AF50" s="318"/>
    </row>
    <row r="51" spans="1:32" ht="24" customHeight="1">
      <c r="A51" s="321"/>
      <c r="B51" s="350"/>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18"/>
      <c r="AE51" s="318"/>
      <c r="AF51" s="318"/>
    </row>
    <row r="52" spans="1:32" ht="24" customHeight="1">
      <c r="A52" s="321"/>
      <c r="B52" s="346"/>
      <c r="C52" s="1376"/>
      <c r="D52" s="1376"/>
      <c r="E52" s="1376"/>
      <c r="F52" s="1376"/>
      <c r="G52" s="1376"/>
      <c r="H52" s="1376"/>
      <c r="I52" s="1376"/>
      <c r="J52" s="1376"/>
      <c r="K52" s="1376"/>
      <c r="L52" s="1376"/>
      <c r="M52" s="1376"/>
      <c r="N52" s="1376"/>
      <c r="O52" s="1376"/>
      <c r="P52" s="1376"/>
      <c r="Q52" s="1376"/>
      <c r="R52" s="1376"/>
      <c r="S52" s="1376"/>
      <c r="T52" s="1376"/>
      <c r="U52" s="1376"/>
      <c r="V52" s="1376"/>
      <c r="W52" s="1376"/>
      <c r="X52" s="1376"/>
      <c r="Y52" s="1376"/>
      <c r="Z52" s="1376"/>
      <c r="AA52" s="1376"/>
      <c r="AB52" s="1376"/>
      <c r="AC52" s="1376"/>
      <c r="AD52" s="318"/>
      <c r="AE52" s="318"/>
      <c r="AF52" s="318"/>
    </row>
    <row r="53" spans="1:32" ht="24" customHeight="1">
      <c r="A53" s="321"/>
      <c r="B53" s="346"/>
      <c r="C53" s="1376"/>
      <c r="D53" s="1376"/>
      <c r="E53" s="1376"/>
      <c r="F53" s="1376"/>
      <c r="G53" s="1376"/>
      <c r="H53" s="1376"/>
      <c r="I53" s="1376"/>
      <c r="J53" s="1376"/>
      <c r="K53" s="1376"/>
      <c r="L53" s="1376"/>
      <c r="M53" s="1376"/>
      <c r="N53" s="1376"/>
      <c r="O53" s="1376"/>
      <c r="P53" s="1376"/>
      <c r="Q53" s="1376"/>
      <c r="R53" s="1376"/>
      <c r="S53" s="1376"/>
      <c r="T53" s="1376"/>
      <c r="U53" s="1376"/>
      <c r="V53" s="1376"/>
      <c r="W53" s="1376"/>
      <c r="X53" s="1376"/>
      <c r="Y53" s="1376"/>
      <c r="Z53" s="1376"/>
      <c r="AA53" s="1376"/>
      <c r="AB53" s="1376"/>
      <c r="AC53" s="1376"/>
      <c r="AD53" s="318"/>
      <c r="AE53" s="318"/>
      <c r="AF53" s="318"/>
    </row>
    <row r="54" spans="1:32" ht="24" customHeight="1">
      <c r="A54" s="321"/>
      <c r="B54" s="346"/>
      <c r="C54" s="1376"/>
      <c r="D54" s="1376"/>
      <c r="E54" s="1376"/>
      <c r="F54" s="1376"/>
      <c r="G54" s="1376"/>
      <c r="H54" s="1376"/>
      <c r="I54" s="1376"/>
      <c r="J54" s="1376"/>
      <c r="K54" s="1376"/>
      <c r="L54" s="1376"/>
      <c r="M54" s="1376"/>
      <c r="N54" s="1376"/>
      <c r="O54" s="1376"/>
      <c r="P54" s="1376"/>
      <c r="Q54" s="1376"/>
      <c r="R54" s="1376"/>
      <c r="S54" s="1376"/>
      <c r="T54" s="1376"/>
      <c r="U54" s="1376"/>
      <c r="V54" s="1376"/>
      <c r="W54" s="1376"/>
      <c r="X54" s="1376"/>
      <c r="Y54" s="1376"/>
      <c r="Z54" s="1376"/>
      <c r="AA54" s="1376"/>
      <c r="AB54" s="1376"/>
      <c r="AC54" s="1376"/>
      <c r="AD54" s="318"/>
      <c r="AE54" s="318"/>
      <c r="AF54" s="318"/>
    </row>
    <row r="55" spans="1:32" ht="24" customHeight="1">
      <c r="A55" s="321"/>
      <c r="B55" s="346"/>
      <c r="C55" s="347"/>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18"/>
      <c r="AE55" s="318"/>
      <c r="AF55" s="318"/>
    </row>
    <row r="56" spans="1:32" ht="24" customHeight="1">
      <c r="A56" s="321"/>
      <c r="B56" s="346"/>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18"/>
      <c r="AE56" s="318"/>
      <c r="AF56" s="318"/>
    </row>
    <row r="57" spans="1:32" ht="17.25" customHeight="1">
      <c r="A57" s="318"/>
      <c r="B57" s="318"/>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18"/>
      <c r="AE57" s="318"/>
      <c r="AF57" s="318"/>
    </row>
    <row r="58" spans="1:32" ht="17.25" customHeight="1">
      <c r="A58" s="318"/>
      <c r="B58" s="318"/>
      <c r="C58" s="349"/>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18"/>
      <c r="AE58" s="318"/>
      <c r="AF58" s="318"/>
    </row>
    <row r="59" spans="1:32" ht="17.25" customHeight="1">
      <c r="A59" s="318"/>
      <c r="B59" s="318"/>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18"/>
      <c r="AE59" s="318"/>
      <c r="AF59" s="318"/>
    </row>
    <row r="60" spans="1:32" ht="17.25" customHeight="1">
      <c r="A60" s="318"/>
      <c r="B60" s="318"/>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18"/>
      <c r="AE60" s="318"/>
      <c r="AF60" s="318"/>
    </row>
    <row r="61" spans="1:32" ht="17.25" customHeight="1">
      <c r="A61" s="318"/>
      <c r="B61" s="318"/>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18"/>
      <c r="AE61" s="318"/>
      <c r="AF61" s="318"/>
    </row>
    <row r="62" spans="1:32" ht="17.25" customHeight="1">
      <c r="A62" s="318"/>
      <c r="B62" s="318"/>
      <c r="C62" s="318"/>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00000000-0002-0000-1300-000000000000}">
      <formula1>"○"</formula1>
    </dataValidation>
    <dataValidation type="list" allowBlank="1" showInputMessage="1" showErrorMessage="1" sqref="B52:B54 B47:B48 B44:B45 B39:B40 B36:B37 B33:B34 B30:B31" xr:uid="{00000000-0002-0000-13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zoomScaleNormal="100" zoomScaleSheetLayoutView="100" workbookViewId="0"/>
  </sheetViews>
  <sheetFormatPr defaultColWidth="9" defaultRowHeight="13.5"/>
  <cols>
    <col min="1" max="1" width="3.5" style="132" customWidth="1"/>
    <col min="2" max="2" width="16.5" style="132" customWidth="1"/>
    <col min="3" max="3" width="10.75" style="132" customWidth="1"/>
    <col min="4" max="4" width="7.625" style="132" customWidth="1"/>
    <col min="5" max="5" width="5.375" style="132" customWidth="1"/>
    <col min="6" max="6" width="6" style="132" customWidth="1"/>
    <col min="7" max="16" width="4" style="132" customWidth="1"/>
    <col min="17" max="17" width="9" style="132" hidden="1" customWidth="1"/>
    <col min="18" max="16384" width="9" style="132"/>
  </cols>
  <sheetData>
    <row r="1" spans="1:16">
      <c r="A1" s="155" t="s">
        <v>379</v>
      </c>
    </row>
    <row r="3" spans="1:16">
      <c r="C3" s="626" t="s">
        <v>378</v>
      </c>
      <c r="D3" s="626"/>
      <c r="E3" s="626"/>
      <c r="F3" s="626"/>
    </row>
    <row r="4" spans="1:16" ht="13.5" customHeight="1">
      <c r="C4" s="626" t="s">
        <v>377</v>
      </c>
      <c r="D4" s="626"/>
      <c r="E4" s="626"/>
      <c r="F4" s="626"/>
      <c r="G4" s="154"/>
      <c r="H4" s="628" t="s">
        <v>376</v>
      </c>
      <c r="I4" s="628"/>
      <c r="J4" s="628"/>
      <c r="K4" s="628"/>
      <c r="L4" s="628"/>
      <c r="M4" s="152"/>
      <c r="N4" s="152"/>
      <c r="O4" s="152"/>
      <c r="P4" s="152"/>
    </row>
    <row r="5" spans="1:16" ht="13.5" customHeight="1">
      <c r="C5" s="626" t="s">
        <v>375</v>
      </c>
      <c r="D5" s="626"/>
      <c r="E5" s="626"/>
      <c r="F5" s="626"/>
      <c r="G5" s="153"/>
      <c r="H5" s="628"/>
      <c r="I5" s="628"/>
      <c r="J5" s="628"/>
      <c r="K5" s="628"/>
      <c r="L5" s="628"/>
      <c r="M5" s="152"/>
      <c r="N5" s="152"/>
      <c r="O5" s="152"/>
      <c r="P5" s="152"/>
    </row>
    <row r="6" spans="1:16">
      <c r="C6" s="626" t="s">
        <v>374</v>
      </c>
      <c r="D6" s="626"/>
      <c r="E6" s="626"/>
      <c r="F6" s="626"/>
    </row>
    <row r="8" spans="1:16">
      <c r="P8" s="151" t="s">
        <v>373</v>
      </c>
    </row>
    <row r="9" spans="1:16">
      <c r="B9" s="151" t="s">
        <v>372</v>
      </c>
    </row>
    <row r="10" spans="1:16" ht="13.5" customHeight="1">
      <c r="B10" s="151"/>
      <c r="E10" s="151" t="s">
        <v>371</v>
      </c>
      <c r="F10" s="150" t="s">
        <v>370</v>
      </c>
    </row>
    <row r="11" spans="1:16" ht="13.5" customHeight="1">
      <c r="D11" s="149" t="s">
        <v>369</v>
      </c>
      <c r="E11" s="149"/>
      <c r="F11" s="626" t="s">
        <v>83</v>
      </c>
      <c r="G11" s="626"/>
      <c r="I11" s="627"/>
      <c r="J11" s="627"/>
      <c r="K11" s="627"/>
      <c r="L11" s="627"/>
      <c r="M11" s="627"/>
      <c r="N11" s="627"/>
      <c r="O11" s="627"/>
    </row>
    <row r="12" spans="1:16" ht="13.5" customHeight="1">
      <c r="D12" s="149" t="s">
        <v>368</v>
      </c>
      <c r="E12" s="149"/>
      <c r="F12" s="626" t="s">
        <v>296</v>
      </c>
      <c r="G12" s="626"/>
      <c r="I12" s="627"/>
      <c r="J12" s="627"/>
      <c r="K12" s="627"/>
      <c r="L12" s="627"/>
      <c r="M12" s="627"/>
      <c r="N12" s="627"/>
      <c r="O12" s="627"/>
    </row>
    <row r="13" spans="1:16" ht="13.5" customHeight="1">
      <c r="F13" s="626" t="s">
        <v>367</v>
      </c>
      <c r="G13" s="626"/>
      <c r="I13" s="627"/>
      <c r="J13" s="627"/>
      <c r="K13" s="627"/>
      <c r="L13" s="627"/>
      <c r="M13" s="627"/>
      <c r="N13" s="627"/>
      <c r="O13" s="627"/>
    </row>
    <row r="15" spans="1:16">
      <c r="B15" s="132" t="s">
        <v>366</v>
      </c>
    </row>
    <row r="17" spans="1:16">
      <c r="A17" s="629" t="s">
        <v>365</v>
      </c>
      <c r="B17" s="630"/>
      <c r="C17" s="631"/>
      <c r="D17" s="638" t="s">
        <v>105</v>
      </c>
      <c r="E17" s="639"/>
      <c r="F17" s="639"/>
      <c r="G17" s="148"/>
      <c r="H17" s="147"/>
      <c r="I17" s="146"/>
      <c r="J17" s="146"/>
      <c r="K17" s="145"/>
      <c r="L17" s="144"/>
      <c r="M17" s="144"/>
      <c r="N17" s="144"/>
      <c r="O17" s="144"/>
      <c r="P17" s="143"/>
    </row>
    <row r="18" spans="1:16">
      <c r="A18" s="632"/>
      <c r="B18" s="633"/>
      <c r="C18" s="634"/>
      <c r="D18" s="638" t="s">
        <v>364</v>
      </c>
      <c r="E18" s="639"/>
      <c r="F18" s="639"/>
      <c r="G18" s="640"/>
      <c r="H18" s="641"/>
      <c r="I18" s="641"/>
      <c r="J18" s="641"/>
      <c r="K18" s="641"/>
      <c r="L18" s="641"/>
      <c r="M18" s="641"/>
      <c r="N18" s="641"/>
      <c r="O18" s="641"/>
      <c r="P18" s="642"/>
    </row>
    <row r="19" spans="1:16">
      <c r="A19" s="632"/>
      <c r="B19" s="633"/>
      <c r="C19" s="634"/>
      <c r="D19" s="643" t="s">
        <v>83</v>
      </c>
      <c r="E19" s="644"/>
      <c r="F19" s="644"/>
      <c r="G19" s="645" t="s">
        <v>363</v>
      </c>
      <c r="H19" s="646"/>
      <c r="I19" s="646"/>
      <c r="J19" s="646"/>
      <c r="K19" s="646"/>
      <c r="L19" s="646"/>
      <c r="M19" s="646"/>
      <c r="N19" s="646"/>
      <c r="O19" s="646"/>
      <c r="P19" s="647"/>
    </row>
    <row r="20" spans="1:16">
      <c r="A20" s="632"/>
      <c r="B20" s="633"/>
      <c r="C20" s="634"/>
      <c r="D20" s="643"/>
      <c r="E20" s="644"/>
      <c r="F20" s="644"/>
      <c r="G20" s="659"/>
      <c r="H20" s="660"/>
      <c r="I20" s="660"/>
      <c r="J20" s="660"/>
      <c r="K20" s="660"/>
      <c r="L20" s="660"/>
      <c r="M20" s="660"/>
      <c r="N20" s="660"/>
      <c r="O20" s="660"/>
      <c r="P20" s="661"/>
    </row>
    <row r="21" spans="1:16">
      <c r="A21" s="635"/>
      <c r="B21" s="636"/>
      <c r="C21" s="637"/>
      <c r="D21" s="638" t="s">
        <v>86</v>
      </c>
      <c r="E21" s="639"/>
      <c r="F21" s="662"/>
      <c r="G21" s="640"/>
      <c r="H21" s="641"/>
      <c r="I21" s="641"/>
      <c r="J21" s="641"/>
      <c r="K21" s="641"/>
      <c r="L21" s="641"/>
      <c r="M21" s="641"/>
      <c r="N21" s="641"/>
      <c r="O21" s="641"/>
      <c r="P21" s="642"/>
    </row>
    <row r="22" spans="1:16">
      <c r="A22" s="663" t="s">
        <v>362</v>
      </c>
      <c r="B22" s="663"/>
      <c r="C22" s="663"/>
      <c r="D22" s="663"/>
      <c r="E22" s="664" t="s">
        <v>361</v>
      </c>
      <c r="F22" s="665"/>
      <c r="G22" s="665"/>
      <c r="H22" s="665"/>
      <c r="I22" s="665"/>
      <c r="J22" s="665"/>
      <c r="K22" s="665"/>
      <c r="L22" s="665"/>
      <c r="M22" s="665"/>
      <c r="N22" s="665"/>
      <c r="O22" s="665"/>
      <c r="P22" s="666"/>
    </row>
    <row r="23" spans="1:16">
      <c r="A23" s="142">
        <v>1</v>
      </c>
      <c r="B23" s="647" t="s">
        <v>360</v>
      </c>
      <c r="C23" s="670"/>
      <c r="D23" s="670"/>
      <c r="E23" s="648" t="s">
        <v>359</v>
      </c>
      <c r="F23" s="649"/>
      <c r="G23" s="649"/>
      <c r="H23" s="649"/>
      <c r="I23" s="649"/>
      <c r="J23" s="649"/>
      <c r="K23" s="649"/>
      <c r="L23" s="649"/>
      <c r="M23" s="649"/>
      <c r="N23" s="649"/>
      <c r="O23" s="649"/>
      <c r="P23" s="650"/>
    </row>
    <row r="24" spans="1:16">
      <c r="A24" s="141">
        <v>2</v>
      </c>
      <c r="B24" s="657" t="s">
        <v>358</v>
      </c>
      <c r="C24" s="657"/>
      <c r="D24" s="658"/>
      <c r="E24" s="651"/>
      <c r="F24" s="652"/>
      <c r="G24" s="652"/>
      <c r="H24" s="652"/>
      <c r="I24" s="652"/>
      <c r="J24" s="652"/>
      <c r="K24" s="652"/>
      <c r="L24" s="652"/>
      <c r="M24" s="652"/>
      <c r="N24" s="652"/>
      <c r="O24" s="652"/>
      <c r="P24" s="653"/>
    </row>
    <row r="25" spans="1:16">
      <c r="A25" s="140">
        <v>3</v>
      </c>
      <c r="B25" s="657" t="s">
        <v>357</v>
      </c>
      <c r="C25" s="657"/>
      <c r="D25" s="658"/>
      <c r="E25" s="651"/>
      <c r="F25" s="652"/>
      <c r="G25" s="652"/>
      <c r="H25" s="652"/>
      <c r="I25" s="652"/>
      <c r="J25" s="652"/>
      <c r="K25" s="652"/>
      <c r="L25" s="652"/>
      <c r="M25" s="652"/>
      <c r="N25" s="652"/>
      <c r="O25" s="652"/>
      <c r="P25" s="653"/>
    </row>
    <row r="26" spans="1:16">
      <c r="A26" s="140">
        <v>4</v>
      </c>
      <c r="B26" s="657" t="s">
        <v>356</v>
      </c>
      <c r="C26" s="657"/>
      <c r="D26" s="658"/>
      <c r="E26" s="651"/>
      <c r="F26" s="652"/>
      <c r="G26" s="652"/>
      <c r="H26" s="652"/>
      <c r="I26" s="652"/>
      <c r="J26" s="652"/>
      <c r="K26" s="652"/>
      <c r="L26" s="652"/>
      <c r="M26" s="652"/>
      <c r="N26" s="652"/>
      <c r="O26" s="652"/>
      <c r="P26" s="653"/>
    </row>
    <row r="27" spans="1:16">
      <c r="A27" s="140">
        <v>5</v>
      </c>
      <c r="B27" s="657" t="s">
        <v>355</v>
      </c>
      <c r="C27" s="657"/>
      <c r="D27" s="658"/>
      <c r="E27" s="651"/>
      <c r="F27" s="652"/>
      <c r="G27" s="652"/>
      <c r="H27" s="652"/>
      <c r="I27" s="652"/>
      <c r="J27" s="652"/>
      <c r="K27" s="652"/>
      <c r="L27" s="652"/>
      <c r="M27" s="652"/>
      <c r="N27" s="652"/>
      <c r="O27" s="652"/>
      <c r="P27" s="653"/>
    </row>
    <row r="28" spans="1:16" ht="40.5" customHeight="1">
      <c r="A28" s="140">
        <v>6</v>
      </c>
      <c r="B28" s="667" t="s">
        <v>354</v>
      </c>
      <c r="C28" s="668"/>
      <c r="D28" s="669"/>
      <c r="E28" s="651"/>
      <c r="F28" s="652"/>
      <c r="G28" s="652"/>
      <c r="H28" s="652"/>
      <c r="I28" s="652"/>
      <c r="J28" s="652"/>
      <c r="K28" s="652"/>
      <c r="L28" s="652"/>
      <c r="M28" s="652"/>
      <c r="N28" s="652"/>
      <c r="O28" s="652"/>
      <c r="P28" s="653"/>
    </row>
    <row r="29" spans="1:16">
      <c r="A29" s="140">
        <v>7</v>
      </c>
      <c r="B29" s="657" t="s">
        <v>353</v>
      </c>
      <c r="C29" s="657"/>
      <c r="D29" s="658"/>
      <c r="E29" s="651"/>
      <c r="F29" s="652"/>
      <c r="G29" s="652"/>
      <c r="H29" s="652"/>
      <c r="I29" s="652"/>
      <c r="J29" s="652"/>
      <c r="K29" s="652"/>
      <c r="L29" s="652"/>
      <c r="M29" s="652"/>
      <c r="N29" s="652"/>
      <c r="O29" s="652"/>
      <c r="P29" s="653"/>
    </row>
    <row r="30" spans="1:16" ht="30" customHeight="1">
      <c r="A30" s="140">
        <v>8</v>
      </c>
      <c r="B30" s="667" t="s">
        <v>352</v>
      </c>
      <c r="C30" s="668"/>
      <c r="D30" s="669"/>
      <c r="E30" s="651"/>
      <c r="F30" s="652"/>
      <c r="G30" s="652"/>
      <c r="H30" s="652"/>
      <c r="I30" s="652"/>
      <c r="J30" s="652"/>
      <c r="K30" s="652"/>
      <c r="L30" s="652"/>
      <c r="M30" s="652"/>
      <c r="N30" s="652"/>
      <c r="O30" s="652"/>
      <c r="P30" s="653"/>
    </row>
    <row r="31" spans="1:16" ht="43.5" customHeight="1">
      <c r="A31" s="140">
        <v>9</v>
      </c>
      <c r="B31" s="667" t="s">
        <v>351</v>
      </c>
      <c r="C31" s="668"/>
      <c r="D31" s="669"/>
      <c r="E31" s="651"/>
      <c r="F31" s="652"/>
      <c r="G31" s="652"/>
      <c r="H31" s="652"/>
      <c r="I31" s="652"/>
      <c r="J31" s="652"/>
      <c r="K31" s="652"/>
      <c r="L31" s="652"/>
      <c r="M31" s="652"/>
      <c r="N31" s="652"/>
      <c r="O31" s="652"/>
      <c r="P31" s="653"/>
    </row>
    <row r="32" spans="1:16" ht="43.5" customHeight="1">
      <c r="A32" s="140">
        <v>10</v>
      </c>
      <c r="B32" s="667" t="s">
        <v>350</v>
      </c>
      <c r="C32" s="668"/>
      <c r="D32" s="669"/>
      <c r="E32" s="651"/>
      <c r="F32" s="652"/>
      <c r="G32" s="652"/>
      <c r="H32" s="652"/>
      <c r="I32" s="652"/>
      <c r="J32" s="652"/>
      <c r="K32" s="652"/>
      <c r="L32" s="652"/>
      <c r="M32" s="652"/>
      <c r="N32" s="652"/>
      <c r="O32" s="652"/>
      <c r="P32" s="653"/>
    </row>
    <row r="33" spans="1:16" ht="31.5" customHeight="1">
      <c r="A33" s="140">
        <v>11</v>
      </c>
      <c r="B33" s="667" t="s">
        <v>349</v>
      </c>
      <c r="C33" s="668"/>
      <c r="D33" s="669"/>
      <c r="E33" s="651"/>
      <c r="F33" s="652"/>
      <c r="G33" s="652"/>
      <c r="H33" s="652"/>
      <c r="I33" s="652"/>
      <c r="J33" s="652"/>
      <c r="K33" s="652"/>
      <c r="L33" s="652"/>
      <c r="M33" s="652"/>
      <c r="N33" s="652"/>
      <c r="O33" s="652"/>
      <c r="P33" s="653"/>
    </row>
    <row r="34" spans="1:16">
      <c r="A34" s="140">
        <v>12</v>
      </c>
      <c r="B34" s="657" t="s">
        <v>348</v>
      </c>
      <c r="C34" s="657"/>
      <c r="D34" s="658"/>
      <c r="E34" s="654"/>
      <c r="F34" s="655"/>
      <c r="G34" s="655"/>
      <c r="H34" s="655"/>
      <c r="I34" s="655"/>
      <c r="J34" s="655"/>
      <c r="K34" s="655"/>
      <c r="L34" s="655"/>
      <c r="M34" s="655"/>
      <c r="N34" s="655"/>
      <c r="O34" s="655"/>
      <c r="P34" s="656"/>
    </row>
    <row r="35" spans="1:16">
      <c r="A35" s="140">
        <v>13</v>
      </c>
      <c r="B35" s="657" t="s">
        <v>347</v>
      </c>
      <c r="C35" s="657"/>
      <c r="D35" s="658"/>
      <c r="E35" s="139" t="s">
        <v>346</v>
      </c>
      <c r="F35" s="138"/>
      <c r="G35" s="138"/>
      <c r="H35" s="138"/>
      <c r="I35" s="138"/>
      <c r="J35" s="138"/>
      <c r="K35" s="138"/>
      <c r="L35" s="138"/>
      <c r="M35" s="138"/>
      <c r="N35" s="138"/>
      <c r="O35" s="138"/>
      <c r="P35" s="137"/>
    </row>
    <row r="36" spans="1:16">
      <c r="A36" s="140">
        <v>14</v>
      </c>
      <c r="B36" s="667" t="s">
        <v>345</v>
      </c>
      <c r="C36" s="668"/>
      <c r="D36" s="669"/>
      <c r="E36" s="139"/>
      <c r="F36" s="138"/>
      <c r="G36" s="138"/>
      <c r="H36" s="138"/>
      <c r="I36" s="138"/>
      <c r="J36" s="138"/>
      <c r="K36" s="138"/>
      <c r="L36" s="138"/>
      <c r="M36" s="138"/>
      <c r="N36" s="138"/>
      <c r="O36" s="138"/>
      <c r="P36" s="137"/>
    </row>
    <row r="37" spans="1:16" ht="13.5" customHeight="1">
      <c r="A37" s="140">
        <v>15</v>
      </c>
      <c r="B37" s="667" t="s">
        <v>344</v>
      </c>
      <c r="C37" s="668"/>
      <c r="D37" s="669"/>
      <c r="E37" s="139"/>
      <c r="F37" s="138"/>
      <c r="G37" s="138"/>
      <c r="H37" s="138"/>
      <c r="I37" s="138"/>
      <c r="J37" s="138"/>
      <c r="K37" s="138"/>
      <c r="L37" s="138"/>
      <c r="M37" s="138"/>
      <c r="N37" s="138"/>
      <c r="O37" s="138"/>
      <c r="P37" s="137"/>
    </row>
    <row r="38" spans="1:16" ht="28.5" customHeight="1">
      <c r="A38" s="140">
        <v>16</v>
      </c>
      <c r="B38" s="671" t="s">
        <v>343</v>
      </c>
      <c r="C38" s="672"/>
      <c r="D38" s="673"/>
      <c r="E38" s="139"/>
      <c r="F38" s="138"/>
      <c r="G38" s="138"/>
      <c r="H38" s="138"/>
      <c r="I38" s="138"/>
      <c r="J38" s="138"/>
      <c r="K38" s="138"/>
      <c r="L38" s="138"/>
      <c r="M38" s="138"/>
      <c r="N38" s="138"/>
      <c r="O38" s="138"/>
      <c r="P38" s="137"/>
    </row>
    <row r="39" spans="1:16" ht="40.5" customHeight="1">
      <c r="A39" s="140">
        <v>17</v>
      </c>
      <c r="B39" s="667" t="s">
        <v>342</v>
      </c>
      <c r="C39" s="668"/>
      <c r="D39" s="669"/>
      <c r="E39" s="139"/>
      <c r="F39" s="138"/>
      <c r="G39" s="138"/>
      <c r="H39" s="138"/>
      <c r="I39" s="138"/>
      <c r="J39" s="138"/>
      <c r="K39" s="138"/>
      <c r="L39" s="138"/>
      <c r="M39" s="138"/>
      <c r="N39" s="138"/>
      <c r="O39" s="138"/>
      <c r="P39" s="137"/>
    </row>
    <row r="40" spans="1:16" ht="28.5" customHeight="1">
      <c r="A40" s="140">
        <v>18</v>
      </c>
      <c r="B40" s="667" t="s">
        <v>341</v>
      </c>
      <c r="C40" s="668"/>
      <c r="D40" s="669"/>
      <c r="E40" s="139"/>
      <c r="F40" s="138"/>
      <c r="G40" s="138"/>
      <c r="H40" s="138"/>
      <c r="I40" s="138"/>
      <c r="J40" s="138"/>
      <c r="K40" s="138"/>
      <c r="L40" s="138"/>
      <c r="M40" s="138"/>
      <c r="N40" s="138"/>
      <c r="O40" s="138"/>
      <c r="P40" s="137"/>
    </row>
    <row r="41" spans="1:16" ht="43.5" customHeight="1">
      <c r="A41" s="140">
        <v>19</v>
      </c>
      <c r="B41" s="667" t="s">
        <v>340</v>
      </c>
      <c r="C41" s="668"/>
      <c r="D41" s="669"/>
      <c r="E41" s="139"/>
      <c r="F41" s="138"/>
      <c r="G41" s="138"/>
      <c r="H41" s="138"/>
      <c r="I41" s="138"/>
      <c r="J41" s="138"/>
      <c r="K41" s="138"/>
      <c r="L41" s="138"/>
      <c r="M41" s="138"/>
      <c r="N41" s="138"/>
      <c r="O41" s="138"/>
      <c r="P41" s="137"/>
    </row>
    <row r="42" spans="1:16" ht="13.5" customHeight="1">
      <c r="A42" s="140">
        <v>20</v>
      </c>
      <c r="B42" s="667" t="s">
        <v>339</v>
      </c>
      <c r="C42" s="668"/>
      <c r="D42" s="669"/>
      <c r="E42" s="139"/>
      <c r="F42" s="138"/>
      <c r="G42" s="138"/>
      <c r="H42" s="138"/>
      <c r="I42" s="138"/>
      <c r="J42" s="138"/>
      <c r="K42" s="138"/>
      <c r="L42" s="138"/>
      <c r="M42" s="138"/>
      <c r="N42" s="138"/>
      <c r="O42" s="138"/>
      <c r="P42" s="137"/>
    </row>
    <row r="43" spans="1:16" ht="28.5" customHeight="1">
      <c r="A43" s="140">
        <v>21</v>
      </c>
      <c r="B43" s="674" t="s">
        <v>338</v>
      </c>
      <c r="C43" s="675"/>
      <c r="D43" s="676"/>
      <c r="E43" s="139"/>
      <c r="F43" s="138"/>
      <c r="G43" s="138"/>
      <c r="H43" s="138"/>
      <c r="I43" s="138"/>
      <c r="J43" s="138"/>
      <c r="K43" s="138"/>
      <c r="L43" s="138"/>
      <c r="M43" s="138"/>
      <c r="N43" s="138"/>
      <c r="O43" s="138"/>
      <c r="P43" s="137"/>
    </row>
    <row r="44" spans="1:16" ht="29.25" customHeight="1">
      <c r="A44" s="136">
        <v>22</v>
      </c>
      <c r="B44" s="674" t="s">
        <v>337</v>
      </c>
      <c r="C44" s="675"/>
      <c r="D44" s="676"/>
      <c r="E44" s="135"/>
      <c r="F44" s="134"/>
      <c r="G44" s="134"/>
      <c r="H44" s="134"/>
      <c r="I44" s="134"/>
      <c r="J44" s="134"/>
      <c r="K44" s="134"/>
      <c r="L44" s="134"/>
      <c r="M44" s="134"/>
      <c r="N44" s="134"/>
      <c r="O44" s="134"/>
      <c r="P44" s="133"/>
    </row>
    <row r="45" spans="1:16">
      <c r="A45" s="664" t="s">
        <v>336</v>
      </c>
      <c r="B45" s="665"/>
      <c r="C45" s="665"/>
      <c r="D45" s="666"/>
      <c r="E45" s="664" t="s">
        <v>335</v>
      </c>
      <c r="F45" s="665"/>
      <c r="G45" s="665"/>
      <c r="H45" s="665"/>
      <c r="I45" s="665"/>
      <c r="J45" s="665"/>
      <c r="K45" s="665"/>
      <c r="L45" s="665"/>
      <c r="M45" s="665"/>
      <c r="N45" s="665"/>
      <c r="O45" s="665"/>
      <c r="P45" s="666"/>
    </row>
    <row r="46" spans="1:16">
      <c r="A46" s="132" t="s">
        <v>334</v>
      </c>
    </row>
    <row r="47" spans="1:16">
      <c r="A47" s="132" t="s">
        <v>333</v>
      </c>
    </row>
    <row r="48" spans="1:16">
      <c r="A48" s="132" t="s">
        <v>332</v>
      </c>
    </row>
  </sheetData>
  <mergeCells count="47">
    <mergeCell ref="B38:D38"/>
    <mergeCell ref="B36:D36"/>
    <mergeCell ref="B37:D37"/>
    <mergeCell ref="A45:D45"/>
    <mergeCell ref="E45:P45"/>
    <mergeCell ref="B39:D39"/>
    <mergeCell ref="B40:D40"/>
    <mergeCell ref="B41:D41"/>
    <mergeCell ref="B42:D42"/>
    <mergeCell ref="B43:D43"/>
    <mergeCell ref="B44:D44"/>
    <mergeCell ref="B35:D35"/>
    <mergeCell ref="B23:D23"/>
    <mergeCell ref="B27:D27"/>
    <mergeCell ref="B28:D28"/>
    <mergeCell ref="B29:D29"/>
    <mergeCell ref="B30:D30"/>
    <mergeCell ref="B31:D31"/>
    <mergeCell ref="E23:P34"/>
    <mergeCell ref="B24:D24"/>
    <mergeCell ref="B25:D25"/>
    <mergeCell ref="B26:D26"/>
    <mergeCell ref="G20:P20"/>
    <mergeCell ref="D21:F21"/>
    <mergeCell ref="G21:P21"/>
    <mergeCell ref="A22:D22"/>
    <mergeCell ref="E22:P22"/>
    <mergeCell ref="B32:D32"/>
    <mergeCell ref="B33:D33"/>
    <mergeCell ref="B34:D34"/>
    <mergeCell ref="F12:G12"/>
    <mergeCell ref="I12:O12"/>
    <mergeCell ref="F13:G13"/>
    <mergeCell ref="I13:O13"/>
    <mergeCell ref="A17:C21"/>
    <mergeCell ref="D17:F17"/>
    <mergeCell ref="D18:F18"/>
    <mergeCell ref="G18:P18"/>
    <mergeCell ref="D19:F20"/>
    <mergeCell ref="G19:P19"/>
    <mergeCell ref="F11:G11"/>
    <mergeCell ref="I11:O11"/>
    <mergeCell ref="C3:F3"/>
    <mergeCell ref="C4:F4"/>
    <mergeCell ref="H4:L5"/>
    <mergeCell ref="C5:F5"/>
    <mergeCell ref="C6:F6"/>
  </mergeCells>
  <phoneticPr fontId="3"/>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1"/>
  <sheetViews>
    <sheetView view="pageBreakPreview" zoomScale="85" zoomScaleNormal="100" zoomScaleSheetLayoutView="85" workbookViewId="0"/>
  </sheetViews>
  <sheetFormatPr defaultRowHeight="13.5"/>
  <cols>
    <col min="1" max="1" width="21.25" style="351" customWidth="1"/>
    <col min="2" max="2" width="17.375" style="351" customWidth="1"/>
    <col min="3" max="3" width="16.875" style="351" customWidth="1"/>
    <col min="4" max="4" width="19.5" style="351" customWidth="1"/>
    <col min="5" max="5" width="16.75" style="351" customWidth="1"/>
    <col min="6" max="6" width="16.875" style="351" customWidth="1"/>
    <col min="7" max="7" width="4.125" style="351" customWidth="1"/>
    <col min="8" max="8" width="2.75" style="351" customWidth="1"/>
    <col min="9" max="255" width="8.875" style="351"/>
    <col min="256" max="256" width="1.25" style="351" customWidth="1"/>
    <col min="257" max="258" width="17.375" style="351" customWidth="1"/>
    <col min="259" max="259" width="16.875" style="351" customWidth="1"/>
    <col min="260" max="260" width="19.5" style="351" customWidth="1"/>
    <col min="261" max="261" width="16.75" style="351" customWidth="1"/>
    <col min="262" max="262" width="16.875" style="351" customWidth="1"/>
    <col min="263" max="263" width="4.125" style="351" customWidth="1"/>
    <col min="264" max="264" width="2.75" style="351" customWidth="1"/>
    <col min="265" max="511" width="8.875" style="351"/>
    <col min="512" max="512" width="1.25" style="351" customWidth="1"/>
    <col min="513" max="514" width="17.375" style="351" customWidth="1"/>
    <col min="515" max="515" width="16.875" style="351" customWidth="1"/>
    <col min="516" max="516" width="19.5" style="351" customWidth="1"/>
    <col min="517" max="517" width="16.75" style="351" customWidth="1"/>
    <col min="518" max="518" width="16.875" style="351" customWidth="1"/>
    <col min="519" max="519" width="4.125" style="351" customWidth="1"/>
    <col min="520" max="520" width="2.75" style="351" customWidth="1"/>
    <col min="521" max="767" width="8.875" style="351"/>
    <col min="768" max="768" width="1.25" style="351" customWidth="1"/>
    <col min="769" max="770" width="17.375" style="351" customWidth="1"/>
    <col min="771" max="771" width="16.875" style="351" customWidth="1"/>
    <col min="772" max="772" width="19.5" style="351" customWidth="1"/>
    <col min="773" max="773" width="16.75" style="351" customWidth="1"/>
    <col min="774" max="774" width="16.875" style="351" customWidth="1"/>
    <col min="775" max="775" width="4.125" style="351" customWidth="1"/>
    <col min="776" max="776" width="2.75" style="351" customWidth="1"/>
    <col min="777" max="1023" width="8.875" style="351"/>
    <col min="1024" max="1024" width="1.25" style="351" customWidth="1"/>
    <col min="1025" max="1026" width="17.375" style="351" customWidth="1"/>
    <col min="1027" max="1027" width="16.875" style="351" customWidth="1"/>
    <col min="1028" max="1028" width="19.5" style="351" customWidth="1"/>
    <col min="1029" max="1029" width="16.75" style="351" customWidth="1"/>
    <col min="1030" max="1030" width="16.875" style="351" customWidth="1"/>
    <col min="1031" max="1031" width="4.125" style="351" customWidth="1"/>
    <col min="1032" max="1032" width="2.75" style="351" customWidth="1"/>
    <col min="1033" max="1279" width="8.875" style="351"/>
    <col min="1280" max="1280" width="1.25" style="351" customWidth="1"/>
    <col min="1281" max="1282" width="17.375" style="351" customWidth="1"/>
    <col min="1283" max="1283" width="16.875" style="351" customWidth="1"/>
    <col min="1284" max="1284" width="19.5" style="351" customWidth="1"/>
    <col min="1285" max="1285" width="16.75" style="351" customWidth="1"/>
    <col min="1286" max="1286" width="16.875" style="351" customWidth="1"/>
    <col min="1287" max="1287" width="4.125" style="351" customWidth="1"/>
    <col min="1288" max="1288" width="2.75" style="351" customWidth="1"/>
    <col min="1289" max="1535" width="8.875" style="351"/>
    <col min="1536" max="1536" width="1.25" style="351" customWidth="1"/>
    <col min="1537" max="1538" width="17.375" style="351" customWidth="1"/>
    <col min="1539" max="1539" width="16.875" style="351" customWidth="1"/>
    <col min="1540" max="1540" width="19.5" style="351" customWidth="1"/>
    <col min="1541" max="1541" width="16.75" style="351" customWidth="1"/>
    <col min="1542" max="1542" width="16.875" style="351" customWidth="1"/>
    <col min="1543" max="1543" width="4.125" style="351" customWidth="1"/>
    <col min="1544" max="1544" width="2.75" style="351" customWidth="1"/>
    <col min="1545" max="1791" width="8.875" style="351"/>
    <col min="1792" max="1792" width="1.25" style="351" customWidth="1"/>
    <col min="1793" max="1794" width="17.375" style="351" customWidth="1"/>
    <col min="1795" max="1795" width="16.875" style="351" customWidth="1"/>
    <col min="1796" max="1796" width="19.5" style="351" customWidth="1"/>
    <col min="1797" max="1797" width="16.75" style="351" customWidth="1"/>
    <col min="1798" max="1798" width="16.875" style="351" customWidth="1"/>
    <col min="1799" max="1799" width="4.125" style="351" customWidth="1"/>
    <col min="1800" max="1800" width="2.75" style="351" customWidth="1"/>
    <col min="1801" max="2047" width="8.875" style="351"/>
    <col min="2048" max="2048" width="1.25" style="351" customWidth="1"/>
    <col min="2049" max="2050" width="17.375" style="351" customWidth="1"/>
    <col min="2051" max="2051" width="16.875" style="351" customWidth="1"/>
    <col min="2052" max="2052" width="19.5" style="351" customWidth="1"/>
    <col min="2053" max="2053" width="16.75" style="351" customWidth="1"/>
    <col min="2054" max="2054" width="16.875" style="351" customWidth="1"/>
    <col min="2055" max="2055" width="4.125" style="351" customWidth="1"/>
    <col min="2056" max="2056" width="2.75" style="351" customWidth="1"/>
    <col min="2057" max="2303" width="8.875" style="351"/>
    <col min="2304" max="2304" width="1.25" style="351" customWidth="1"/>
    <col min="2305" max="2306" width="17.375" style="351" customWidth="1"/>
    <col min="2307" max="2307" width="16.875" style="351" customWidth="1"/>
    <col min="2308" max="2308" width="19.5" style="351" customWidth="1"/>
    <col min="2309" max="2309" width="16.75" style="351" customWidth="1"/>
    <col min="2310" max="2310" width="16.875" style="351" customWidth="1"/>
    <col min="2311" max="2311" width="4.125" style="351" customWidth="1"/>
    <col min="2312" max="2312" width="2.75" style="351" customWidth="1"/>
    <col min="2313" max="2559" width="8.875" style="351"/>
    <col min="2560" max="2560" width="1.25" style="351" customWidth="1"/>
    <col min="2561" max="2562" width="17.375" style="351" customWidth="1"/>
    <col min="2563" max="2563" width="16.875" style="351" customWidth="1"/>
    <col min="2564" max="2564" width="19.5" style="351" customWidth="1"/>
    <col min="2565" max="2565" width="16.75" style="351" customWidth="1"/>
    <col min="2566" max="2566" width="16.875" style="351" customWidth="1"/>
    <col min="2567" max="2567" width="4.125" style="351" customWidth="1"/>
    <col min="2568" max="2568" width="2.75" style="351" customWidth="1"/>
    <col min="2569" max="2815" width="8.875" style="351"/>
    <col min="2816" max="2816" width="1.25" style="351" customWidth="1"/>
    <col min="2817" max="2818" width="17.375" style="351" customWidth="1"/>
    <col min="2819" max="2819" width="16.875" style="351" customWidth="1"/>
    <col min="2820" max="2820" width="19.5" style="351" customWidth="1"/>
    <col min="2821" max="2821" width="16.75" style="351" customWidth="1"/>
    <col min="2822" max="2822" width="16.875" style="351" customWidth="1"/>
    <col min="2823" max="2823" width="4.125" style="351" customWidth="1"/>
    <col min="2824" max="2824" width="2.75" style="351" customWidth="1"/>
    <col min="2825" max="3071" width="8.875" style="351"/>
    <col min="3072" max="3072" width="1.25" style="351" customWidth="1"/>
    <col min="3073" max="3074" width="17.375" style="351" customWidth="1"/>
    <col min="3075" max="3075" width="16.875" style="351" customWidth="1"/>
    <col min="3076" max="3076" width="19.5" style="351" customWidth="1"/>
    <col min="3077" max="3077" width="16.75" style="351" customWidth="1"/>
    <col min="3078" max="3078" width="16.875" style="351" customWidth="1"/>
    <col min="3079" max="3079" width="4.125" style="351" customWidth="1"/>
    <col min="3080" max="3080" width="2.75" style="351" customWidth="1"/>
    <col min="3081" max="3327" width="8.875" style="351"/>
    <col min="3328" max="3328" width="1.25" style="351" customWidth="1"/>
    <col min="3329" max="3330" width="17.375" style="351" customWidth="1"/>
    <col min="3331" max="3331" width="16.875" style="351" customWidth="1"/>
    <col min="3332" max="3332" width="19.5" style="351" customWidth="1"/>
    <col min="3333" max="3333" width="16.75" style="351" customWidth="1"/>
    <col min="3334" max="3334" width="16.875" style="351" customWidth="1"/>
    <col min="3335" max="3335" width="4.125" style="351" customWidth="1"/>
    <col min="3336" max="3336" width="2.75" style="351" customWidth="1"/>
    <col min="3337" max="3583" width="8.875" style="351"/>
    <col min="3584" max="3584" width="1.25" style="351" customWidth="1"/>
    <col min="3585" max="3586" width="17.375" style="351" customWidth="1"/>
    <col min="3587" max="3587" width="16.875" style="351" customWidth="1"/>
    <col min="3588" max="3588" width="19.5" style="351" customWidth="1"/>
    <col min="3589" max="3589" width="16.75" style="351" customWidth="1"/>
    <col min="3590" max="3590" width="16.875" style="351" customWidth="1"/>
    <col min="3591" max="3591" width="4.125" style="351" customWidth="1"/>
    <col min="3592" max="3592" width="2.75" style="351" customWidth="1"/>
    <col min="3593" max="3839" width="8.875" style="351"/>
    <col min="3840" max="3840" width="1.25" style="351" customWidth="1"/>
    <col min="3841" max="3842" width="17.375" style="351" customWidth="1"/>
    <col min="3843" max="3843" width="16.875" style="351" customWidth="1"/>
    <col min="3844" max="3844" width="19.5" style="351" customWidth="1"/>
    <col min="3845" max="3845" width="16.75" style="351" customWidth="1"/>
    <col min="3846" max="3846" width="16.875" style="351" customWidth="1"/>
    <col min="3847" max="3847" width="4.125" style="351" customWidth="1"/>
    <col min="3848" max="3848" width="2.75" style="351" customWidth="1"/>
    <col min="3849" max="4095" width="8.875" style="351"/>
    <col min="4096" max="4096" width="1.25" style="351" customWidth="1"/>
    <col min="4097" max="4098" width="17.375" style="351" customWidth="1"/>
    <col min="4099" max="4099" width="16.875" style="351" customWidth="1"/>
    <col min="4100" max="4100" width="19.5" style="351" customWidth="1"/>
    <col min="4101" max="4101" width="16.75" style="351" customWidth="1"/>
    <col min="4102" max="4102" width="16.875" style="351" customWidth="1"/>
    <col min="4103" max="4103" width="4.125" style="351" customWidth="1"/>
    <col min="4104" max="4104" width="2.75" style="351" customWidth="1"/>
    <col min="4105" max="4351" width="8.875" style="351"/>
    <col min="4352" max="4352" width="1.25" style="351" customWidth="1"/>
    <col min="4353" max="4354" width="17.375" style="351" customWidth="1"/>
    <col min="4355" max="4355" width="16.875" style="351" customWidth="1"/>
    <col min="4356" max="4356" width="19.5" style="351" customWidth="1"/>
    <col min="4357" max="4357" width="16.75" style="351" customWidth="1"/>
    <col min="4358" max="4358" width="16.875" style="351" customWidth="1"/>
    <col min="4359" max="4359" width="4.125" style="351" customWidth="1"/>
    <col min="4360" max="4360" width="2.75" style="351" customWidth="1"/>
    <col min="4361" max="4607" width="8.875" style="351"/>
    <col min="4608" max="4608" width="1.25" style="351" customWidth="1"/>
    <col min="4609" max="4610" width="17.375" style="351" customWidth="1"/>
    <col min="4611" max="4611" width="16.875" style="351" customWidth="1"/>
    <col min="4612" max="4612" width="19.5" style="351" customWidth="1"/>
    <col min="4613" max="4613" width="16.75" style="351" customWidth="1"/>
    <col min="4614" max="4614" width="16.875" style="351" customWidth="1"/>
    <col min="4615" max="4615" width="4.125" style="351" customWidth="1"/>
    <col min="4616" max="4616" width="2.75" style="351" customWidth="1"/>
    <col min="4617" max="4863" width="8.875" style="351"/>
    <col min="4864" max="4864" width="1.25" style="351" customWidth="1"/>
    <col min="4865" max="4866" width="17.375" style="351" customWidth="1"/>
    <col min="4867" max="4867" width="16.875" style="351" customWidth="1"/>
    <col min="4868" max="4868" width="19.5" style="351" customWidth="1"/>
    <col min="4869" max="4869" width="16.75" style="351" customWidth="1"/>
    <col min="4870" max="4870" width="16.875" style="351" customWidth="1"/>
    <col min="4871" max="4871" width="4.125" style="351" customWidth="1"/>
    <col min="4872" max="4872" width="2.75" style="351" customWidth="1"/>
    <col min="4873" max="5119" width="8.875" style="351"/>
    <col min="5120" max="5120" width="1.25" style="351" customWidth="1"/>
    <col min="5121" max="5122" width="17.375" style="351" customWidth="1"/>
    <col min="5123" max="5123" width="16.875" style="351" customWidth="1"/>
    <col min="5124" max="5124" width="19.5" style="351" customWidth="1"/>
    <col min="5125" max="5125" width="16.75" style="351" customWidth="1"/>
    <col min="5126" max="5126" width="16.875" style="351" customWidth="1"/>
    <col min="5127" max="5127" width="4.125" style="351" customWidth="1"/>
    <col min="5128" max="5128" width="2.75" style="351" customWidth="1"/>
    <col min="5129" max="5375" width="8.875" style="351"/>
    <col min="5376" max="5376" width="1.25" style="351" customWidth="1"/>
    <col min="5377" max="5378" width="17.375" style="351" customWidth="1"/>
    <col min="5379" max="5379" width="16.875" style="351" customWidth="1"/>
    <col min="5380" max="5380" width="19.5" style="351" customWidth="1"/>
    <col min="5381" max="5381" width="16.75" style="351" customWidth="1"/>
    <col min="5382" max="5382" width="16.875" style="351" customWidth="1"/>
    <col min="5383" max="5383" width="4.125" style="351" customWidth="1"/>
    <col min="5384" max="5384" width="2.75" style="351" customWidth="1"/>
    <col min="5385" max="5631" width="8.875" style="351"/>
    <col min="5632" max="5632" width="1.25" style="351" customWidth="1"/>
    <col min="5633" max="5634" width="17.375" style="351" customWidth="1"/>
    <col min="5635" max="5635" width="16.875" style="351" customWidth="1"/>
    <col min="5636" max="5636" width="19.5" style="351" customWidth="1"/>
    <col min="5637" max="5637" width="16.75" style="351" customWidth="1"/>
    <col min="5638" max="5638" width="16.875" style="351" customWidth="1"/>
    <col min="5639" max="5639" width="4.125" style="351" customWidth="1"/>
    <col min="5640" max="5640" width="2.75" style="351" customWidth="1"/>
    <col min="5641" max="5887" width="8.875" style="351"/>
    <col min="5888" max="5888" width="1.25" style="351" customWidth="1"/>
    <col min="5889" max="5890" width="17.375" style="351" customWidth="1"/>
    <col min="5891" max="5891" width="16.875" style="351" customWidth="1"/>
    <col min="5892" max="5892" width="19.5" style="351" customWidth="1"/>
    <col min="5893" max="5893" width="16.75" style="351" customWidth="1"/>
    <col min="5894" max="5894" width="16.875" style="351" customWidth="1"/>
    <col min="5895" max="5895" width="4.125" style="351" customWidth="1"/>
    <col min="5896" max="5896" width="2.75" style="351" customWidth="1"/>
    <col min="5897" max="6143" width="8.875" style="351"/>
    <col min="6144" max="6144" width="1.25" style="351" customWidth="1"/>
    <col min="6145" max="6146" width="17.375" style="351" customWidth="1"/>
    <col min="6147" max="6147" width="16.875" style="351" customWidth="1"/>
    <col min="6148" max="6148" width="19.5" style="351" customWidth="1"/>
    <col min="6149" max="6149" width="16.75" style="351" customWidth="1"/>
    <col min="6150" max="6150" width="16.875" style="351" customWidth="1"/>
    <col min="6151" max="6151" width="4.125" style="351" customWidth="1"/>
    <col min="6152" max="6152" width="2.75" style="351" customWidth="1"/>
    <col min="6153" max="6399" width="8.875" style="351"/>
    <col min="6400" max="6400" width="1.25" style="351" customWidth="1"/>
    <col min="6401" max="6402" width="17.375" style="351" customWidth="1"/>
    <col min="6403" max="6403" width="16.875" style="351" customWidth="1"/>
    <col min="6404" max="6404" width="19.5" style="351" customWidth="1"/>
    <col min="6405" max="6405" width="16.75" style="351" customWidth="1"/>
    <col min="6406" max="6406" width="16.875" style="351" customWidth="1"/>
    <col min="6407" max="6407" width="4.125" style="351" customWidth="1"/>
    <col min="6408" max="6408" width="2.75" style="351" customWidth="1"/>
    <col min="6409" max="6655" width="8.875" style="351"/>
    <col min="6656" max="6656" width="1.25" style="351" customWidth="1"/>
    <col min="6657" max="6658" width="17.375" style="351" customWidth="1"/>
    <col min="6659" max="6659" width="16.875" style="351" customWidth="1"/>
    <col min="6660" max="6660" width="19.5" style="351" customWidth="1"/>
    <col min="6661" max="6661" width="16.75" style="351" customWidth="1"/>
    <col min="6662" max="6662" width="16.875" style="351" customWidth="1"/>
    <col min="6663" max="6663" width="4.125" style="351" customWidth="1"/>
    <col min="6664" max="6664" width="2.75" style="351" customWidth="1"/>
    <col min="6665" max="6911" width="8.875" style="351"/>
    <col min="6912" max="6912" width="1.25" style="351" customWidth="1"/>
    <col min="6913" max="6914" width="17.375" style="351" customWidth="1"/>
    <col min="6915" max="6915" width="16.875" style="351" customWidth="1"/>
    <col min="6916" max="6916" width="19.5" style="351" customWidth="1"/>
    <col min="6917" max="6917" width="16.75" style="351" customWidth="1"/>
    <col min="6918" max="6918" width="16.875" style="351" customWidth="1"/>
    <col min="6919" max="6919" width="4.125" style="351" customWidth="1"/>
    <col min="6920" max="6920" width="2.75" style="351" customWidth="1"/>
    <col min="6921" max="7167" width="8.875" style="351"/>
    <col min="7168" max="7168" width="1.25" style="351" customWidth="1"/>
    <col min="7169" max="7170" width="17.375" style="351" customWidth="1"/>
    <col min="7171" max="7171" width="16.875" style="351" customWidth="1"/>
    <col min="7172" max="7172" width="19.5" style="351" customWidth="1"/>
    <col min="7173" max="7173" width="16.75" style="351" customWidth="1"/>
    <col min="7174" max="7174" width="16.875" style="351" customWidth="1"/>
    <col min="7175" max="7175" width="4.125" style="351" customWidth="1"/>
    <col min="7176" max="7176" width="2.75" style="351" customWidth="1"/>
    <col min="7177" max="7423" width="8.875" style="351"/>
    <col min="7424" max="7424" width="1.25" style="351" customWidth="1"/>
    <col min="7425" max="7426" width="17.375" style="351" customWidth="1"/>
    <col min="7427" max="7427" width="16.875" style="351" customWidth="1"/>
    <col min="7428" max="7428" width="19.5" style="351" customWidth="1"/>
    <col min="7429" max="7429" width="16.75" style="351" customWidth="1"/>
    <col min="7430" max="7430" width="16.875" style="351" customWidth="1"/>
    <col min="7431" max="7431" width="4.125" style="351" customWidth="1"/>
    <col min="7432" max="7432" width="2.75" style="351" customWidth="1"/>
    <col min="7433" max="7679" width="8.875" style="351"/>
    <col min="7680" max="7680" width="1.25" style="351" customWidth="1"/>
    <col min="7681" max="7682" width="17.375" style="351" customWidth="1"/>
    <col min="7683" max="7683" width="16.875" style="351" customWidth="1"/>
    <col min="7684" max="7684" width="19.5" style="351" customWidth="1"/>
    <col min="7685" max="7685" width="16.75" style="351" customWidth="1"/>
    <col min="7686" max="7686" width="16.875" style="351" customWidth="1"/>
    <col min="7687" max="7687" width="4.125" style="351" customWidth="1"/>
    <col min="7688" max="7688" width="2.75" style="351" customWidth="1"/>
    <col min="7689" max="7935" width="8.875" style="351"/>
    <col min="7936" max="7936" width="1.25" style="351" customWidth="1"/>
    <col min="7937" max="7938" width="17.375" style="351" customWidth="1"/>
    <col min="7939" max="7939" width="16.875" style="351" customWidth="1"/>
    <col min="7940" max="7940" width="19.5" style="351" customWidth="1"/>
    <col min="7941" max="7941" width="16.75" style="351" customWidth="1"/>
    <col min="7942" max="7942" width="16.875" style="351" customWidth="1"/>
    <col min="7943" max="7943" width="4.125" style="351" customWidth="1"/>
    <col min="7944" max="7944" width="2.75" style="351" customWidth="1"/>
    <col min="7945" max="8191" width="8.875" style="351"/>
    <col min="8192" max="8192" width="1.25" style="351" customWidth="1"/>
    <col min="8193" max="8194" width="17.375" style="351" customWidth="1"/>
    <col min="8195" max="8195" width="16.875" style="351" customWidth="1"/>
    <col min="8196" max="8196" width="19.5" style="351" customWidth="1"/>
    <col min="8197" max="8197" width="16.75" style="351" customWidth="1"/>
    <col min="8198" max="8198" width="16.875" style="351" customWidth="1"/>
    <col min="8199" max="8199" width="4.125" style="351" customWidth="1"/>
    <col min="8200" max="8200" width="2.75" style="351" customWidth="1"/>
    <col min="8201" max="8447" width="8.875" style="351"/>
    <col min="8448" max="8448" width="1.25" style="351" customWidth="1"/>
    <col min="8449" max="8450" width="17.375" style="351" customWidth="1"/>
    <col min="8451" max="8451" width="16.875" style="351" customWidth="1"/>
    <col min="8452" max="8452" width="19.5" style="351" customWidth="1"/>
    <col min="8453" max="8453" width="16.75" style="351" customWidth="1"/>
    <col min="8454" max="8454" width="16.875" style="351" customWidth="1"/>
    <col min="8455" max="8455" width="4.125" style="351" customWidth="1"/>
    <col min="8456" max="8456" width="2.75" style="351" customWidth="1"/>
    <col min="8457" max="8703" width="8.875" style="351"/>
    <col min="8704" max="8704" width="1.25" style="351" customWidth="1"/>
    <col min="8705" max="8706" width="17.375" style="351" customWidth="1"/>
    <col min="8707" max="8707" width="16.875" style="351" customWidth="1"/>
    <col min="8708" max="8708" width="19.5" style="351" customWidth="1"/>
    <col min="8709" max="8709" width="16.75" style="351" customWidth="1"/>
    <col min="8710" max="8710" width="16.875" style="351" customWidth="1"/>
    <col min="8711" max="8711" width="4.125" style="351" customWidth="1"/>
    <col min="8712" max="8712" width="2.75" style="351" customWidth="1"/>
    <col min="8713" max="8959" width="8.875" style="351"/>
    <col min="8960" max="8960" width="1.25" style="351" customWidth="1"/>
    <col min="8961" max="8962" width="17.375" style="351" customWidth="1"/>
    <col min="8963" max="8963" width="16.875" style="351" customWidth="1"/>
    <col min="8964" max="8964" width="19.5" style="351" customWidth="1"/>
    <col min="8965" max="8965" width="16.75" style="351" customWidth="1"/>
    <col min="8966" max="8966" width="16.875" style="351" customWidth="1"/>
    <col min="8967" max="8967" width="4.125" style="351" customWidth="1"/>
    <col min="8968" max="8968" width="2.75" style="351" customWidth="1"/>
    <col min="8969" max="9215" width="8.875" style="351"/>
    <col min="9216" max="9216" width="1.25" style="351" customWidth="1"/>
    <col min="9217" max="9218" width="17.375" style="351" customWidth="1"/>
    <col min="9219" max="9219" width="16.875" style="351" customWidth="1"/>
    <col min="9220" max="9220" width="19.5" style="351" customWidth="1"/>
    <col min="9221" max="9221" width="16.75" style="351" customWidth="1"/>
    <col min="9222" max="9222" width="16.875" style="351" customWidth="1"/>
    <col min="9223" max="9223" width="4.125" style="351" customWidth="1"/>
    <col min="9224" max="9224" width="2.75" style="351" customWidth="1"/>
    <col min="9225" max="9471" width="8.875" style="351"/>
    <col min="9472" max="9472" width="1.25" style="351" customWidth="1"/>
    <col min="9473" max="9474" width="17.375" style="351" customWidth="1"/>
    <col min="9475" max="9475" width="16.875" style="351" customWidth="1"/>
    <col min="9476" max="9476" width="19.5" style="351" customWidth="1"/>
    <col min="9477" max="9477" width="16.75" style="351" customWidth="1"/>
    <col min="9478" max="9478" width="16.875" style="351" customWidth="1"/>
    <col min="9479" max="9479" width="4.125" style="351" customWidth="1"/>
    <col min="9480" max="9480" width="2.75" style="351" customWidth="1"/>
    <col min="9481" max="9727" width="8.875" style="351"/>
    <col min="9728" max="9728" width="1.25" style="351" customWidth="1"/>
    <col min="9729" max="9730" width="17.375" style="351" customWidth="1"/>
    <col min="9731" max="9731" width="16.875" style="351" customWidth="1"/>
    <col min="9732" max="9732" width="19.5" style="351" customWidth="1"/>
    <col min="9733" max="9733" width="16.75" style="351" customWidth="1"/>
    <col min="9734" max="9734" width="16.875" style="351" customWidth="1"/>
    <col min="9735" max="9735" width="4.125" style="351" customWidth="1"/>
    <col min="9736" max="9736" width="2.75" style="351" customWidth="1"/>
    <col min="9737" max="9983" width="8.875" style="351"/>
    <col min="9984" max="9984" width="1.25" style="351" customWidth="1"/>
    <col min="9985" max="9986" width="17.375" style="351" customWidth="1"/>
    <col min="9987" max="9987" width="16.875" style="351" customWidth="1"/>
    <col min="9988" max="9988" width="19.5" style="351" customWidth="1"/>
    <col min="9989" max="9989" width="16.75" style="351" customWidth="1"/>
    <col min="9990" max="9990" width="16.875" style="351" customWidth="1"/>
    <col min="9991" max="9991" width="4.125" style="351" customWidth="1"/>
    <col min="9992" max="9992" width="2.75" style="351" customWidth="1"/>
    <col min="9993" max="10239" width="8.875" style="351"/>
    <col min="10240" max="10240" width="1.25" style="351" customWidth="1"/>
    <col min="10241" max="10242" width="17.375" style="351" customWidth="1"/>
    <col min="10243" max="10243" width="16.875" style="351" customWidth="1"/>
    <col min="10244" max="10244" width="19.5" style="351" customWidth="1"/>
    <col min="10245" max="10245" width="16.75" style="351" customWidth="1"/>
    <col min="10246" max="10246" width="16.875" style="351" customWidth="1"/>
    <col min="10247" max="10247" width="4.125" style="351" customWidth="1"/>
    <col min="10248" max="10248" width="2.75" style="351" customWidth="1"/>
    <col min="10249" max="10495" width="8.875" style="351"/>
    <col min="10496" max="10496" width="1.25" style="351" customWidth="1"/>
    <col min="10497" max="10498" width="17.375" style="351" customWidth="1"/>
    <col min="10499" max="10499" width="16.875" style="351" customWidth="1"/>
    <col min="10500" max="10500" width="19.5" style="351" customWidth="1"/>
    <col min="10501" max="10501" width="16.75" style="351" customWidth="1"/>
    <col min="10502" max="10502" width="16.875" style="351" customWidth="1"/>
    <col min="10503" max="10503" width="4.125" style="351" customWidth="1"/>
    <col min="10504" max="10504" width="2.75" style="351" customWidth="1"/>
    <col min="10505" max="10751" width="8.875" style="351"/>
    <col min="10752" max="10752" width="1.25" style="351" customWidth="1"/>
    <col min="10753" max="10754" width="17.375" style="351" customWidth="1"/>
    <col min="10755" max="10755" width="16.875" style="351" customWidth="1"/>
    <col min="10756" max="10756" width="19.5" style="351" customWidth="1"/>
    <col min="10757" max="10757" width="16.75" style="351" customWidth="1"/>
    <col min="10758" max="10758" width="16.875" style="351" customWidth="1"/>
    <col min="10759" max="10759" width="4.125" style="351" customWidth="1"/>
    <col min="10760" max="10760" width="2.75" style="351" customWidth="1"/>
    <col min="10761" max="11007" width="8.875" style="351"/>
    <col min="11008" max="11008" width="1.25" style="351" customWidth="1"/>
    <col min="11009" max="11010" width="17.375" style="351" customWidth="1"/>
    <col min="11011" max="11011" width="16.875" style="351" customWidth="1"/>
    <col min="11012" max="11012" width="19.5" style="351" customWidth="1"/>
    <col min="11013" max="11013" width="16.75" style="351" customWidth="1"/>
    <col min="11014" max="11014" width="16.875" style="351" customWidth="1"/>
    <col min="11015" max="11015" width="4.125" style="351" customWidth="1"/>
    <col min="11016" max="11016" width="2.75" style="351" customWidth="1"/>
    <col min="11017" max="11263" width="8.875" style="351"/>
    <col min="11264" max="11264" width="1.25" style="351" customWidth="1"/>
    <col min="11265" max="11266" width="17.375" style="351" customWidth="1"/>
    <col min="11267" max="11267" width="16.875" style="351" customWidth="1"/>
    <col min="11268" max="11268" width="19.5" style="351" customWidth="1"/>
    <col min="11269" max="11269" width="16.75" style="351" customWidth="1"/>
    <col min="11270" max="11270" width="16.875" style="351" customWidth="1"/>
    <col min="11271" max="11271" width="4.125" style="351" customWidth="1"/>
    <col min="11272" max="11272" width="2.75" style="351" customWidth="1"/>
    <col min="11273" max="11519" width="8.875" style="351"/>
    <col min="11520" max="11520" width="1.25" style="351" customWidth="1"/>
    <col min="11521" max="11522" width="17.375" style="351" customWidth="1"/>
    <col min="11523" max="11523" width="16.875" style="351" customWidth="1"/>
    <col min="11524" max="11524" width="19.5" style="351" customWidth="1"/>
    <col min="11525" max="11525" width="16.75" style="351" customWidth="1"/>
    <col min="11526" max="11526" width="16.875" style="351" customWidth="1"/>
    <col min="11527" max="11527" width="4.125" style="351" customWidth="1"/>
    <col min="11528" max="11528" width="2.75" style="351" customWidth="1"/>
    <col min="11529" max="11775" width="8.875" style="351"/>
    <col min="11776" max="11776" width="1.25" style="351" customWidth="1"/>
    <col min="11777" max="11778" width="17.375" style="351" customWidth="1"/>
    <col min="11779" max="11779" width="16.875" style="351" customWidth="1"/>
    <col min="11780" max="11780" width="19.5" style="351" customWidth="1"/>
    <col min="11781" max="11781" width="16.75" style="351" customWidth="1"/>
    <col min="11782" max="11782" width="16.875" style="351" customWidth="1"/>
    <col min="11783" max="11783" width="4.125" style="351" customWidth="1"/>
    <col min="11784" max="11784" width="2.75" style="351" customWidth="1"/>
    <col min="11785" max="12031" width="8.875" style="351"/>
    <col min="12032" max="12032" width="1.25" style="351" customWidth="1"/>
    <col min="12033" max="12034" width="17.375" style="351" customWidth="1"/>
    <col min="12035" max="12035" width="16.875" style="351" customWidth="1"/>
    <col min="12036" max="12036" width="19.5" style="351" customWidth="1"/>
    <col min="12037" max="12037" width="16.75" style="351" customWidth="1"/>
    <col min="12038" max="12038" width="16.875" style="351" customWidth="1"/>
    <col min="12039" max="12039" width="4.125" style="351" customWidth="1"/>
    <col min="12040" max="12040" width="2.75" style="351" customWidth="1"/>
    <col min="12041" max="12287" width="8.875" style="351"/>
    <col min="12288" max="12288" width="1.25" style="351" customWidth="1"/>
    <col min="12289" max="12290" width="17.375" style="351" customWidth="1"/>
    <col min="12291" max="12291" width="16.875" style="351" customWidth="1"/>
    <col min="12292" max="12292" width="19.5" style="351" customWidth="1"/>
    <col min="12293" max="12293" width="16.75" style="351" customWidth="1"/>
    <col min="12294" max="12294" width="16.875" style="351" customWidth="1"/>
    <col min="12295" max="12295" width="4.125" style="351" customWidth="1"/>
    <col min="12296" max="12296" width="2.75" style="351" customWidth="1"/>
    <col min="12297" max="12543" width="8.875" style="351"/>
    <col min="12544" max="12544" width="1.25" style="351" customWidth="1"/>
    <col min="12545" max="12546" width="17.375" style="351" customWidth="1"/>
    <col min="12547" max="12547" width="16.875" style="351" customWidth="1"/>
    <col min="12548" max="12548" width="19.5" style="351" customWidth="1"/>
    <col min="12549" max="12549" width="16.75" style="351" customWidth="1"/>
    <col min="12550" max="12550" width="16.875" style="351" customWidth="1"/>
    <col min="12551" max="12551" width="4.125" style="351" customWidth="1"/>
    <col min="12552" max="12552" width="2.75" style="351" customWidth="1"/>
    <col min="12553" max="12799" width="8.875" style="351"/>
    <col min="12800" max="12800" width="1.25" style="351" customWidth="1"/>
    <col min="12801" max="12802" width="17.375" style="351" customWidth="1"/>
    <col min="12803" max="12803" width="16.875" style="351" customWidth="1"/>
    <col min="12804" max="12804" width="19.5" style="351" customWidth="1"/>
    <col min="12805" max="12805" width="16.75" style="351" customWidth="1"/>
    <col min="12806" max="12806" width="16.875" style="351" customWidth="1"/>
    <col min="12807" max="12807" width="4.125" style="351" customWidth="1"/>
    <col min="12808" max="12808" width="2.75" style="351" customWidth="1"/>
    <col min="12809" max="13055" width="8.875" style="351"/>
    <col min="13056" max="13056" width="1.25" style="351" customWidth="1"/>
    <col min="13057" max="13058" width="17.375" style="351" customWidth="1"/>
    <col min="13059" max="13059" width="16.875" style="351" customWidth="1"/>
    <col min="13060" max="13060" width="19.5" style="351" customWidth="1"/>
    <col min="13061" max="13061" width="16.75" style="351" customWidth="1"/>
    <col min="13062" max="13062" width="16.875" style="351" customWidth="1"/>
    <col min="13063" max="13063" width="4.125" style="351" customWidth="1"/>
    <col min="13064" max="13064" width="2.75" style="351" customWidth="1"/>
    <col min="13065" max="13311" width="8.875" style="351"/>
    <col min="13312" max="13312" width="1.25" style="351" customWidth="1"/>
    <col min="13313" max="13314" width="17.375" style="351" customWidth="1"/>
    <col min="13315" max="13315" width="16.875" style="351" customWidth="1"/>
    <col min="13316" max="13316" width="19.5" style="351" customWidth="1"/>
    <col min="13317" max="13317" width="16.75" style="351" customWidth="1"/>
    <col min="13318" max="13318" width="16.875" style="351" customWidth="1"/>
    <col min="13319" max="13319" width="4.125" style="351" customWidth="1"/>
    <col min="13320" max="13320" width="2.75" style="351" customWidth="1"/>
    <col min="13321" max="13567" width="8.875" style="351"/>
    <col min="13568" max="13568" width="1.25" style="351" customWidth="1"/>
    <col min="13569" max="13570" width="17.375" style="351" customWidth="1"/>
    <col min="13571" max="13571" width="16.875" style="351" customWidth="1"/>
    <col min="13572" max="13572" width="19.5" style="351" customWidth="1"/>
    <col min="13573" max="13573" width="16.75" style="351" customWidth="1"/>
    <col min="13574" max="13574" width="16.875" style="351" customWidth="1"/>
    <col min="13575" max="13575" width="4.125" style="351" customWidth="1"/>
    <col min="13576" max="13576" width="2.75" style="351" customWidth="1"/>
    <col min="13577" max="13823" width="8.875" style="351"/>
    <col min="13824" max="13824" width="1.25" style="351" customWidth="1"/>
    <col min="13825" max="13826" width="17.375" style="351" customWidth="1"/>
    <col min="13827" max="13827" width="16.875" style="351" customWidth="1"/>
    <col min="13828" max="13828" width="19.5" style="351" customWidth="1"/>
    <col min="13829" max="13829" width="16.75" style="351" customWidth="1"/>
    <col min="13830" max="13830" width="16.875" style="351" customWidth="1"/>
    <col min="13831" max="13831" width="4.125" style="351" customWidth="1"/>
    <col min="13832" max="13832" width="2.75" style="351" customWidth="1"/>
    <col min="13833" max="14079" width="8.875" style="351"/>
    <col min="14080" max="14080" width="1.25" style="351" customWidth="1"/>
    <col min="14081" max="14082" width="17.375" style="351" customWidth="1"/>
    <col min="14083" max="14083" width="16.875" style="351" customWidth="1"/>
    <col min="14084" max="14084" width="19.5" style="351" customWidth="1"/>
    <col min="14085" max="14085" width="16.75" style="351" customWidth="1"/>
    <col min="14086" max="14086" width="16.875" style="351" customWidth="1"/>
    <col min="14087" max="14087" width="4.125" style="351" customWidth="1"/>
    <col min="14088" max="14088" width="2.75" style="351" customWidth="1"/>
    <col min="14089" max="14335" width="8.875" style="351"/>
    <col min="14336" max="14336" width="1.25" style="351" customWidth="1"/>
    <col min="14337" max="14338" width="17.375" style="351" customWidth="1"/>
    <col min="14339" max="14339" width="16.875" style="351" customWidth="1"/>
    <col min="14340" max="14340" width="19.5" style="351" customWidth="1"/>
    <col min="14341" max="14341" width="16.75" style="351" customWidth="1"/>
    <col min="14342" max="14342" width="16.875" style="351" customWidth="1"/>
    <col min="14343" max="14343" width="4.125" style="351" customWidth="1"/>
    <col min="14344" max="14344" width="2.75" style="351" customWidth="1"/>
    <col min="14345" max="14591" width="8.875" style="351"/>
    <col min="14592" max="14592" width="1.25" style="351" customWidth="1"/>
    <col min="14593" max="14594" width="17.375" style="351" customWidth="1"/>
    <col min="14595" max="14595" width="16.875" style="351" customWidth="1"/>
    <col min="14596" max="14596" width="19.5" style="351" customWidth="1"/>
    <col min="14597" max="14597" width="16.75" style="351" customWidth="1"/>
    <col min="14598" max="14598" width="16.875" style="351" customWidth="1"/>
    <col min="14599" max="14599" width="4.125" style="351" customWidth="1"/>
    <col min="14600" max="14600" width="2.75" style="351" customWidth="1"/>
    <col min="14601" max="14847" width="8.875" style="351"/>
    <col min="14848" max="14848" width="1.25" style="351" customWidth="1"/>
    <col min="14849" max="14850" width="17.375" style="351" customWidth="1"/>
    <col min="14851" max="14851" width="16.875" style="351" customWidth="1"/>
    <col min="14852" max="14852" width="19.5" style="351" customWidth="1"/>
    <col min="14853" max="14853" width="16.75" style="351" customWidth="1"/>
    <col min="14854" max="14854" width="16.875" style="351" customWidth="1"/>
    <col min="14855" max="14855" width="4.125" style="351" customWidth="1"/>
    <col min="14856" max="14856" width="2.75" style="351" customWidth="1"/>
    <col min="14857" max="15103" width="8.875" style="351"/>
    <col min="15104" max="15104" width="1.25" style="351" customWidth="1"/>
    <col min="15105" max="15106" width="17.375" style="351" customWidth="1"/>
    <col min="15107" max="15107" width="16.875" style="351" customWidth="1"/>
    <col min="15108" max="15108" width="19.5" style="351" customWidth="1"/>
    <col min="15109" max="15109" width="16.75" style="351" customWidth="1"/>
    <col min="15110" max="15110" width="16.875" style="351" customWidth="1"/>
    <col min="15111" max="15111" width="4.125" style="351" customWidth="1"/>
    <col min="15112" max="15112" width="2.75" style="351" customWidth="1"/>
    <col min="15113" max="15359" width="8.875" style="351"/>
    <col min="15360" max="15360" width="1.25" style="351" customWidth="1"/>
    <col min="15361" max="15362" width="17.375" style="351" customWidth="1"/>
    <col min="15363" max="15363" width="16.875" style="351" customWidth="1"/>
    <col min="15364" max="15364" width="19.5" style="351" customWidth="1"/>
    <col min="15365" max="15365" width="16.75" style="351" customWidth="1"/>
    <col min="15366" max="15366" width="16.875" style="351" customWidth="1"/>
    <col min="15367" max="15367" width="4.125" style="351" customWidth="1"/>
    <col min="15368" max="15368" width="2.75" style="351" customWidth="1"/>
    <col min="15369" max="15615" width="8.875" style="351"/>
    <col min="15616" max="15616" width="1.25" style="351" customWidth="1"/>
    <col min="15617" max="15618" width="17.375" style="351" customWidth="1"/>
    <col min="15619" max="15619" width="16.875" style="351" customWidth="1"/>
    <col min="15620" max="15620" width="19.5" style="351" customWidth="1"/>
    <col min="15621" max="15621" width="16.75" style="351" customWidth="1"/>
    <col min="15622" max="15622" width="16.875" style="351" customWidth="1"/>
    <col min="15623" max="15623" width="4.125" style="351" customWidth="1"/>
    <col min="15624" max="15624" width="2.75" style="351" customWidth="1"/>
    <col min="15625" max="15871" width="8.875" style="351"/>
    <col min="15872" max="15872" width="1.25" style="351" customWidth="1"/>
    <col min="15873" max="15874" width="17.375" style="351" customWidth="1"/>
    <col min="15875" max="15875" width="16.875" style="351" customWidth="1"/>
    <col min="15876" max="15876" width="19.5" style="351" customWidth="1"/>
    <col min="15877" max="15877" width="16.75" style="351" customWidth="1"/>
    <col min="15878" max="15878" width="16.875" style="351" customWidth="1"/>
    <col min="15879" max="15879" width="4.125" style="351" customWidth="1"/>
    <col min="15880" max="15880" width="2.75" style="351" customWidth="1"/>
    <col min="15881" max="16127" width="8.875" style="351"/>
    <col min="16128" max="16128" width="1.25" style="351" customWidth="1"/>
    <col min="16129" max="16130" width="17.375" style="351" customWidth="1"/>
    <col min="16131" max="16131" width="16.875" style="351" customWidth="1"/>
    <col min="16132" max="16132" width="19.5" style="351" customWidth="1"/>
    <col min="16133" max="16133" width="16.75" style="351" customWidth="1"/>
    <col min="16134" max="16134" width="16.875" style="351" customWidth="1"/>
    <col min="16135" max="16135" width="4.125" style="351" customWidth="1"/>
    <col min="16136" max="16136" width="2.75" style="351" customWidth="1"/>
    <col min="16137" max="16384" width="8.875" style="351"/>
  </cols>
  <sheetData>
    <row r="1" spans="1:6" ht="20.100000000000001" customHeight="1">
      <c r="A1" s="351" t="s">
        <v>604</v>
      </c>
    </row>
    <row r="2" spans="1:6" ht="20.100000000000001" customHeight="1">
      <c r="E2" s="1377" t="s">
        <v>81</v>
      </c>
      <c r="F2" s="1377"/>
    </row>
    <row r="3" spans="1:6" ht="20.100000000000001" customHeight="1">
      <c r="E3" s="369"/>
      <c r="F3" s="369"/>
    </row>
    <row r="4" spans="1:6" ht="20.100000000000001" customHeight="1">
      <c r="A4" s="1378" t="s">
        <v>585</v>
      </c>
      <c r="B4" s="1378"/>
      <c r="C4" s="1378"/>
      <c r="D4" s="1378"/>
      <c r="E4" s="1378"/>
      <c r="F4" s="1378"/>
    </row>
    <row r="5" spans="1:6" ht="20.100000000000001" customHeight="1">
      <c r="A5" s="352"/>
      <c r="B5" s="352"/>
      <c r="C5" s="352"/>
      <c r="D5" s="352"/>
      <c r="E5" s="352"/>
      <c r="F5" s="352"/>
    </row>
    <row r="6" spans="1:6" ht="50.1" customHeight="1">
      <c r="A6" s="353" t="s">
        <v>586</v>
      </c>
      <c r="B6" s="1379"/>
      <c r="C6" s="1380"/>
      <c r="D6" s="1380"/>
      <c r="E6" s="1380"/>
      <c r="F6" s="1381"/>
    </row>
    <row r="7" spans="1:6" ht="50.1" customHeight="1">
      <c r="A7" s="371" t="s">
        <v>587</v>
      </c>
      <c r="B7" s="1382" t="s">
        <v>588</v>
      </c>
      <c r="C7" s="1382"/>
      <c r="D7" s="1382"/>
      <c r="E7" s="1382"/>
      <c r="F7" s="1383"/>
    </row>
    <row r="8" spans="1:6" ht="28.5" customHeight="1">
      <c r="A8" s="1384" t="s">
        <v>589</v>
      </c>
      <c r="B8" s="1387" t="s">
        <v>590</v>
      </c>
      <c r="C8" s="1388"/>
      <c r="D8" s="1388"/>
      <c r="E8" s="1389"/>
      <c r="F8" s="354"/>
    </row>
    <row r="9" spans="1:6" ht="112.5" customHeight="1">
      <c r="A9" s="1385"/>
      <c r="B9" s="1390" t="s">
        <v>591</v>
      </c>
      <c r="C9" s="1391"/>
      <c r="D9" s="1391"/>
      <c r="E9" s="1392"/>
      <c r="F9" s="370" t="s">
        <v>592</v>
      </c>
    </row>
    <row r="10" spans="1:6" ht="103.5" customHeight="1">
      <c r="A10" s="1386"/>
      <c r="B10" s="1393" t="s">
        <v>593</v>
      </c>
      <c r="C10" s="1394"/>
      <c r="D10" s="1395"/>
      <c r="E10" s="370" t="s">
        <v>592</v>
      </c>
      <c r="F10" s="370" t="s">
        <v>592</v>
      </c>
    </row>
    <row r="11" spans="1:6">
      <c r="A11" s="355"/>
    </row>
  </sheetData>
  <mergeCells count="8">
    <mergeCell ref="E2:F2"/>
    <mergeCell ref="A4:F4"/>
    <mergeCell ref="B6:F6"/>
    <mergeCell ref="B7:F7"/>
    <mergeCell ref="A8:A10"/>
    <mergeCell ref="B8:E8"/>
    <mergeCell ref="B9:E9"/>
    <mergeCell ref="B10:D10"/>
  </mergeCells>
  <phoneticPr fontId="3"/>
  <pageMargins left="0.7" right="0.7" top="0.75" bottom="0.75" header="0.3" footer="0.3"/>
  <pageSetup paperSize="9" scale="8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13"/>
  <sheetViews>
    <sheetView view="pageBreakPreview" zoomScale="91" zoomScaleNormal="100" zoomScaleSheetLayoutView="91" workbookViewId="0"/>
  </sheetViews>
  <sheetFormatPr defaultRowHeight="13.5"/>
  <cols>
    <col min="1" max="1" width="21.375" style="480" customWidth="1"/>
    <col min="2" max="2" width="13.375" style="480" customWidth="1"/>
    <col min="3" max="3" width="12.375" style="480" customWidth="1"/>
    <col min="4" max="4" width="13" style="480" customWidth="1"/>
    <col min="5" max="5" width="13.625" style="480" customWidth="1"/>
    <col min="6" max="6" width="9" style="480"/>
    <col min="7" max="7" width="5.125" style="480" customWidth="1"/>
    <col min="8" max="16384" width="9" style="480"/>
  </cols>
  <sheetData>
    <row r="1" spans="1:256" ht="24.75" customHeight="1">
      <c r="A1" s="507" t="s">
        <v>761</v>
      </c>
      <c r="B1" s="519"/>
      <c r="C1" s="519"/>
      <c r="D1" s="519"/>
      <c r="E1" s="1398" t="s">
        <v>762</v>
      </c>
      <c r="F1" s="1399"/>
      <c r="G1" s="1399"/>
    </row>
    <row r="2" spans="1:256" ht="30" customHeight="1">
      <c r="A2" s="519"/>
      <c r="B2" s="519"/>
      <c r="C2" s="519"/>
      <c r="D2" s="519"/>
      <c r="E2" s="520"/>
      <c r="F2" s="521"/>
      <c r="G2" s="521"/>
    </row>
    <row r="3" spans="1:256" ht="29.25" customHeight="1">
      <c r="A3" s="1400" t="s">
        <v>763</v>
      </c>
      <c r="B3" s="1401"/>
      <c r="C3" s="1401"/>
      <c r="D3" s="1401"/>
      <c r="E3" s="1401"/>
      <c r="F3" s="1401"/>
      <c r="G3" s="1401"/>
    </row>
    <row r="4" spans="1:256" ht="17.25">
      <c r="A4" s="522"/>
      <c r="B4" s="522"/>
      <c r="C4" s="522"/>
      <c r="D4" s="522"/>
      <c r="E4" s="522"/>
      <c r="F4" s="522"/>
      <c r="G4" s="523"/>
    </row>
    <row r="5" spans="1:256" ht="50.1" customHeight="1">
      <c r="A5" s="524" t="s">
        <v>88</v>
      </c>
      <c r="B5" s="1402"/>
      <c r="C5" s="1403"/>
      <c r="D5" s="1403"/>
      <c r="E5" s="1403"/>
      <c r="F5" s="1403"/>
      <c r="G5" s="1404"/>
    </row>
    <row r="6" spans="1:256" ht="49.15" customHeight="1">
      <c r="A6" s="525" t="s">
        <v>106</v>
      </c>
      <c r="B6" s="1405" t="s">
        <v>764</v>
      </c>
      <c r="C6" s="1406"/>
      <c r="D6" s="1406"/>
      <c r="E6" s="1406"/>
      <c r="F6" s="1406"/>
      <c r="G6" s="1407"/>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c r="BD6" s="526"/>
      <c r="BE6" s="526"/>
      <c r="BF6" s="526"/>
      <c r="BG6" s="526"/>
      <c r="BH6" s="526"/>
      <c r="BI6" s="526"/>
      <c r="BJ6" s="526"/>
      <c r="BK6" s="526"/>
      <c r="BL6" s="526"/>
      <c r="BM6" s="526"/>
      <c r="BN6" s="526"/>
      <c r="BO6" s="526"/>
      <c r="BP6" s="526"/>
      <c r="BQ6" s="526"/>
      <c r="BR6" s="526"/>
      <c r="BS6" s="526"/>
      <c r="BT6" s="526"/>
      <c r="BU6" s="526"/>
      <c r="BV6" s="526"/>
      <c r="BW6" s="526"/>
      <c r="BX6" s="526"/>
      <c r="BY6" s="526"/>
      <c r="BZ6" s="526"/>
      <c r="CA6" s="526"/>
      <c r="CB6" s="526"/>
      <c r="CC6" s="526"/>
      <c r="CD6" s="526"/>
      <c r="CE6" s="526"/>
      <c r="CF6" s="526"/>
      <c r="CG6" s="526"/>
      <c r="CH6" s="526"/>
      <c r="CI6" s="526"/>
      <c r="CJ6" s="526"/>
      <c r="CK6" s="526"/>
      <c r="CL6" s="526"/>
      <c r="CM6" s="526"/>
      <c r="CN6" s="526"/>
      <c r="CO6" s="526"/>
      <c r="CP6" s="526"/>
      <c r="CQ6" s="526"/>
      <c r="CR6" s="526"/>
      <c r="CS6" s="526"/>
      <c r="CT6" s="526"/>
      <c r="CU6" s="526"/>
      <c r="CV6" s="526"/>
      <c r="CW6" s="526"/>
      <c r="CX6" s="526"/>
      <c r="CY6" s="526"/>
      <c r="CZ6" s="526"/>
      <c r="DA6" s="526"/>
      <c r="DB6" s="526"/>
      <c r="DC6" s="526"/>
      <c r="DD6" s="526"/>
      <c r="DE6" s="526"/>
      <c r="DF6" s="526"/>
      <c r="DG6" s="526"/>
      <c r="DH6" s="526"/>
      <c r="DI6" s="526"/>
      <c r="DJ6" s="526"/>
      <c r="DK6" s="526"/>
      <c r="DL6" s="526"/>
      <c r="DM6" s="526"/>
      <c r="DN6" s="526"/>
      <c r="DO6" s="526"/>
      <c r="DP6" s="526"/>
      <c r="DQ6" s="526"/>
      <c r="DR6" s="526"/>
      <c r="DS6" s="526"/>
      <c r="DT6" s="526"/>
      <c r="DU6" s="526"/>
      <c r="DV6" s="526"/>
      <c r="DW6" s="526"/>
      <c r="DX6" s="526"/>
      <c r="DY6" s="526"/>
      <c r="DZ6" s="526"/>
      <c r="EA6" s="526"/>
      <c r="EB6" s="526"/>
      <c r="EC6" s="526"/>
      <c r="ED6" s="526"/>
      <c r="EE6" s="526"/>
      <c r="EF6" s="526"/>
      <c r="EG6" s="526"/>
      <c r="EH6" s="526"/>
      <c r="EI6" s="526"/>
      <c r="EJ6" s="526"/>
      <c r="EK6" s="526"/>
      <c r="EL6" s="526"/>
      <c r="EM6" s="526"/>
      <c r="EN6" s="526"/>
      <c r="EO6" s="526"/>
      <c r="EP6" s="526"/>
      <c r="EQ6" s="526"/>
      <c r="ER6" s="526"/>
      <c r="ES6" s="526"/>
      <c r="ET6" s="526"/>
      <c r="EU6" s="526"/>
      <c r="EV6" s="526"/>
      <c r="EW6" s="526"/>
      <c r="EX6" s="526"/>
      <c r="EY6" s="526"/>
      <c r="EZ6" s="526"/>
      <c r="FA6" s="526"/>
      <c r="FB6" s="526"/>
      <c r="FC6" s="526"/>
      <c r="FD6" s="526"/>
      <c r="FE6" s="526"/>
      <c r="FF6" s="526"/>
      <c r="FG6" s="526"/>
      <c r="FH6" s="526"/>
      <c r="FI6" s="526"/>
      <c r="FJ6" s="526"/>
      <c r="FK6" s="526"/>
      <c r="FL6" s="526"/>
      <c r="FM6" s="526"/>
      <c r="FN6" s="526"/>
      <c r="FO6" s="526"/>
      <c r="FP6" s="526"/>
      <c r="FQ6" s="526"/>
      <c r="FR6" s="526"/>
      <c r="FS6" s="526"/>
      <c r="FT6" s="526"/>
      <c r="FU6" s="526"/>
      <c r="FV6" s="526"/>
      <c r="FW6" s="526"/>
      <c r="FX6" s="526"/>
      <c r="FY6" s="526"/>
      <c r="FZ6" s="526"/>
      <c r="GA6" s="526"/>
      <c r="GB6" s="526"/>
      <c r="GC6" s="526"/>
      <c r="GD6" s="526"/>
      <c r="GE6" s="526"/>
      <c r="GF6" s="526"/>
      <c r="GG6" s="526"/>
      <c r="GH6" s="526"/>
      <c r="GI6" s="526"/>
      <c r="GJ6" s="526"/>
      <c r="GK6" s="526"/>
      <c r="GL6" s="526"/>
      <c r="GM6" s="526"/>
      <c r="GN6" s="526"/>
      <c r="GO6" s="526"/>
      <c r="GP6" s="526"/>
      <c r="GQ6" s="526"/>
      <c r="GR6" s="526"/>
      <c r="GS6" s="526"/>
      <c r="GT6" s="526"/>
      <c r="GU6" s="526"/>
      <c r="GV6" s="526"/>
      <c r="GW6" s="526"/>
      <c r="GX6" s="526"/>
      <c r="GY6" s="526"/>
      <c r="GZ6" s="526"/>
      <c r="HA6" s="526"/>
      <c r="HB6" s="526"/>
      <c r="HC6" s="526"/>
      <c r="HD6" s="526"/>
      <c r="HE6" s="526"/>
      <c r="HF6" s="526"/>
      <c r="HG6" s="526"/>
      <c r="HH6" s="526"/>
      <c r="HI6" s="526"/>
      <c r="HJ6" s="526"/>
      <c r="HK6" s="526"/>
      <c r="HL6" s="526"/>
      <c r="HM6" s="526"/>
      <c r="HN6" s="526"/>
      <c r="HO6" s="526"/>
      <c r="HP6" s="526"/>
      <c r="HQ6" s="526"/>
      <c r="HR6" s="526"/>
      <c r="HS6" s="526"/>
      <c r="HT6" s="526"/>
      <c r="HU6" s="526"/>
      <c r="HV6" s="526"/>
      <c r="HW6" s="526"/>
      <c r="HX6" s="526"/>
      <c r="HY6" s="526"/>
      <c r="HZ6" s="526"/>
      <c r="IA6" s="526"/>
      <c r="IB6" s="526"/>
      <c r="IC6" s="526"/>
      <c r="ID6" s="526"/>
      <c r="IE6" s="526"/>
      <c r="IF6" s="526"/>
      <c r="IG6" s="526"/>
      <c r="IH6" s="526"/>
      <c r="II6" s="526"/>
      <c r="IJ6" s="526"/>
      <c r="IK6" s="526"/>
      <c r="IL6" s="526"/>
      <c r="IM6" s="526"/>
      <c r="IN6" s="526"/>
      <c r="IO6" s="526"/>
      <c r="IP6" s="526"/>
      <c r="IQ6" s="526"/>
      <c r="IR6" s="526"/>
      <c r="IS6" s="526"/>
      <c r="IT6" s="526"/>
      <c r="IU6" s="526"/>
      <c r="IV6" s="526"/>
    </row>
    <row r="7" spans="1:256" ht="30" customHeight="1">
      <c r="A7" s="527"/>
      <c r="B7" s="528"/>
      <c r="C7" s="528"/>
      <c r="D7" s="528"/>
      <c r="E7" s="528"/>
      <c r="F7" s="528"/>
      <c r="G7" s="528"/>
      <c r="H7" s="529"/>
    </row>
    <row r="8" spans="1:256" ht="80.099999999999994" customHeight="1">
      <c r="A8" s="530" t="s">
        <v>765</v>
      </c>
      <c r="B8" s="1408" t="s">
        <v>766</v>
      </c>
      <c r="C8" s="1409"/>
      <c r="D8" s="1409"/>
      <c r="E8" s="1410"/>
      <c r="F8" s="1411" t="s">
        <v>767</v>
      </c>
      <c r="G8" s="1412"/>
    </row>
    <row r="9" spans="1:256" ht="30" customHeight="1">
      <c r="A9" s="519"/>
      <c r="B9" s="519"/>
      <c r="C9" s="519"/>
      <c r="D9" s="519"/>
      <c r="E9" s="519"/>
      <c r="F9" s="519"/>
      <c r="G9" s="519"/>
    </row>
    <row r="10" spans="1:256" ht="33.75" customHeight="1">
      <c r="A10" s="1396" t="s">
        <v>768</v>
      </c>
      <c r="B10" s="1397"/>
      <c r="C10" s="1397"/>
      <c r="D10" s="1397"/>
      <c r="E10" s="1397"/>
      <c r="F10" s="1397"/>
      <c r="G10" s="1397"/>
    </row>
    <row r="11" spans="1:256">
      <c r="A11" s="531"/>
      <c r="B11" s="531"/>
      <c r="C11" s="531"/>
      <c r="D11" s="531"/>
      <c r="E11" s="531"/>
      <c r="F11" s="531"/>
      <c r="G11" s="531"/>
    </row>
    <row r="12" spans="1:256">
      <c r="A12" s="531"/>
      <c r="B12" s="531"/>
      <c r="C12" s="531"/>
      <c r="D12" s="531"/>
      <c r="E12" s="531"/>
      <c r="F12" s="531"/>
      <c r="G12" s="531"/>
    </row>
    <row r="13" spans="1:256">
      <c r="A13" s="531"/>
      <c r="B13" s="531"/>
      <c r="C13" s="531"/>
      <c r="D13" s="531"/>
      <c r="E13" s="531"/>
      <c r="F13" s="531"/>
      <c r="G13" s="531"/>
    </row>
  </sheetData>
  <mergeCells count="7">
    <mergeCell ref="A10:G10"/>
    <mergeCell ref="E1:G1"/>
    <mergeCell ref="A3:G3"/>
    <mergeCell ref="B5:G5"/>
    <mergeCell ref="B6:G6"/>
    <mergeCell ref="B8:E8"/>
    <mergeCell ref="F8:G8"/>
  </mergeCells>
  <phoneticPr fontId="3"/>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4"/>
  <sheetViews>
    <sheetView view="pageBreakPreview" zoomScale="85" zoomScaleNormal="70" zoomScalePageLayoutView="85" workbookViewId="0"/>
  </sheetViews>
  <sheetFormatPr defaultColWidth="9" defaultRowHeight="18.75"/>
  <cols>
    <col min="1" max="1" width="2" style="508" customWidth="1"/>
    <col min="2" max="2" width="9" style="508"/>
    <col min="3" max="9" width="10.625" style="508" customWidth="1"/>
    <col min="10" max="10" width="3.875" style="508" customWidth="1"/>
    <col min="11" max="258" width="9" style="508"/>
    <col min="259" max="265" width="10.625" style="508" customWidth="1"/>
    <col min="266" max="514" width="9" style="508"/>
    <col min="515" max="521" width="10.625" style="508" customWidth="1"/>
    <col min="522" max="770" width="9" style="508"/>
    <col min="771" max="777" width="10.625" style="508" customWidth="1"/>
    <col min="778" max="1026" width="9" style="508"/>
    <col min="1027" max="1033" width="10.625" style="508" customWidth="1"/>
    <col min="1034" max="1282" width="9" style="508"/>
    <col min="1283" max="1289" width="10.625" style="508" customWidth="1"/>
    <col min="1290" max="1538" width="9" style="508"/>
    <col min="1539" max="1545" width="10.625" style="508" customWidth="1"/>
    <col min="1546" max="1794" width="9" style="508"/>
    <col min="1795" max="1801" width="10.625" style="508" customWidth="1"/>
    <col min="1802" max="2050" width="9" style="508"/>
    <col min="2051" max="2057" width="10.625" style="508" customWidth="1"/>
    <col min="2058" max="2306" width="9" style="508"/>
    <col min="2307" max="2313" width="10.625" style="508" customWidth="1"/>
    <col min="2314" max="2562" width="9" style="508"/>
    <col min="2563" max="2569" width="10.625" style="508" customWidth="1"/>
    <col min="2570" max="2818" width="9" style="508"/>
    <col min="2819" max="2825" width="10.625" style="508" customWidth="1"/>
    <col min="2826" max="3074" width="9" style="508"/>
    <col min="3075" max="3081" width="10.625" style="508" customWidth="1"/>
    <col min="3082" max="3330" width="9" style="508"/>
    <col min="3331" max="3337" width="10.625" style="508" customWidth="1"/>
    <col min="3338" max="3586" width="9" style="508"/>
    <col min="3587" max="3593" width="10.625" style="508" customWidth="1"/>
    <col min="3594" max="3842" width="9" style="508"/>
    <col min="3843" max="3849" width="10.625" style="508" customWidth="1"/>
    <col min="3850" max="4098" width="9" style="508"/>
    <col min="4099" max="4105" width="10.625" style="508" customWidth="1"/>
    <col min="4106" max="4354" width="9" style="508"/>
    <col min="4355" max="4361" width="10.625" style="508" customWidth="1"/>
    <col min="4362" max="4610" width="9" style="508"/>
    <col min="4611" max="4617" width="10.625" style="508" customWidth="1"/>
    <col min="4618" max="4866" width="9" style="508"/>
    <col min="4867" max="4873" width="10.625" style="508" customWidth="1"/>
    <col min="4874" max="5122" width="9" style="508"/>
    <col min="5123" max="5129" width="10.625" style="508" customWidth="1"/>
    <col min="5130" max="5378" width="9" style="508"/>
    <col min="5379" max="5385" width="10.625" style="508" customWidth="1"/>
    <col min="5386" max="5634" width="9" style="508"/>
    <col min="5635" max="5641" width="10.625" style="508" customWidth="1"/>
    <col min="5642" max="5890" width="9" style="508"/>
    <col min="5891" max="5897" width="10.625" style="508" customWidth="1"/>
    <col min="5898" max="6146" width="9" style="508"/>
    <col min="6147" max="6153" width="10.625" style="508" customWidth="1"/>
    <col min="6154" max="6402" width="9" style="508"/>
    <col min="6403" max="6409" width="10.625" style="508" customWidth="1"/>
    <col min="6410" max="6658" width="9" style="508"/>
    <col min="6659" max="6665" width="10.625" style="508" customWidth="1"/>
    <col min="6666" max="6914" width="9" style="508"/>
    <col min="6915" max="6921" width="10.625" style="508" customWidth="1"/>
    <col min="6922" max="7170" width="9" style="508"/>
    <col min="7171" max="7177" width="10.625" style="508" customWidth="1"/>
    <col min="7178" max="7426" width="9" style="508"/>
    <col min="7427" max="7433" width="10.625" style="508" customWidth="1"/>
    <col min="7434" max="7682" width="9" style="508"/>
    <col min="7683" max="7689" width="10.625" style="508" customWidth="1"/>
    <col min="7690" max="7938" width="9" style="508"/>
    <col min="7939" max="7945" width="10.625" style="508" customWidth="1"/>
    <col min="7946" max="8194" width="9" style="508"/>
    <col min="8195" max="8201" width="10.625" style="508" customWidth="1"/>
    <col min="8202" max="8450" width="9" style="508"/>
    <col min="8451" max="8457" width="10.625" style="508" customWidth="1"/>
    <col min="8458" max="8706" width="9" style="508"/>
    <col min="8707" max="8713" width="10.625" style="508" customWidth="1"/>
    <col min="8714" max="8962" width="9" style="508"/>
    <col min="8963" max="8969" width="10.625" style="508" customWidth="1"/>
    <col min="8970" max="9218" width="9" style="508"/>
    <col min="9219" max="9225" width="10.625" style="508" customWidth="1"/>
    <col min="9226" max="9474" width="9" style="508"/>
    <col min="9475" max="9481" width="10.625" style="508" customWidth="1"/>
    <col min="9482" max="9730" width="9" style="508"/>
    <col min="9731" max="9737" width="10.625" style="508" customWidth="1"/>
    <col min="9738" max="9986" width="9" style="508"/>
    <col min="9987" max="9993" width="10.625" style="508" customWidth="1"/>
    <col min="9994" max="10242" width="9" style="508"/>
    <col min="10243" max="10249" width="10.625" style="508" customWidth="1"/>
    <col min="10250" max="10498" width="9" style="508"/>
    <col min="10499" max="10505" width="10.625" style="508" customWidth="1"/>
    <col min="10506" max="10754" width="9" style="508"/>
    <col min="10755" max="10761" width="10.625" style="508" customWidth="1"/>
    <col min="10762" max="11010" width="9" style="508"/>
    <col min="11011" max="11017" width="10.625" style="508" customWidth="1"/>
    <col min="11018" max="11266" width="9" style="508"/>
    <col min="11267" max="11273" width="10.625" style="508" customWidth="1"/>
    <col min="11274" max="11522" width="9" style="508"/>
    <col min="11523" max="11529" width="10.625" style="508" customWidth="1"/>
    <col min="11530" max="11778" width="9" style="508"/>
    <col min="11779" max="11785" width="10.625" style="508" customWidth="1"/>
    <col min="11786" max="12034" width="9" style="508"/>
    <col min="12035" max="12041" width="10.625" style="508" customWidth="1"/>
    <col min="12042" max="12290" width="9" style="508"/>
    <col min="12291" max="12297" width="10.625" style="508" customWidth="1"/>
    <col min="12298" max="12546" width="9" style="508"/>
    <col min="12547" max="12553" width="10.625" style="508" customWidth="1"/>
    <col min="12554" max="12802" width="9" style="508"/>
    <col min="12803" max="12809" width="10.625" style="508" customWidth="1"/>
    <col min="12810" max="13058" width="9" style="508"/>
    <col min="13059" max="13065" width="10.625" style="508" customWidth="1"/>
    <col min="13066" max="13314" width="9" style="508"/>
    <col min="13315" max="13321" width="10.625" style="508" customWidth="1"/>
    <col min="13322" max="13570" width="9" style="508"/>
    <col min="13571" max="13577" width="10.625" style="508" customWidth="1"/>
    <col min="13578" max="13826" width="9" style="508"/>
    <col min="13827" max="13833" width="10.625" style="508" customWidth="1"/>
    <col min="13834" max="14082" width="9" style="508"/>
    <col min="14083" max="14089" width="10.625" style="508" customWidth="1"/>
    <col min="14090" max="14338" width="9" style="508"/>
    <col min="14339" max="14345" width="10.625" style="508" customWidth="1"/>
    <col min="14346" max="14594" width="9" style="508"/>
    <col min="14595" max="14601" width="10.625" style="508" customWidth="1"/>
    <col min="14602" max="14850" width="9" style="508"/>
    <col min="14851" max="14857" width="10.625" style="508" customWidth="1"/>
    <col min="14858" max="15106" width="9" style="508"/>
    <col min="15107" max="15113" width="10.625" style="508" customWidth="1"/>
    <col min="15114" max="15362" width="9" style="508"/>
    <col min="15363" max="15369" width="10.625" style="508" customWidth="1"/>
    <col min="15370" max="15618" width="9" style="508"/>
    <col min="15619" max="15625" width="10.625" style="508" customWidth="1"/>
    <col min="15626" max="15874" width="9" style="508"/>
    <col min="15875" max="15881" width="10.625" style="508" customWidth="1"/>
    <col min="15882" max="16130" width="9" style="508"/>
    <col min="16131" max="16137" width="10.625" style="508" customWidth="1"/>
    <col min="16138" max="16384" width="9" style="508"/>
  </cols>
  <sheetData>
    <row r="1" spans="1:11" ht="20.100000000000001" customHeight="1">
      <c r="A1" s="507" t="s">
        <v>751</v>
      </c>
    </row>
    <row r="2" spans="1:11" ht="20.100000000000001" customHeight="1">
      <c r="B2" s="509"/>
      <c r="C2" s="509"/>
      <c r="D2" s="509"/>
      <c r="E2" s="509"/>
      <c r="F2" s="509"/>
      <c r="G2" s="509"/>
      <c r="H2" s="1413" t="s">
        <v>752</v>
      </c>
      <c r="I2" s="1413"/>
    </row>
    <row r="3" spans="1:11" ht="20.100000000000001" customHeight="1">
      <c r="B3" s="509"/>
      <c r="C3" s="509"/>
      <c r="D3" s="509"/>
      <c r="E3" s="509"/>
      <c r="F3" s="509"/>
      <c r="G3" s="509"/>
      <c r="H3" s="510"/>
      <c r="I3" s="510"/>
    </row>
    <row r="4" spans="1:11" ht="20.100000000000001" customHeight="1">
      <c r="B4" s="1414" t="s">
        <v>753</v>
      </c>
      <c r="C4" s="1414"/>
      <c r="D4" s="1414"/>
      <c r="E4" s="1414"/>
      <c r="F4" s="1414"/>
      <c r="G4" s="1414"/>
      <c r="H4" s="1414"/>
      <c r="I4" s="1414"/>
      <c r="J4" s="511"/>
      <c r="K4" s="511"/>
    </row>
    <row r="5" spans="1:11" ht="20.100000000000001" customHeight="1">
      <c r="B5" s="512"/>
      <c r="C5" s="512"/>
      <c r="D5" s="512"/>
      <c r="E5" s="512"/>
      <c r="F5" s="512"/>
      <c r="G5" s="512"/>
      <c r="H5" s="512"/>
      <c r="I5" s="512"/>
      <c r="J5" s="511"/>
      <c r="K5" s="511"/>
    </row>
    <row r="6" spans="1:11" ht="30.95" customHeight="1">
      <c r="B6" s="1415" t="s">
        <v>754</v>
      </c>
      <c r="C6" s="1415"/>
      <c r="D6" s="1416"/>
      <c r="E6" s="1416"/>
      <c r="F6" s="1416"/>
      <c r="G6" s="1416"/>
      <c r="H6" s="1416"/>
      <c r="I6" s="1416"/>
    </row>
    <row r="7" spans="1:11" ht="30.95" customHeight="1">
      <c r="B7" s="1415" t="s">
        <v>755</v>
      </c>
      <c r="C7" s="1415"/>
      <c r="D7" s="1416" t="s">
        <v>756</v>
      </c>
      <c r="E7" s="1416"/>
      <c r="F7" s="1416"/>
      <c r="G7" s="1416"/>
      <c r="H7" s="1416"/>
      <c r="I7" s="1416"/>
    </row>
    <row r="8" spans="1:11" ht="30.95" customHeight="1">
      <c r="B8" s="1415" t="s">
        <v>757</v>
      </c>
      <c r="C8" s="1415"/>
      <c r="D8" s="1416"/>
      <c r="E8" s="1416"/>
      <c r="F8" s="1416"/>
      <c r="G8" s="1416"/>
      <c r="H8" s="1416"/>
      <c r="I8" s="1416"/>
    </row>
    <row r="9" spans="1:11" ht="30.95" customHeight="1">
      <c r="B9" s="509"/>
      <c r="C9" s="509"/>
      <c r="D9" s="509"/>
      <c r="E9" s="509"/>
      <c r="F9" s="509"/>
      <c r="G9" s="509"/>
      <c r="H9" s="509"/>
      <c r="I9" s="509"/>
    </row>
    <row r="10" spans="1:11" s="513" customFormat="1" ht="112.5" customHeight="1">
      <c r="B10" s="1417" t="s">
        <v>758</v>
      </c>
      <c r="C10" s="1417"/>
      <c r="D10" s="1418" t="s">
        <v>759</v>
      </c>
      <c r="E10" s="1418"/>
      <c r="F10" s="1418"/>
      <c r="G10" s="1418"/>
      <c r="H10" s="1418"/>
      <c r="I10" s="1418"/>
    </row>
    <row r="11" spans="1:11" ht="12.75" customHeight="1">
      <c r="B11" s="1419"/>
      <c r="C11" s="1419"/>
      <c r="D11" s="1419"/>
      <c r="E11" s="1419"/>
      <c r="F11" s="1419"/>
      <c r="G11" s="1419"/>
      <c r="H11" s="1419"/>
      <c r="I11" s="1419"/>
    </row>
    <row r="12" spans="1:11" ht="49.5" customHeight="1"/>
    <row r="13" spans="1:11" ht="24.95" customHeight="1"/>
    <row r="14" spans="1:11" ht="24.95" customHeight="1"/>
  </sheetData>
  <mergeCells count="11">
    <mergeCell ref="B8:C8"/>
    <mergeCell ref="D8:I8"/>
    <mergeCell ref="B10:C10"/>
    <mergeCell ref="D10:I10"/>
    <mergeCell ref="B11:I11"/>
    <mergeCell ref="H2:I2"/>
    <mergeCell ref="B4:I4"/>
    <mergeCell ref="B6:C6"/>
    <mergeCell ref="D6:I6"/>
    <mergeCell ref="B7:C7"/>
    <mergeCell ref="D7:I7"/>
  </mergeCells>
  <phoneticPr fontId="3"/>
  <printOptions horizontalCentered="1"/>
  <pageMargins left="0.39374999999999999" right="0.39374999999999999" top="0.98402777777777795" bottom="0.98402777777777795" header="0.511811023622047" footer="0.511811023622047"/>
  <pageSetup paperSize="9" scale="9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tabColor rgb="FFFFFF00"/>
  </sheetPr>
  <dimension ref="A1:AN112"/>
  <sheetViews>
    <sheetView showGridLines="0" view="pageBreakPreview" zoomScaleNormal="100" zoomScaleSheetLayoutView="100" workbookViewId="0">
      <selection activeCell="AJ1" sqref="AJ1"/>
    </sheetView>
  </sheetViews>
  <sheetFormatPr defaultColWidth="9" defaultRowHeight="21.2" customHeight="1"/>
  <cols>
    <col min="1" max="29" width="2.625" style="555" customWidth="1"/>
    <col min="30" max="30" width="2.625" style="541" customWidth="1"/>
    <col min="31" max="32" width="2.625" style="555" customWidth="1"/>
    <col min="33" max="33" width="2.625" style="541" customWidth="1"/>
    <col min="34" max="35" width="2.625" style="555" customWidth="1"/>
    <col min="36" max="36" width="2.625" style="541" customWidth="1"/>
    <col min="37" max="40" width="2.625" style="555" customWidth="1"/>
    <col min="41" max="16384" width="9" style="555"/>
  </cols>
  <sheetData>
    <row r="1" spans="1:40" s="87" customFormat="1" ht="24.95" customHeight="1">
      <c r="A1" s="537"/>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9" t="s">
        <v>772</v>
      </c>
      <c r="AK1" s="88"/>
      <c r="AL1" s="88"/>
      <c r="AM1" s="88"/>
      <c r="AN1" s="88"/>
    </row>
    <row r="2" spans="1:40" s="87" customFormat="1" ht="15.95" customHeight="1">
      <c r="A2" s="789" t="s">
        <v>184</v>
      </c>
      <c r="B2" s="789"/>
      <c r="C2" s="789"/>
      <c r="D2" s="789"/>
      <c r="E2" s="789"/>
      <c r="F2" s="789"/>
      <c r="G2" s="789"/>
      <c r="H2" s="789"/>
      <c r="I2" s="789"/>
      <c r="J2" s="789"/>
      <c r="K2" s="789"/>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c r="AK2" s="536"/>
      <c r="AL2" s="536"/>
      <c r="AM2" s="536"/>
      <c r="AN2" s="536"/>
    </row>
    <row r="3" spans="1:40" s="87" customFormat="1" ht="9.1999999999999993" customHeight="1"/>
    <row r="4" spans="1:40" s="537" customFormat="1" ht="15.2" customHeight="1">
      <c r="A4" s="790" t="s">
        <v>185</v>
      </c>
      <c r="B4" s="790"/>
      <c r="C4" s="790"/>
      <c r="D4" s="790"/>
      <c r="E4" s="790"/>
      <c r="F4" s="790"/>
      <c r="G4" s="790"/>
      <c r="H4" s="790"/>
      <c r="I4" s="790"/>
      <c r="J4" s="790"/>
      <c r="K4" s="538"/>
      <c r="L4" s="538"/>
      <c r="M4" s="538"/>
      <c r="N4" s="538"/>
      <c r="O4" s="538"/>
      <c r="P4" s="538"/>
      <c r="Q4" s="538"/>
      <c r="R4" s="538"/>
      <c r="S4" s="538"/>
      <c r="T4" s="538"/>
      <c r="U4" s="538"/>
      <c r="V4" s="538"/>
      <c r="W4" s="538"/>
      <c r="Y4" s="762" t="s">
        <v>186</v>
      </c>
      <c r="Z4" s="762"/>
      <c r="AA4" s="791"/>
      <c r="AB4" s="791"/>
      <c r="AC4" s="538" t="s">
        <v>187</v>
      </c>
      <c r="AD4" s="792"/>
      <c r="AE4" s="792"/>
      <c r="AF4" s="538" t="s">
        <v>104</v>
      </c>
      <c r="AG4" s="792"/>
      <c r="AH4" s="792"/>
      <c r="AI4" s="538" t="s">
        <v>103</v>
      </c>
      <c r="AJ4" s="539"/>
    </row>
    <row r="5" spans="1:40" s="87" customFormat="1" ht="12.75" customHeight="1">
      <c r="A5" s="790"/>
      <c r="B5" s="790"/>
      <c r="C5" s="790"/>
      <c r="D5" s="790"/>
      <c r="E5" s="790"/>
      <c r="F5" s="790"/>
      <c r="G5" s="790"/>
      <c r="H5" s="790"/>
      <c r="I5" s="790"/>
      <c r="J5" s="790"/>
      <c r="Y5" s="540"/>
      <c r="Z5" s="540"/>
      <c r="AA5" s="540"/>
      <c r="AB5" s="540"/>
    </row>
    <row r="6" spans="1:40" s="537" customFormat="1" ht="14.25" customHeight="1">
      <c r="A6" s="790"/>
      <c r="B6" s="790"/>
      <c r="C6" s="790"/>
      <c r="D6" s="790"/>
      <c r="E6" s="790"/>
      <c r="F6" s="790"/>
      <c r="G6" s="790"/>
      <c r="H6" s="790"/>
      <c r="I6" s="790"/>
      <c r="J6" s="790"/>
      <c r="K6" s="541"/>
      <c r="L6" s="541"/>
      <c r="AD6" s="539"/>
      <c r="AG6" s="539"/>
      <c r="AJ6" s="539"/>
    </row>
    <row r="7" spans="1:40" s="537" customFormat="1" ht="12" customHeight="1">
      <c r="A7" s="790"/>
      <c r="B7" s="790"/>
      <c r="C7" s="790"/>
      <c r="D7" s="790"/>
      <c r="E7" s="790"/>
      <c r="F7" s="790"/>
      <c r="G7" s="790"/>
      <c r="H7" s="790"/>
      <c r="I7" s="790"/>
      <c r="J7" s="790"/>
      <c r="K7" s="541"/>
      <c r="L7" s="541"/>
      <c r="M7" s="793" t="s">
        <v>82</v>
      </c>
      <c r="N7" s="793"/>
      <c r="O7" s="793"/>
      <c r="P7" s="794" t="s">
        <v>188</v>
      </c>
      <c r="Q7" s="794"/>
      <c r="R7" s="794"/>
      <c r="S7" s="794"/>
      <c r="T7" s="794"/>
      <c r="U7" s="786" t="s">
        <v>189</v>
      </c>
      <c r="V7" s="787"/>
      <c r="W7" s="787"/>
      <c r="X7" s="787"/>
      <c r="Y7" s="787"/>
      <c r="Z7" s="787"/>
      <c r="AA7" s="787"/>
      <c r="AB7" s="787"/>
      <c r="AC7" s="787"/>
      <c r="AD7" s="787"/>
      <c r="AE7" s="787"/>
      <c r="AF7" s="787"/>
      <c r="AG7" s="787"/>
      <c r="AH7" s="787"/>
      <c r="AI7" s="787"/>
      <c r="AJ7" s="787"/>
    </row>
    <row r="8" spans="1:40" s="537" customFormat="1" ht="12" customHeight="1">
      <c r="A8" s="790"/>
      <c r="B8" s="790"/>
      <c r="C8" s="790"/>
      <c r="D8" s="790"/>
      <c r="E8" s="790"/>
      <c r="F8" s="790"/>
      <c r="G8" s="790"/>
      <c r="H8" s="790"/>
      <c r="I8" s="790"/>
      <c r="J8" s="790"/>
      <c r="K8" s="541"/>
      <c r="L8" s="541"/>
      <c r="M8" s="793"/>
      <c r="N8" s="793"/>
      <c r="O8" s="793"/>
      <c r="P8" s="794"/>
      <c r="Q8" s="794"/>
      <c r="R8" s="794"/>
      <c r="S8" s="794"/>
      <c r="T8" s="794"/>
      <c r="U8" s="786"/>
      <c r="V8" s="787"/>
      <c r="W8" s="787"/>
      <c r="X8" s="787"/>
      <c r="Y8" s="787"/>
      <c r="Z8" s="787"/>
      <c r="AA8" s="787"/>
      <c r="AB8" s="787"/>
      <c r="AC8" s="787"/>
      <c r="AD8" s="787"/>
      <c r="AE8" s="787"/>
      <c r="AF8" s="787"/>
      <c r="AG8" s="787"/>
      <c r="AH8" s="787"/>
      <c r="AI8" s="787"/>
      <c r="AJ8" s="787"/>
    </row>
    <row r="9" spans="1:40" s="537" customFormat="1" ht="12" customHeight="1">
      <c r="M9" s="793"/>
      <c r="N9" s="793"/>
      <c r="O9" s="793"/>
      <c r="P9" s="785" t="s">
        <v>190</v>
      </c>
      <c r="Q9" s="785"/>
      <c r="R9" s="785"/>
      <c r="S9" s="785"/>
      <c r="T9" s="785"/>
      <c r="U9" s="786" t="s">
        <v>189</v>
      </c>
      <c r="V9" s="787"/>
      <c r="W9" s="787"/>
      <c r="X9" s="787"/>
      <c r="Y9" s="787"/>
      <c r="Z9" s="787"/>
      <c r="AA9" s="787"/>
      <c r="AB9" s="787"/>
      <c r="AC9" s="787"/>
      <c r="AD9" s="787"/>
      <c r="AE9" s="787"/>
      <c r="AF9" s="787"/>
      <c r="AG9" s="787"/>
      <c r="AH9" s="787"/>
      <c r="AI9" s="787"/>
      <c r="AJ9" s="787"/>
    </row>
    <row r="10" spans="1:40" s="537" customFormat="1" ht="12" customHeight="1">
      <c r="M10" s="793"/>
      <c r="N10" s="793"/>
      <c r="O10" s="793"/>
      <c r="P10" s="785"/>
      <c r="Q10" s="785"/>
      <c r="R10" s="785"/>
      <c r="S10" s="785"/>
      <c r="T10" s="785"/>
      <c r="U10" s="786"/>
      <c r="V10" s="787"/>
      <c r="W10" s="787"/>
      <c r="X10" s="787"/>
      <c r="Y10" s="787"/>
      <c r="Z10" s="787"/>
      <c r="AA10" s="787"/>
      <c r="AB10" s="787"/>
      <c r="AC10" s="787"/>
      <c r="AD10" s="787"/>
      <c r="AE10" s="787"/>
      <c r="AF10" s="787"/>
      <c r="AG10" s="787"/>
      <c r="AH10" s="787"/>
      <c r="AI10" s="787"/>
      <c r="AJ10" s="787"/>
    </row>
    <row r="11" spans="1:40" s="537" customFormat="1" ht="21.95" customHeight="1">
      <c r="M11" s="793"/>
      <c r="N11" s="793"/>
      <c r="O11" s="793"/>
      <c r="P11" s="785" t="s">
        <v>191</v>
      </c>
      <c r="Q11" s="785"/>
      <c r="R11" s="785"/>
      <c r="S11" s="785"/>
      <c r="T11" s="785"/>
      <c r="U11" s="542" t="s">
        <v>189</v>
      </c>
      <c r="V11" s="787"/>
      <c r="W11" s="787"/>
      <c r="X11" s="787"/>
      <c r="Y11" s="787"/>
      <c r="Z11" s="787"/>
      <c r="AA11" s="787"/>
      <c r="AB11" s="787"/>
      <c r="AC11" s="787"/>
      <c r="AD11" s="787"/>
      <c r="AE11" s="787"/>
      <c r="AF11" s="787"/>
      <c r="AG11" s="787"/>
      <c r="AH11" s="787"/>
      <c r="AI11" s="788"/>
      <c r="AJ11" s="788"/>
    </row>
    <row r="12" spans="1:40" s="537" customFormat="1" ht="14.25" customHeight="1">
      <c r="Q12" s="542"/>
      <c r="R12" s="542"/>
      <c r="S12" s="542"/>
      <c r="T12" s="542"/>
      <c r="U12" s="542"/>
      <c r="V12" s="787"/>
      <c r="W12" s="787"/>
      <c r="X12" s="787"/>
      <c r="Y12" s="787"/>
      <c r="Z12" s="787"/>
      <c r="AA12" s="787"/>
      <c r="AB12" s="787"/>
      <c r="AC12" s="787"/>
      <c r="AD12" s="787"/>
      <c r="AE12" s="787"/>
      <c r="AF12" s="787"/>
      <c r="AG12" s="787"/>
      <c r="AH12" s="787"/>
      <c r="AI12" s="788"/>
      <c r="AJ12" s="788"/>
      <c r="AK12" s="542"/>
    </row>
    <row r="13" spans="1:40" s="537" customFormat="1" ht="14.25" customHeight="1">
      <c r="A13" s="779" t="s">
        <v>192</v>
      </c>
      <c r="B13" s="779"/>
      <c r="C13" s="779"/>
      <c r="D13" s="779"/>
      <c r="E13" s="779"/>
      <c r="F13" s="779"/>
      <c r="G13" s="779"/>
      <c r="H13" s="779"/>
      <c r="I13" s="779"/>
      <c r="J13" s="779"/>
      <c r="K13" s="779"/>
      <c r="L13" s="779"/>
      <c r="M13" s="779"/>
      <c r="N13" s="779"/>
      <c r="O13" s="779"/>
      <c r="P13" s="779"/>
      <c r="Q13" s="779"/>
      <c r="R13" s="779"/>
      <c r="S13" s="779"/>
      <c r="T13" s="779"/>
      <c r="U13" s="779"/>
      <c r="V13" s="779"/>
      <c r="W13" s="779"/>
      <c r="X13" s="779"/>
      <c r="Y13" s="779"/>
      <c r="Z13" s="779"/>
      <c r="AA13" s="779"/>
      <c r="AB13" s="779"/>
      <c r="AC13" s="779"/>
      <c r="AD13" s="779"/>
      <c r="AE13" s="779"/>
      <c r="AF13" s="779"/>
      <c r="AG13" s="779"/>
      <c r="AH13" s="779"/>
      <c r="AI13" s="779"/>
      <c r="AJ13" s="779"/>
      <c r="AK13" s="542"/>
    </row>
    <row r="14" spans="1:40" s="87" customFormat="1" ht="10.5" customHeight="1" thickBot="1">
      <c r="A14" s="779"/>
      <c r="B14" s="779"/>
      <c r="C14" s="779"/>
      <c r="D14" s="779"/>
      <c r="E14" s="779"/>
      <c r="F14" s="779"/>
      <c r="G14" s="779"/>
      <c r="H14" s="779"/>
      <c r="I14" s="779"/>
      <c r="J14" s="779"/>
      <c r="K14" s="779"/>
      <c r="L14" s="779"/>
      <c r="M14" s="779"/>
      <c r="N14" s="779"/>
      <c r="O14" s="779"/>
      <c r="P14" s="779"/>
      <c r="Q14" s="779"/>
      <c r="R14" s="779"/>
      <c r="S14" s="779"/>
      <c r="T14" s="779"/>
      <c r="U14" s="779"/>
      <c r="V14" s="779"/>
      <c r="W14" s="779"/>
      <c r="X14" s="779"/>
      <c r="Y14" s="779"/>
      <c r="Z14" s="779"/>
      <c r="AA14" s="779"/>
      <c r="AB14" s="779"/>
      <c r="AC14" s="779"/>
      <c r="AD14" s="779"/>
      <c r="AE14" s="779"/>
      <c r="AF14" s="779"/>
      <c r="AG14" s="779"/>
      <c r="AH14" s="779"/>
      <c r="AI14" s="779"/>
      <c r="AJ14" s="779"/>
    </row>
    <row r="15" spans="1:40" s="87" customFormat="1" ht="21.2" customHeight="1" thickBot="1">
      <c r="A15" s="780" t="s">
        <v>105</v>
      </c>
      <c r="B15" s="781"/>
      <c r="C15" s="781"/>
      <c r="D15" s="781"/>
      <c r="E15" s="781"/>
      <c r="F15" s="782"/>
      <c r="G15" s="783"/>
      <c r="H15" s="784"/>
      <c r="I15" s="784"/>
      <c r="J15" s="784"/>
      <c r="K15" s="767"/>
      <c r="L15" s="767"/>
      <c r="M15" s="767"/>
      <c r="N15" s="767"/>
      <c r="O15" s="767"/>
      <c r="P15" s="767"/>
      <c r="Q15" s="767"/>
      <c r="R15" s="767"/>
      <c r="S15" s="767"/>
      <c r="T15" s="767"/>
      <c r="U15" s="767"/>
      <c r="V15" s="767"/>
      <c r="W15" s="767"/>
      <c r="X15" s="767"/>
      <c r="Y15" s="767"/>
      <c r="Z15" s="768"/>
      <c r="AA15" s="90"/>
      <c r="AB15" s="769"/>
      <c r="AC15" s="769"/>
      <c r="AD15" s="535"/>
      <c r="AE15" s="535"/>
      <c r="AF15" s="535"/>
      <c r="AG15" s="535"/>
      <c r="AH15" s="535"/>
      <c r="AI15" s="535"/>
      <c r="AJ15" s="535"/>
    </row>
    <row r="16" spans="1:40" s="537" customFormat="1" ht="15.2" customHeight="1">
      <c r="A16" s="770" t="s">
        <v>193</v>
      </c>
      <c r="B16" s="771"/>
      <c r="C16" s="771"/>
      <c r="D16" s="771"/>
      <c r="E16" s="771"/>
      <c r="F16" s="771"/>
      <c r="G16" s="543" t="s">
        <v>194</v>
      </c>
      <c r="H16" s="544"/>
      <c r="I16" s="544"/>
      <c r="J16" s="774"/>
      <c r="K16" s="774"/>
      <c r="L16" s="774"/>
      <c r="M16" s="774"/>
      <c r="N16" s="774"/>
      <c r="O16" s="774"/>
      <c r="P16" s="774"/>
      <c r="Q16" s="774"/>
      <c r="R16" s="774"/>
      <c r="S16" s="774"/>
      <c r="T16" s="774"/>
      <c r="U16" s="774"/>
      <c r="V16" s="774"/>
      <c r="W16" s="774"/>
      <c r="X16" s="774"/>
      <c r="Y16" s="774"/>
      <c r="Z16" s="774"/>
      <c r="AA16" s="774"/>
      <c r="AB16" s="774"/>
      <c r="AC16" s="774"/>
      <c r="AD16" s="774"/>
      <c r="AE16" s="774"/>
      <c r="AF16" s="774"/>
      <c r="AG16" s="774"/>
      <c r="AH16" s="774"/>
      <c r="AI16" s="774"/>
      <c r="AJ16" s="775"/>
    </row>
    <row r="17" spans="1:36" s="537" customFormat="1" ht="24" customHeight="1">
      <c r="A17" s="772"/>
      <c r="B17" s="773"/>
      <c r="C17" s="773"/>
      <c r="D17" s="773"/>
      <c r="E17" s="773"/>
      <c r="F17" s="773"/>
      <c r="G17" s="776"/>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7"/>
      <c r="AI17" s="777"/>
      <c r="AJ17" s="778"/>
    </row>
    <row r="18" spans="1:36" s="537" customFormat="1" ht="15.2" customHeight="1">
      <c r="A18" s="747" t="s">
        <v>195</v>
      </c>
      <c r="B18" s="748"/>
      <c r="C18" s="748"/>
      <c r="D18" s="748"/>
      <c r="E18" s="748"/>
      <c r="F18" s="749"/>
      <c r="G18" s="756" t="s">
        <v>196</v>
      </c>
      <c r="H18" s="757"/>
      <c r="I18" s="757"/>
      <c r="J18" s="757"/>
      <c r="K18" s="758"/>
      <c r="L18" s="758"/>
      <c r="M18" s="758"/>
      <c r="N18" s="758"/>
      <c r="O18" s="758"/>
      <c r="P18" s="545" t="s">
        <v>197</v>
      </c>
      <c r="Q18" s="759"/>
      <c r="R18" s="760"/>
      <c r="S18" s="760"/>
      <c r="T18" s="760"/>
      <c r="U18" s="760"/>
      <c r="V18" s="760"/>
      <c r="W18" s="760"/>
      <c r="X18" s="760"/>
      <c r="Y18" s="760"/>
      <c r="Z18" s="760"/>
      <c r="AA18" s="760"/>
      <c r="AB18" s="760"/>
      <c r="AC18" s="760"/>
      <c r="AD18" s="760"/>
      <c r="AE18" s="760"/>
      <c r="AF18" s="760"/>
      <c r="AG18" s="760"/>
      <c r="AH18" s="760"/>
      <c r="AI18" s="760"/>
      <c r="AJ18" s="761"/>
    </row>
    <row r="19" spans="1:36" s="537" customFormat="1" ht="15.2" customHeight="1">
      <c r="A19" s="750"/>
      <c r="B19" s="751"/>
      <c r="C19" s="751"/>
      <c r="D19" s="751"/>
      <c r="E19" s="751"/>
      <c r="F19" s="752"/>
      <c r="G19" s="764"/>
      <c r="H19" s="765"/>
      <c r="I19" s="765"/>
      <c r="J19" s="765"/>
      <c r="K19" s="765"/>
      <c r="L19" s="765"/>
      <c r="M19" s="765"/>
      <c r="N19" s="765"/>
      <c r="O19" s="765"/>
      <c r="P19" s="766"/>
      <c r="Q19" s="762"/>
      <c r="R19" s="762"/>
      <c r="S19" s="762"/>
      <c r="T19" s="762"/>
      <c r="U19" s="762"/>
      <c r="V19" s="762"/>
      <c r="W19" s="762"/>
      <c r="X19" s="762"/>
      <c r="Y19" s="762"/>
      <c r="Z19" s="762"/>
      <c r="AA19" s="762"/>
      <c r="AB19" s="762"/>
      <c r="AC19" s="762"/>
      <c r="AD19" s="762"/>
      <c r="AE19" s="762"/>
      <c r="AF19" s="762"/>
      <c r="AG19" s="762"/>
      <c r="AH19" s="762"/>
      <c r="AI19" s="762"/>
      <c r="AJ19" s="763"/>
    </row>
    <row r="20" spans="1:36" s="537" customFormat="1" ht="15.2" customHeight="1">
      <c r="A20" s="750"/>
      <c r="B20" s="751"/>
      <c r="C20" s="751"/>
      <c r="D20" s="751"/>
      <c r="E20" s="751"/>
      <c r="F20" s="752"/>
      <c r="G20" s="764"/>
      <c r="H20" s="765"/>
      <c r="I20" s="765"/>
      <c r="J20" s="765"/>
      <c r="K20" s="765"/>
      <c r="L20" s="765"/>
      <c r="M20" s="765"/>
      <c r="N20" s="765"/>
      <c r="O20" s="765"/>
      <c r="P20" s="766"/>
      <c r="Q20" s="762"/>
      <c r="R20" s="762"/>
      <c r="S20" s="762"/>
      <c r="T20" s="762"/>
      <c r="U20" s="762"/>
      <c r="V20" s="762"/>
      <c r="W20" s="762"/>
      <c r="X20" s="762"/>
      <c r="Y20" s="762"/>
      <c r="Z20" s="762"/>
      <c r="AA20" s="762"/>
      <c r="AB20" s="762"/>
      <c r="AC20" s="762"/>
      <c r="AD20" s="762"/>
      <c r="AE20" s="762"/>
      <c r="AF20" s="762"/>
      <c r="AG20" s="762"/>
      <c r="AH20" s="762"/>
      <c r="AI20" s="762"/>
      <c r="AJ20" s="763"/>
    </row>
    <row r="21" spans="1:36" s="537" customFormat="1" ht="3.95" customHeight="1" thickBot="1">
      <c r="A21" s="753"/>
      <c r="B21" s="754"/>
      <c r="C21" s="754"/>
      <c r="D21" s="754"/>
      <c r="E21" s="754"/>
      <c r="F21" s="755"/>
      <c r="G21" s="546"/>
      <c r="H21" s="547"/>
      <c r="I21" s="547"/>
      <c r="J21" s="547"/>
      <c r="K21" s="547"/>
      <c r="L21" s="548"/>
      <c r="M21" s="548"/>
      <c r="N21" s="548"/>
      <c r="O21" s="548"/>
      <c r="P21" s="548"/>
      <c r="Q21" s="549"/>
      <c r="R21" s="550"/>
      <c r="S21" s="550"/>
      <c r="T21" s="550"/>
      <c r="U21" s="550"/>
      <c r="V21" s="550"/>
      <c r="W21" s="550"/>
      <c r="X21" s="550"/>
      <c r="Y21" s="550"/>
      <c r="Z21" s="550"/>
      <c r="AA21" s="550"/>
      <c r="AB21" s="550"/>
      <c r="AC21" s="550"/>
      <c r="AD21" s="550"/>
      <c r="AE21" s="550"/>
      <c r="AF21" s="551"/>
      <c r="AG21" s="551"/>
      <c r="AH21" s="550"/>
      <c r="AI21" s="550"/>
      <c r="AJ21" s="552"/>
    </row>
    <row r="22" spans="1:36" ht="12" customHeight="1" thickBot="1">
      <c r="A22" s="553"/>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4"/>
      <c r="AG22" s="554"/>
      <c r="AH22" s="553"/>
      <c r="AI22" s="553"/>
      <c r="AJ22" s="554"/>
    </row>
    <row r="23" spans="1:36" ht="20.25" customHeight="1">
      <c r="A23" s="730" t="s">
        <v>198</v>
      </c>
      <c r="B23" s="731"/>
      <c r="C23" s="731"/>
      <c r="D23" s="731"/>
      <c r="E23" s="731"/>
      <c r="F23" s="731"/>
      <c r="G23" s="731"/>
      <c r="H23" s="731"/>
      <c r="I23" s="732"/>
      <c r="J23" s="736" t="s">
        <v>199</v>
      </c>
      <c r="K23" s="737"/>
      <c r="L23" s="737"/>
      <c r="M23" s="736" t="s">
        <v>200</v>
      </c>
      <c r="N23" s="740"/>
      <c r="O23" s="740"/>
      <c r="P23" s="740"/>
      <c r="Q23" s="740"/>
      <c r="R23" s="740"/>
      <c r="S23" s="740"/>
      <c r="T23" s="740"/>
      <c r="U23" s="740"/>
      <c r="V23" s="740"/>
      <c r="W23" s="740"/>
      <c r="X23" s="740"/>
      <c r="Y23" s="741"/>
      <c r="Z23" s="736" t="s">
        <v>201</v>
      </c>
      <c r="AA23" s="740"/>
      <c r="AB23" s="740"/>
      <c r="AC23" s="740"/>
      <c r="AD23" s="740"/>
      <c r="AE23" s="740"/>
      <c r="AF23" s="740"/>
      <c r="AG23" s="740"/>
      <c r="AH23" s="740"/>
      <c r="AI23" s="740"/>
      <c r="AJ23" s="742"/>
    </row>
    <row r="24" spans="1:36" ht="20.25" customHeight="1">
      <c r="A24" s="733"/>
      <c r="B24" s="734"/>
      <c r="C24" s="734"/>
      <c r="D24" s="734"/>
      <c r="E24" s="734"/>
      <c r="F24" s="734"/>
      <c r="G24" s="734"/>
      <c r="H24" s="734"/>
      <c r="I24" s="735"/>
      <c r="J24" s="738"/>
      <c r="K24" s="739"/>
      <c r="L24" s="739"/>
      <c r="M24" s="709"/>
      <c r="N24" s="710"/>
      <c r="O24" s="710"/>
      <c r="P24" s="710"/>
      <c r="Q24" s="710"/>
      <c r="R24" s="710"/>
      <c r="S24" s="710"/>
      <c r="T24" s="710"/>
      <c r="U24" s="710"/>
      <c r="V24" s="710"/>
      <c r="W24" s="710"/>
      <c r="X24" s="710"/>
      <c r="Y24" s="715"/>
      <c r="Z24" s="709"/>
      <c r="AA24" s="710"/>
      <c r="AB24" s="710"/>
      <c r="AC24" s="710"/>
      <c r="AD24" s="710"/>
      <c r="AE24" s="710"/>
      <c r="AF24" s="710"/>
      <c r="AG24" s="710"/>
      <c r="AH24" s="710"/>
      <c r="AI24" s="710"/>
      <c r="AJ24" s="711"/>
    </row>
    <row r="25" spans="1:36" ht="3.2" customHeight="1">
      <c r="A25" s="743" t="s">
        <v>202</v>
      </c>
      <c r="B25" s="727" t="s">
        <v>0</v>
      </c>
      <c r="C25" s="678"/>
      <c r="D25" s="678"/>
      <c r="E25" s="678"/>
      <c r="F25" s="678"/>
      <c r="G25" s="678"/>
      <c r="H25" s="678"/>
      <c r="I25" s="679"/>
      <c r="J25" s="556"/>
      <c r="K25" s="557"/>
      <c r="L25" s="558"/>
      <c r="M25" s="683"/>
      <c r="N25" s="684"/>
      <c r="O25" s="684"/>
      <c r="P25" s="684"/>
      <c r="Q25" s="684"/>
      <c r="R25" s="684"/>
      <c r="S25" s="684"/>
      <c r="T25" s="684"/>
      <c r="U25" s="684"/>
      <c r="V25" s="684"/>
      <c r="W25" s="684"/>
      <c r="X25" s="684"/>
      <c r="Y25" s="685"/>
      <c r="Z25" s="686"/>
      <c r="AA25" s="687"/>
      <c r="AB25" s="687"/>
      <c r="AC25" s="687"/>
      <c r="AD25" s="687"/>
      <c r="AE25" s="687"/>
      <c r="AF25" s="687"/>
      <c r="AG25" s="687"/>
      <c r="AH25" s="687"/>
      <c r="AI25" s="687"/>
      <c r="AJ25" s="688"/>
    </row>
    <row r="26" spans="1:36" ht="9.9499999999999993" customHeight="1">
      <c r="A26" s="744"/>
      <c r="B26" s="728"/>
      <c r="C26" s="681"/>
      <c r="D26" s="681"/>
      <c r="E26" s="681"/>
      <c r="F26" s="681"/>
      <c r="G26" s="681"/>
      <c r="H26" s="681"/>
      <c r="I26" s="682"/>
      <c r="J26" s="689"/>
      <c r="K26" s="690"/>
      <c r="L26" s="691"/>
      <c r="M26" s="695"/>
      <c r="N26" s="746" t="s">
        <v>203</v>
      </c>
      <c r="O26" s="746"/>
      <c r="P26" s="746"/>
      <c r="Q26" s="559"/>
      <c r="R26" s="696" t="s">
        <v>204</v>
      </c>
      <c r="S26" s="696"/>
      <c r="T26" s="696"/>
      <c r="U26" s="559"/>
      <c r="V26" s="696" t="s">
        <v>205</v>
      </c>
      <c r="W26" s="696"/>
      <c r="X26" s="696"/>
      <c r="Y26" s="697"/>
      <c r="Z26" s="698" t="s">
        <v>206</v>
      </c>
      <c r="AA26" s="699"/>
      <c r="AB26" s="701"/>
      <c r="AC26" s="701"/>
      <c r="AD26" s="702" t="s">
        <v>187</v>
      </c>
      <c r="AE26" s="701"/>
      <c r="AF26" s="701"/>
      <c r="AG26" s="702" t="s">
        <v>104</v>
      </c>
      <c r="AH26" s="701"/>
      <c r="AI26" s="701"/>
      <c r="AJ26" s="703" t="s">
        <v>103</v>
      </c>
    </row>
    <row r="27" spans="1:36" ht="9.9499999999999993" customHeight="1">
      <c r="A27" s="744"/>
      <c r="B27" s="728"/>
      <c r="C27" s="681"/>
      <c r="D27" s="681"/>
      <c r="E27" s="681"/>
      <c r="F27" s="681"/>
      <c r="G27" s="681"/>
      <c r="H27" s="681"/>
      <c r="I27" s="682"/>
      <c r="J27" s="689"/>
      <c r="K27" s="690"/>
      <c r="L27" s="691"/>
      <c r="M27" s="695"/>
      <c r="N27" s="746"/>
      <c r="O27" s="746"/>
      <c r="P27" s="746"/>
      <c r="Q27" s="559"/>
      <c r="R27" s="696"/>
      <c r="S27" s="696"/>
      <c r="T27" s="696"/>
      <c r="U27" s="559"/>
      <c r="V27" s="696"/>
      <c r="W27" s="696"/>
      <c r="X27" s="696"/>
      <c r="Y27" s="697"/>
      <c r="Z27" s="700"/>
      <c r="AA27" s="699"/>
      <c r="AB27" s="701"/>
      <c r="AC27" s="701"/>
      <c r="AD27" s="702"/>
      <c r="AE27" s="701"/>
      <c r="AF27" s="701"/>
      <c r="AG27" s="702"/>
      <c r="AH27" s="701"/>
      <c r="AI27" s="701"/>
      <c r="AJ27" s="703"/>
    </row>
    <row r="28" spans="1:36" ht="3.2" customHeight="1">
      <c r="A28" s="744"/>
      <c r="B28" s="729"/>
      <c r="C28" s="713"/>
      <c r="D28" s="713"/>
      <c r="E28" s="713"/>
      <c r="F28" s="713"/>
      <c r="G28" s="713"/>
      <c r="H28" s="713"/>
      <c r="I28" s="714"/>
      <c r="J28" s="560"/>
      <c r="K28" s="561"/>
      <c r="L28" s="562"/>
      <c r="M28" s="709"/>
      <c r="N28" s="710"/>
      <c r="O28" s="710"/>
      <c r="P28" s="710"/>
      <c r="Q28" s="710"/>
      <c r="R28" s="710"/>
      <c r="S28" s="710"/>
      <c r="T28" s="710"/>
      <c r="U28" s="710"/>
      <c r="V28" s="710"/>
      <c r="W28" s="710"/>
      <c r="X28" s="710"/>
      <c r="Y28" s="715"/>
      <c r="Z28" s="709"/>
      <c r="AA28" s="710"/>
      <c r="AB28" s="710"/>
      <c r="AC28" s="710"/>
      <c r="AD28" s="710"/>
      <c r="AE28" s="710"/>
      <c r="AF28" s="710"/>
      <c r="AG28" s="710"/>
      <c r="AH28" s="710"/>
      <c r="AI28" s="710"/>
      <c r="AJ28" s="711"/>
    </row>
    <row r="29" spans="1:36" ht="3.2" customHeight="1">
      <c r="A29" s="744"/>
      <c r="B29" s="727" t="s">
        <v>207</v>
      </c>
      <c r="C29" s="678"/>
      <c r="D29" s="678"/>
      <c r="E29" s="678"/>
      <c r="F29" s="678"/>
      <c r="G29" s="678"/>
      <c r="H29" s="678"/>
      <c r="I29" s="679"/>
      <c r="J29" s="556"/>
      <c r="K29" s="557"/>
      <c r="L29" s="558"/>
      <c r="M29" s="683"/>
      <c r="N29" s="684"/>
      <c r="O29" s="684"/>
      <c r="P29" s="684"/>
      <c r="Q29" s="684"/>
      <c r="R29" s="684"/>
      <c r="S29" s="684"/>
      <c r="T29" s="684"/>
      <c r="U29" s="684"/>
      <c r="V29" s="684"/>
      <c r="W29" s="684"/>
      <c r="X29" s="684"/>
      <c r="Y29" s="685"/>
      <c r="Z29" s="686"/>
      <c r="AA29" s="687"/>
      <c r="AB29" s="687"/>
      <c r="AC29" s="687"/>
      <c r="AD29" s="687"/>
      <c r="AE29" s="687"/>
      <c r="AF29" s="687"/>
      <c r="AG29" s="687"/>
      <c r="AH29" s="687"/>
      <c r="AI29" s="687"/>
      <c r="AJ29" s="688"/>
    </row>
    <row r="30" spans="1:36" ht="9.9499999999999993" customHeight="1">
      <c r="A30" s="744"/>
      <c r="B30" s="728"/>
      <c r="C30" s="681"/>
      <c r="D30" s="681"/>
      <c r="E30" s="681"/>
      <c r="F30" s="681"/>
      <c r="G30" s="681"/>
      <c r="H30" s="681"/>
      <c r="I30" s="682"/>
      <c r="J30" s="689"/>
      <c r="K30" s="690"/>
      <c r="L30" s="691"/>
      <c r="M30" s="695"/>
      <c r="N30" s="696" t="s">
        <v>203</v>
      </c>
      <c r="O30" s="696"/>
      <c r="P30" s="696"/>
      <c r="Q30" s="559"/>
      <c r="R30" s="696" t="s">
        <v>204</v>
      </c>
      <c r="S30" s="696"/>
      <c r="T30" s="696"/>
      <c r="U30" s="559"/>
      <c r="V30" s="696" t="s">
        <v>205</v>
      </c>
      <c r="W30" s="696"/>
      <c r="X30" s="696"/>
      <c r="Y30" s="697"/>
      <c r="Z30" s="698" t="s">
        <v>206</v>
      </c>
      <c r="AA30" s="699"/>
      <c r="AB30" s="701"/>
      <c r="AC30" s="701"/>
      <c r="AD30" s="702" t="s">
        <v>187</v>
      </c>
      <c r="AE30" s="701"/>
      <c r="AF30" s="701"/>
      <c r="AG30" s="702" t="s">
        <v>104</v>
      </c>
      <c r="AH30" s="701"/>
      <c r="AI30" s="701"/>
      <c r="AJ30" s="703" t="s">
        <v>103</v>
      </c>
    </row>
    <row r="31" spans="1:36" ht="9.9499999999999993" customHeight="1">
      <c r="A31" s="744"/>
      <c r="B31" s="728"/>
      <c r="C31" s="681"/>
      <c r="D31" s="681"/>
      <c r="E31" s="681"/>
      <c r="F31" s="681"/>
      <c r="G31" s="681"/>
      <c r="H31" s="681"/>
      <c r="I31" s="682"/>
      <c r="J31" s="689"/>
      <c r="K31" s="690"/>
      <c r="L31" s="691"/>
      <c r="M31" s="695"/>
      <c r="N31" s="696"/>
      <c r="O31" s="696"/>
      <c r="P31" s="696"/>
      <c r="Q31" s="559"/>
      <c r="R31" s="696"/>
      <c r="S31" s="696"/>
      <c r="T31" s="696"/>
      <c r="U31" s="559"/>
      <c r="V31" s="696"/>
      <c r="W31" s="696"/>
      <c r="X31" s="696"/>
      <c r="Y31" s="697"/>
      <c r="Z31" s="700"/>
      <c r="AA31" s="699"/>
      <c r="AB31" s="701"/>
      <c r="AC31" s="701"/>
      <c r="AD31" s="702"/>
      <c r="AE31" s="701"/>
      <c r="AF31" s="701"/>
      <c r="AG31" s="702"/>
      <c r="AH31" s="701"/>
      <c r="AI31" s="701"/>
      <c r="AJ31" s="703"/>
    </row>
    <row r="32" spans="1:36" ht="3.2" customHeight="1">
      <c r="A32" s="744"/>
      <c r="B32" s="729"/>
      <c r="C32" s="713"/>
      <c r="D32" s="713"/>
      <c r="E32" s="713"/>
      <c r="F32" s="713"/>
      <c r="G32" s="713"/>
      <c r="H32" s="713"/>
      <c r="I32" s="714"/>
      <c r="J32" s="560"/>
      <c r="K32" s="561"/>
      <c r="L32" s="562"/>
      <c r="M32" s="709"/>
      <c r="N32" s="710"/>
      <c r="O32" s="710"/>
      <c r="P32" s="710"/>
      <c r="Q32" s="710"/>
      <c r="R32" s="710"/>
      <c r="S32" s="710"/>
      <c r="T32" s="710"/>
      <c r="U32" s="710"/>
      <c r="V32" s="710"/>
      <c r="W32" s="710"/>
      <c r="X32" s="710"/>
      <c r="Y32" s="715"/>
      <c r="Z32" s="709"/>
      <c r="AA32" s="710"/>
      <c r="AB32" s="710"/>
      <c r="AC32" s="710"/>
      <c r="AD32" s="710"/>
      <c r="AE32" s="710"/>
      <c r="AF32" s="710"/>
      <c r="AG32" s="710"/>
      <c r="AH32" s="710"/>
      <c r="AI32" s="710"/>
      <c r="AJ32" s="711"/>
    </row>
    <row r="33" spans="1:36" ht="3.2" customHeight="1">
      <c r="A33" s="744"/>
      <c r="B33" s="727" t="s">
        <v>7</v>
      </c>
      <c r="C33" s="678"/>
      <c r="D33" s="678"/>
      <c r="E33" s="678"/>
      <c r="F33" s="678"/>
      <c r="G33" s="678"/>
      <c r="H33" s="678"/>
      <c r="I33" s="679"/>
      <c r="J33" s="556"/>
      <c r="K33" s="557"/>
      <c r="L33" s="558"/>
      <c r="M33" s="683"/>
      <c r="N33" s="684"/>
      <c r="O33" s="684"/>
      <c r="P33" s="684"/>
      <c r="Q33" s="684"/>
      <c r="R33" s="684"/>
      <c r="S33" s="684"/>
      <c r="T33" s="684"/>
      <c r="U33" s="684"/>
      <c r="V33" s="684"/>
      <c r="W33" s="684"/>
      <c r="X33" s="684"/>
      <c r="Y33" s="685"/>
      <c r="Z33" s="686"/>
      <c r="AA33" s="687"/>
      <c r="AB33" s="687"/>
      <c r="AC33" s="687"/>
      <c r="AD33" s="687"/>
      <c r="AE33" s="687"/>
      <c r="AF33" s="687"/>
      <c r="AG33" s="687"/>
      <c r="AH33" s="687"/>
      <c r="AI33" s="687"/>
      <c r="AJ33" s="688"/>
    </row>
    <row r="34" spans="1:36" ht="9.9499999999999993" customHeight="1">
      <c r="A34" s="744"/>
      <c r="B34" s="728"/>
      <c r="C34" s="681"/>
      <c r="D34" s="681"/>
      <c r="E34" s="681"/>
      <c r="F34" s="681"/>
      <c r="G34" s="681"/>
      <c r="H34" s="681"/>
      <c r="I34" s="682"/>
      <c r="J34" s="689"/>
      <c r="K34" s="690"/>
      <c r="L34" s="691"/>
      <c r="M34" s="695"/>
      <c r="N34" s="696" t="s">
        <v>203</v>
      </c>
      <c r="O34" s="696"/>
      <c r="P34" s="696"/>
      <c r="Q34" s="559"/>
      <c r="R34" s="696" t="s">
        <v>204</v>
      </c>
      <c r="S34" s="696"/>
      <c r="T34" s="696"/>
      <c r="U34" s="559"/>
      <c r="V34" s="696" t="s">
        <v>205</v>
      </c>
      <c r="W34" s="696"/>
      <c r="X34" s="696"/>
      <c r="Y34" s="697"/>
      <c r="Z34" s="698" t="s">
        <v>206</v>
      </c>
      <c r="AA34" s="699"/>
      <c r="AB34" s="701"/>
      <c r="AC34" s="701"/>
      <c r="AD34" s="702" t="s">
        <v>187</v>
      </c>
      <c r="AE34" s="701"/>
      <c r="AF34" s="701"/>
      <c r="AG34" s="702" t="s">
        <v>104</v>
      </c>
      <c r="AH34" s="701"/>
      <c r="AI34" s="701"/>
      <c r="AJ34" s="703" t="s">
        <v>103</v>
      </c>
    </row>
    <row r="35" spans="1:36" ht="9.9499999999999993" customHeight="1">
      <c r="A35" s="744"/>
      <c r="B35" s="728"/>
      <c r="C35" s="681"/>
      <c r="D35" s="681"/>
      <c r="E35" s="681"/>
      <c r="F35" s="681"/>
      <c r="G35" s="681"/>
      <c r="H35" s="681"/>
      <c r="I35" s="682"/>
      <c r="J35" s="689"/>
      <c r="K35" s="690"/>
      <c r="L35" s="691"/>
      <c r="M35" s="695"/>
      <c r="N35" s="696"/>
      <c r="O35" s="696"/>
      <c r="P35" s="696"/>
      <c r="Q35" s="559"/>
      <c r="R35" s="696"/>
      <c r="S35" s="696"/>
      <c r="T35" s="696"/>
      <c r="U35" s="559"/>
      <c r="V35" s="696"/>
      <c r="W35" s="696"/>
      <c r="X35" s="696"/>
      <c r="Y35" s="697"/>
      <c r="Z35" s="700"/>
      <c r="AA35" s="699"/>
      <c r="AB35" s="701"/>
      <c r="AC35" s="701"/>
      <c r="AD35" s="702"/>
      <c r="AE35" s="701"/>
      <c r="AF35" s="701"/>
      <c r="AG35" s="702"/>
      <c r="AH35" s="701"/>
      <c r="AI35" s="701"/>
      <c r="AJ35" s="703"/>
    </row>
    <row r="36" spans="1:36" ht="3.2" customHeight="1">
      <c r="A36" s="744"/>
      <c r="B36" s="729"/>
      <c r="C36" s="713"/>
      <c r="D36" s="713"/>
      <c r="E36" s="713"/>
      <c r="F36" s="713"/>
      <c r="G36" s="713"/>
      <c r="H36" s="713"/>
      <c r="I36" s="714"/>
      <c r="J36" s="560"/>
      <c r="K36" s="561"/>
      <c r="L36" s="562"/>
      <c r="M36" s="709"/>
      <c r="N36" s="710"/>
      <c r="O36" s="710"/>
      <c r="P36" s="710"/>
      <c r="Q36" s="710"/>
      <c r="R36" s="710"/>
      <c r="S36" s="710"/>
      <c r="T36" s="710"/>
      <c r="U36" s="710"/>
      <c r="V36" s="710"/>
      <c r="W36" s="710"/>
      <c r="X36" s="710"/>
      <c r="Y36" s="715"/>
      <c r="Z36" s="709"/>
      <c r="AA36" s="710"/>
      <c r="AB36" s="710"/>
      <c r="AC36" s="710"/>
      <c r="AD36" s="710"/>
      <c r="AE36" s="710"/>
      <c r="AF36" s="710"/>
      <c r="AG36" s="710"/>
      <c r="AH36" s="710"/>
      <c r="AI36" s="710"/>
      <c r="AJ36" s="711"/>
    </row>
    <row r="37" spans="1:36" ht="3.2" customHeight="1">
      <c r="A37" s="744"/>
      <c r="B37" s="727" t="s">
        <v>8</v>
      </c>
      <c r="C37" s="678"/>
      <c r="D37" s="678"/>
      <c r="E37" s="678"/>
      <c r="F37" s="678"/>
      <c r="G37" s="678"/>
      <c r="H37" s="678"/>
      <c r="I37" s="679"/>
      <c r="J37" s="556"/>
      <c r="K37" s="557"/>
      <c r="L37" s="558"/>
      <c r="M37" s="683"/>
      <c r="N37" s="684"/>
      <c r="O37" s="684"/>
      <c r="P37" s="684"/>
      <c r="Q37" s="684"/>
      <c r="R37" s="684"/>
      <c r="S37" s="684"/>
      <c r="T37" s="684"/>
      <c r="U37" s="684"/>
      <c r="V37" s="684"/>
      <c r="W37" s="684"/>
      <c r="X37" s="684"/>
      <c r="Y37" s="685"/>
      <c r="Z37" s="686"/>
      <c r="AA37" s="687"/>
      <c r="AB37" s="687"/>
      <c r="AC37" s="687"/>
      <c r="AD37" s="687"/>
      <c r="AE37" s="687"/>
      <c r="AF37" s="687"/>
      <c r="AG37" s="687"/>
      <c r="AH37" s="687"/>
      <c r="AI37" s="687"/>
      <c r="AJ37" s="688"/>
    </row>
    <row r="38" spans="1:36" ht="9.9499999999999993" customHeight="1">
      <c r="A38" s="744"/>
      <c r="B38" s="728"/>
      <c r="C38" s="681"/>
      <c r="D38" s="681"/>
      <c r="E38" s="681"/>
      <c r="F38" s="681"/>
      <c r="G38" s="681"/>
      <c r="H38" s="681"/>
      <c r="I38" s="682"/>
      <c r="J38" s="689"/>
      <c r="K38" s="690"/>
      <c r="L38" s="691"/>
      <c r="M38" s="695"/>
      <c r="N38" s="696" t="s">
        <v>203</v>
      </c>
      <c r="O38" s="696"/>
      <c r="P38" s="696"/>
      <c r="Q38" s="559"/>
      <c r="R38" s="696" t="s">
        <v>204</v>
      </c>
      <c r="S38" s="696"/>
      <c r="T38" s="696"/>
      <c r="U38" s="559"/>
      <c r="V38" s="696" t="s">
        <v>205</v>
      </c>
      <c r="W38" s="696"/>
      <c r="X38" s="696"/>
      <c r="Y38" s="697"/>
      <c r="Z38" s="698" t="s">
        <v>206</v>
      </c>
      <c r="AA38" s="699"/>
      <c r="AB38" s="701"/>
      <c r="AC38" s="701"/>
      <c r="AD38" s="702" t="s">
        <v>187</v>
      </c>
      <c r="AE38" s="701"/>
      <c r="AF38" s="701"/>
      <c r="AG38" s="702" t="s">
        <v>104</v>
      </c>
      <c r="AH38" s="701"/>
      <c r="AI38" s="701"/>
      <c r="AJ38" s="703" t="s">
        <v>103</v>
      </c>
    </row>
    <row r="39" spans="1:36" ht="9.9499999999999993" customHeight="1">
      <c r="A39" s="744"/>
      <c r="B39" s="728"/>
      <c r="C39" s="681"/>
      <c r="D39" s="681"/>
      <c r="E39" s="681"/>
      <c r="F39" s="681"/>
      <c r="G39" s="681"/>
      <c r="H39" s="681"/>
      <c r="I39" s="682"/>
      <c r="J39" s="689"/>
      <c r="K39" s="690"/>
      <c r="L39" s="691"/>
      <c r="M39" s="695"/>
      <c r="N39" s="696"/>
      <c r="O39" s="696"/>
      <c r="P39" s="696"/>
      <c r="Q39" s="559"/>
      <c r="R39" s="696"/>
      <c r="S39" s="696"/>
      <c r="T39" s="696"/>
      <c r="U39" s="559"/>
      <c r="V39" s="696"/>
      <c r="W39" s="696"/>
      <c r="X39" s="696"/>
      <c r="Y39" s="697"/>
      <c r="Z39" s="700"/>
      <c r="AA39" s="699"/>
      <c r="AB39" s="701"/>
      <c r="AC39" s="701"/>
      <c r="AD39" s="702"/>
      <c r="AE39" s="701"/>
      <c r="AF39" s="701"/>
      <c r="AG39" s="702"/>
      <c r="AH39" s="701"/>
      <c r="AI39" s="701"/>
      <c r="AJ39" s="703"/>
    </row>
    <row r="40" spans="1:36" ht="3.2" customHeight="1">
      <c r="A40" s="744"/>
      <c r="B40" s="729"/>
      <c r="C40" s="713"/>
      <c r="D40" s="713"/>
      <c r="E40" s="713"/>
      <c r="F40" s="713"/>
      <c r="G40" s="713"/>
      <c r="H40" s="713"/>
      <c r="I40" s="714"/>
      <c r="J40" s="560"/>
      <c r="K40" s="561"/>
      <c r="L40" s="562"/>
      <c r="M40" s="709"/>
      <c r="N40" s="710"/>
      <c r="O40" s="710"/>
      <c r="P40" s="710"/>
      <c r="Q40" s="710"/>
      <c r="R40" s="710"/>
      <c r="S40" s="710"/>
      <c r="T40" s="710"/>
      <c r="U40" s="710"/>
      <c r="V40" s="710"/>
      <c r="W40" s="710"/>
      <c r="X40" s="710"/>
      <c r="Y40" s="715"/>
      <c r="Z40" s="709"/>
      <c r="AA40" s="710"/>
      <c r="AB40" s="710"/>
      <c r="AC40" s="710"/>
      <c r="AD40" s="710"/>
      <c r="AE40" s="710"/>
      <c r="AF40" s="710"/>
      <c r="AG40" s="710"/>
      <c r="AH40" s="710"/>
      <c r="AI40" s="710"/>
      <c r="AJ40" s="711"/>
    </row>
    <row r="41" spans="1:36" ht="3.2" customHeight="1">
      <c r="A41" s="744"/>
      <c r="B41" s="727" t="s">
        <v>208</v>
      </c>
      <c r="C41" s="678"/>
      <c r="D41" s="678"/>
      <c r="E41" s="678"/>
      <c r="F41" s="678"/>
      <c r="G41" s="678"/>
      <c r="H41" s="678"/>
      <c r="I41" s="679"/>
      <c r="J41" s="556"/>
      <c r="K41" s="557"/>
      <c r="L41" s="558"/>
      <c r="M41" s="683"/>
      <c r="N41" s="684"/>
      <c r="O41" s="684"/>
      <c r="P41" s="684"/>
      <c r="Q41" s="684"/>
      <c r="R41" s="684"/>
      <c r="S41" s="684"/>
      <c r="T41" s="684"/>
      <c r="U41" s="684"/>
      <c r="V41" s="684"/>
      <c r="W41" s="684"/>
      <c r="X41" s="684"/>
      <c r="Y41" s="685"/>
      <c r="Z41" s="686"/>
      <c r="AA41" s="687"/>
      <c r="AB41" s="687"/>
      <c r="AC41" s="687"/>
      <c r="AD41" s="687"/>
      <c r="AE41" s="687"/>
      <c r="AF41" s="687"/>
      <c r="AG41" s="687"/>
      <c r="AH41" s="687"/>
      <c r="AI41" s="687"/>
      <c r="AJ41" s="688"/>
    </row>
    <row r="42" spans="1:36" ht="9.9499999999999993" customHeight="1">
      <c r="A42" s="744"/>
      <c r="B42" s="728"/>
      <c r="C42" s="681"/>
      <c r="D42" s="681"/>
      <c r="E42" s="681"/>
      <c r="F42" s="681"/>
      <c r="G42" s="681"/>
      <c r="H42" s="681"/>
      <c r="I42" s="682"/>
      <c r="J42" s="689"/>
      <c r="K42" s="690"/>
      <c r="L42" s="691"/>
      <c r="M42" s="695"/>
      <c r="N42" s="696" t="s">
        <v>203</v>
      </c>
      <c r="O42" s="696"/>
      <c r="P42" s="696"/>
      <c r="Q42" s="559"/>
      <c r="R42" s="696" t="s">
        <v>204</v>
      </c>
      <c r="S42" s="696"/>
      <c r="T42" s="696"/>
      <c r="U42" s="559"/>
      <c r="V42" s="696" t="s">
        <v>205</v>
      </c>
      <c r="W42" s="696"/>
      <c r="X42" s="696"/>
      <c r="Y42" s="697"/>
      <c r="Z42" s="698" t="s">
        <v>206</v>
      </c>
      <c r="AA42" s="699"/>
      <c r="AB42" s="701"/>
      <c r="AC42" s="701"/>
      <c r="AD42" s="702" t="s">
        <v>187</v>
      </c>
      <c r="AE42" s="701"/>
      <c r="AF42" s="701"/>
      <c r="AG42" s="702" t="s">
        <v>104</v>
      </c>
      <c r="AH42" s="701"/>
      <c r="AI42" s="701"/>
      <c r="AJ42" s="703" t="s">
        <v>103</v>
      </c>
    </row>
    <row r="43" spans="1:36" ht="9.9499999999999993" customHeight="1">
      <c r="A43" s="744"/>
      <c r="B43" s="728"/>
      <c r="C43" s="681"/>
      <c r="D43" s="681"/>
      <c r="E43" s="681"/>
      <c r="F43" s="681"/>
      <c r="G43" s="681"/>
      <c r="H43" s="681"/>
      <c r="I43" s="682"/>
      <c r="J43" s="689"/>
      <c r="K43" s="690"/>
      <c r="L43" s="691"/>
      <c r="M43" s="695"/>
      <c r="N43" s="696"/>
      <c r="O43" s="696"/>
      <c r="P43" s="696"/>
      <c r="Q43" s="559"/>
      <c r="R43" s="696"/>
      <c r="S43" s="696"/>
      <c r="T43" s="696"/>
      <c r="U43" s="559"/>
      <c r="V43" s="696"/>
      <c r="W43" s="696"/>
      <c r="X43" s="696"/>
      <c r="Y43" s="697"/>
      <c r="Z43" s="700"/>
      <c r="AA43" s="699"/>
      <c r="AB43" s="701"/>
      <c r="AC43" s="701"/>
      <c r="AD43" s="702"/>
      <c r="AE43" s="701"/>
      <c r="AF43" s="701"/>
      <c r="AG43" s="702"/>
      <c r="AH43" s="701"/>
      <c r="AI43" s="701"/>
      <c r="AJ43" s="703"/>
    </row>
    <row r="44" spans="1:36" ht="3.2" customHeight="1">
      <c r="A44" s="744"/>
      <c r="B44" s="729"/>
      <c r="C44" s="713"/>
      <c r="D44" s="713"/>
      <c r="E44" s="713"/>
      <c r="F44" s="713"/>
      <c r="G44" s="713"/>
      <c r="H44" s="713"/>
      <c r="I44" s="714"/>
      <c r="J44" s="560"/>
      <c r="K44" s="561"/>
      <c r="L44" s="562"/>
      <c r="M44" s="709"/>
      <c r="N44" s="710"/>
      <c r="O44" s="710"/>
      <c r="P44" s="710"/>
      <c r="Q44" s="710"/>
      <c r="R44" s="710"/>
      <c r="S44" s="710"/>
      <c r="T44" s="710"/>
      <c r="U44" s="710"/>
      <c r="V44" s="710"/>
      <c r="W44" s="710"/>
      <c r="X44" s="710"/>
      <c r="Y44" s="715"/>
      <c r="Z44" s="709"/>
      <c r="AA44" s="710"/>
      <c r="AB44" s="710"/>
      <c r="AC44" s="710"/>
      <c r="AD44" s="710"/>
      <c r="AE44" s="710"/>
      <c r="AF44" s="710"/>
      <c r="AG44" s="710"/>
      <c r="AH44" s="710"/>
      <c r="AI44" s="710"/>
      <c r="AJ44" s="711"/>
    </row>
    <row r="45" spans="1:36" ht="3.2" customHeight="1">
      <c r="A45" s="744"/>
      <c r="B45" s="727" t="s">
        <v>111</v>
      </c>
      <c r="C45" s="678"/>
      <c r="D45" s="678"/>
      <c r="E45" s="678"/>
      <c r="F45" s="678"/>
      <c r="G45" s="678"/>
      <c r="H45" s="678"/>
      <c r="I45" s="679"/>
      <c r="J45" s="556"/>
      <c r="K45" s="557"/>
      <c r="L45" s="558"/>
      <c r="M45" s="683"/>
      <c r="N45" s="684"/>
      <c r="O45" s="684"/>
      <c r="P45" s="684"/>
      <c r="Q45" s="684"/>
      <c r="R45" s="684"/>
      <c r="S45" s="684"/>
      <c r="T45" s="684"/>
      <c r="U45" s="684"/>
      <c r="V45" s="684"/>
      <c r="W45" s="684"/>
      <c r="X45" s="684"/>
      <c r="Y45" s="685"/>
      <c r="Z45" s="686"/>
      <c r="AA45" s="687"/>
      <c r="AB45" s="687"/>
      <c r="AC45" s="687"/>
      <c r="AD45" s="687"/>
      <c r="AE45" s="687"/>
      <c r="AF45" s="687"/>
      <c r="AG45" s="687"/>
      <c r="AH45" s="687"/>
      <c r="AI45" s="687"/>
      <c r="AJ45" s="688"/>
    </row>
    <row r="46" spans="1:36" ht="9.9499999999999993" customHeight="1">
      <c r="A46" s="744"/>
      <c r="B46" s="728"/>
      <c r="C46" s="681"/>
      <c r="D46" s="681"/>
      <c r="E46" s="681"/>
      <c r="F46" s="681"/>
      <c r="G46" s="681"/>
      <c r="H46" s="681"/>
      <c r="I46" s="682"/>
      <c r="J46" s="689"/>
      <c r="K46" s="690"/>
      <c r="L46" s="691"/>
      <c r="M46" s="695"/>
      <c r="N46" s="696" t="s">
        <v>203</v>
      </c>
      <c r="O46" s="696"/>
      <c r="P46" s="696"/>
      <c r="Q46" s="559"/>
      <c r="R46" s="696" t="s">
        <v>204</v>
      </c>
      <c r="S46" s="696"/>
      <c r="T46" s="696"/>
      <c r="U46" s="559"/>
      <c r="V46" s="696" t="s">
        <v>205</v>
      </c>
      <c r="W46" s="696"/>
      <c r="X46" s="696"/>
      <c r="Y46" s="697"/>
      <c r="Z46" s="698" t="s">
        <v>206</v>
      </c>
      <c r="AA46" s="699"/>
      <c r="AB46" s="701"/>
      <c r="AC46" s="701"/>
      <c r="AD46" s="702" t="s">
        <v>187</v>
      </c>
      <c r="AE46" s="701"/>
      <c r="AF46" s="701"/>
      <c r="AG46" s="702" t="s">
        <v>104</v>
      </c>
      <c r="AH46" s="701"/>
      <c r="AI46" s="701"/>
      <c r="AJ46" s="703" t="s">
        <v>103</v>
      </c>
    </row>
    <row r="47" spans="1:36" ht="9.9499999999999993" customHeight="1">
      <c r="A47" s="744"/>
      <c r="B47" s="728"/>
      <c r="C47" s="681"/>
      <c r="D47" s="681"/>
      <c r="E47" s="681"/>
      <c r="F47" s="681"/>
      <c r="G47" s="681"/>
      <c r="H47" s="681"/>
      <c r="I47" s="682"/>
      <c r="J47" s="689"/>
      <c r="K47" s="690"/>
      <c r="L47" s="691"/>
      <c r="M47" s="695"/>
      <c r="N47" s="696"/>
      <c r="O47" s="696"/>
      <c r="P47" s="696"/>
      <c r="Q47" s="559"/>
      <c r="R47" s="696"/>
      <c r="S47" s="696"/>
      <c r="T47" s="696"/>
      <c r="U47" s="559"/>
      <c r="V47" s="696"/>
      <c r="W47" s="696"/>
      <c r="X47" s="696"/>
      <c r="Y47" s="697"/>
      <c r="Z47" s="700"/>
      <c r="AA47" s="699"/>
      <c r="AB47" s="701"/>
      <c r="AC47" s="701"/>
      <c r="AD47" s="702"/>
      <c r="AE47" s="701"/>
      <c r="AF47" s="701"/>
      <c r="AG47" s="702"/>
      <c r="AH47" s="701"/>
      <c r="AI47" s="701"/>
      <c r="AJ47" s="703"/>
    </row>
    <row r="48" spans="1:36" ht="3.2" customHeight="1">
      <c r="A48" s="744"/>
      <c r="B48" s="729"/>
      <c r="C48" s="713"/>
      <c r="D48" s="713"/>
      <c r="E48" s="713"/>
      <c r="F48" s="713"/>
      <c r="G48" s="713"/>
      <c r="H48" s="713"/>
      <c r="I48" s="714"/>
      <c r="J48" s="560"/>
      <c r="K48" s="561"/>
      <c r="L48" s="562"/>
      <c r="M48" s="709"/>
      <c r="N48" s="710"/>
      <c r="O48" s="710"/>
      <c r="P48" s="710"/>
      <c r="Q48" s="710"/>
      <c r="R48" s="710"/>
      <c r="S48" s="710"/>
      <c r="T48" s="710"/>
      <c r="U48" s="710"/>
      <c r="V48" s="710"/>
      <c r="W48" s="710"/>
      <c r="X48" s="710"/>
      <c r="Y48" s="715"/>
      <c r="Z48" s="709"/>
      <c r="AA48" s="710"/>
      <c r="AB48" s="710"/>
      <c r="AC48" s="710"/>
      <c r="AD48" s="710"/>
      <c r="AE48" s="710"/>
      <c r="AF48" s="710"/>
      <c r="AG48" s="710"/>
      <c r="AH48" s="710"/>
      <c r="AI48" s="710"/>
      <c r="AJ48" s="711"/>
    </row>
    <row r="49" spans="1:36" ht="3.2" customHeight="1">
      <c r="A49" s="744"/>
      <c r="B49" s="727" t="s">
        <v>112</v>
      </c>
      <c r="C49" s="678"/>
      <c r="D49" s="678"/>
      <c r="E49" s="678"/>
      <c r="F49" s="678"/>
      <c r="G49" s="678"/>
      <c r="H49" s="678"/>
      <c r="I49" s="679"/>
      <c r="J49" s="556"/>
      <c r="K49" s="557"/>
      <c r="L49" s="558"/>
      <c r="M49" s="683"/>
      <c r="N49" s="684"/>
      <c r="O49" s="684"/>
      <c r="P49" s="684"/>
      <c r="Q49" s="684"/>
      <c r="R49" s="684"/>
      <c r="S49" s="684"/>
      <c r="T49" s="684"/>
      <c r="U49" s="684"/>
      <c r="V49" s="684"/>
      <c r="W49" s="684"/>
      <c r="X49" s="684"/>
      <c r="Y49" s="685"/>
      <c r="Z49" s="686"/>
      <c r="AA49" s="687"/>
      <c r="AB49" s="687"/>
      <c r="AC49" s="687"/>
      <c r="AD49" s="687"/>
      <c r="AE49" s="687"/>
      <c r="AF49" s="687"/>
      <c r="AG49" s="687"/>
      <c r="AH49" s="687"/>
      <c r="AI49" s="687"/>
      <c r="AJ49" s="688"/>
    </row>
    <row r="50" spans="1:36" ht="9.9499999999999993" customHeight="1">
      <c r="A50" s="744"/>
      <c r="B50" s="728"/>
      <c r="C50" s="681"/>
      <c r="D50" s="681"/>
      <c r="E50" s="681"/>
      <c r="F50" s="681"/>
      <c r="G50" s="681"/>
      <c r="H50" s="681"/>
      <c r="I50" s="682"/>
      <c r="J50" s="689"/>
      <c r="K50" s="690"/>
      <c r="L50" s="691"/>
      <c r="M50" s="695"/>
      <c r="N50" s="696" t="s">
        <v>203</v>
      </c>
      <c r="O50" s="696"/>
      <c r="P50" s="696"/>
      <c r="Q50" s="559"/>
      <c r="R50" s="696" t="s">
        <v>204</v>
      </c>
      <c r="S50" s="696"/>
      <c r="T50" s="696"/>
      <c r="U50" s="559"/>
      <c r="V50" s="696" t="s">
        <v>205</v>
      </c>
      <c r="W50" s="696"/>
      <c r="X50" s="696"/>
      <c r="Y50" s="697"/>
      <c r="Z50" s="698" t="s">
        <v>206</v>
      </c>
      <c r="AA50" s="699"/>
      <c r="AB50" s="701"/>
      <c r="AC50" s="701"/>
      <c r="AD50" s="702" t="s">
        <v>187</v>
      </c>
      <c r="AE50" s="701"/>
      <c r="AF50" s="701"/>
      <c r="AG50" s="702" t="s">
        <v>104</v>
      </c>
      <c r="AH50" s="701"/>
      <c r="AI50" s="701"/>
      <c r="AJ50" s="703" t="s">
        <v>103</v>
      </c>
    </row>
    <row r="51" spans="1:36" ht="9.9499999999999993" customHeight="1">
      <c r="A51" s="744"/>
      <c r="B51" s="728"/>
      <c r="C51" s="681"/>
      <c r="D51" s="681"/>
      <c r="E51" s="681"/>
      <c r="F51" s="681"/>
      <c r="G51" s="681"/>
      <c r="H51" s="681"/>
      <c r="I51" s="682"/>
      <c r="J51" s="689"/>
      <c r="K51" s="690"/>
      <c r="L51" s="691"/>
      <c r="M51" s="695"/>
      <c r="N51" s="696"/>
      <c r="O51" s="696"/>
      <c r="P51" s="696"/>
      <c r="Q51" s="559"/>
      <c r="R51" s="696"/>
      <c r="S51" s="696"/>
      <c r="T51" s="696"/>
      <c r="U51" s="559"/>
      <c r="V51" s="696"/>
      <c r="W51" s="696"/>
      <c r="X51" s="696"/>
      <c r="Y51" s="697"/>
      <c r="Z51" s="700"/>
      <c r="AA51" s="699"/>
      <c r="AB51" s="701"/>
      <c r="AC51" s="701"/>
      <c r="AD51" s="702"/>
      <c r="AE51" s="701"/>
      <c r="AF51" s="701"/>
      <c r="AG51" s="702"/>
      <c r="AH51" s="701"/>
      <c r="AI51" s="701"/>
      <c r="AJ51" s="703"/>
    </row>
    <row r="52" spans="1:36" ht="3.2" customHeight="1">
      <c r="A52" s="744"/>
      <c r="B52" s="729"/>
      <c r="C52" s="713"/>
      <c r="D52" s="713"/>
      <c r="E52" s="713"/>
      <c r="F52" s="713"/>
      <c r="G52" s="713"/>
      <c r="H52" s="713"/>
      <c r="I52" s="714"/>
      <c r="J52" s="560"/>
      <c r="K52" s="561"/>
      <c r="L52" s="562"/>
      <c r="M52" s="709"/>
      <c r="N52" s="710"/>
      <c r="O52" s="710"/>
      <c r="P52" s="710"/>
      <c r="Q52" s="710"/>
      <c r="R52" s="710"/>
      <c r="S52" s="710"/>
      <c r="T52" s="710"/>
      <c r="U52" s="710"/>
      <c r="V52" s="710"/>
      <c r="W52" s="710"/>
      <c r="X52" s="710"/>
      <c r="Y52" s="715"/>
      <c r="Z52" s="709"/>
      <c r="AA52" s="710"/>
      <c r="AB52" s="710"/>
      <c r="AC52" s="710"/>
      <c r="AD52" s="710"/>
      <c r="AE52" s="710"/>
      <c r="AF52" s="710"/>
      <c r="AG52" s="710"/>
      <c r="AH52" s="710"/>
      <c r="AI52" s="710"/>
      <c r="AJ52" s="711"/>
    </row>
    <row r="53" spans="1:36" ht="3.2" customHeight="1">
      <c r="A53" s="744"/>
      <c r="B53" s="727" t="s">
        <v>209</v>
      </c>
      <c r="C53" s="678"/>
      <c r="D53" s="678"/>
      <c r="E53" s="678"/>
      <c r="F53" s="678"/>
      <c r="G53" s="678"/>
      <c r="H53" s="678"/>
      <c r="I53" s="679"/>
      <c r="J53" s="556"/>
      <c r="K53" s="557"/>
      <c r="L53" s="558"/>
      <c r="M53" s="683"/>
      <c r="N53" s="684"/>
      <c r="O53" s="684"/>
      <c r="P53" s="684"/>
      <c r="Q53" s="684"/>
      <c r="R53" s="684"/>
      <c r="S53" s="684"/>
      <c r="T53" s="684"/>
      <c r="U53" s="684"/>
      <c r="V53" s="684"/>
      <c r="W53" s="684"/>
      <c r="X53" s="684"/>
      <c r="Y53" s="685"/>
      <c r="Z53" s="686"/>
      <c r="AA53" s="687"/>
      <c r="AB53" s="687"/>
      <c r="AC53" s="687"/>
      <c r="AD53" s="687"/>
      <c r="AE53" s="687"/>
      <c r="AF53" s="687"/>
      <c r="AG53" s="687"/>
      <c r="AH53" s="687"/>
      <c r="AI53" s="687"/>
      <c r="AJ53" s="688"/>
    </row>
    <row r="54" spans="1:36" ht="9.9499999999999993" customHeight="1">
      <c r="A54" s="744"/>
      <c r="B54" s="728"/>
      <c r="C54" s="681"/>
      <c r="D54" s="681"/>
      <c r="E54" s="681"/>
      <c r="F54" s="681"/>
      <c r="G54" s="681"/>
      <c r="H54" s="681"/>
      <c r="I54" s="682"/>
      <c r="J54" s="689"/>
      <c r="K54" s="690"/>
      <c r="L54" s="691"/>
      <c r="M54" s="695"/>
      <c r="N54" s="696" t="s">
        <v>203</v>
      </c>
      <c r="O54" s="696"/>
      <c r="P54" s="696"/>
      <c r="Q54" s="559"/>
      <c r="R54" s="696" t="s">
        <v>204</v>
      </c>
      <c r="S54" s="696"/>
      <c r="T54" s="696"/>
      <c r="U54" s="559"/>
      <c r="V54" s="696" t="s">
        <v>205</v>
      </c>
      <c r="W54" s="696"/>
      <c r="X54" s="696"/>
      <c r="Y54" s="697"/>
      <c r="Z54" s="698" t="s">
        <v>206</v>
      </c>
      <c r="AA54" s="699"/>
      <c r="AB54" s="701"/>
      <c r="AC54" s="701"/>
      <c r="AD54" s="702" t="s">
        <v>187</v>
      </c>
      <c r="AE54" s="701"/>
      <c r="AF54" s="701"/>
      <c r="AG54" s="702" t="s">
        <v>104</v>
      </c>
      <c r="AH54" s="701"/>
      <c r="AI54" s="701"/>
      <c r="AJ54" s="703" t="s">
        <v>103</v>
      </c>
    </row>
    <row r="55" spans="1:36" ht="9.9499999999999993" customHeight="1">
      <c r="A55" s="744"/>
      <c r="B55" s="728"/>
      <c r="C55" s="681"/>
      <c r="D55" s="681"/>
      <c r="E55" s="681"/>
      <c r="F55" s="681"/>
      <c r="G55" s="681"/>
      <c r="H55" s="681"/>
      <c r="I55" s="682"/>
      <c r="J55" s="689"/>
      <c r="K55" s="690"/>
      <c r="L55" s="691"/>
      <c r="M55" s="695"/>
      <c r="N55" s="696"/>
      <c r="O55" s="696"/>
      <c r="P55" s="696"/>
      <c r="Q55" s="559"/>
      <c r="R55" s="696"/>
      <c r="S55" s="696"/>
      <c r="T55" s="696"/>
      <c r="U55" s="559"/>
      <c r="V55" s="696"/>
      <c r="W55" s="696"/>
      <c r="X55" s="696"/>
      <c r="Y55" s="697"/>
      <c r="Z55" s="700"/>
      <c r="AA55" s="699"/>
      <c r="AB55" s="701"/>
      <c r="AC55" s="701"/>
      <c r="AD55" s="702"/>
      <c r="AE55" s="701"/>
      <c r="AF55" s="701"/>
      <c r="AG55" s="702"/>
      <c r="AH55" s="701"/>
      <c r="AI55" s="701"/>
      <c r="AJ55" s="703"/>
    </row>
    <row r="56" spans="1:36" ht="3.2" customHeight="1">
      <c r="A56" s="744"/>
      <c r="B56" s="729"/>
      <c r="C56" s="713"/>
      <c r="D56" s="713"/>
      <c r="E56" s="713"/>
      <c r="F56" s="713"/>
      <c r="G56" s="713"/>
      <c r="H56" s="713"/>
      <c r="I56" s="714"/>
      <c r="J56" s="560"/>
      <c r="K56" s="561"/>
      <c r="L56" s="562"/>
      <c r="M56" s="709"/>
      <c r="N56" s="710"/>
      <c r="O56" s="710"/>
      <c r="P56" s="710"/>
      <c r="Q56" s="710"/>
      <c r="R56" s="710"/>
      <c r="S56" s="710"/>
      <c r="T56" s="710"/>
      <c r="U56" s="710"/>
      <c r="V56" s="710"/>
      <c r="W56" s="710"/>
      <c r="X56" s="710"/>
      <c r="Y56" s="715"/>
      <c r="Z56" s="709"/>
      <c r="AA56" s="710"/>
      <c r="AB56" s="710"/>
      <c r="AC56" s="710"/>
      <c r="AD56" s="710"/>
      <c r="AE56" s="710"/>
      <c r="AF56" s="710"/>
      <c r="AG56" s="710"/>
      <c r="AH56" s="710"/>
      <c r="AI56" s="710"/>
      <c r="AJ56" s="711"/>
    </row>
    <row r="57" spans="1:36" ht="3.2" customHeight="1">
      <c r="A57" s="744"/>
      <c r="B57" s="727" t="s">
        <v>210</v>
      </c>
      <c r="C57" s="678"/>
      <c r="D57" s="678"/>
      <c r="E57" s="678"/>
      <c r="F57" s="678"/>
      <c r="G57" s="678"/>
      <c r="H57" s="678"/>
      <c r="I57" s="679"/>
      <c r="J57" s="556"/>
      <c r="K57" s="557"/>
      <c r="L57" s="558"/>
      <c r="M57" s="683"/>
      <c r="N57" s="684"/>
      <c r="O57" s="684"/>
      <c r="P57" s="684"/>
      <c r="Q57" s="684"/>
      <c r="R57" s="684"/>
      <c r="S57" s="684"/>
      <c r="T57" s="684"/>
      <c r="U57" s="684"/>
      <c r="V57" s="684"/>
      <c r="W57" s="684"/>
      <c r="X57" s="684"/>
      <c r="Y57" s="685"/>
      <c r="Z57" s="686"/>
      <c r="AA57" s="687"/>
      <c r="AB57" s="687"/>
      <c r="AC57" s="687"/>
      <c r="AD57" s="687"/>
      <c r="AE57" s="687"/>
      <c r="AF57" s="687"/>
      <c r="AG57" s="687"/>
      <c r="AH57" s="687"/>
      <c r="AI57" s="687"/>
      <c r="AJ57" s="688"/>
    </row>
    <row r="58" spans="1:36" ht="9.9499999999999993" customHeight="1">
      <c r="A58" s="744"/>
      <c r="B58" s="728"/>
      <c r="C58" s="681"/>
      <c r="D58" s="681"/>
      <c r="E58" s="681"/>
      <c r="F58" s="681"/>
      <c r="G58" s="681"/>
      <c r="H58" s="681"/>
      <c r="I58" s="682"/>
      <c r="J58" s="689"/>
      <c r="K58" s="690"/>
      <c r="L58" s="691"/>
      <c r="M58" s="695"/>
      <c r="N58" s="696" t="s">
        <v>203</v>
      </c>
      <c r="O58" s="696"/>
      <c r="P58" s="696"/>
      <c r="Q58" s="559"/>
      <c r="R58" s="696" t="s">
        <v>204</v>
      </c>
      <c r="S58" s="696"/>
      <c r="T58" s="696"/>
      <c r="U58" s="559"/>
      <c r="V58" s="696" t="s">
        <v>205</v>
      </c>
      <c r="W58" s="696"/>
      <c r="X58" s="696"/>
      <c r="Y58" s="697"/>
      <c r="Z58" s="698" t="s">
        <v>206</v>
      </c>
      <c r="AA58" s="699"/>
      <c r="AB58" s="701"/>
      <c r="AC58" s="701"/>
      <c r="AD58" s="702" t="s">
        <v>187</v>
      </c>
      <c r="AE58" s="701"/>
      <c r="AF58" s="701"/>
      <c r="AG58" s="702" t="s">
        <v>104</v>
      </c>
      <c r="AH58" s="701"/>
      <c r="AI58" s="701"/>
      <c r="AJ58" s="703" t="s">
        <v>103</v>
      </c>
    </row>
    <row r="59" spans="1:36" ht="9.9499999999999993" customHeight="1">
      <c r="A59" s="744"/>
      <c r="B59" s="728"/>
      <c r="C59" s="681"/>
      <c r="D59" s="681"/>
      <c r="E59" s="681"/>
      <c r="F59" s="681"/>
      <c r="G59" s="681"/>
      <c r="H59" s="681"/>
      <c r="I59" s="682"/>
      <c r="J59" s="689"/>
      <c r="K59" s="690"/>
      <c r="L59" s="691"/>
      <c r="M59" s="695"/>
      <c r="N59" s="696"/>
      <c r="O59" s="696"/>
      <c r="P59" s="696"/>
      <c r="Q59" s="559"/>
      <c r="R59" s="696"/>
      <c r="S59" s="696"/>
      <c r="T59" s="696"/>
      <c r="U59" s="559"/>
      <c r="V59" s="696"/>
      <c r="W59" s="696"/>
      <c r="X59" s="696"/>
      <c r="Y59" s="697"/>
      <c r="Z59" s="700"/>
      <c r="AA59" s="699"/>
      <c r="AB59" s="701"/>
      <c r="AC59" s="701"/>
      <c r="AD59" s="702"/>
      <c r="AE59" s="701"/>
      <c r="AF59" s="701"/>
      <c r="AG59" s="702"/>
      <c r="AH59" s="701"/>
      <c r="AI59" s="701"/>
      <c r="AJ59" s="703"/>
    </row>
    <row r="60" spans="1:36" ht="3.2" customHeight="1">
      <c r="A60" s="745"/>
      <c r="B60" s="729"/>
      <c r="C60" s="713"/>
      <c r="D60" s="713"/>
      <c r="E60" s="713"/>
      <c r="F60" s="713"/>
      <c r="G60" s="713"/>
      <c r="H60" s="713"/>
      <c r="I60" s="714"/>
      <c r="J60" s="560"/>
      <c r="K60" s="561"/>
      <c r="L60" s="562"/>
      <c r="M60" s="709"/>
      <c r="N60" s="710"/>
      <c r="O60" s="710"/>
      <c r="P60" s="710"/>
      <c r="Q60" s="710"/>
      <c r="R60" s="710"/>
      <c r="S60" s="710"/>
      <c r="T60" s="710"/>
      <c r="U60" s="710"/>
      <c r="V60" s="710"/>
      <c r="W60" s="710"/>
      <c r="X60" s="710"/>
      <c r="Y60" s="715"/>
      <c r="Z60" s="709"/>
      <c r="AA60" s="710"/>
      <c r="AB60" s="710"/>
      <c r="AC60" s="710"/>
      <c r="AD60" s="710"/>
      <c r="AE60" s="710"/>
      <c r="AF60" s="710"/>
      <c r="AG60" s="710"/>
      <c r="AH60" s="710"/>
      <c r="AI60" s="710"/>
      <c r="AJ60" s="711"/>
    </row>
    <row r="61" spans="1:36" ht="3.2" customHeight="1">
      <c r="A61" s="716" t="s">
        <v>211</v>
      </c>
      <c r="B61" s="727" t="s">
        <v>116</v>
      </c>
      <c r="C61" s="678"/>
      <c r="D61" s="678"/>
      <c r="E61" s="678"/>
      <c r="F61" s="678"/>
      <c r="G61" s="678"/>
      <c r="H61" s="678"/>
      <c r="I61" s="679"/>
      <c r="J61" s="556"/>
      <c r="K61" s="557"/>
      <c r="L61" s="558"/>
      <c r="M61" s="683"/>
      <c r="N61" s="684"/>
      <c r="O61" s="684"/>
      <c r="P61" s="684"/>
      <c r="Q61" s="684"/>
      <c r="R61" s="684"/>
      <c r="S61" s="684"/>
      <c r="T61" s="684"/>
      <c r="U61" s="684"/>
      <c r="V61" s="684"/>
      <c r="W61" s="684"/>
      <c r="X61" s="684"/>
      <c r="Y61" s="685"/>
      <c r="Z61" s="686"/>
      <c r="AA61" s="687"/>
      <c r="AB61" s="687"/>
      <c r="AC61" s="687"/>
      <c r="AD61" s="687"/>
      <c r="AE61" s="687"/>
      <c r="AF61" s="687"/>
      <c r="AG61" s="687"/>
      <c r="AH61" s="687"/>
      <c r="AI61" s="687"/>
      <c r="AJ61" s="688"/>
    </row>
    <row r="62" spans="1:36" ht="9.9499999999999993" customHeight="1">
      <c r="A62" s="716"/>
      <c r="B62" s="728"/>
      <c r="C62" s="681"/>
      <c r="D62" s="681"/>
      <c r="E62" s="681"/>
      <c r="F62" s="681"/>
      <c r="G62" s="681"/>
      <c r="H62" s="681"/>
      <c r="I62" s="682"/>
      <c r="J62" s="689"/>
      <c r="K62" s="690"/>
      <c r="L62" s="691"/>
      <c r="M62" s="695"/>
      <c r="N62" s="696" t="s">
        <v>203</v>
      </c>
      <c r="O62" s="696"/>
      <c r="P62" s="696"/>
      <c r="Q62" s="559"/>
      <c r="R62" s="696" t="s">
        <v>204</v>
      </c>
      <c r="S62" s="696"/>
      <c r="T62" s="696"/>
      <c r="U62" s="559"/>
      <c r="V62" s="696" t="s">
        <v>205</v>
      </c>
      <c r="W62" s="696"/>
      <c r="X62" s="696"/>
      <c r="Y62" s="697"/>
      <c r="Z62" s="698" t="s">
        <v>206</v>
      </c>
      <c r="AA62" s="699"/>
      <c r="AB62" s="701"/>
      <c r="AC62" s="701"/>
      <c r="AD62" s="702" t="s">
        <v>187</v>
      </c>
      <c r="AE62" s="701"/>
      <c r="AF62" s="701"/>
      <c r="AG62" s="702" t="s">
        <v>104</v>
      </c>
      <c r="AH62" s="701"/>
      <c r="AI62" s="701"/>
      <c r="AJ62" s="703" t="s">
        <v>103</v>
      </c>
    </row>
    <row r="63" spans="1:36" ht="9.9499999999999993" customHeight="1">
      <c r="A63" s="716"/>
      <c r="B63" s="728"/>
      <c r="C63" s="681"/>
      <c r="D63" s="681"/>
      <c r="E63" s="681"/>
      <c r="F63" s="681"/>
      <c r="G63" s="681"/>
      <c r="H63" s="681"/>
      <c r="I63" s="682"/>
      <c r="J63" s="689"/>
      <c r="K63" s="690"/>
      <c r="L63" s="691"/>
      <c r="M63" s="695"/>
      <c r="N63" s="696"/>
      <c r="O63" s="696"/>
      <c r="P63" s="696"/>
      <c r="Q63" s="559"/>
      <c r="R63" s="696"/>
      <c r="S63" s="696"/>
      <c r="T63" s="696"/>
      <c r="U63" s="559"/>
      <c r="V63" s="696"/>
      <c r="W63" s="696"/>
      <c r="X63" s="696"/>
      <c r="Y63" s="697"/>
      <c r="Z63" s="700"/>
      <c r="AA63" s="699"/>
      <c r="AB63" s="701"/>
      <c r="AC63" s="701"/>
      <c r="AD63" s="702"/>
      <c r="AE63" s="701"/>
      <c r="AF63" s="701"/>
      <c r="AG63" s="702"/>
      <c r="AH63" s="701"/>
      <c r="AI63" s="701"/>
      <c r="AJ63" s="703"/>
    </row>
    <row r="64" spans="1:36" ht="3.2" customHeight="1">
      <c r="A64" s="716"/>
      <c r="B64" s="729"/>
      <c r="C64" s="713"/>
      <c r="D64" s="713"/>
      <c r="E64" s="713"/>
      <c r="F64" s="713"/>
      <c r="G64" s="713"/>
      <c r="H64" s="713"/>
      <c r="I64" s="714"/>
      <c r="J64" s="560"/>
      <c r="K64" s="561"/>
      <c r="L64" s="562"/>
      <c r="M64" s="709"/>
      <c r="N64" s="710"/>
      <c r="O64" s="710"/>
      <c r="P64" s="710"/>
      <c r="Q64" s="710"/>
      <c r="R64" s="710"/>
      <c r="S64" s="710"/>
      <c r="T64" s="710"/>
      <c r="U64" s="710"/>
      <c r="V64" s="710"/>
      <c r="W64" s="710"/>
      <c r="X64" s="710"/>
      <c r="Y64" s="715"/>
      <c r="Z64" s="709"/>
      <c r="AA64" s="710"/>
      <c r="AB64" s="710"/>
      <c r="AC64" s="710"/>
      <c r="AD64" s="710"/>
      <c r="AE64" s="710"/>
      <c r="AF64" s="710"/>
      <c r="AG64" s="710"/>
      <c r="AH64" s="710"/>
      <c r="AI64" s="710"/>
      <c r="AJ64" s="711"/>
    </row>
    <row r="65" spans="1:36" ht="3.2" customHeight="1">
      <c r="A65" s="716"/>
      <c r="B65" s="727" t="s">
        <v>212</v>
      </c>
      <c r="C65" s="678"/>
      <c r="D65" s="678"/>
      <c r="E65" s="678"/>
      <c r="F65" s="678"/>
      <c r="G65" s="678"/>
      <c r="H65" s="678"/>
      <c r="I65" s="679"/>
      <c r="J65" s="556"/>
      <c r="K65" s="557"/>
      <c r="L65" s="558"/>
      <c r="M65" s="683"/>
      <c r="N65" s="684"/>
      <c r="O65" s="684"/>
      <c r="P65" s="684"/>
      <c r="Q65" s="684"/>
      <c r="R65" s="684"/>
      <c r="S65" s="684"/>
      <c r="T65" s="684"/>
      <c r="U65" s="684"/>
      <c r="V65" s="684"/>
      <c r="W65" s="684"/>
      <c r="X65" s="684"/>
      <c r="Y65" s="685"/>
      <c r="Z65" s="686"/>
      <c r="AA65" s="687"/>
      <c r="AB65" s="687"/>
      <c r="AC65" s="687"/>
      <c r="AD65" s="687"/>
      <c r="AE65" s="687"/>
      <c r="AF65" s="687"/>
      <c r="AG65" s="687"/>
      <c r="AH65" s="687"/>
      <c r="AI65" s="687"/>
      <c r="AJ65" s="688"/>
    </row>
    <row r="66" spans="1:36" ht="9.9499999999999993" customHeight="1">
      <c r="A66" s="716"/>
      <c r="B66" s="728"/>
      <c r="C66" s="681"/>
      <c r="D66" s="681"/>
      <c r="E66" s="681"/>
      <c r="F66" s="681"/>
      <c r="G66" s="681"/>
      <c r="H66" s="681"/>
      <c r="I66" s="682"/>
      <c r="J66" s="689"/>
      <c r="K66" s="690"/>
      <c r="L66" s="691"/>
      <c r="M66" s="695"/>
      <c r="N66" s="696" t="s">
        <v>203</v>
      </c>
      <c r="O66" s="696"/>
      <c r="P66" s="696"/>
      <c r="Q66" s="559"/>
      <c r="R66" s="696" t="s">
        <v>204</v>
      </c>
      <c r="S66" s="696"/>
      <c r="T66" s="696"/>
      <c r="U66" s="559"/>
      <c r="V66" s="696" t="s">
        <v>205</v>
      </c>
      <c r="W66" s="696"/>
      <c r="X66" s="696"/>
      <c r="Y66" s="697"/>
      <c r="Z66" s="698" t="s">
        <v>206</v>
      </c>
      <c r="AA66" s="699"/>
      <c r="AB66" s="701"/>
      <c r="AC66" s="701"/>
      <c r="AD66" s="702" t="s">
        <v>187</v>
      </c>
      <c r="AE66" s="701"/>
      <c r="AF66" s="701"/>
      <c r="AG66" s="702" t="s">
        <v>104</v>
      </c>
      <c r="AH66" s="701"/>
      <c r="AI66" s="701"/>
      <c r="AJ66" s="703" t="s">
        <v>103</v>
      </c>
    </row>
    <row r="67" spans="1:36" ht="9.9499999999999993" customHeight="1">
      <c r="A67" s="716"/>
      <c r="B67" s="728"/>
      <c r="C67" s="681"/>
      <c r="D67" s="681"/>
      <c r="E67" s="681"/>
      <c r="F67" s="681"/>
      <c r="G67" s="681"/>
      <c r="H67" s="681"/>
      <c r="I67" s="682"/>
      <c r="J67" s="689"/>
      <c r="K67" s="690"/>
      <c r="L67" s="691"/>
      <c r="M67" s="695"/>
      <c r="N67" s="696"/>
      <c r="O67" s="696"/>
      <c r="P67" s="696"/>
      <c r="Q67" s="559"/>
      <c r="R67" s="696"/>
      <c r="S67" s="696"/>
      <c r="T67" s="696"/>
      <c r="U67" s="559"/>
      <c r="V67" s="696"/>
      <c r="W67" s="696"/>
      <c r="X67" s="696"/>
      <c r="Y67" s="697"/>
      <c r="Z67" s="700"/>
      <c r="AA67" s="699"/>
      <c r="AB67" s="701"/>
      <c r="AC67" s="701"/>
      <c r="AD67" s="702"/>
      <c r="AE67" s="701"/>
      <c r="AF67" s="701"/>
      <c r="AG67" s="702"/>
      <c r="AH67" s="701"/>
      <c r="AI67" s="701"/>
      <c r="AJ67" s="703"/>
    </row>
    <row r="68" spans="1:36" ht="3.2" customHeight="1">
      <c r="A68" s="716"/>
      <c r="B68" s="729"/>
      <c r="C68" s="713"/>
      <c r="D68" s="713"/>
      <c r="E68" s="713"/>
      <c r="F68" s="713"/>
      <c r="G68" s="713"/>
      <c r="H68" s="713"/>
      <c r="I68" s="714"/>
      <c r="J68" s="560"/>
      <c r="K68" s="561"/>
      <c r="L68" s="562"/>
      <c r="M68" s="709"/>
      <c r="N68" s="710"/>
      <c r="O68" s="710"/>
      <c r="P68" s="710"/>
      <c r="Q68" s="710"/>
      <c r="R68" s="710"/>
      <c r="S68" s="710"/>
      <c r="T68" s="710"/>
      <c r="U68" s="710"/>
      <c r="V68" s="710"/>
      <c r="W68" s="710"/>
      <c r="X68" s="710"/>
      <c r="Y68" s="715"/>
      <c r="Z68" s="709"/>
      <c r="AA68" s="710"/>
      <c r="AB68" s="710"/>
      <c r="AC68" s="710"/>
      <c r="AD68" s="710"/>
      <c r="AE68" s="710"/>
      <c r="AF68" s="710"/>
      <c r="AG68" s="710"/>
      <c r="AH68" s="710"/>
      <c r="AI68" s="710"/>
      <c r="AJ68" s="711"/>
    </row>
    <row r="69" spans="1:36" ht="3.2" customHeight="1">
      <c r="A69" s="716"/>
      <c r="B69" s="727" t="s">
        <v>115</v>
      </c>
      <c r="C69" s="678"/>
      <c r="D69" s="678"/>
      <c r="E69" s="678"/>
      <c r="F69" s="678"/>
      <c r="G69" s="678"/>
      <c r="H69" s="678"/>
      <c r="I69" s="679"/>
      <c r="J69" s="556"/>
      <c r="K69" s="557"/>
      <c r="L69" s="558"/>
      <c r="M69" s="683"/>
      <c r="N69" s="684"/>
      <c r="O69" s="684"/>
      <c r="P69" s="684"/>
      <c r="Q69" s="684"/>
      <c r="R69" s="684"/>
      <c r="S69" s="684"/>
      <c r="T69" s="684"/>
      <c r="U69" s="684"/>
      <c r="V69" s="684"/>
      <c r="W69" s="684"/>
      <c r="X69" s="684"/>
      <c r="Y69" s="685"/>
      <c r="Z69" s="686"/>
      <c r="AA69" s="687"/>
      <c r="AB69" s="687"/>
      <c r="AC69" s="687"/>
      <c r="AD69" s="687"/>
      <c r="AE69" s="687"/>
      <c r="AF69" s="687"/>
      <c r="AG69" s="687"/>
      <c r="AH69" s="687"/>
      <c r="AI69" s="687"/>
      <c r="AJ69" s="688"/>
    </row>
    <row r="70" spans="1:36" ht="9.9499999999999993" customHeight="1">
      <c r="A70" s="716"/>
      <c r="B70" s="728"/>
      <c r="C70" s="681"/>
      <c r="D70" s="681"/>
      <c r="E70" s="681"/>
      <c r="F70" s="681"/>
      <c r="G70" s="681"/>
      <c r="H70" s="681"/>
      <c r="I70" s="682"/>
      <c r="J70" s="689"/>
      <c r="K70" s="690"/>
      <c r="L70" s="691"/>
      <c r="M70" s="695"/>
      <c r="N70" s="696" t="s">
        <v>203</v>
      </c>
      <c r="O70" s="696"/>
      <c r="P70" s="696"/>
      <c r="Q70" s="559"/>
      <c r="R70" s="696" t="s">
        <v>204</v>
      </c>
      <c r="S70" s="696"/>
      <c r="T70" s="696"/>
      <c r="U70" s="559"/>
      <c r="V70" s="696" t="s">
        <v>205</v>
      </c>
      <c r="W70" s="696"/>
      <c r="X70" s="696"/>
      <c r="Y70" s="697"/>
      <c r="Z70" s="698" t="s">
        <v>206</v>
      </c>
      <c r="AA70" s="699"/>
      <c r="AB70" s="701"/>
      <c r="AC70" s="701"/>
      <c r="AD70" s="702" t="s">
        <v>187</v>
      </c>
      <c r="AE70" s="701"/>
      <c r="AF70" s="701"/>
      <c r="AG70" s="702" t="s">
        <v>104</v>
      </c>
      <c r="AH70" s="701"/>
      <c r="AI70" s="701"/>
      <c r="AJ70" s="703" t="s">
        <v>103</v>
      </c>
    </row>
    <row r="71" spans="1:36" ht="9.9499999999999993" customHeight="1">
      <c r="A71" s="716"/>
      <c r="B71" s="728"/>
      <c r="C71" s="681"/>
      <c r="D71" s="681"/>
      <c r="E71" s="681"/>
      <c r="F71" s="681"/>
      <c r="G71" s="681"/>
      <c r="H71" s="681"/>
      <c r="I71" s="682"/>
      <c r="J71" s="689"/>
      <c r="K71" s="690"/>
      <c r="L71" s="691"/>
      <c r="M71" s="695"/>
      <c r="N71" s="696"/>
      <c r="O71" s="696"/>
      <c r="P71" s="696"/>
      <c r="Q71" s="559"/>
      <c r="R71" s="696"/>
      <c r="S71" s="696"/>
      <c r="T71" s="696"/>
      <c r="U71" s="559"/>
      <c r="V71" s="696"/>
      <c r="W71" s="696"/>
      <c r="X71" s="696"/>
      <c r="Y71" s="697"/>
      <c r="Z71" s="700"/>
      <c r="AA71" s="699"/>
      <c r="AB71" s="701"/>
      <c r="AC71" s="701"/>
      <c r="AD71" s="702"/>
      <c r="AE71" s="701"/>
      <c r="AF71" s="701"/>
      <c r="AG71" s="702"/>
      <c r="AH71" s="701"/>
      <c r="AI71" s="701"/>
      <c r="AJ71" s="703"/>
    </row>
    <row r="72" spans="1:36" ht="3.2" customHeight="1">
      <c r="A72" s="716"/>
      <c r="B72" s="729"/>
      <c r="C72" s="713"/>
      <c r="D72" s="713"/>
      <c r="E72" s="713"/>
      <c r="F72" s="713"/>
      <c r="G72" s="713"/>
      <c r="H72" s="713"/>
      <c r="I72" s="714"/>
      <c r="J72" s="560"/>
      <c r="K72" s="561"/>
      <c r="L72" s="562"/>
      <c r="M72" s="709"/>
      <c r="N72" s="710"/>
      <c r="O72" s="710"/>
      <c r="P72" s="710"/>
      <c r="Q72" s="710"/>
      <c r="R72" s="710"/>
      <c r="S72" s="710"/>
      <c r="T72" s="710"/>
      <c r="U72" s="710"/>
      <c r="V72" s="710"/>
      <c r="W72" s="710"/>
      <c r="X72" s="710"/>
      <c r="Y72" s="715"/>
      <c r="Z72" s="709"/>
      <c r="AA72" s="710"/>
      <c r="AB72" s="710"/>
      <c r="AC72" s="710"/>
      <c r="AD72" s="710"/>
      <c r="AE72" s="710"/>
      <c r="AF72" s="710"/>
      <c r="AG72" s="710"/>
      <c r="AH72" s="710"/>
      <c r="AI72" s="710"/>
      <c r="AJ72" s="711"/>
    </row>
    <row r="73" spans="1:36" ht="3.2" customHeight="1">
      <c r="A73" s="716"/>
      <c r="B73" s="727" t="s">
        <v>773</v>
      </c>
      <c r="C73" s="678"/>
      <c r="D73" s="678"/>
      <c r="E73" s="678"/>
      <c r="F73" s="678"/>
      <c r="G73" s="678"/>
      <c r="H73" s="678"/>
      <c r="I73" s="679"/>
      <c r="J73" s="556"/>
      <c r="K73" s="557"/>
      <c r="L73" s="558"/>
      <c r="M73" s="683"/>
      <c r="N73" s="684"/>
      <c r="O73" s="684"/>
      <c r="P73" s="684"/>
      <c r="Q73" s="684"/>
      <c r="R73" s="684"/>
      <c r="S73" s="684"/>
      <c r="T73" s="684"/>
      <c r="U73" s="684"/>
      <c r="V73" s="684"/>
      <c r="W73" s="684"/>
      <c r="X73" s="684"/>
      <c r="Y73" s="685"/>
      <c r="Z73" s="686"/>
      <c r="AA73" s="687"/>
      <c r="AB73" s="687"/>
      <c r="AC73" s="687"/>
      <c r="AD73" s="687"/>
      <c r="AE73" s="687"/>
      <c r="AF73" s="687"/>
      <c r="AG73" s="687"/>
      <c r="AH73" s="687"/>
      <c r="AI73" s="687"/>
      <c r="AJ73" s="688"/>
    </row>
    <row r="74" spans="1:36" ht="9.9499999999999993" customHeight="1">
      <c r="A74" s="716"/>
      <c r="B74" s="728"/>
      <c r="C74" s="681"/>
      <c r="D74" s="681"/>
      <c r="E74" s="681"/>
      <c r="F74" s="681"/>
      <c r="G74" s="681"/>
      <c r="H74" s="681"/>
      <c r="I74" s="682"/>
      <c r="J74" s="689"/>
      <c r="K74" s="690"/>
      <c r="L74" s="691"/>
      <c r="M74" s="695"/>
      <c r="N74" s="696" t="s">
        <v>203</v>
      </c>
      <c r="O74" s="696"/>
      <c r="P74" s="696"/>
      <c r="Q74" s="559"/>
      <c r="R74" s="696" t="s">
        <v>204</v>
      </c>
      <c r="S74" s="696"/>
      <c r="T74" s="696"/>
      <c r="U74" s="559"/>
      <c r="V74" s="696" t="s">
        <v>205</v>
      </c>
      <c r="W74" s="696"/>
      <c r="X74" s="696"/>
      <c r="Y74" s="697"/>
      <c r="Z74" s="698" t="s">
        <v>206</v>
      </c>
      <c r="AA74" s="699"/>
      <c r="AB74" s="701"/>
      <c r="AC74" s="701"/>
      <c r="AD74" s="702" t="s">
        <v>187</v>
      </c>
      <c r="AE74" s="701"/>
      <c r="AF74" s="701"/>
      <c r="AG74" s="702" t="s">
        <v>104</v>
      </c>
      <c r="AH74" s="701"/>
      <c r="AI74" s="701"/>
      <c r="AJ74" s="703" t="s">
        <v>103</v>
      </c>
    </row>
    <row r="75" spans="1:36" ht="9.9499999999999993" customHeight="1">
      <c r="A75" s="716"/>
      <c r="B75" s="728"/>
      <c r="C75" s="681"/>
      <c r="D75" s="681"/>
      <c r="E75" s="681"/>
      <c r="F75" s="681"/>
      <c r="G75" s="681"/>
      <c r="H75" s="681"/>
      <c r="I75" s="682"/>
      <c r="J75" s="689"/>
      <c r="K75" s="690"/>
      <c r="L75" s="691"/>
      <c r="M75" s="695"/>
      <c r="N75" s="696"/>
      <c r="O75" s="696"/>
      <c r="P75" s="696"/>
      <c r="Q75" s="559"/>
      <c r="R75" s="696"/>
      <c r="S75" s="696"/>
      <c r="T75" s="696"/>
      <c r="U75" s="559"/>
      <c r="V75" s="696"/>
      <c r="W75" s="696"/>
      <c r="X75" s="696"/>
      <c r="Y75" s="697"/>
      <c r="Z75" s="700"/>
      <c r="AA75" s="699"/>
      <c r="AB75" s="701"/>
      <c r="AC75" s="701"/>
      <c r="AD75" s="702"/>
      <c r="AE75" s="701"/>
      <c r="AF75" s="701"/>
      <c r="AG75" s="702"/>
      <c r="AH75" s="701"/>
      <c r="AI75" s="701"/>
      <c r="AJ75" s="703"/>
    </row>
    <row r="76" spans="1:36" ht="3.2" customHeight="1">
      <c r="A76" s="716"/>
      <c r="B76" s="729"/>
      <c r="C76" s="713"/>
      <c r="D76" s="713"/>
      <c r="E76" s="713"/>
      <c r="F76" s="713"/>
      <c r="G76" s="713"/>
      <c r="H76" s="713"/>
      <c r="I76" s="714"/>
      <c r="J76" s="560"/>
      <c r="K76" s="561"/>
      <c r="L76" s="562"/>
      <c r="M76" s="709"/>
      <c r="N76" s="710"/>
      <c r="O76" s="710"/>
      <c r="P76" s="710"/>
      <c r="Q76" s="710"/>
      <c r="R76" s="710"/>
      <c r="S76" s="710"/>
      <c r="T76" s="710"/>
      <c r="U76" s="710"/>
      <c r="V76" s="710"/>
      <c r="W76" s="710"/>
      <c r="X76" s="710"/>
      <c r="Y76" s="715"/>
      <c r="Z76" s="709"/>
      <c r="AA76" s="710"/>
      <c r="AB76" s="710"/>
      <c r="AC76" s="710"/>
      <c r="AD76" s="710"/>
      <c r="AE76" s="710"/>
      <c r="AF76" s="710"/>
      <c r="AG76" s="710"/>
      <c r="AH76" s="710"/>
      <c r="AI76" s="710"/>
      <c r="AJ76" s="711"/>
    </row>
    <row r="77" spans="1:36" ht="3.2" customHeight="1">
      <c r="A77" s="716"/>
      <c r="B77" s="727" t="s">
        <v>113</v>
      </c>
      <c r="C77" s="678"/>
      <c r="D77" s="678"/>
      <c r="E77" s="678"/>
      <c r="F77" s="678"/>
      <c r="G77" s="678"/>
      <c r="H77" s="678"/>
      <c r="I77" s="679"/>
      <c r="J77" s="556"/>
      <c r="K77" s="557"/>
      <c r="L77" s="558"/>
      <c r="M77" s="683"/>
      <c r="N77" s="684"/>
      <c r="O77" s="684"/>
      <c r="P77" s="684"/>
      <c r="Q77" s="684"/>
      <c r="R77" s="684"/>
      <c r="S77" s="684"/>
      <c r="T77" s="684"/>
      <c r="U77" s="684"/>
      <c r="V77" s="684"/>
      <c r="W77" s="684"/>
      <c r="X77" s="684"/>
      <c r="Y77" s="685"/>
      <c r="Z77" s="686"/>
      <c r="AA77" s="687"/>
      <c r="AB77" s="687"/>
      <c r="AC77" s="687"/>
      <c r="AD77" s="687"/>
      <c r="AE77" s="687"/>
      <c r="AF77" s="687"/>
      <c r="AG77" s="687"/>
      <c r="AH77" s="687"/>
      <c r="AI77" s="687"/>
      <c r="AJ77" s="688"/>
    </row>
    <row r="78" spans="1:36" ht="9.9499999999999993" customHeight="1">
      <c r="A78" s="716"/>
      <c r="B78" s="728"/>
      <c r="C78" s="681"/>
      <c r="D78" s="681"/>
      <c r="E78" s="681"/>
      <c r="F78" s="681"/>
      <c r="G78" s="681"/>
      <c r="H78" s="681"/>
      <c r="I78" s="682"/>
      <c r="J78" s="689"/>
      <c r="K78" s="690"/>
      <c r="L78" s="691"/>
      <c r="M78" s="695"/>
      <c r="N78" s="696" t="s">
        <v>203</v>
      </c>
      <c r="O78" s="696"/>
      <c r="P78" s="696"/>
      <c r="Q78" s="559"/>
      <c r="R78" s="696" t="s">
        <v>204</v>
      </c>
      <c r="S78" s="696"/>
      <c r="T78" s="696"/>
      <c r="U78" s="559"/>
      <c r="V78" s="696" t="s">
        <v>205</v>
      </c>
      <c r="W78" s="696"/>
      <c r="X78" s="696"/>
      <c r="Y78" s="697"/>
      <c r="Z78" s="698" t="s">
        <v>206</v>
      </c>
      <c r="AA78" s="699"/>
      <c r="AB78" s="701"/>
      <c r="AC78" s="701"/>
      <c r="AD78" s="702" t="s">
        <v>187</v>
      </c>
      <c r="AE78" s="701"/>
      <c r="AF78" s="701"/>
      <c r="AG78" s="702" t="s">
        <v>104</v>
      </c>
      <c r="AH78" s="701"/>
      <c r="AI78" s="701"/>
      <c r="AJ78" s="703" t="s">
        <v>103</v>
      </c>
    </row>
    <row r="79" spans="1:36" ht="9.9499999999999993" customHeight="1">
      <c r="A79" s="716"/>
      <c r="B79" s="728"/>
      <c r="C79" s="681"/>
      <c r="D79" s="681"/>
      <c r="E79" s="681"/>
      <c r="F79" s="681"/>
      <c r="G79" s="681"/>
      <c r="H79" s="681"/>
      <c r="I79" s="682"/>
      <c r="J79" s="689"/>
      <c r="K79" s="690"/>
      <c r="L79" s="691"/>
      <c r="M79" s="695"/>
      <c r="N79" s="696"/>
      <c r="O79" s="696"/>
      <c r="P79" s="696"/>
      <c r="Q79" s="559"/>
      <c r="R79" s="696"/>
      <c r="S79" s="696"/>
      <c r="T79" s="696"/>
      <c r="U79" s="559"/>
      <c r="V79" s="696"/>
      <c r="W79" s="696"/>
      <c r="X79" s="696"/>
      <c r="Y79" s="697"/>
      <c r="Z79" s="700"/>
      <c r="AA79" s="699"/>
      <c r="AB79" s="701"/>
      <c r="AC79" s="701"/>
      <c r="AD79" s="702"/>
      <c r="AE79" s="701"/>
      <c r="AF79" s="701"/>
      <c r="AG79" s="702"/>
      <c r="AH79" s="701"/>
      <c r="AI79" s="701"/>
      <c r="AJ79" s="703"/>
    </row>
    <row r="80" spans="1:36" ht="3.2" customHeight="1">
      <c r="A80" s="716"/>
      <c r="B80" s="729"/>
      <c r="C80" s="713"/>
      <c r="D80" s="713"/>
      <c r="E80" s="713"/>
      <c r="F80" s="713"/>
      <c r="G80" s="713"/>
      <c r="H80" s="713"/>
      <c r="I80" s="714"/>
      <c r="J80" s="560"/>
      <c r="K80" s="561"/>
      <c r="L80" s="562"/>
      <c r="M80" s="709"/>
      <c r="N80" s="710"/>
      <c r="O80" s="710"/>
      <c r="P80" s="710"/>
      <c r="Q80" s="710"/>
      <c r="R80" s="710"/>
      <c r="S80" s="710"/>
      <c r="T80" s="710"/>
      <c r="U80" s="710"/>
      <c r="V80" s="710"/>
      <c r="W80" s="710"/>
      <c r="X80" s="710"/>
      <c r="Y80" s="715"/>
      <c r="Z80" s="709"/>
      <c r="AA80" s="710"/>
      <c r="AB80" s="710"/>
      <c r="AC80" s="710"/>
      <c r="AD80" s="710"/>
      <c r="AE80" s="710"/>
      <c r="AF80" s="710"/>
      <c r="AG80" s="710"/>
      <c r="AH80" s="710"/>
      <c r="AI80" s="710"/>
      <c r="AJ80" s="711"/>
    </row>
    <row r="81" spans="1:36" ht="3.2" customHeight="1">
      <c r="A81" s="716"/>
      <c r="B81" s="727" t="s">
        <v>213</v>
      </c>
      <c r="C81" s="678"/>
      <c r="D81" s="678"/>
      <c r="E81" s="678"/>
      <c r="F81" s="678"/>
      <c r="G81" s="678"/>
      <c r="H81" s="678"/>
      <c r="I81" s="679"/>
      <c r="J81" s="556"/>
      <c r="K81" s="557"/>
      <c r="L81" s="558"/>
      <c r="M81" s="683"/>
      <c r="N81" s="684"/>
      <c r="O81" s="684"/>
      <c r="P81" s="684"/>
      <c r="Q81" s="684"/>
      <c r="R81" s="684"/>
      <c r="S81" s="684"/>
      <c r="T81" s="684"/>
      <c r="U81" s="684"/>
      <c r="V81" s="684"/>
      <c r="W81" s="684"/>
      <c r="X81" s="684"/>
      <c r="Y81" s="685"/>
      <c r="Z81" s="686"/>
      <c r="AA81" s="687"/>
      <c r="AB81" s="687"/>
      <c r="AC81" s="687"/>
      <c r="AD81" s="687"/>
      <c r="AE81" s="687"/>
      <c r="AF81" s="687"/>
      <c r="AG81" s="687"/>
      <c r="AH81" s="687"/>
      <c r="AI81" s="687"/>
      <c r="AJ81" s="688"/>
    </row>
    <row r="82" spans="1:36" ht="9.9499999999999993" customHeight="1">
      <c r="A82" s="716"/>
      <c r="B82" s="728"/>
      <c r="C82" s="681"/>
      <c r="D82" s="681"/>
      <c r="E82" s="681"/>
      <c r="F82" s="681"/>
      <c r="G82" s="681"/>
      <c r="H82" s="681"/>
      <c r="I82" s="682"/>
      <c r="J82" s="689"/>
      <c r="K82" s="690"/>
      <c r="L82" s="691"/>
      <c r="M82" s="695"/>
      <c r="N82" s="696" t="s">
        <v>203</v>
      </c>
      <c r="O82" s="696"/>
      <c r="P82" s="696"/>
      <c r="Q82" s="559"/>
      <c r="R82" s="696" t="s">
        <v>204</v>
      </c>
      <c r="S82" s="696"/>
      <c r="T82" s="696"/>
      <c r="U82" s="559"/>
      <c r="V82" s="696" t="s">
        <v>205</v>
      </c>
      <c r="W82" s="696"/>
      <c r="X82" s="696"/>
      <c r="Y82" s="697"/>
      <c r="Z82" s="698" t="s">
        <v>206</v>
      </c>
      <c r="AA82" s="699"/>
      <c r="AB82" s="701"/>
      <c r="AC82" s="701"/>
      <c r="AD82" s="702" t="s">
        <v>187</v>
      </c>
      <c r="AE82" s="701"/>
      <c r="AF82" s="701"/>
      <c r="AG82" s="702" t="s">
        <v>104</v>
      </c>
      <c r="AH82" s="701"/>
      <c r="AI82" s="701"/>
      <c r="AJ82" s="703" t="s">
        <v>103</v>
      </c>
    </row>
    <row r="83" spans="1:36" ht="9.9499999999999993" customHeight="1">
      <c r="A83" s="716"/>
      <c r="B83" s="728"/>
      <c r="C83" s="681"/>
      <c r="D83" s="681"/>
      <c r="E83" s="681"/>
      <c r="F83" s="681"/>
      <c r="G83" s="681"/>
      <c r="H83" s="681"/>
      <c r="I83" s="682"/>
      <c r="J83" s="689"/>
      <c r="K83" s="690"/>
      <c r="L83" s="691"/>
      <c r="M83" s="695"/>
      <c r="N83" s="696"/>
      <c r="O83" s="696"/>
      <c r="P83" s="696"/>
      <c r="Q83" s="559"/>
      <c r="R83" s="696"/>
      <c r="S83" s="696"/>
      <c r="T83" s="696"/>
      <c r="U83" s="559"/>
      <c r="V83" s="696"/>
      <c r="W83" s="696"/>
      <c r="X83" s="696"/>
      <c r="Y83" s="697"/>
      <c r="Z83" s="700"/>
      <c r="AA83" s="699"/>
      <c r="AB83" s="701"/>
      <c r="AC83" s="701"/>
      <c r="AD83" s="702"/>
      <c r="AE83" s="701"/>
      <c r="AF83" s="701"/>
      <c r="AG83" s="702"/>
      <c r="AH83" s="701"/>
      <c r="AI83" s="701"/>
      <c r="AJ83" s="703"/>
    </row>
    <row r="84" spans="1:36" ht="3.2" customHeight="1">
      <c r="A84" s="716"/>
      <c r="B84" s="729"/>
      <c r="C84" s="713"/>
      <c r="D84" s="713"/>
      <c r="E84" s="713"/>
      <c r="F84" s="713"/>
      <c r="G84" s="713"/>
      <c r="H84" s="713"/>
      <c r="I84" s="714"/>
      <c r="J84" s="560"/>
      <c r="K84" s="561"/>
      <c r="L84" s="562"/>
      <c r="M84" s="709"/>
      <c r="N84" s="710"/>
      <c r="O84" s="710"/>
      <c r="P84" s="710"/>
      <c r="Q84" s="710"/>
      <c r="R84" s="710"/>
      <c r="S84" s="710"/>
      <c r="T84" s="710"/>
      <c r="U84" s="710"/>
      <c r="V84" s="710"/>
      <c r="W84" s="710"/>
      <c r="X84" s="710"/>
      <c r="Y84" s="715"/>
      <c r="Z84" s="709"/>
      <c r="AA84" s="710"/>
      <c r="AB84" s="710"/>
      <c r="AC84" s="710"/>
      <c r="AD84" s="710"/>
      <c r="AE84" s="710"/>
      <c r="AF84" s="710"/>
      <c r="AG84" s="710"/>
      <c r="AH84" s="710"/>
      <c r="AI84" s="710"/>
      <c r="AJ84" s="711"/>
    </row>
    <row r="85" spans="1:36" ht="3.2" customHeight="1">
      <c r="A85" s="716"/>
      <c r="B85" s="727" t="s">
        <v>214</v>
      </c>
      <c r="C85" s="678"/>
      <c r="D85" s="678"/>
      <c r="E85" s="678"/>
      <c r="F85" s="678"/>
      <c r="G85" s="678"/>
      <c r="H85" s="678"/>
      <c r="I85" s="679"/>
      <c r="J85" s="556"/>
      <c r="K85" s="557"/>
      <c r="L85" s="558"/>
      <c r="M85" s="683"/>
      <c r="N85" s="684"/>
      <c r="O85" s="684"/>
      <c r="P85" s="684"/>
      <c r="Q85" s="684"/>
      <c r="R85" s="684"/>
      <c r="S85" s="684"/>
      <c r="T85" s="684"/>
      <c r="U85" s="684"/>
      <c r="V85" s="684"/>
      <c r="W85" s="684"/>
      <c r="X85" s="684"/>
      <c r="Y85" s="685"/>
      <c r="Z85" s="686"/>
      <c r="AA85" s="687"/>
      <c r="AB85" s="687"/>
      <c r="AC85" s="687"/>
      <c r="AD85" s="687"/>
      <c r="AE85" s="687"/>
      <c r="AF85" s="687"/>
      <c r="AG85" s="687"/>
      <c r="AH85" s="687"/>
      <c r="AI85" s="687"/>
      <c r="AJ85" s="688"/>
    </row>
    <row r="86" spans="1:36" ht="9.9499999999999993" customHeight="1">
      <c r="A86" s="716"/>
      <c r="B86" s="728"/>
      <c r="C86" s="681"/>
      <c r="D86" s="681"/>
      <c r="E86" s="681"/>
      <c r="F86" s="681"/>
      <c r="G86" s="681"/>
      <c r="H86" s="681"/>
      <c r="I86" s="682"/>
      <c r="J86" s="689"/>
      <c r="K86" s="690"/>
      <c r="L86" s="691"/>
      <c r="M86" s="695"/>
      <c r="N86" s="696" t="s">
        <v>203</v>
      </c>
      <c r="O86" s="696"/>
      <c r="P86" s="696"/>
      <c r="Q86" s="559"/>
      <c r="R86" s="696" t="s">
        <v>204</v>
      </c>
      <c r="S86" s="696"/>
      <c r="T86" s="696"/>
      <c r="U86" s="559"/>
      <c r="V86" s="696" t="s">
        <v>205</v>
      </c>
      <c r="W86" s="696"/>
      <c r="X86" s="696"/>
      <c r="Y86" s="697"/>
      <c r="Z86" s="698" t="s">
        <v>206</v>
      </c>
      <c r="AA86" s="699"/>
      <c r="AB86" s="701"/>
      <c r="AC86" s="701"/>
      <c r="AD86" s="702" t="s">
        <v>187</v>
      </c>
      <c r="AE86" s="701"/>
      <c r="AF86" s="701"/>
      <c r="AG86" s="702" t="s">
        <v>104</v>
      </c>
      <c r="AH86" s="701"/>
      <c r="AI86" s="701"/>
      <c r="AJ86" s="703" t="s">
        <v>103</v>
      </c>
    </row>
    <row r="87" spans="1:36" ht="9.9499999999999993" customHeight="1">
      <c r="A87" s="716"/>
      <c r="B87" s="728"/>
      <c r="C87" s="681"/>
      <c r="D87" s="681"/>
      <c r="E87" s="681"/>
      <c r="F87" s="681"/>
      <c r="G87" s="681"/>
      <c r="H87" s="681"/>
      <c r="I87" s="682"/>
      <c r="J87" s="689"/>
      <c r="K87" s="690"/>
      <c r="L87" s="691"/>
      <c r="M87" s="695"/>
      <c r="N87" s="696"/>
      <c r="O87" s="696"/>
      <c r="P87" s="696"/>
      <c r="Q87" s="559"/>
      <c r="R87" s="696"/>
      <c r="S87" s="696"/>
      <c r="T87" s="696"/>
      <c r="U87" s="559"/>
      <c r="V87" s="696"/>
      <c r="W87" s="696"/>
      <c r="X87" s="696"/>
      <c r="Y87" s="697"/>
      <c r="Z87" s="700"/>
      <c r="AA87" s="699"/>
      <c r="AB87" s="701"/>
      <c r="AC87" s="701"/>
      <c r="AD87" s="702"/>
      <c r="AE87" s="701"/>
      <c r="AF87" s="701"/>
      <c r="AG87" s="702"/>
      <c r="AH87" s="701"/>
      <c r="AI87" s="701"/>
      <c r="AJ87" s="703"/>
    </row>
    <row r="88" spans="1:36" ht="3.2" customHeight="1">
      <c r="A88" s="716"/>
      <c r="B88" s="729"/>
      <c r="C88" s="713"/>
      <c r="D88" s="713"/>
      <c r="E88" s="713"/>
      <c r="F88" s="713"/>
      <c r="G88" s="713"/>
      <c r="H88" s="713"/>
      <c r="I88" s="714"/>
      <c r="J88" s="560"/>
      <c r="K88" s="561"/>
      <c r="L88" s="562"/>
      <c r="M88" s="709"/>
      <c r="N88" s="710"/>
      <c r="O88" s="710"/>
      <c r="P88" s="710"/>
      <c r="Q88" s="710"/>
      <c r="R88" s="710"/>
      <c r="S88" s="710"/>
      <c r="T88" s="710"/>
      <c r="U88" s="710"/>
      <c r="V88" s="710"/>
      <c r="W88" s="710"/>
      <c r="X88" s="710"/>
      <c r="Y88" s="715"/>
      <c r="Z88" s="709"/>
      <c r="AA88" s="710"/>
      <c r="AB88" s="710"/>
      <c r="AC88" s="710"/>
      <c r="AD88" s="710"/>
      <c r="AE88" s="710"/>
      <c r="AF88" s="710"/>
      <c r="AG88" s="710"/>
      <c r="AH88" s="710"/>
      <c r="AI88" s="710"/>
      <c r="AJ88" s="711"/>
    </row>
    <row r="89" spans="1:36" ht="3.2" customHeight="1">
      <c r="A89" s="716"/>
      <c r="B89" s="727" t="s">
        <v>215</v>
      </c>
      <c r="C89" s="678"/>
      <c r="D89" s="678"/>
      <c r="E89" s="678"/>
      <c r="F89" s="678"/>
      <c r="G89" s="678"/>
      <c r="H89" s="678"/>
      <c r="I89" s="679"/>
      <c r="J89" s="556"/>
      <c r="K89" s="557"/>
      <c r="L89" s="558"/>
      <c r="M89" s="683"/>
      <c r="N89" s="684"/>
      <c r="O89" s="684"/>
      <c r="P89" s="684"/>
      <c r="Q89" s="684"/>
      <c r="R89" s="684"/>
      <c r="S89" s="684"/>
      <c r="T89" s="684"/>
      <c r="U89" s="684"/>
      <c r="V89" s="684"/>
      <c r="W89" s="684"/>
      <c r="X89" s="684"/>
      <c r="Y89" s="685"/>
      <c r="Z89" s="686"/>
      <c r="AA89" s="687"/>
      <c r="AB89" s="687"/>
      <c r="AC89" s="687"/>
      <c r="AD89" s="687"/>
      <c r="AE89" s="687"/>
      <c r="AF89" s="687"/>
      <c r="AG89" s="687"/>
      <c r="AH89" s="687"/>
      <c r="AI89" s="687"/>
      <c r="AJ89" s="688"/>
    </row>
    <row r="90" spans="1:36" ht="9.9499999999999993" customHeight="1">
      <c r="A90" s="716"/>
      <c r="B90" s="728"/>
      <c r="C90" s="681"/>
      <c r="D90" s="681"/>
      <c r="E90" s="681"/>
      <c r="F90" s="681"/>
      <c r="G90" s="681"/>
      <c r="H90" s="681"/>
      <c r="I90" s="682"/>
      <c r="J90" s="689"/>
      <c r="K90" s="690"/>
      <c r="L90" s="691"/>
      <c r="M90" s="695"/>
      <c r="N90" s="696" t="s">
        <v>203</v>
      </c>
      <c r="O90" s="696"/>
      <c r="P90" s="696"/>
      <c r="Q90" s="559"/>
      <c r="R90" s="696" t="s">
        <v>204</v>
      </c>
      <c r="S90" s="696"/>
      <c r="T90" s="696"/>
      <c r="U90" s="559"/>
      <c r="V90" s="696" t="s">
        <v>205</v>
      </c>
      <c r="W90" s="696"/>
      <c r="X90" s="696"/>
      <c r="Y90" s="697"/>
      <c r="Z90" s="698" t="s">
        <v>206</v>
      </c>
      <c r="AA90" s="699"/>
      <c r="AB90" s="701"/>
      <c r="AC90" s="701"/>
      <c r="AD90" s="702" t="s">
        <v>187</v>
      </c>
      <c r="AE90" s="701"/>
      <c r="AF90" s="701"/>
      <c r="AG90" s="702" t="s">
        <v>104</v>
      </c>
      <c r="AH90" s="701"/>
      <c r="AI90" s="701"/>
      <c r="AJ90" s="703" t="s">
        <v>103</v>
      </c>
    </row>
    <row r="91" spans="1:36" ht="9.9499999999999993" customHeight="1">
      <c r="A91" s="716"/>
      <c r="B91" s="728"/>
      <c r="C91" s="681"/>
      <c r="D91" s="681"/>
      <c r="E91" s="681"/>
      <c r="F91" s="681"/>
      <c r="G91" s="681"/>
      <c r="H91" s="681"/>
      <c r="I91" s="682"/>
      <c r="J91" s="689"/>
      <c r="K91" s="690"/>
      <c r="L91" s="691"/>
      <c r="M91" s="695"/>
      <c r="N91" s="696"/>
      <c r="O91" s="696"/>
      <c r="P91" s="696"/>
      <c r="Q91" s="559"/>
      <c r="R91" s="696"/>
      <c r="S91" s="696"/>
      <c r="T91" s="696"/>
      <c r="U91" s="559"/>
      <c r="V91" s="696"/>
      <c r="W91" s="696"/>
      <c r="X91" s="696"/>
      <c r="Y91" s="697"/>
      <c r="Z91" s="700"/>
      <c r="AA91" s="699"/>
      <c r="AB91" s="701"/>
      <c r="AC91" s="701"/>
      <c r="AD91" s="702"/>
      <c r="AE91" s="701"/>
      <c r="AF91" s="701"/>
      <c r="AG91" s="702"/>
      <c r="AH91" s="701"/>
      <c r="AI91" s="701"/>
      <c r="AJ91" s="703"/>
    </row>
    <row r="92" spans="1:36" ht="3.2" customHeight="1">
      <c r="A92" s="716"/>
      <c r="B92" s="729"/>
      <c r="C92" s="713"/>
      <c r="D92" s="713"/>
      <c r="E92" s="713"/>
      <c r="F92" s="713"/>
      <c r="G92" s="713"/>
      <c r="H92" s="713"/>
      <c r="I92" s="714"/>
      <c r="J92" s="560"/>
      <c r="K92" s="561"/>
      <c r="L92" s="562"/>
      <c r="M92" s="709"/>
      <c r="N92" s="710"/>
      <c r="O92" s="710"/>
      <c r="P92" s="710"/>
      <c r="Q92" s="710"/>
      <c r="R92" s="710"/>
      <c r="S92" s="710"/>
      <c r="T92" s="710"/>
      <c r="U92" s="710"/>
      <c r="V92" s="710"/>
      <c r="W92" s="710"/>
      <c r="X92" s="710"/>
      <c r="Y92" s="715"/>
      <c r="Z92" s="709"/>
      <c r="AA92" s="710"/>
      <c r="AB92" s="710"/>
      <c r="AC92" s="710"/>
      <c r="AD92" s="710"/>
      <c r="AE92" s="710"/>
      <c r="AF92" s="710"/>
      <c r="AG92" s="710"/>
      <c r="AH92" s="710"/>
      <c r="AI92" s="710"/>
      <c r="AJ92" s="711"/>
    </row>
    <row r="93" spans="1:36" ht="3.2" customHeight="1">
      <c r="A93" s="716"/>
      <c r="B93" s="727" t="s">
        <v>216</v>
      </c>
      <c r="C93" s="678"/>
      <c r="D93" s="678"/>
      <c r="E93" s="678"/>
      <c r="F93" s="678"/>
      <c r="G93" s="678"/>
      <c r="H93" s="678"/>
      <c r="I93" s="679"/>
      <c r="J93" s="556"/>
      <c r="K93" s="557"/>
      <c r="L93" s="558"/>
      <c r="M93" s="683"/>
      <c r="N93" s="684"/>
      <c r="O93" s="684"/>
      <c r="P93" s="684"/>
      <c r="Q93" s="684"/>
      <c r="R93" s="684"/>
      <c r="S93" s="684"/>
      <c r="T93" s="684"/>
      <c r="U93" s="684"/>
      <c r="V93" s="684"/>
      <c r="W93" s="684"/>
      <c r="X93" s="684"/>
      <c r="Y93" s="685"/>
      <c r="Z93" s="686"/>
      <c r="AA93" s="687"/>
      <c r="AB93" s="687"/>
      <c r="AC93" s="687"/>
      <c r="AD93" s="687"/>
      <c r="AE93" s="687"/>
      <c r="AF93" s="687"/>
      <c r="AG93" s="687"/>
      <c r="AH93" s="687"/>
      <c r="AI93" s="687"/>
      <c r="AJ93" s="688"/>
    </row>
    <row r="94" spans="1:36" ht="9.9499999999999993" customHeight="1">
      <c r="A94" s="716"/>
      <c r="B94" s="728"/>
      <c r="C94" s="681"/>
      <c r="D94" s="681"/>
      <c r="E94" s="681"/>
      <c r="F94" s="681"/>
      <c r="G94" s="681"/>
      <c r="H94" s="681"/>
      <c r="I94" s="682"/>
      <c r="J94" s="689"/>
      <c r="K94" s="690"/>
      <c r="L94" s="691"/>
      <c r="M94" s="695"/>
      <c r="N94" s="696" t="s">
        <v>203</v>
      </c>
      <c r="O94" s="696"/>
      <c r="P94" s="696"/>
      <c r="Q94" s="559"/>
      <c r="R94" s="696" t="s">
        <v>204</v>
      </c>
      <c r="S94" s="696"/>
      <c r="T94" s="696"/>
      <c r="U94" s="559"/>
      <c r="V94" s="696" t="s">
        <v>205</v>
      </c>
      <c r="W94" s="696"/>
      <c r="X94" s="696"/>
      <c r="Y94" s="697"/>
      <c r="Z94" s="698" t="s">
        <v>206</v>
      </c>
      <c r="AA94" s="699"/>
      <c r="AB94" s="701"/>
      <c r="AC94" s="701"/>
      <c r="AD94" s="702" t="s">
        <v>187</v>
      </c>
      <c r="AE94" s="701"/>
      <c r="AF94" s="701"/>
      <c r="AG94" s="702" t="s">
        <v>104</v>
      </c>
      <c r="AH94" s="701"/>
      <c r="AI94" s="701"/>
      <c r="AJ94" s="703" t="s">
        <v>103</v>
      </c>
    </row>
    <row r="95" spans="1:36" ht="9.9499999999999993" customHeight="1">
      <c r="A95" s="716"/>
      <c r="B95" s="728"/>
      <c r="C95" s="681"/>
      <c r="D95" s="681"/>
      <c r="E95" s="681"/>
      <c r="F95" s="681"/>
      <c r="G95" s="681"/>
      <c r="H95" s="681"/>
      <c r="I95" s="682"/>
      <c r="J95" s="689"/>
      <c r="K95" s="690"/>
      <c r="L95" s="691"/>
      <c r="M95" s="695"/>
      <c r="N95" s="696"/>
      <c r="O95" s="696"/>
      <c r="P95" s="696"/>
      <c r="Q95" s="559"/>
      <c r="R95" s="696"/>
      <c r="S95" s="696"/>
      <c r="T95" s="696"/>
      <c r="U95" s="559"/>
      <c r="V95" s="696"/>
      <c r="W95" s="696"/>
      <c r="X95" s="696"/>
      <c r="Y95" s="697"/>
      <c r="Z95" s="700"/>
      <c r="AA95" s="699"/>
      <c r="AB95" s="701"/>
      <c r="AC95" s="701"/>
      <c r="AD95" s="702"/>
      <c r="AE95" s="701"/>
      <c r="AF95" s="701"/>
      <c r="AG95" s="702"/>
      <c r="AH95" s="701"/>
      <c r="AI95" s="701"/>
      <c r="AJ95" s="703"/>
    </row>
    <row r="96" spans="1:36" ht="3.2" customHeight="1">
      <c r="A96" s="716"/>
      <c r="B96" s="729"/>
      <c r="C96" s="713"/>
      <c r="D96" s="713"/>
      <c r="E96" s="713"/>
      <c r="F96" s="713"/>
      <c r="G96" s="713"/>
      <c r="H96" s="713"/>
      <c r="I96" s="714"/>
      <c r="J96" s="560"/>
      <c r="K96" s="561"/>
      <c r="L96" s="562"/>
      <c r="M96" s="709"/>
      <c r="N96" s="710"/>
      <c r="O96" s="710"/>
      <c r="P96" s="710"/>
      <c r="Q96" s="710"/>
      <c r="R96" s="710"/>
      <c r="S96" s="710"/>
      <c r="T96" s="710"/>
      <c r="U96" s="710"/>
      <c r="V96" s="710"/>
      <c r="W96" s="710"/>
      <c r="X96" s="710"/>
      <c r="Y96" s="715"/>
      <c r="Z96" s="709"/>
      <c r="AA96" s="710"/>
      <c r="AB96" s="710"/>
      <c r="AC96" s="710"/>
      <c r="AD96" s="710"/>
      <c r="AE96" s="710"/>
      <c r="AF96" s="710"/>
      <c r="AG96" s="710"/>
      <c r="AH96" s="710"/>
      <c r="AI96" s="710"/>
      <c r="AJ96" s="711"/>
    </row>
    <row r="97" spans="1:36" ht="3.2" customHeight="1">
      <c r="A97" s="716"/>
      <c r="B97" s="718" t="s">
        <v>217</v>
      </c>
      <c r="C97" s="719"/>
      <c r="D97" s="719"/>
      <c r="E97" s="719"/>
      <c r="F97" s="719"/>
      <c r="G97" s="719"/>
      <c r="H97" s="719"/>
      <c r="I97" s="720"/>
      <c r="J97" s="556"/>
      <c r="K97" s="557"/>
      <c r="L97" s="558"/>
      <c r="M97" s="683"/>
      <c r="N97" s="684"/>
      <c r="O97" s="684"/>
      <c r="P97" s="684"/>
      <c r="Q97" s="684"/>
      <c r="R97" s="684"/>
      <c r="S97" s="684"/>
      <c r="T97" s="684"/>
      <c r="U97" s="684"/>
      <c r="V97" s="684"/>
      <c r="W97" s="684"/>
      <c r="X97" s="684"/>
      <c r="Y97" s="685"/>
      <c r="Z97" s="686"/>
      <c r="AA97" s="687"/>
      <c r="AB97" s="687"/>
      <c r="AC97" s="687"/>
      <c r="AD97" s="687"/>
      <c r="AE97" s="687"/>
      <c r="AF97" s="687"/>
      <c r="AG97" s="687"/>
      <c r="AH97" s="687"/>
      <c r="AI97" s="687"/>
      <c r="AJ97" s="688"/>
    </row>
    <row r="98" spans="1:36" ht="9.9499999999999993" customHeight="1">
      <c r="A98" s="716"/>
      <c r="B98" s="721"/>
      <c r="C98" s="722"/>
      <c r="D98" s="722"/>
      <c r="E98" s="722"/>
      <c r="F98" s="722"/>
      <c r="G98" s="722"/>
      <c r="H98" s="722"/>
      <c r="I98" s="723"/>
      <c r="J98" s="689"/>
      <c r="K98" s="690"/>
      <c r="L98" s="691"/>
      <c r="M98" s="695"/>
      <c r="N98" s="696" t="s">
        <v>203</v>
      </c>
      <c r="O98" s="696"/>
      <c r="P98" s="696"/>
      <c r="Q98" s="559"/>
      <c r="R98" s="696" t="s">
        <v>204</v>
      </c>
      <c r="S98" s="696"/>
      <c r="T98" s="696"/>
      <c r="U98" s="559"/>
      <c r="V98" s="696" t="s">
        <v>205</v>
      </c>
      <c r="W98" s="696"/>
      <c r="X98" s="696"/>
      <c r="Y98" s="697"/>
      <c r="Z98" s="698" t="s">
        <v>206</v>
      </c>
      <c r="AA98" s="699"/>
      <c r="AB98" s="701"/>
      <c r="AC98" s="701"/>
      <c r="AD98" s="702" t="s">
        <v>187</v>
      </c>
      <c r="AE98" s="701"/>
      <c r="AF98" s="701"/>
      <c r="AG98" s="702" t="s">
        <v>104</v>
      </c>
      <c r="AH98" s="701"/>
      <c r="AI98" s="701"/>
      <c r="AJ98" s="703" t="s">
        <v>103</v>
      </c>
    </row>
    <row r="99" spans="1:36" ht="9.9499999999999993" customHeight="1">
      <c r="A99" s="716"/>
      <c r="B99" s="721"/>
      <c r="C99" s="722"/>
      <c r="D99" s="722"/>
      <c r="E99" s="722"/>
      <c r="F99" s="722"/>
      <c r="G99" s="722"/>
      <c r="H99" s="722"/>
      <c r="I99" s="723"/>
      <c r="J99" s="689"/>
      <c r="K99" s="690"/>
      <c r="L99" s="691"/>
      <c r="M99" s="695"/>
      <c r="N99" s="696"/>
      <c r="O99" s="696"/>
      <c r="P99" s="696"/>
      <c r="Q99" s="559"/>
      <c r="R99" s="696"/>
      <c r="S99" s="696"/>
      <c r="T99" s="696"/>
      <c r="U99" s="559"/>
      <c r="V99" s="696"/>
      <c r="W99" s="696"/>
      <c r="X99" s="696"/>
      <c r="Y99" s="697"/>
      <c r="Z99" s="700"/>
      <c r="AA99" s="699"/>
      <c r="AB99" s="701"/>
      <c r="AC99" s="701"/>
      <c r="AD99" s="702"/>
      <c r="AE99" s="701"/>
      <c r="AF99" s="701"/>
      <c r="AG99" s="702"/>
      <c r="AH99" s="701"/>
      <c r="AI99" s="701"/>
      <c r="AJ99" s="703"/>
    </row>
    <row r="100" spans="1:36" ht="3.2" customHeight="1">
      <c r="A100" s="717"/>
      <c r="B100" s="724"/>
      <c r="C100" s="725"/>
      <c r="D100" s="725"/>
      <c r="E100" s="725"/>
      <c r="F100" s="725"/>
      <c r="G100" s="725"/>
      <c r="H100" s="725"/>
      <c r="I100" s="726"/>
      <c r="J100" s="563"/>
      <c r="K100" s="564"/>
      <c r="L100" s="565"/>
      <c r="M100" s="695"/>
      <c r="N100" s="708"/>
      <c r="O100" s="708"/>
      <c r="P100" s="708"/>
      <c r="Q100" s="708"/>
      <c r="R100" s="708"/>
      <c r="S100" s="708"/>
      <c r="T100" s="708"/>
      <c r="U100" s="708"/>
      <c r="V100" s="708"/>
      <c r="W100" s="708"/>
      <c r="X100" s="708"/>
      <c r="Y100" s="697"/>
      <c r="Z100" s="709"/>
      <c r="AA100" s="710"/>
      <c r="AB100" s="710"/>
      <c r="AC100" s="710"/>
      <c r="AD100" s="710"/>
      <c r="AE100" s="710"/>
      <c r="AF100" s="710"/>
      <c r="AG100" s="710"/>
      <c r="AH100" s="710"/>
      <c r="AI100" s="710"/>
      <c r="AJ100" s="711"/>
    </row>
    <row r="101" spans="1:36" ht="3.95" customHeight="1">
      <c r="A101" s="677" t="s">
        <v>218</v>
      </c>
      <c r="B101" s="678"/>
      <c r="C101" s="678"/>
      <c r="D101" s="678"/>
      <c r="E101" s="678"/>
      <c r="F101" s="678"/>
      <c r="G101" s="678"/>
      <c r="H101" s="678"/>
      <c r="I101" s="679"/>
      <c r="J101" s="556"/>
      <c r="K101" s="557"/>
      <c r="L101" s="558"/>
      <c r="M101" s="683"/>
      <c r="N101" s="684"/>
      <c r="O101" s="684"/>
      <c r="P101" s="684"/>
      <c r="Q101" s="684"/>
      <c r="R101" s="684"/>
      <c r="S101" s="684"/>
      <c r="T101" s="684"/>
      <c r="U101" s="684"/>
      <c r="V101" s="684"/>
      <c r="W101" s="684"/>
      <c r="X101" s="684"/>
      <c r="Y101" s="685"/>
      <c r="Z101" s="686"/>
      <c r="AA101" s="687"/>
      <c r="AB101" s="687"/>
      <c r="AC101" s="687"/>
      <c r="AD101" s="687"/>
      <c r="AE101" s="687"/>
      <c r="AF101" s="687"/>
      <c r="AG101" s="687"/>
      <c r="AH101" s="687"/>
      <c r="AI101" s="687"/>
      <c r="AJ101" s="688"/>
    </row>
    <row r="102" spans="1:36" ht="9.9499999999999993" customHeight="1">
      <c r="A102" s="680"/>
      <c r="B102" s="681"/>
      <c r="C102" s="681"/>
      <c r="D102" s="681"/>
      <c r="E102" s="681"/>
      <c r="F102" s="681"/>
      <c r="G102" s="681"/>
      <c r="H102" s="681"/>
      <c r="I102" s="682"/>
      <c r="J102" s="689"/>
      <c r="K102" s="690"/>
      <c r="L102" s="691"/>
      <c r="M102" s="695"/>
      <c r="N102" s="696" t="s">
        <v>203</v>
      </c>
      <c r="O102" s="696"/>
      <c r="P102" s="696"/>
      <c r="Q102" s="559"/>
      <c r="R102" s="696" t="s">
        <v>204</v>
      </c>
      <c r="S102" s="696"/>
      <c r="T102" s="696"/>
      <c r="U102" s="559"/>
      <c r="V102" s="696" t="s">
        <v>205</v>
      </c>
      <c r="W102" s="696"/>
      <c r="X102" s="696"/>
      <c r="Y102" s="697"/>
      <c r="Z102" s="698" t="s">
        <v>206</v>
      </c>
      <c r="AA102" s="699"/>
      <c r="AB102" s="701"/>
      <c r="AC102" s="701"/>
      <c r="AD102" s="702" t="s">
        <v>187</v>
      </c>
      <c r="AE102" s="701"/>
      <c r="AF102" s="701"/>
      <c r="AG102" s="702" t="s">
        <v>104</v>
      </c>
      <c r="AH102" s="701"/>
      <c r="AI102" s="701"/>
      <c r="AJ102" s="703" t="s">
        <v>103</v>
      </c>
    </row>
    <row r="103" spans="1:36" ht="9.9499999999999993" customHeight="1">
      <c r="A103" s="680"/>
      <c r="B103" s="681"/>
      <c r="C103" s="681"/>
      <c r="D103" s="681"/>
      <c r="E103" s="681"/>
      <c r="F103" s="681"/>
      <c r="G103" s="681"/>
      <c r="H103" s="681"/>
      <c r="I103" s="682"/>
      <c r="J103" s="689"/>
      <c r="K103" s="690"/>
      <c r="L103" s="691"/>
      <c r="M103" s="695"/>
      <c r="N103" s="696"/>
      <c r="O103" s="696"/>
      <c r="P103" s="696"/>
      <c r="Q103" s="559"/>
      <c r="R103" s="696"/>
      <c r="S103" s="696"/>
      <c r="T103" s="696"/>
      <c r="U103" s="559"/>
      <c r="V103" s="696"/>
      <c r="W103" s="696"/>
      <c r="X103" s="696"/>
      <c r="Y103" s="697"/>
      <c r="Z103" s="700"/>
      <c r="AA103" s="699"/>
      <c r="AB103" s="701"/>
      <c r="AC103" s="701"/>
      <c r="AD103" s="702"/>
      <c r="AE103" s="701"/>
      <c r="AF103" s="701"/>
      <c r="AG103" s="702"/>
      <c r="AH103" s="701"/>
      <c r="AI103" s="701"/>
      <c r="AJ103" s="703"/>
    </row>
    <row r="104" spans="1:36" ht="3.2" customHeight="1">
      <c r="A104" s="712"/>
      <c r="B104" s="713"/>
      <c r="C104" s="713"/>
      <c r="D104" s="713"/>
      <c r="E104" s="713"/>
      <c r="F104" s="713"/>
      <c r="G104" s="713"/>
      <c r="H104" s="713"/>
      <c r="I104" s="714"/>
      <c r="J104" s="560"/>
      <c r="K104" s="561"/>
      <c r="L104" s="562"/>
      <c r="M104" s="709"/>
      <c r="N104" s="710"/>
      <c r="O104" s="710"/>
      <c r="P104" s="710"/>
      <c r="Q104" s="710"/>
      <c r="R104" s="710"/>
      <c r="S104" s="710"/>
      <c r="T104" s="710"/>
      <c r="U104" s="710"/>
      <c r="V104" s="710"/>
      <c r="W104" s="710"/>
      <c r="X104" s="710"/>
      <c r="Y104" s="715"/>
      <c r="Z104" s="709"/>
      <c r="AA104" s="710"/>
      <c r="AB104" s="710"/>
      <c r="AC104" s="710"/>
      <c r="AD104" s="710"/>
      <c r="AE104" s="710"/>
      <c r="AF104" s="710"/>
      <c r="AG104" s="710"/>
      <c r="AH104" s="710"/>
      <c r="AI104" s="710"/>
      <c r="AJ104" s="711"/>
    </row>
    <row r="105" spans="1:36" ht="3.2" customHeight="1">
      <c r="A105" s="677" t="s">
        <v>219</v>
      </c>
      <c r="B105" s="678"/>
      <c r="C105" s="678"/>
      <c r="D105" s="678"/>
      <c r="E105" s="678"/>
      <c r="F105" s="678"/>
      <c r="G105" s="678"/>
      <c r="H105" s="678"/>
      <c r="I105" s="679"/>
      <c r="J105" s="556"/>
      <c r="K105" s="557"/>
      <c r="L105" s="558"/>
      <c r="M105" s="683"/>
      <c r="N105" s="684"/>
      <c r="O105" s="684"/>
      <c r="P105" s="684"/>
      <c r="Q105" s="684"/>
      <c r="R105" s="684"/>
      <c r="S105" s="684"/>
      <c r="T105" s="684"/>
      <c r="U105" s="684"/>
      <c r="V105" s="684"/>
      <c r="W105" s="684"/>
      <c r="X105" s="684"/>
      <c r="Y105" s="685"/>
      <c r="Z105" s="686"/>
      <c r="AA105" s="687"/>
      <c r="AB105" s="687"/>
      <c r="AC105" s="687"/>
      <c r="AD105" s="687"/>
      <c r="AE105" s="687"/>
      <c r="AF105" s="687"/>
      <c r="AG105" s="687"/>
      <c r="AH105" s="687"/>
      <c r="AI105" s="687"/>
      <c r="AJ105" s="688"/>
    </row>
    <row r="106" spans="1:36" ht="9.9499999999999993" customHeight="1">
      <c r="A106" s="680"/>
      <c r="B106" s="681"/>
      <c r="C106" s="681"/>
      <c r="D106" s="681"/>
      <c r="E106" s="681"/>
      <c r="F106" s="681"/>
      <c r="G106" s="681"/>
      <c r="H106" s="681"/>
      <c r="I106" s="682"/>
      <c r="J106" s="689"/>
      <c r="K106" s="690"/>
      <c r="L106" s="691"/>
      <c r="M106" s="695"/>
      <c r="N106" s="696" t="s">
        <v>203</v>
      </c>
      <c r="O106" s="696"/>
      <c r="P106" s="696"/>
      <c r="Q106" s="559"/>
      <c r="R106" s="696" t="s">
        <v>204</v>
      </c>
      <c r="S106" s="696"/>
      <c r="T106" s="696"/>
      <c r="U106" s="559"/>
      <c r="V106" s="696" t="s">
        <v>205</v>
      </c>
      <c r="W106" s="696"/>
      <c r="X106" s="696"/>
      <c r="Y106" s="697"/>
      <c r="Z106" s="698" t="s">
        <v>206</v>
      </c>
      <c r="AA106" s="699"/>
      <c r="AB106" s="701"/>
      <c r="AC106" s="701"/>
      <c r="AD106" s="702" t="s">
        <v>187</v>
      </c>
      <c r="AE106" s="701"/>
      <c r="AF106" s="701"/>
      <c r="AG106" s="702" t="s">
        <v>104</v>
      </c>
      <c r="AH106" s="701"/>
      <c r="AI106" s="701"/>
      <c r="AJ106" s="703" t="s">
        <v>103</v>
      </c>
    </row>
    <row r="107" spans="1:36" ht="9.9499999999999993" customHeight="1">
      <c r="A107" s="680"/>
      <c r="B107" s="681"/>
      <c r="C107" s="681"/>
      <c r="D107" s="681"/>
      <c r="E107" s="681"/>
      <c r="F107" s="681"/>
      <c r="G107" s="681"/>
      <c r="H107" s="681"/>
      <c r="I107" s="682"/>
      <c r="J107" s="689"/>
      <c r="K107" s="690"/>
      <c r="L107" s="691"/>
      <c r="M107" s="695"/>
      <c r="N107" s="696"/>
      <c r="O107" s="696"/>
      <c r="P107" s="696"/>
      <c r="Q107" s="559"/>
      <c r="R107" s="696"/>
      <c r="S107" s="696"/>
      <c r="T107" s="696"/>
      <c r="U107" s="559"/>
      <c r="V107" s="696"/>
      <c r="W107" s="696"/>
      <c r="X107" s="696"/>
      <c r="Y107" s="697"/>
      <c r="Z107" s="700"/>
      <c r="AA107" s="699"/>
      <c r="AB107" s="701"/>
      <c r="AC107" s="701"/>
      <c r="AD107" s="702"/>
      <c r="AE107" s="701"/>
      <c r="AF107" s="701"/>
      <c r="AG107" s="702"/>
      <c r="AH107" s="701"/>
      <c r="AI107" s="701"/>
      <c r="AJ107" s="703"/>
    </row>
    <row r="108" spans="1:36" ht="4.5" customHeight="1">
      <c r="A108" s="680"/>
      <c r="B108" s="681"/>
      <c r="C108" s="681"/>
      <c r="D108" s="681"/>
      <c r="E108" s="681"/>
      <c r="F108" s="681"/>
      <c r="G108" s="681"/>
      <c r="H108" s="681"/>
      <c r="I108" s="682"/>
      <c r="J108" s="563"/>
      <c r="K108" s="564"/>
      <c r="L108" s="565"/>
      <c r="M108" s="695"/>
      <c r="N108" s="708"/>
      <c r="O108" s="708"/>
      <c r="P108" s="708"/>
      <c r="Q108" s="708"/>
      <c r="R108" s="708"/>
      <c r="S108" s="708"/>
      <c r="T108" s="708"/>
      <c r="U108" s="708"/>
      <c r="V108" s="708"/>
      <c r="W108" s="708"/>
      <c r="X108" s="708"/>
      <c r="Y108" s="697"/>
      <c r="Z108" s="709"/>
      <c r="AA108" s="710"/>
      <c r="AB108" s="710"/>
      <c r="AC108" s="710"/>
      <c r="AD108" s="710"/>
      <c r="AE108" s="710"/>
      <c r="AF108" s="710"/>
      <c r="AG108" s="710"/>
      <c r="AH108" s="710"/>
      <c r="AI108" s="710"/>
      <c r="AJ108" s="711"/>
    </row>
    <row r="109" spans="1:36" ht="3.2" customHeight="1">
      <c r="A109" s="677" t="s">
        <v>220</v>
      </c>
      <c r="B109" s="678"/>
      <c r="C109" s="678"/>
      <c r="D109" s="678"/>
      <c r="E109" s="678"/>
      <c r="F109" s="678"/>
      <c r="G109" s="678"/>
      <c r="H109" s="678"/>
      <c r="I109" s="679"/>
      <c r="J109" s="556"/>
      <c r="K109" s="557"/>
      <c r="L109" s="558"/>
      <c r="M109" s="683"/>
      <c r="N109" s="684"/>
      <c r="O109" s="684"/>
      <c r="P109" s="684"/>
      <c r="Q109" s="684"/>
      <c r="R109" s="684"/>
      <c r="S109" s="684"/>
      <c r="T109" s="684"/>
      <c r="U109" s="684"/>
      <c r="V109" s="684"/>
      <c r="W109" s="684"/>
      <c r="X109" s="684"/>
      <c r="Y109" s="685"/>
      <c r="Z109" s="686"/>
      <c r="AA109" s="687"/>
      <c r="AB109" s="687"/>
      <c r="AC109" s="687"/>
      <c r="AD109" s="687"/>
      <c r="AE109" s="687"/>
      <c r="AF109" s="687"/>
      <c r="AG109" s="687"/>
      <c r="AH109" s="687"/>
      <c r="AI109" s="687"/>
      <c r="AJ109" s="688"/>
    </row>
    <row r="110" spans="1:36" ht="9.9499999999999993" customHeight="1">
      <c r="A110" s="680"/>
      <c r="B110" s="681"/>
      <c r="C110" s="681"/>
      <c r="D110" s="681"/>
      <c r="E110" s="681"/>
      <c r="F110" s="681"/>
      <c r="G110" s="681"/>
      <c r="H110" s="681"/>
      <c r="I110" s="682"/>
      <c r="J110" s="689"/>
      <c r="K110" s="690"/>
      <c r="L110" s="691"/>
      <c r="M110" s="695"/>
      <c r="N110" s="696" t="s">
        <v>203</v>
      </c>
      <c r="O110" s="696"/>
      <c r="P110" s="696"/>
      <c r="Q110" s="559"/>
      <c r="R110" s="696" t="s">
        <v>204</v>
      </c>
      <c r="S110" s="696"/>
      <c r="T110" s="696"/>
      <c r="U110" s="559"/>
      <c r="V110" s="696" t="s">
        <v>205</v>
      </c>
      <c r="W110" s="696"/>
      <c r="X110" s="696"/>
      <c r="Y110" s="697"/>
      <c r="Z110" s="698" t="s">
        <v>206</v>
      </c>
      <c r="AA110" s="699"/>
      <c r="AB110" s="701"/>
      <c r="AC110" s="701"/>
      <c r="AD110" s="702" t="s">
        <v>187</v>
      </c>
      <c r="AE110" s="701"/>
      <c r="AF110" s="701"/>
      <c r="AG110" s="702" t="s">
        <v>104</v>
      </c>
      <c r="AH110" s="701"/>
      <c r="AI110" s="701"/>
      <c r="AJ110" s="703" t="s">
        <v>103</v>
      </c>
    </row>
    <row r="111" spans="1:36" ht="9.9499999999999993" customHeight="1">
      <c r="A111" s="680"/>
      <c r="B111" s="681"/>
      <c r="C111" s="681"/>
      <c r="D111" s="681"/>
      <c r="E111" s="681"/>
      <c r="F111" s="681"/>
      <c r="G111" s="681"/>
      <c r="H111" s="681"/>
      <c r="I111" s="682"/>
      <c r="J111" s="689"/>
      <c r="K111" s="690"/>
      <c r="L111" s="691"/>
      <c r="M111" s="695"/>
      <c r="N111" s="696"/>
      <c r="O111" s="696"/>
      <c r="P111" s="696"/>
      <c r="Q111" s="559"/>
      <c r="R111" s="696"/>
      <c r="S111" s="696"/>
      <c r="T111" s="696"/>
      <c r="U111" s="559"/>
      <c r="V111" s="696"/>
      <c r="W111" s="696"/>
      <c r="X111" s="696"/>
      <c r="Y111" s="697"/>
      <c r="Z111" s="700"/>
      <c r="AA111" s="699"/>
      <c r="AB111" s="701"/>
      <c r="AC111" s="701"/>
      <c r="AD111" s="702"/>
      <c r="AE111" s="701"/>
      <c r="AF111" s="701"/>
      <c r="AG111" s="702"/>
      <c r="AH111" s="701"/>
      <c r="AI111" s="701"/>
      <c r="AJ111" s="703"/>
    </row>
    <row r="112" spans="1:36" ht="3.2" customHeight="1" thickBot="1">
      <c r="A112" s="692"/>
      <c r="B112" s="693"/>
      <c r="C112" s="693"/>
      <c r="D112" s="693"/>
      <c r="E112" s="693"/>
      <c r="F112" s="693"/>
      <c r="G112" s="693"/>
      <c r="H112" s="693"/>
      <c r="I112" s="694"/>
      <c r="J112" s="566"/>
      <c r="K112" s="567"/>
      <c r="L112" s="568"/>
      <c r="M112" s="704"/>
      <c r="N112" s="705"/>
      <c r="O112" s="705"/>
      <c r="P112" s="705"/>
      <c r="Q112" s="705"/>
      <c r="R112" s="705"/>
      <c r="S112" s="705"/>
      <c r="T112" s="705"/>
      <c r="U112" s="705"/>
      <c r="V112" s="705"/>
      <c r="W112" s="705"/>
      <c r="X112" s="705"/>
      <c r="Y112" s="706"/>
      <c r="Z112" s="704"/>
      <c r="AA112" s="705"/>
      <c r="AB112" s="705"/>
      <c r="AC112" s="705"/>
      <c r="AD112" s="705"/>
      <c r="AE112" s="705"/>
      <c r="AF112" s="705"/>
      <c r="AG112" s="705"/>
      <c r="AH112" s="705"/>
      <c r="AI112" s="705"/>
      <c r="AJ112" s="707"/>
    </row>
  </sheetData>
  <mergeCells count="440">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M68:Y68"/>
    <mergeCell ref="Z68:AJ68"/>
    <mergeCell ref="AH62:AI63"/>
    <mergeCell ref="AJ62:AJ63"/>
    <mergeCell ref="M64:Y64"/>
    <mergeCell ref="Z64:AJ64"/>
    <mergeCell ref="N62:P63"/>
    <mergeCell ref="R62:T63"/>
    <mergeCell ref="V62:X63"/>
    <mergeCell ref="Y62:Y63"/>
    <mergeCell ref="Z62:AA63"/>
    <mergeCell ref="AD62:AD63"/>
    <mergeCell ref="AE62:AF63"/>
    <mergeCell ref="AG62:AG63"/>
    <mergeCell ref="AB62:AC63"/>
    <mergeCell ref="M65:Y65"/>
    <mergeCell ref="Z65:AJ65"/>
    <mergeCell ref="J66:L67"/>
    <mergeCell ref="M66:M67"/>
    <mergeCell ref="N66:P67"/>
    <mergeCell ref="R66:T67"/>
    <mergeCell ref="V66:X67"/>
    <mergeCell ref="Y66:Y67"/>
    <mergeCell ref="Z66:AA67"/>
    <mergeCell ref="B61:I64"/>
    <mergeCell ref="M61:Y61"/>
    <mergeCell ref="Z61:AJ61"/>
    <mergeCell ref="J62:L63"/>
    <mergeCell ref="M62:M63"/>
    <mergeCell ref="B69:I72"/>
    <mergeCell ref="M69:Y69"/>
    <mergeCell ref="Z69:AJ69"/>
    <mergeCell ref="J70:L71"/>
    <mergeCell ref="M70:M71"/>
    <mergeCell ref="N70:P71"/>
    <mergeCell ref="R70:T71"/>
    <mergeCell ref="V70:X71"/>
    <mergeCell ref="AH70:AI71"/>
    <mergeCell ref="AJ70:AJ71"/>
    <mergeCell ref="M72:Y72"/>
    <mergeCell ref="Z72:AJ72"/>
    <mergeCell ref="AB66:AC67"/>
    <mergeCell ref="AD66:AD67"/>
    <mergeCell ref="AE66:AF67"/>
    <mergeCell ref="AG66:AG67"/>
    <mergeCell ref="AH66:AI67"/>
    <mergeCell ref="AJ66:AJ67"/>
    <mergeCell ref="B65:I68"/>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J98:L99"/>
    <mergeCell ref="M98:M99"/>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Z94:AA95"/>
    <mergeCell ref="AB94:AC95"/>
    <mergeCell ref="AD94:AD95"/>
    <mergeCell ref="AE94:AF95"/>
    <mergeCell ref="AG94:AG95"/>
    <mergeCell ref="AE98:AF99"/>
    <mergeCell ref="AG98:AG99"/>
    <mergeCell ref="M100:Y100"/>
    <mergeCell ref="Z100:AJ100"/>
    <mergeCell ref="R98:T99"/>
    <mergeCell ref="V98:X99"/>
    <mergeCell ref="Y98:Y99"/>
    <mergeCell ref="Z98:AA99"/>
    <mergeCell ref="AB98:AC99"/>
    <mergeCell ref="AD98:AD99"/>
    <mergeCell ref="M97:Y97"/>
    <mergeCell ref="Z97:AJ97"/>
    <mergeCell ref="AH98:AI99"/>
    <mergeCell ref="AJ98:AJ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61:A100"/>
    <mergeCell ref="B97:I100"/>
    <mergeCell ref="N98:P99"/>
    <mergeCell ref="Y94:Y95"/>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105:I108"/>
    <mergeCell ref="M105:Y105"/>
    <mergeCell ref="Z105:AJ105"/>
    <mergeCell ref="J106:L107"/>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M106:M107"/>
    <mergeCell ref="N106:P107"/>
  </mergeCells>
  <phoneticPr fontId="3"/>
  <dataValidations count="5">
    <dataValidation type="list" imeMode="off" allowBlank="1" showInputMessage="1" showErrorMessage="1" sqref="AL71" xr:uid="{8D040C79-CB38-41EA-A29C-FDBA84DF8935}">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131512AC-5D88-4DBB-97FF-920E614AAFD6}">
      <formula1>"○"</formula1>
    </dataValidation>
    <dataValidation imeMode="off" allowBlank="1" showInputMessage="1" showErrorMessage="1" sqref="AD4:AE4 AA4:AB4 AG4:AH4" xr:uid="{57D4645E-DEA1-452B-9C6E-A52819E94A78}"/>
    <dataValidation imeMode="halfKatakana" allowBlank="1" showInputMessage="1" showErrorMessage="1" sqref="J16" xr:uid="{AC18E3E5-7CEA-459B-822E-910AB73EC77F}"/>
    <dataValidation imeMode="fullAlpha" allowBlank="1" showInputMessage="1" showErrorMessage="1" sqref="K18:O18" xr:uid="{2DD59F94-5671-4190-84C9-A4147A027748}"/>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78"/>
  <sheetViews>
    <sheetView view="pageBreakPreview" zoomScale="80" zoomScaleNormal="70" zoomScaleSheetLayoutView="80" workbookViewId="0"/>
  </sheetViews>
  <sheetFormatPr defaultColWidth="9" defaultRowHeight="13.5"/>
  <cols>
    <col min="1" max="1" width="2.625" style="92" customWidth="1"/>
    <col min="2" max="2" width="7.5" style="92" customWidth="1"/>
    <col min="3" max="13" width="2.625" style="92" customWidth="1"/>
    <col min="14" max="14" width="4.625" style="92" customWidth="1"/>
    <col min="15" max="20" width="3.625" style="92" customWidth="1"/>
    <col min="21" max="26" width="3.5" style="92" customWidth="1"/>
    <col min="27" max="31" width="3.375" style="92" customWidth="1"/>
    <col min="32" max="36" width="5" style="92" customWidth="1"/>
    <col min="37" max="37" width="5.875" style="92" customWidth="1"/>
    <col min="38" max="51" width="4.5" style="92" customWidth="1"/>
    <col min="52" max="52" width="18.75" style="92" customWidth="1"/>
    <col min="53" max="54" width="2.625" style="92" customWidth="1"/>
    <col min="55" max="55" width="4.25" style="92" customWidth="1"/>
    <col min="56" max="59" width="2.625" style="92" customWidth="1"/>
    <col min="60" max="60" width="9" style="92" customWidth="1"/>
    <col min="61" max="16384" width="9" style="92"/>
  </cols>
  <sheetData>
    <row r="1" spans="1:58" ht="18" customHeight="1">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row>
    <row r="2" spans="1:58">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row>
    <row r="3" spans="1:58" ht="21">
      <c r="A3" s="843" t="s">
        <v>221</v>
      </c>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843"/>
      <c r="AJ3" s="843"/>
      <c r="AK3" s="843"/>
      <c r="AL3" s="843"/>
      <c r="AM3" s="843"/>
      <c r="AN3" s="843"/>
      <c r="AO3" s="843"/>
      <c r="AP3" s="843"/>
      <c r="AQ3" s="843"/>
      <c r="AR3" s="843"/>
      <c r="AS3" s="843"/>
      <c r="AT3" s="843"/>
      <c r="AU3" s="843"/>
      <c r="AV3" s="843"/>
      <c r="AW3" s="843"/>
      <c r="AX3" s="843"/>
      <c r="AY3" s="843"/>
      <c r="AZ3" s="843"/>
      <c r="BA3" s="843"/>
      <c r="BB3" s="843"/>
      <c r="BC3" s="843"/>
      <c r="BD3" s="843"/>
      <c r="BE3" s="843"/>
      <c r="BF3" s="93"/>
    </row>
    <row r="4" spans="1:58" ht="14.25" thickBot="1">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row>
    <row r="5" spans="1:58" ht="21.95" customHeight="1" thickBot="1">
      <c r="A5" s="844" t="s">
        <v>222</v>
      </c>
      <c r="B5" s="845"/>
      <c r="C5" s="845"/>
      <c r="D5" s="845"/>
      <c r="E5" s="845"/>
      <c r="F5" s="845"/>
      <c r="G5" s="845"/>
      <c r="H5" s="845"/>
      <c r="I5" s="845"/>
      <c r="J5" s="846"/>
      <c r="K5" s="850" t="s">
        <v>223</v>
      </c>
      <c r="L5" s="845"/>
      <c r="M5" s="845"/>
      <c r="N5" s="846"/>
      <c r="O5" s="850" t="s">
        <v>224</v>
      </c>
      <c r="P5" s="845"/>
      <c r="Q5" s="845"/>
      <c r="R5" s="845"/>
      <c r="S5" s="845"/>
      <c r="T5" s="846"/>
      <c r="U5" s="852" t="s">
        <v>225</v>
      </c>
      <c r="V5" s="853"/>
      <c r="W5" s="853"/>
      <c r="X5" s="853"/>
      <c r="Y5" s="853"/>
      <c r="Z5" s="854"/>
      <c r="AA5" s="852" t="s">
        <v>226</v>
      </c>
      <c r="AB5" s="845"/>
      <c r="AC5" s="845"/>
      <c r="AD5" s="845"/>
      <c r="AE5" s="845"/>
      <c r="AF5" s="858" t="s">
        <v>227</v>
      </c>
      <c r="AG5" s="859"/>
      <c r="AH5" s="859"/>
      <c r="AI5" s="859"/>
      <c r="AJ5" s="859"/>
      <c r="AK5" s="859"/>
      <c r="AL5" s="859"/>
      <c r="AM5" s="859"/>
      <c r="AN5" s="859"/>
      <c r="AO5" s="859"/>
      <c r="AP5" s="859"/>
      <c r="AQ5" s="859"/>
      <c r="AR5" s="859"/>
      <c r="AS5" s="859"/>
      <c r="AT5" s="859"/>
      <c r="AU5" s="859"/>
      <c r="AV5" s="859"/>
      <c r="AW5" s="859"/>
      <c r="AX5" s="859"/>
      <c r="AY5" s="859"/>
      <c r="AZ5" s="859"/>
      <c r="BA5" s="95"/>
      <c r="BB5" s="95"/>
      <c r="BC5" s="95"/>
      <c r="BD5" s="95"/>
      <c r="BE5" s="96"/>
      <c r="BF5" s="94"/>
    </row>
    <row r="6" spans="1:58" ht="21.95" customHeight="1" thickTop="1" thickBot="1">
      <c r="A6" s="847"/>
      <c r="B6" s="848"/>
      <c r="C6" s="848"/>
      <c r="D6" s="848"/>
      <c r="E6" s="848"/>
      <c r="F6" s="848"/>
      <c r="G6" s="848"/>
      <c r="H6" s="848"/>
      <c r="I6" s="848"/>
      <c r="J6" s="849"/>
      <c r="K6" s="851"/>
      <c r="L6" s="848"/>
      <c r="M6" s="848"/>
      <c r="N6" s="849"/>
      <c r="O6" s="851"/>
      <c r="P6" s="848"/>
      <c r="Q6" s="848"/>
      <c r="R6" s="848"/>
      <c r="S6" s="848"/>
      <c r="T6" s="849"/>
      <c r="U6" s="855"/>
      <c r="V6" s="856"/>
      <c r="W6" s="856"/>
      <c r="X6" s="856"/>
      <c r="Y6" s="856"/>
      <c r="Z6" s="857"/>
      <c r="AA6" s="851"/>
      <c r="AB6" s="848"/>
      <c r="AC6" s="848"/>
      <c r="AD6" s="848"/>
      <c r="AE6" s="848"/>
      <c r="AF6" s="860"/>
      <c r="AG6" s="861"/>
      <c r="AH6" s="861"/>
      <c r="AI6" s="861"/>
      <c r="AJ6" s="861"/>
      <c r="AK6" s="861"/>
      <c r="AL6" s="861"/>
      <c r="AM6" s="861"/>
      <c r="AN6" s="861"/>
      <c r="AO6" s="861"/>
      <c r="AP6" s="861"/>
      <c r="AQ6" s="861"/>
      <c r="AR6" s="861"/>
      <c r="AS6" s="861"/>
      <c r="AT6" s="861"/>
      <c r="AU6" s="861"/>
      <c r="AV6" s="861"/>
      <c r="AW6" s="861"/>
      <c r="AX6" s="861"/>
      <c r="AY6" s="861"/>
      <c r="AZ6" s="861"/>
      <c r="BA6" s="862" t="s">
        <v>228</v>
      </c>
      <c r="BB6" s="863"/>
      <c r="BC6" s="863"/>
      <c r="BD6" s="863"/>
      <c r="BE6" s="864"/>
      <c r="BF6" s="94"/>
    </row>
    <row r="7" spans="1:58" ht="57.75" customHeight="1" thickTop="1" thickBot="1">
      <c r="A7" s="871" t="s">
        <v>229</v>
      </c>
      <c r="B7" s="872"/>
      <c r="C7" s="872"/>
      <c r="D7" s="872"/>
      <c r="E7" s="872"/>
      <c r="F7" s="872"/>
      <c r="G7" s="872"/>
      <c r="H7" s="872"/>
      <c r="I7" s="872"/>
      <c r="J7" s="873"/>
      <c r="K7" s="874"/>
      <c r="L7" s="875"/>
      <c r="M7" s="875"/>
      <c r="N7" s="876"/>
      <c r="O7" s="874"/>
      <c r="P7" s="875"/>
      <c r="Q7" s="875"/>
      <c r="R7" s="875"/>
      <c r="S7" s="875"/>
      <c r="T7" s="876"/>
      <c r="U7" s="877"/>
      <c r="V7" s="878"/>
      <c r="W7" s="878"/>
      <c r="X7" s="878"/>
      <c r="Y7" s="878"/>
      <c r="Z7" s="879"/>
      <c r="AA7" s="874"/>
      <c r="AB7" s="875"/>
      <c r="AC7" s="875"/>
      <c r="AD7" s="875"/>
      <c r="AE7" s="875"/>
      <c r="AF7" s="880" t="s">
        <v>230</v>
      </c>
      <c r="AG7" s="881"/>
      <c r="AH7" s="881"/>
      <c r="AI7" s="881"/>
      <c r="AJ7" s="881"/>
      <c r="AK7" s="882"/>
      <c r="AL7" s="865" t="s">
        <v>231</v>
      </c>
      <c r="AM7" s="866"/>
      <c r="AN7" s="866"/>
      <c r="AO7" s="866"/>
      <c r="AP7" s="866"/>
      <c r="AQ7" s="866"/>
      <c r="AR7" s="866"/>
      <c r="AS7" s="866"/>
      <c r="AT7" s="866"/>
      <c r="AU7" s="866"/>
      <c r="AV7" s="866"/>
      <c r="AW7" s="866"/>
      <c r="AX7" s="866"/>
      <c r="AY7" s="866"/>
      <c r="AZ7" s="867"/>
      <c r="BA7" s="868"/>
      <c r="BB7" s="869"/>
      <c r="BC7" s="869"/>
      <c r="BD7" s="869"/>
      <c r="BE7" s="870"/>
      <c r="BF7" s="97"/>
    </row>
    <row r="8" spans="1:58" ht="21.95" customHeight="1">
      <c r="A8" s="534"/>
      <c r="B8" s="815" t="s">
        <v>210</v>
      </c>
      <c r="C8" s="816"/>
      <c r="D8" s="816"/>
      <c r="E8" s="816"/>
      <c r="F8" s="816"/>
      <c r="G8" s="816"/>
      <c r="H8" s="816"/>
      <c r="I8" s="816"/>
      <c r="J8" s="817"/>
      <c r="K8" s="815"/>
      <c r="L8" s="816"/>
      <c r="M8" s="816"/>
      <c r="N8" s="817"/>
      <c r="O8" s="830" t="s">
        <v>381</v>
      </c>
      <c r="P8" s="816"/>
      <c r="Q8" s="816"/>
      <c r="R8" s="816"/>
      <c r="S8" s="816"/>
      <c r="T8" s="817"/>
      <c r="U8" s="830" t="s">
        <v>381</v>
      </c>
      <c r="V8" s="816"/>
      <c r="W8" s="816"/>
      <c r="X8" s="816"/>
      <c r="Y8" s="816"/>
      <c r="Z8" s="817"/>
      <c r="AA8" s="831"/>
      <c r="AB8" s="832"/>
      <c r="AC8" s="832"/>
      <c r="AD8" s="832"/>
      <c r="AE8" s="833"/>
      <c r="AF8" s="795" t="s">
        <v>233</v>
      </c>
      <c r="AG8" s="796"/>
      <c r="AH8" s="796"/>
      <c r="AI8" s="796"/>
      <c r="AJ8" s="796"/>
      <c r="AK8" s="797"/>
      <c r="AL8" s="798" t="s">
        <v>232</v>
      </c>
      <c r="AM8" s="799"/>
      <c r="AN8" s="799"/>
      <c r="AO8" s="799"/>
      <c r="AP8" s="799"/>
      <c r="AQ8" s="799"/>
      <c r="AR8" s="799"/>
      <c r="AS8" s="799"/>
      <c r="AT8" s="799"/>
      <c r="AU8" s="799"/>
      <c r="AV8" s="799"/>
      <c r="AW8" s="799"/>
      <c r="AX8" s="799"/>
      <c r="AY8" s="799"/>
      <c r="AZ8" s="800"/>
      <c r="BA8" s="801"/>
      <c r="BB8" s="801"/>
      <c r="BC8" s="801"/>
      <c r="BD8" s="801"/>
      <c r="BE8" s="813"/>
      <c r="BF8" s="94"/>
    </row>
    <row r="9" spans="1:58" ht="21.95" customHeight="1">
      <c r="A9" s="534"/>
      <c r="B9" s="818"/>
      <c r="C9" s="819"/>
      <c r="D9" s="819"/>
      <c r="E9" s="819"/>
      <c r="F9" s="819"/>
      <c r="G9" s="819"/>
      <c r="H9" s="819"/>
      <c r="I9" s="819"/>
      <c r="J9" s="820"/>
      <c r="K9" s="818"/>
      <c r="L9" s="819"/>
      <c r="M9" s="819"/>
      <c r="N9" s="820"/>
      <c r="O9" s="818"/>
      <c r="P9" s="819"/>
      <c r="Q9" s="819"/>
      <c r="R9" s="819"/>
      <c r="S9" s="819"/>
      <c r="T9" s="820"/>
      <c r="U9" s="818"/>
      <c r="V9" s="819"/>
      <c r="W9" s="819"/>
      <c r="X9" s="819"/>
      <c r="Y9" s="819"/>
      <c r="Z9" s="820"/>
      <c r="AA9" s="834"/>
      <c r="AB9" s="835"/>
      <c r="AC9" s="835"/>
      <c r="AD9" s="835"/>
      <c r="AE9" s="836"/>
      <c r="AF9" s="796" t="s">
        <v>234</v>
      </c>
      <c r="AG9" s="796"/>
      <c r="AH9" s="796"/>
      <c r="AI9" s="796"/>
      <c r="AJ9" s="796"/>
      <c r="AK9" s="797"/>
      <c r="AL9" s="798" t="s">
        <v>232</v>
      </c>
      <c r="AM9" s="799"/>
      <c r="AN9" s="799"/>
      <c r="AO9" s="799"/>
      <c r="AP9" s="799"/>
      <c r="AQ9" s="799"/>
      <c r="AR9" s="799"/>
      <c r="AS9" s="799"/>
      <c r="AT9" s="799"/>
      <c r="AU9" s="799"/>
      <c r="AV9" s="799"/>
      <c r="AW9" s="799"/>
      <c r="AX9" s="799"/>
      <c r="AY9" s="799"/>
      <c r="AZ9" s="800"/>
      <c r="BA9" s="798"/>
      <c r="BB9" s="799"/>
      <c r="BC9" s="799"/>
      <c r="BD9" s="799"/>
      <c r="BE9" s="814"/>
      <c r="BF9" s="94"/>
    </row>
    <row r="10" spans="1:58" ht="21.95" customHeight="1">
      <c r="A10" s="534"/>
      <c r="B10" s="818"/>
      <c r="C10" s="819"/>
      <c r="D10" s="819"/>
      <c r="E10" s="819"/>
      <c r="F10" s="819"/>
      <c r="G10" s="819"/>
      <c r="H10" s="819"/>
      <c r="I10" s="819"/>
      <c r="J10" s="820"/>
      <c r="K10" s="818"/>
      <c r="L10" s="819"/>
      <c r="M10" s="819"/>
      <c r="N10" s="820"/>
      <c r="O10" s="818"/>
      <c r="P10" s="819"/>
      <c r="Q10" s="819"/>
      <c r="R10" s="819"/>
      <c r="S10" s="819"/>
      <c r="T10" s="820"/>
      <c r="U10" s="818"/>
      <c r="V10" s="819"/>
      <c r="W10" s="819"/>
      <c r="X10" s="819"/>
      <c r="Y10" s="819"/>
      <c r="Z10" s="820"/>
      <c r="AA10" s="834"/>
      <c r="AB10" s="835"/>
      <c r="AC10" s="835"/>
      <c r="AD10" s="835"/>
      <c r="AE10" s="836"/>
      <c r="AF10" s="804" t="s">
        <v>240</v>
      </c>
      <c r="AG10" s="805"/>
      <c r="AH10" s="805"/>
      <c r="AI10" s="805"/>
      <c r="AJ10" s="805"/>
      <c r="AK10" s="806"/>
      <c r="AL10" s="840" t="s">
        <v>241</v>
      </c>
      <c r="AM10" s="841"/>
      <c r="AN10" s="841"/>
      <c r="AO10" s="841"/>
      <c r="AP10" s="841"/>
      <c r="AQ10" s="841"/>
      <c r="AR10" s="841"/>
      <c r="AS10" s="841"/>
      <c r="AT10" s="841"/>
      <c r="AU10" s="841"/>
      <c r="AV10" s="841"/>
      <c r="AW10" s="841"/>
      <c r="AX10" s="841"/>
      <c r="AY10" s="841"/>
      <c r="AZ10" s="842"/>
      <c r="BA10" s="795"/>
      <c r="BB10" s="796"/>
      <c r="BC10" s="796"/>
      <c r="BD10" s="796"/>
      <c r="BE10" s="811"/>
      <c r="BF10" s="94"/>
    </row>
    <row r="11" spans="1:58" ht="21.95" customHeight="1">
      <c r="A11" s="534"/>
      <c r="B11" s="818"/>
      <c r="C11" s="819"/>
      <c r="D11" s="819"/>
      <c r="E11" s="819"/>
      <c r="F11" s="819"/>
      <c r="G11" s="819"/>
      <c r="H11" s="819"/>
      <c r="I11" s="819"/>
      <c r="J11" s="820"/>
      <c r="K11" s="818"/>
      <c r="L11" s="819"/>
      <c r="M11" s="819"/>
      <c r="N11" s="820"/>
      <c r="O11" s="818"/>
      <c r="P11" s="819"/>
      <c r="Q11" s="819"/>
      <c r="R11" s="819"/>
      <c r="S11" s="819"/>
      <c r="T11" s="820"/>
      <c r="U11" s="818"/>
      <c r="V11" s="819"/>
      <c r="W11" s="819"/>
      <c r="X11" s="819"/>
      <c r="Y11" s="819"/>
      <c r="Z11" s="820"/>
      <c r="AA11" s="834"/>
      <c r="AB11" s="835"/>
      <c r="AC11" s="835"/>
      <c r="AD11" s="835"/>
      <c r="AE11" s="836"/>
      <c r="AF11" s="795" t="s">
        <v>382</v>
      </c>
      <c r="AG11" s="796"/>
      <c r="AH11" s="796"/>
      <c r="AI11" s="796"/>
      <c r="AJ11" s="796"/>
      <c r="AK11" s="797"/>
      <c r="AL11" s="798" t="s">
        <v>383</v>
      </c>
      <c r="AM11" s="799"/>
      <c r="AN11" s="799"/>
      <c r="AO11" s="799"/>
      <c r="AP11" s="799"/>
      <c r="AQ11" s="799"/>
      <c r="AR11" s="799"/>
      <c r="AS11" s="799"/>
      <c r="AT11" s="799"/>
      <c r="AU11" s="799"/>
      <c r="AV11" s="799"/>
      <c r="AW11" s="799"/>
      <c r="AX11" s="799"/>
      <c r="AY11" s="799"/>
      <c r="AZ11" s="800"/>
      <c r="BA11" s="804"/>
      <c r="BB11" s="805"/>
      <c r="BC11" s="805"/>
      <c r="BD11" s="805"/>
      <c r="BE11" s="807"/>
      <c r="BF11" s="94"/>
    </row>
    <row r="12" spans="1:58" ht="21.95" customHeight="1">
      <c r="A12" s="534"/>
      <c r="B12" s="818"/>
      <c r="C12" s="819"/>
      <c r="D12" s="819"/>
      <c r="E12" s="819"/>
      <c r="F12" s="819"/>
      <c r="G12" s="819"/>
      <c r="H12" s="819"/>
      <c r="I12" s="819"/>
      <c r="J12" s="820"/>
      <c r="K12" s="818"/>
      <c r="L12" s="819"/>
      <c r="M12" s="819"/>
      <c r="N12" s="820"/>
      <c r="O12" s="818"/>
      <c r="P12" s="819"/>
      <c r="Q12" s="819"/>
      <c r="R12" s="819"/>
      <c r="S12" s="819"/>
      <c r="T12" s="820"/>
      <c r="U12" s="818"/>
      <c r="V12" s="819"/>
      <c r="W12" s="819"/>
      <c r="X12" s="819"/>
      <c r="Y12" s="819"/>
      <c r="Z12" s="820"/>
      <c r="AA12" s="834"/>
      <c r="AB12" s="835"/>
      <c r="AC12" s="835"/>
      <c r="AD12" s="835"/>
      <c r="AE12" s="836"/>
      <c r="AF12" s="795" t="s">
        <v>384</v>
      </c>
      <c r="AG12" s="796"/>
      <c r="AH12" s="796"/>
      <c r="AI12" s="796"/>
      <c r="AJ12" s="796"/>
      <c r="AK12" s="797"/>
      <c r="AL12" s="798" t="s">
        <v>232</v>
      </c>
      <c r="AM12" s="799"/>
      <c r="AN12" s="799"/>
      <c r="AO12" s="799"/>
      <c r="AP12" s="799"/>
      <c r="AQ12" s="799"/>
      <c r="AR12" s="799"/>
      <c r="AS12" s="799"/>
      <c r="AT12" s="799"/>
      <c r="AU12" s="799"/>
      <c r="AV12" s="799"/>
      <c r="AW12" s="799"/>
      <c r="AX12" s="799"/>
      <c r="AY12" s="799"/>
      <c r="AZ12" s="800"/>
      <c r="BA12" s="804"/>
      <c r="BB12" s="805"/>
      <c r="BC12" s="805"/>
      <c r="BD12" s="805"/>
      <c r="BE12" s="807"/>
      <c r="BF12" s="94"/>
    </row>
    <row r="13" spans="1:58" ht="21.95" customHeight="1">
      <c r="A13" s="534"/>
      <c r="B13" s="818"/>
      <c r="C13" s="819"/>
      <c r="D13" s="819"/>
      <c r="E13" s="819"/>
      <c r="F13" s="819"/>
      <c r="G13" s="819"/>
      <c r="H13" s="819"/>
      <c r="I13" s="819"/>
      <c r="J13" s="820"/>
      <c r="K13" s="818"/>
      <c r="L13" s="819"/>
      <c r="M13" s="819"/>
      <c r="N13" s="820"/>
      <c r="O13" s="818"/>
      <c r="P13" s="819"/>
      <c r="Q13" s="819"/>
      <c r="R13" s="819"/>
      <c r="S13" s="819"/>
      <c r="T13" s="820"/>
      <c r="U13" s="818"/>
      <c r="V13" s="819"/>
      <c r="W13" s="819"/>
      <c r="X13" s="819"/>
      <c r="Y13" s="819"/>
      <c r="Z13" s="820"/>
      <c r="AA13" s="834"/>
      <c r="AB13" s="835"/>
      <c r="AC13" s="835"/>
      <c r="AD13" s="835"/>
      <c r="AE13" s="836"/>
      <c r="AF13" s="796" t="s">
        <v>385</v>
      </c>
      <c r="AG13" s="796"/>
      <c r="AH13" s="796"/>
      <c r="AI13" s="796"/>
      <c r="AJ13" s="796"/>
      <c r="AK13" s="797"/>
      <c r="AL13" s="812" t="s">
        <v>232</v>
      </c>
      <c r="AM13" s="809"/>
      <c r="AN13" s="809"/>
      <c r="AO13" s="809"/>
      <c r="AP13" s="809"/>
      <c r="AQ13" s="809"/>
      <c r="AR13" s="809"/>
      <c r="AS13" s="809"/>
      <c r="AT13" s="809"/>
      <c r="AU13" s="809"/>
      <c r="AV13" s="809"/>
      <c r="AW13" s="809"/>
      <c r="AX13" s="809"/>
      <c r="AY13" s="809"/>
      <c r="AZ13" s="810"/>
      <c r="BA13" s="801"/>
      <c r="BB13" s="801"/>
      <c r="BC13" s="801"/>
      <c r="BD13" s="801"/>
      <c r="BE13" s="813"/>
      <c r="BF13" s="94"/>
    </row>
    <row r="14" spans="1:58" ht="21.95" customHeight="1">
      <c r="A14" s="534"/>
      <c r="B14" s="818"/>
      <c r="C14" s="819"/>
      <c r="D14" s="819"/>
      <c r="E14" s="819"/>
      <c r="F14" s="819"/>
      <c r="G14" s="819"/>
      <c r="H14" s="819"/>
      <c r="I14" s="819"/>
      <c r="J14" s="820"/>
      <c r="K14" s="818"/>
      <c r="L14" s="819"/>
      <c r="M14" s="819"/>
      <c r="N14" s="820"/>
      <c r="O14" s="818"/>
      <c r="P14" s="819"/>
      <c r="Q14" s="819"/>
      <c r="R14" s="819"/>
      <c r="S14" s="819"/>
      <c r="T14" s="820"/>
      <c r="U14" s="818"/>
      <c r="V14" s="819"/>
      <c r="W14" s="819"/>
      <c r="X14" s="819"/>
      <c r="Y14" s="819"/>
      <c r="Z14" s="820"/>
      <c r="AA14" s="834"/>
      <c r="AB14" s="835"/>
      <c r="AC14" s="835"/>
      <c r="AD14" s="835"/>
      <c r="AE14" s="836"/>
      <c r="AF14" s="796" t="s">
        <v>386</v>
      </c>
      <c r="AG14" s="796"/>
      <c r="AH14" s="796"/>
      <c r="AI14" s="796"/>
      <c r="AJ14" s="796"/>
      <c r="AK14" s="797"/>
      <c r="AL14" s="812" t="s">
        <v>232</v>
      </c>
      <c r="AM14" s="809"/>
      <c r="AN14" s="809"/>
      <c r="AO14" s="809"/>
      <c r="AP14" s="809"/>
      <c r="AQ14" s="809"/>
      <c r="AR14" s="809"/>
      <c r="AS14" s="809"/>
      <c r="AT14" s="809"/>
      <c r="AU14" s="809"/>
      <c r="AV14" s="809"/>
      <c r="AW14" s="809"/>
      <c r="AX14" s="809"/>
      <c r="AY14" s="809"/>
      <c r="AZ14" s="810"/>
      <c r="BA14" s="801"/>
      <c r="BB14" s="801"/>
      <c r="BC14" s="801"/>
      <c r="BD14" s="801"/>
      <c r="BE14" s="813"/>
      <c r="BF14" s="94"/>
    </row>
    <row r="15" spans="1:58" ht="21.95" customHeight="1">
      <c r="A15" s="534"/>
      <c r="B15" s="818"/>
      <c r="C15" s="819"/>
      <c r="D15" s="819"/>
      <c r="E15" s="819"/>
      <c r="F15" s="819"/>
      <c r="G15" s="819"/>
      <c r="H15" s="819"/>
      <c r="I15" s="819"/>
      <c r="J15" s="820"/>
      <c r="K15" s="818"/>
      <c r="L15" s="819"/>
      <c r="M15" s="819"/>
      <c r="N15" s="820"/>
      <c r="O15" s="818"/>
      <c r="P15" s="819"/>
      <c r="Q15" s="819"/>
      <c r="R15" s="819"/>
      <c r="S15" s="819"/>
      <c r="T15" s="820"/>
      <c r="U15" s="818"/>
      <c r="V15" s="819"/>
      <c r="W15" s="819"/>
      <c r="X15" s="819"/>
      <c r="Y15" s="819"/>
      <c r="Z15" s="820"/>
      <c r="AA15" s="834"/>
      <c r="AB15" s="835"/>
      <c r="AC15" s="835"/>
      <c r="AD15" s="835"/>
      <c r="AE15" s="836"/>
      <c r="AF15" s="796" t="s">
        <v>645</v>
      </c>
      <c r="AG15" s="796"/>
      <c r="AH15" s="796"/>
      <c r="AI15" s="796"/>
      <c r="AJ15" s="796"/>
      <c r="AK15" s="797"/>
      <c r="AL15" s="812" t="s">
        <v>232</v>
      </c>
      <c r="AM15" s="809"/>
      <c r="AN15" s="809"/>
      <c r="AO15" s="809"/>
      <c r="AP15" s="809"/>
      <c r="AQ15" s="809"/>
      <c r="AR15" s="809"/>
      <c r="AS15" s="809"/>
      <c r="AT15" s="809"/>
      <c r="AU15" s="809"/>
      <c r="AV15" s="809"/>
      <c r="AW15" s="809"/>
      <c r="AX15" s="809"/>
      <c r="AY15" s="809"/>
      <c r="AZ15" s="810"/>
      <c r="BA15" s="801"/>
      <c r="BB15" s="801"/>
      <c r="BC15" s="801"/>
      <c r="BD15" s="801"/>
      <c r="BE15" s="813"/>
      <c r="BF15" s="94"/>
    </row>
    <row r="16" spans="1:58" ht="21.95" customHeight="1">
      <c r="A16" s="534"/>
      <c r="B16" s="818"/>
      <c r="C16" s="819"/>
      <c r="D16" s="819"/>
      <c r="E16" s="819"/>
      <c r="F16" s="819"/>
      <c r="G16" s="819"/>
      <c r="H16" s="819"/>
      <c r="I16" s="819"/>
      <c r="J16" s="820"/>
      <c r="K16" s="818"/>
      <c r="L16" s="819"/>
      <c r="M16" s="819"/>
      <c r="N16" s="820"/>
      <c r="O16" s="818"/>
      <c r="P16" s="819"/>
      <c r="Q16" s="819"/>
      <c r="R16" s="819"/>
      <c r="S16" s="819"/>
      <c r="T16" s="820"/>
      <c r="U16" s="818"/>
      <c r="V16" s="819"/>
      <c r="W16" s="819"/>
      <c r="X16" s="819"/>
      <c r="Y16" s="819"/>
      <c r="Z16" s="820"/>
      <c r="AA16" s="834"/>
      <c r="AB16" s="835"/>
      <c r="AC16" s="835"/>
      <c r="AD16" s="835"/>
      <c r="AE16" s="836"/>
      <c r="AF16" s="796" t="s">
        <v>242</v>
      </c>
      <c r="AG16" s="796"/>
      <c r="AH16" s="796"/>
      <c r="AI16" s="796"/>
      <c r="AJ16" s="796"/>
      <c r="AK16" s="797"/>
      <c r="AL16" s="812" t="s">
        <v>232</v>
      </c>
      <c r="AM16" s="809"/>
      <c r="AN16" s="809"/>
      <c r="AO16" s="809"/>
      <c r="AP16" s="809"/>
      <c r="AQ16" s="809"/>
      <c r="AR16" s="809"/>
      <c r="AS16" s="809"/>
      <c r="AT16" s="809"/>
      <c r="AU16" s="809"/>
      <c r="AV16" s="809"/>
      <c r="AW16" s="809"/>
      <c r="AX16" s="809"/>
      <c r="AY16" s="809"/>
      <c r="AZ16" s="810"/>
      <c r="BA16" s="801"/>
      <c r="BB16" s="801"/>
      <c r="BC16" s="801"/>
      <c r="BD16" s="801"/>
      <c r="BE16" s="813"/>
      <c r="BF16" s="94"/>
    </row>
    <row r="17" spans="1:58" ht="21.95" customHeight="1">
      <c r="A17" s="534"/>
      <c r="B17" s="818"/>
      <c r="C17" s="819"/>
      <c r="D17" s="819"/>
      <c r="E17" s="819"/>
      <c r="F17" s="819"/>
      <c r="G17" s="819"/>
      <c r="H17" s="819"/>
      <c r="I17" s="819"/>
      <c r="J17" s="820"/>
      <c r="K17" s="818"/>
      <c r="L17" s="819"/>
      <c r="M17" s="819"/>
      <c r="N17" s="820"/>
      <c r="O17" s="818"/>
      <c r="P17" s="819"/>
      <c r="Q17" s="819"/>
      <c r="R17" s="819"/>
      <c r="S17" s="819"/>
      <c r="T17" s="820"/>
      <c r="U17" s="818"/>
      <c r="V17" s="819"/>
      <c r="W17" s="819"/>
      <c r="X17" s="819"/>
      <c r="Y17" s="819"/>
      <c r="Z17" s="820"/>
      <c r="AA17" s="834"/>
      <c r="AB17" s="835"/>
      <c r="AC17" s="835"/>
      <c r="AD17" s="835"/>
      <c r="AE17" s="836"/>
      <c r="AF17" s="796" t="s">
        <v>239</v>
      </c>
      <c r="AG17" s="796"/>
      <c r="AH17" s="796"/>
      <c r="AI17" s="796"/>
      <c r="AJ17" s="796"/>
      <c r="AK17" s="797"/>
      <c r="AL17" s="812" t="s">
        <v>232</v>
      </c>
      <c r="AM17" s="809"/>
      <c r="AN17" s="809"/>
      <c r="AO17" s="809"/>
      <c r="AP17" s="809"/>
      <c r="AQ17" s="809"/>
      <c r="AR17" s="809"/>
      <c r="AS17" s="809"/>
      <c r="AT17" s="809"/>
      <c r="AU17" s="809"/>
      <c r="AV17" s="809"/>
      <c r="AW17" s="809"/>
      <c r="AX17" s="809"/>
      <c r="AY17" s="809"/>
      <c r="AZ17" s="810"/>
      <c r="BA17" s="801"/>
      <c r="BB17" s="801"/>
      <c r="BC17" s="801"/>
      <c r="BD17" s="801"/>
      <c r="BE17" s="813"/>
      <c r="BF17" s="94"/>
    </row>
    <row r="18" spans="1:58" ht="21.95" customHeight="1">
      <c r="A18" s="534"/>
      <c r="B18" s="818"/>
      <c r="C18" s="819"/>
      <c r="D18" s="819"/>
      <c r="E18" s="819"/>
      <c r="F18" s="819"/>
      <c r="G18" s="819"/>
      <c r="H18" s="819"/>
      <c r="I18" s="819"/>
      <c r="J18" s="820"/>
      <c r="K18" s="818"/>
      <c r="L18" s="819"/>
      <c r="M18" s="819"/>
      <c r="N18" s="820"/>
      <c r="O18" s="818"/>
      <c r="P18" s="819"/>
      <c r="Q18" s="819"/>
      <c r="R18" s="819"/>
      <c r="S18" s="819"/>
      <c r="T18" s="820"/>
      <c r="U18" s="818"/>
      <c r="V18" s="819"/>
      <c r="W18" s="819"/>
      <c r="X18" s="819"/>
      <c r="Y18" s="819"/>
      <c r="Z18" s="820"/>
      <c r="AA18" s="834"/>
      <c r="AB18" s="835"/>
      <c r="AC18" s="835"/>
      <c r="AD18" s="835"/>
      <c r="AE18" s="836"/>
      <c r="AF18" s="796" t="s">
        <v>243</v>
      </c>
      <c r="AG18" s="796"/>
      <c r="AH18" s="796"/>
      <c r="AI18" s="796"/>
      <c r="AJ18" s="796"/>
      <c r="AK18" s="797"/>
      <c r="AL18" s="812" t="s">
        <v>232</v>
      </c>
      <c r="AM18" s="809"/>
      <c r="AN18" s="809"/>
      <c r="AO18" s="809"/>
      <c r="AP18" s="809"/>
      <c r="AQ18" s="809"/>
      <c r="AR18" s="809"/>
      <c r="AS18" s="809"/>
      <c r="AT18" s="809"/>
      <c r="AU18" s="809"/>
      <c r="AV18" s="809"/>
      <c r="AW18" s="809"/>
      <c r="AX18" s="809"/>
      <c r="AY18" s="809"/>
      <c r="AZ18" s="810"/>
      <c r="BA18" s="801"/>
      <c r="BB18" s="801"/>
      <c r="BC18" s="801"/>
      <c r="BD18" s="801"/>
      <c r="BE18" s="813"/>
      <c r="BF18" s="94"/>
    </row>
    <row r="19" spans="1:58" ht="21.95" customHeight="1">
      <c r="A19" s="534"/>
      <c r="B19" s="818"/>
      <c r="C19" s="819"/>
      <c r="D19" s="819"/>
      <c r="E19" s="819"/>
      <c r="F19" s="819"/>
      <c r="G19" s="819"/>
      <c r="H19" s="819"/>
      <c r="I19" s="819"/>
      <c r="J19" s="820"/>
      <c r="K19" s="818"/>
      <c r="L19" s="819"/>
      <c r="M19" s="819"/>
      <c r="N19" s="820"/>
      <c r="O19" s="818"/>
      <c r="P19" s="819"/>
      <c r="Q19" s="819"/>
      <c r="R19" s="819"/>
      <c r="S19" s="819"/>
      <c r="T19" s="820"/>
      <c r="U19" s="818"/>
      <c r="V19" s="819"/>
      <c r="W19" s="819"/>
      <c r="X19" s="819"/>
      <c r="Y19" s="819"/>
      <c r="Z19" s="820"/>
      <c r="AA19" s="834"/>
      <c r="AB19" s="835"/>
      <c r="AC19" s="835"/>
      <c r="AD19" s="835"/>
      <c r="AE19" s="836"/>
      <c r="AF19" s="796" t="s">
        <v>387</v>
      </c>
      <c r="AG19" s="796"/>
      <c r="AH19" s="796"/>
      <c r="AI19" s="796"/>
      <c r="AJ19" s="796"/>
      <c r="AK19" s="797"/>
      <c r="AL19" s="812" t="s">
        <v>232</v>
      </c>
      <c r="AM19" s="809"/>
      <c r="AN19" s="809"/>
      <c r="AO19" s="809"/>
      <c r="AP19" s="809"/>
      <c r="AQ19" s="809"/>
      <c r="AR19" s="809"/>
      <c r="AS19" s="809"/>
      <c r="AT19" s="809"/>
      <c r="AU19" s="809"/>
      <c r="AV19" s="809"/>
      <c r="AW19" s="809"/>
      <c r="AX19" s="809"/>
      <c r="AY19" s="809"/>
      <c r="AZ19" s="810"/>
      <c r="BA19" s="801"/>
      <c r="BB19" s="801"/>
      <c r="BC19" s="801"/>
      <c r="BD19" s="801"/>
      <c r="BE19" s="813"/>
      <c r="BF19" s="94"/>
    </row>
    <row r="20" spans="1:58" ht="21.95" customHeight="1">
      <c r="A20" s="534"/>
      <c r="B20" s="818"/>
      <c r="C20" s="819"/>
      <c r="D20" s="819"/>
      <c r="E20" s="819"/>
      <c r="F20" s="819"/>
      <c r="G20" s="819"/>
      <c r="H20" s="819"/>
      <c r="I20" s="819"/>
      <c r="J20" s="820"/>
      <c r="K20" s="818"/>
      <c r="L20" s="819"/>
      <c r="M20" s="819"/>
      <c r="N20" s="820"/>
      <c r="O20" s="818"/>
      <c r="P20" s="819"/>
      <c r="Q20" s="819"/>
      <c r="R20" s="819"/>
      <c r="S20" s="819"/>
      <c r="T20" s="820"/>
      <c r="U20" s="818"/>
      <c r="V20" s="819"/>
      <c r="W20" s="819"/>
      <c r="X20" s="819"/>
      <c r="Y20" s="819"/>
      <c r="Z20" s="820"/>
      <c r="AA20" s="834"/>
      <c r="AB20" s="835"/>
      <c r="AC20" s="835"/>
      <c r="AD20" s="835"/>
      <c r="AE20" s="836"/>
      <c r="AF20" s="797" t="s">
        <v>238</v>
      </c>
      <c r="AG20" s="801"/>
      <c r="AH20" s="801"/>
      <c r="AI20" s="801"/>
      <c r="AJ20" s="801"/>
      <c r="AK20" s="801"/>
      <c r="AL20" s="798" t="s">
        <v>642</v>
      </c>
      <c r="AM20" s="799"/>
      <c r="AN20" s="799"/>
      <c r="AO20" s="799"/>
      <c r="AP20" s="799"/>
      <c r="AQ20" s="799"/>
      <c r="AR20" s="799"/>
      <c r="AS20" s="799"/>
      <c r="AT20" s="799"/>
      <c r="AU20" s="799"/>
      <c r="AV20" s="799"/>
      <c r="AW20" s="799"/>
      <c r="AX20" s="799"/>
      <c r="AY20" s="799"/>
      <c r="AZ20" s="800"/>
      <c r="BA20" s="801"/>
      <c r="BB20" s="801"/>
      <c r="BC20" s="801"/>
      <c r="BD20" s="801"/>
      <c r="BE20" s="813"/>
      <c r="BF20" s="94"/>
    </row>
    <row r="21" spans="1:58" ht="21.95" customHeight="1">
      <c r="A21" s="534"/>
      <c r="B21" s="818"/>
      <c r="C21" s="819"/>
      <c r="D21" s="819"/>
      <c r="E21" s="819"/>
      <c r="F21" s="819"/>
      <c r="G21" s="819"/>
      <c r="H21" s="819"/>
      <c r="I21" s="819"/>
      <c r="J21" s="820"/>
      <c r="K21" s="818"/>
      <c r="L21" s="819"/>
      <c r="M21" s="819"/>
      <c r="N21" s="820"/>
      <c r="O21" s="818"/>
      <c r="P21" s="819"/>
      <c r="Q21" s="819"/>
      <c r="R21" s="819"/>
      <c r="S21" s="819"/>
      <c r="T21" s="820"/>
      <c r="U21" s="818"/>
      <c r="V21" s="819"/>
      <c r="W21" s="819"/>
      <c r="X21" s="819"/>
      <c r="Y21" s="819"/>
      <c r="Z21" s="820"/>
      <c r="AA21" s="834"/>
      <c r="AB21" s="835"/>
      <c r="AC21" s="835"/>
      <c r="AD21" s="835"/>
      <c r="AE21" s="836"/>
      <c r="AF21" s="796" t="s">
        <v>244</v>
      </c>
      <c r="AG21" s="796"/>
      <c r="AH21" s="796"/>
      <c r="AI21" s="796"/>
      <c r="AJ21" s="796"/>
      <c r="AK21" s="797"/>
      <c r="AL21" s="812" t="s">
        <v>388</v>
      </c>
      <c r="AM21" s="809"/>
      <c r="AN21" s="809"/>
      <c r="AO21" s="809"/>
      <c r="AP21" s="809"/>
      <c r="AQ21" s="809"/>
      <c r="AR21" s="809"/>
      <c r="AS21" s="809"/>
      <c r="AT21" s="809"/>
      <c r="AU21" s="809"/>
      <c r="AV21" s="809"/>
      <c r="AW21" s="809"/>
      <c r="AX21" s="809"/>
      <c r="AY21" s="809"/>
      <c r="AZ21" s="810"/>
      <c r="BA21" s="801"/>
      <c r="BB21" s="801"/>
      <c r="BC21" s="801"/>
      <c r="BD21" s="801"/>
      <c r="BE21" s="813"/>
      <c r="BF21" s="94"/>
    </row>
    <row r="22" spans="1:58" ht="21.95" customHeight="1">
      <c r="A22" s="534"/>
      <c r="B22" s="818"/>
      <c r="C22" s="819"/>
      <c r="D22" s="819"/>
      <c r="E22" s="819"/>
      <c r="F22" s="819"/>
      <c r="G22" s="819"/>
      <c r="H22" s="819"/>
      <c r="I22" s="819"/>
      <c r="J22" s="820"/>
      <c r="K22" s="818"/>
      <c r="L22" s="819"/>
      <c r="M22" s="819"/>
      <c r="N22" s="820"/>
      <c r="O22" s="818"/>
      <c r="P22" s="819"/>
      <c r="Q22" s="819"/>
      <c r="R22" s="819"/>
      <c r="S22" s="819"/>
      <c r="T22" s="820"/>
      <c r="U22" s="818"/>
      <c r="V22" s="819"/>
      <c r="W22" s="819"/>
      <c r="X22" s="819"/>
      <c r="Y22" s="819"/>
      <c r="Z22" s="820"/>
      <c r="AA22" s="834"/>
      <c r="AB22" s="835"/>
      <c r="AC22" s="835"/>
      <c r="AD22" s="835"/>
      <c r="AE22" s="836"/>
      <c r="AF22" s="795" t="s">
        <v>646</v>
      </c>
      <c r="AG22" s="796"/>
      <c r="AH22" s="796"/>
      <c r="AI22" s="796"/>
      <c r="AJ22" s="796"/>
      <c r="AK22" s="797"/>
      <c r="AL22" s="798" t="s">
        <v>647</v>
      </c>
      <c r="AM22" s="799"/>
      <c r="AN22" s="799"/>
      <c r="AO22" s="799"/>
      <c r="AP22" s="799"/>
      <c r="AQ22" s="799"/>
      <c r="AR22" s="799"/>
      <c r="AS22" s="799"/>
      <c r="AT22" s="799"/>
      <c r="AU22" s="799"/>
      <c r="AV22" s="799"/>
      <c r="AW22" s="799"/>
      <c r="AX22" s="799"/>
      <c r="AY22" s="799"/>
      <c r="AZ22" s="800"/>
      <c r="BA22" s="798"/>
      <c r="BB22" s="799"/>
      <c r="BC22" s="799"/>
      <c r="BD22" s="799"/>
      <c r="BE22" s="814"/>
      <c r="BF22" s="94"/>
    </row>
    <row r="23" spans="1:58" ht="21.95" customHeight="1">
      <c r="A23" s="534"/>
      <c r="B23" s="818"/>
      <c r="C23" s="819"/>
      <c r="D23" s="819"/>
      <c r="E23" s="819"/>
      <c r="F23" s="819"/>
      <c r="G23" s="819"/>
      <c r="H23" s="819"/>
      <c r="I23" s="819"/>
      <c r="J23" s="820"/>
      <c r="K23" s="818"/>
      <c r="L23" s="819"/>
      <c r="M23" s="819"/>
      <c r="N23" s="820"/>
      <c r="O23" s="818"/>
      <c r="P23" s="819"/>
      <c r="Q23" s="819"/>
      <c r="R23" s="819"/>
      <c r="S23" s="819"/>
      <c r="T23" s="820"/>
      <c r="U23" s="818"/>
      <c r="V23" s="819"/>
      <c r="W23" s="819"/>
      <c r="X23" s="819"/>
      <c r="Y23" s="819"/>
      <c r="Z23" s="820"/>
      <c r="AA23" s="834"/>
      <c r="AB23" s="835"/>
      <c r="AC23" s="835"/>
      <c r="AD23" s="835"/>
      <c r="AE23" s="836"/>
      <c r="AF23" s="796" t="s">
        <v>245</v>
      </c>
      <c r="AG23" s="796"/>
      <c r="AH23" s="796"/>
      <c r="AI23" s="796"/>
      <c r="AJ23" s="796"/>
      <c r="AK23" s="797"/>
      <c r="AL23" s="812" t="s">
        <v>232</v>
      </c>
      <c r="AM23" s="809"/>
      <c r="AN23" s="809"/>
      <c r="AO23" s="809"/>
      <c r="AP23" s="809"/>
      <c r="AQ23" s="809"/>
      <c r="AR23" s="809"/>
      <c r="AS23" s="809"/>
      <c r="AT23" s="809"/>
      <c r="AU23" s="809"/>
      <c r="AV23" s="809"/>
      <c r="AW23" s="809"/>
      <c r="AX23" s="809"/>
      <c r="AY23" s="809"/>
      <c r="AZ23" s="810"/>
      <c r="BA23" s="801"/>
      <c r="BB23" s="801"/>
      <c r="BC23" s="801"/>
      <c r="BD23" s="801"/>
      <c r="BE23" s="813"/>
      <c r="BF23" s="94"/>
    </row>
    <row r="24" spans="1:58" ht="21.95" customHeight="1">
      <c r="A24" s="534"/>
      <c r="B24" s="818"/>
      <c r="C24" s="819"/>
      <c r="D24" s="819"/>
      <c r="E24" s="819"/>
      <c r="F24" s="819"/>
      <c r="G24" s="819"/>
      <c r="H24" s="819"/>
      <c r="I24" s="819"/>
      <c r="J24" s="820"/>
      <c r="K24" s="818"/>
      <c r="L24" s="819"/>
      <c r="M24" s="819"/>
      <c r="N24" s="820"/>
      <c r="O24" s="818"/>
      <c r="P24" s="819"/>
      <c r="Q24" s="819"/>
      <c r="R24" s="819"/>
      <c r="S24" s="819"/>
      <c r="T24" s="820"/>
      <c r="U24" s="818"/>
      <c r="V24" s="819"/>
      <c r="W24" s="819"/>
      <c r="X24" s="819"/>
      <c r="Y24" s="819"/>
      <c r="Z24" s="820"/>
      <c r="AA24" s="834"/>
      <c r="AB24" s="835"/>
      <c r="AC24" s="835"/>
      <c r="AD24" s="835"/>
      <c r="AE24" s="836"/>
      <c r="AF24" s="796" t="s">
        <v>246</v>
      </c>
      <c r="AG24" s="796"/>
      <c r="AH24" s="796"/>
      <c r="AI24" s="796"/>
      <c r="AJ24" s="796"/>
      <c r="AK24" s="797"/>
      <c r="AL24" s="812" t="s">
        <v>232</v>
      </c>
      <c r="AM24" s="809"/>
      <c r="AN24" s="809"/>
      <c r="AO24" s="809"/>
      <c r="AP24" s="809"/>
      <c r="AQ24" s="809"/>
      <c r="AR24" s="809"/>
      <c r="AS24" s="809"/>
      <c r="AT24" s="809"/>
      <c r="AU24" s="809"/>
      <c r="AV24" s="809"/>
      <c r="AW24" s="809"/>
      <c r="AX24" s="809"/>
      <c r="AY24" s="809"/>
      <c r="AZ24" s="810"/>
      <c r="BA24" s="801"/>
      <c r="BB24" s="801"/>
      <c r="BC24" s="801"/>
      <c r="BD24" s="801"/>
      <c r="BE24" s="813"/>
      <c r="BF24" s="94"/>
    </row>
    <row r="25" spans="1:58" ht="21.95" customHeight="1">
      <c r="A25" s="534"/>
      <c r="B25" s="818"/>
      <c r="C25" s="819"/>
      <c r="D25" s="819"/>
      <c r="E25" s="819"/>
      <c r="F25" s="819"/>
      <c r="G25" s="819"/>
      <c r="H25" s="819"/>
      <c r="I25" s="819"/>
      <c r="J25" s="820"/>
      <c r="K25" s="818"/>
      <c r="L25" s="819"/>
      <c r="M25" s="819"/>
      <c r="N25" s="820"/>
      <c r="O25" s="818"/>
      <c r="P25" s="819"/>
      <c r="Q25" s="819"/>
      <c r="R25" s="819"/>
      <c r="S25" s="819"/>
      <c r="T25" s="820"/>
      <c r="U25" s="818"/>
      <c r="V25" s="819"/>
      <c r="W25" s="819"/>
      <c r="X25" s="819"/>
      <c r="Y25" s="819"/>
      <c r="Z25" s="820"/>
      <c r="AA25" s="834"/>
      <c r="AB25" s="835"/>
      <c r="AC25" s="835"/>
      <c r="AD25" s="835"/>
      <c r="AE25" s="836"/>
      <c r="AF25" s="796" t="s">
        <v>640</v>
      </c>
      <c r="AG25" s="796"/>
      <c r="AH25" s="796"/>
      <c r="AI25" s="796"/>
      <c r="AJ25" s="796"/>
      <c r="AK25" s="797"/>
      <c r="AL25" s="812" t="s">
        <v>643</v>
      </c>
      <c r="AM25" s="809"/>
      <c r="AN25" s="809"/>
      <c r="AO25" s="809"/>
      <c r="AP25" s="809"/>
      <c r="AQ25" s="809"/>
      <c r="AR25" s="809"/>
      <c r="AS25" s="809"/>
      <c r="AT25" s="809"/>
      <c r="AU25" s="809"/>
      <c r="AV25" s="809"/>
      <c r="AW25" s="809"/>
      <c r="AX25" s="809"/>
      <c r="AY25" s="809"/>
      <c r="AZ25" s="810"/>
      <c r="BA25" s="801"/>
      <c r="BB25" s="801"/>
      <c r="BC25" s="801"/>
      <c r="BD25" s="801"/>
      <c r="BE25" s="813"/>
      <c r="BF25" s="94"/>
    </row>
    <row r="26" spans="1:58" ht="44.1" customHeight="1">
      <c r="A26" s="534"/>
      <c r="B26" s="818"/>
      <c r="C26" s="819"/>
      <c r="D26" s="819"/>
      <c r="E26" s="819"/>
      <c r="F26" s="819"/>
      <c r="G26" s="819"/>
      <c r="H26" s="819"/>
      <c r="I26" s="819"/>
      <c r="J26" s="820"/>
      <c r="K26" s="818"/>
      <c r="L26" s="819"/>
      <c r="M26" s="819"/>
      <c r="N26" s="820"/>
      <c r="O26" s="818"/>
      <c r="P26" s="819"/>
      <c r="Q26" s="819"/>
      <c r="R26" s="819"/>
      <c r="S26" s="819"/>
      <c r="T26" s="820"/>
      <c r="U26" s="818"/>
      <c r="V26" s="819"/>
      <c r="W26" s="819"/>
      <c r="X26" s="819"/>
      <c r="Y26" s="819"/>
      <c r="Z26" s="820"/>
      <c r="AA26" s="834"/>
      <c r="AB26" s="835"/>
      <c r="AC26" s="835"/>
      <c r="AD26" s="835"/>
      <c r="AE26" s="836"/>
      <c r="AF26" s="795" t="s">
        <v>641</v>
      </c>
      <c r="AG26" s="796"/>
      <c r="AH26" s="796"/>
      <c r="AI26" s="796"/>
      <c r="AJ26" s="796"/>
      <c r="AK26" s="797"/>
      <c r="AL26" s="808" t="s">
        <v>644</v>
      </c>
      <c r="AM26" s="809"/>
      <c r="AN26" s="809"/>
      <c r="AO26" s="809"/>
      <c r="AP26" s="809"/>
      <c r="AQ26" s="809"/>
      <c r="AR26" s="809"/>
      <c r="AS26" s="809"/>
      <c r="AT26" s="809"/>
      <c r="AU26" s="809"/>
      <c r="AV26" s="809"/>
      <c r="AW26" s="809"/>
      <c r="AX26" s="809"/>
      <c r="AY26" s="809"/>
      <c r="AZ26" s="810"/>
      <c r="BA26" s="795"/>
      <c r="BB26" s="796"/>
      <c r="BC26" s="796"/>
      <c r="BD26" s="796"/>
      <c r="BE26" s="811"/>
      <c r="BF26" s="94"/>
    </row>
    <row r="27" spans="1:58" ht="21.95" customHeight="1">
      <c r="A27" s="534"/>
      <c r="B27" s="818"/>
      <c r="C27" s="819"/>
      <c r="D27" s="819"/>
      <c r="E27" s="819"/>
      <c r="F27" s="819"/>
      <c r="G27" s="819"/>
      <c r="H27" s="819"/>
      <c r="I27" s="819"/>
      <c r="J27" s="820"/>
      <c r="K27" s="824"/>
      <c r="L27" s="825"/>
      <c r="M27" s="825"/>
      <c r="N27" s="826"/>
      <c r="O27" s="818"/>
      <c r="P27" s="819"/>
      <c r="Q27" s="819"/>
      <c r="R27" s="819"/>
      <c r="S27" s="819"/>
      <c r="T27" s="820"/>
      <c r="U27" s="818"/>
      <c r="V27" s="819"/>
      <c r="W27" s="819"/>
      <c r="X27" s="819"/>
      <c r="Y27" s="819"/>
      <c r="Z27" s="820"/>
      <c r="AA27" s="834"/>
      <c r="AB27" s="835"/>
      <c r="AC27" s="835"/>
      <c r="AD27" s="835"/>
      <c r="AE27" s="836"/>
      <c r="AF27" s="795" t="s">
        <v>235</v>
      </c>
      <c r="AG27" s="796"/>
      <c r="AH27" s="796"/>
      <c r="AI27" s="796"/>
      <c r="AJ27" s="796"/>
      <c r="AK27" s="797"/>
      <c r="AL27" s="798" t="s">
        <v>236</v>
      </c>
      <c r="AM27" s="799"/>
      <c r="AN27" s="799"/>
      <c r="AO27" s="799"/>
      <c r="AP27" s="799"/>
      <c r="AQ27" s="799"/>
      <c r="AR27" s="799"/>
      <c r="AS27" s="799"/>
      <c r="AT27" s="799"/>
      <c r="AU27" s="799"/>
      <c r="AV27" s="799"/>
      <c r="AW27" s="799"/>
      <c r="AX27" s="799"/>
      <c r="AY27" s="799"/>
      <c r="AZ27" s="800"/>
      <c r="BA27" s="795"/>
      <c r="BB27" s="796"/>
      <c r="BC27" s="796"/>
      <c r="BD27" s="796"/>
      <c r="BE27" s="811"/>
      <c r="BF27" s="94"/>
    </row>
    <row r="28" spans="1:58" ht="21.95" customHeight="1">
      <c r="A28" s="534"/>
      <c r="B28" s="818"/>
      <c r="C28" s="819"/>
      <c r="D28" s="819"/>
      <c r="E28" s="819"/>
      <c r="F28" s="819"/>
      <c r="G28" s="819"/>
      <c r="H28" s="819"/>
      <c r="I28" s="819"/>
      <c r="J28" s="820"/>
      <c r="K28" s="824"/>
      <c r="L28" s="825"/>
      <c r="M28" s="825"/>
      <c r="N28" s="826"/>
      <c r="O28" s="818"/>
      <c r="P28" s="819"/>
      <c r="Q28" s="819"/>
      <c r="R28" s="819"/>
      <c r="S28" s="819"/>
      <c r="T28" s="820"/>
      <c r="U28" s="818"/>
      <c r="V28" s="819"/>
      <c r="W28" s="819"/>
      <c r="X28" s="819"/>
      <c r="Y28" s="819"/>
      <c r="Z28" s="820"/>
      <c r="AA28" s="834"/>
      <c r="AB28" s="835"/>
      <c r="AC28" s="835"/>
      <c r="AD28" s="835"/>
      <c r="AE28" s="836"/>
      <c r="AF28" s="795" t="s">
        <v>237</v>
      </c>
      <c r="AG28" s="796"/>
      <c r="AH28" s="796"/>
      <c r="AI28" s="796"/>
      <c r="AJ28" s="796"/>
      <c r="AK28" s="797"/>
      <c r="AL28" s="798" t="s">
        <v>236</v>
      </c>
      <c r="AM28" s="799"/>
      <c r="AN28" s="799"/>
      <c r="AO28" s="799"/>
      <c r="AP28" s="799"/>
      <c r="AQ28" s="799"/>
      <c r="AR28" s="799"/>
      <c r="AS28" s="799"/>
      <c r="AT28" s="799"/>
      <c r="AU28" s="799"/>
      <c r="AV28" s="799"/>
      <c r="AW28" s="799"/>
      <c r="AX28" s="799"/>
      <c r="AY28" s="799"/>
      <c r="AZ28" s="800"/>
      <c r="BA28" s="801"/>
      <c r="BB28" s="802"/>
      <c r="BC28" s="802"/>
      <c r="BD28" s="802"/>
      <c r="BE28" s="803"/>
      <c r="BF28" s="98"/>
    </row>
    <row r="29" spans="1:58" ht="21.95" customHeight="1">
      <c r="A29" s="534"/>
      <c r="B29" s="818"/>
      <c r="C29" s="819"/>
      <c r="D29" s="819"/>
      <c r="E29" s="819"/>
      <c r="F29" s="819"/>
      <c r="G29" s="819"/>
      <c r="H29" s="819"/>
      <c r="I29" s="819"/>
      <c r="J29" s="820"/>
      <c r="K29" s="824"/>
      <c r="L29" s="825"/>
      <c r="M29" s="825"/>
      <c r="N29" s="826"/>
      <c r="O29" s="818"/>
      <c r="P29" s="819"/>
      <c r="Q29" s="819"/>
      <c r="R29" s="819"/>
      <c r="S29" s="819"/>
      <c r="T29" s="820"/>
      <c r="U29" s="818"/>
      <c r="V29" s="819"/>
      <c r="W29" s="819"/>
      <c r="X29" s="819"/>
      <c r="Y29" s="819"/>
      <c r="Z29" s="820"/>
      <c r="AA29" s="834"/>
      <c r="AB29" s="835"/>
      <c r="AC29" s="835"/>
      <c r="AD29" s="835"/>
      <c r="AE29" s="836"/>
      <c r="AF29" s="795" t="s">
        <v>389</v>
      </c>
      <c r="AG29" s="796"/>
      <c r="AH29" s="796"/>
      <c r="AI29" s="796"/>
      <c r="AJ29" s="796"/>
      <c r="AK29" s="797"/>
      <c r="AL29" s="798" t="s">
        <v>383</v>
      </c>
      <c r="AM29" s="799"/>
      <c r="AN29" s="799"/>
      <c r="AO29" s="799"/>
      <c r="AP29" s="799"/>
      <c r="AQ29" s="799"/>
      <c r="AR29" s="799"/>
      <c r="AS29" s="799"/>
      <c r="AT29" s="799"/>
      <c r="AU29" s="799"/>
      <c r="AV29" s="799"/>
      <c r="AW29" s="799"/>
      <c r="AX29" s="799"/>
      <c r="AY29" s="799"/>
      <c r="AZ29" s="800"/>
      <c r="BA29" s="801"/>
      <c r="BB29" s="802"/>
      <c r="BC29" s="802"/>
      <c r="BD29" s="802"/>
      <c r="BE29" s="803"/>
      <c r="BF29" s="98"/>
    </row>
    <row r="30" spans="1:58" ht="21.95" customHeight="1">
      <c r="A30" s="534"/>
      <c r="B30" s="818"/>
      <c r="C30" s="819"/>
      <c r="D30" s="819"/>
      <c r="E30" s="819"/>
      <c r="F30" s="819"/>
      <c r="G30" s="819"/>
      <c r="H30" s="819"/>
      <c r="I30" s="819"/>
      <c r="J30" s="820"/>
      <c r="K30" s="824"/>
      <c r="L30" s="825"/>
      <c r="M30" s="825"/>
      <c r="N30" s="826"/>
      <c r="O30" s="818"/>
      <c r="P30" s="819"/>
      <c r="Q30" s="819"/>
      <c r="R30" s="819"/>
      <c r="S30" s="819"/>
      <c r="T30" s="820"/>
      <c r="U30" s="818"/>
      <c r="V30" s="819"/>
      <c r="W30" s="819"/>
      <c r="X30" s="819"/>
      <c r="Y30" s="819"/>
      <c r="Z30" s="820"/>
      <c r="AA30" s="834"/>
      <c r="AB30" s="835"/>
      <c r="AC30" s="835"/>
      <c r="AD30" s="835"/>
      <c r="AE30" s="836"/>
      <c r="AF30" s="804" t="s">
        <v>390</v>
      </c>
      <c r="AG30" s="805"/>
      <c r="AH30" s="805"/>
      <c r="AI30" s="805"/>
      <c r="AJ30" s="805"/>
      <c r="AK30" s="806"/>
      <c r="AL30" s="798" t="s">
        <v>391</v>
      </c>
      <c r="AM30" s="799"/>
      <c r="AN30" s="799"/>
      <c r="AO30" s="799"/>
      <c r="AP30" s="799"/>
      <c r="AQ30" s="799"/>
      <c r="AR30" s="799"/>
      <c r="AS30" s="799"/>
      <c r="AT30" s="799"/>
      <c r="AU30" s="799"/>
      <c r="AV30" s="799"/>
      <c r="AW30" s="799"/>
      <c r="AX30" s="799"/>
      <c r="AY30" s="799"/>
      <c r="AZ30" s="800"/>
      <c r="BA30" s="804"/>
      <c r="BB30" s="805"/>
      <c r="BC30" s="805"/>
      <c r="BD30" s="805"/>
      <c r="BE30" s="807"/>
      <c r="BF30" s="97"/>
    </row>
    <row r="31" spans="1:58" ht="21.95" customHeight="1">
      <c r="A31" s="534"/>
      <c r="B31" s="818"/>
      <c r="C31" s="819"/>
      <c r="D31" s="819"/>
      <c r="E31" s="819"/>
      <c r="F31" s="819"/>
      <c r="G31" s="819"/>
      <c r="H31" s="819"/>
      <c r="I31" s="819"/>
      <c r="J31" s="820"/>
      <c r="K31" s="824"/>
      <c r="L31" s="825"/>
      <c r="M31" s="825"/>
      <c r="N31" s="826"/>
      <c r="O31" s="818"/>
      <c r="P31" s="819"/>
      <c r="Q31" s="819"/>
      <c r="R31" s="819"/>
      <c r="S31" s="819"/>
      <c r="T31" s="820"/>
      <c r="U31" s="818"/>
      <c r="V31" s="819"/>
      <c r="W31" s="819"/>
      <c r="X31" s="819"/>
      <c r="Y31" s="819"/>
      <c r="Z31" s="820"/>
      <c r="AA31" s="834"/>
      <c r="AB31" s="835"/>
      <c r="AC31" s="835"/>
      <c r="AD31" s="835"/>
      <c r="AE31" s="836"/>
      <c r="AF31" s="804" t="s">
        <v>392</v>
      </c>
      <c r="AG31" s="805"/>
      <c r="AH31" s="805"/>
      <c r="AI31" s="805"/>
      <c r="AJ31" s="805"/>
      <c r="AK31" s="806"/>
      <c r="AL31" s="798" t="s">
        <v>393</v>
      </c>
      <c r="AM31" s="799"/>
      <c r="AN31" s="799"/>
      <c r="AO31" s="799"/>
      <c r="AP31" s="799"/>
      <c r="AQ31" s="799"/>
      <c r="AR31" s="799"/>
      <c r="AS31" s="799"/>
      <c r="AT31" s="799"/>
      <c r="AU31" s="799"/>
      <c r="AV31" s="799"/>
      <c r="AW31" s="799"/>
      <c r="AX31" s="799"/>
      <c r="AY31" s="799"/>
      <c r="AZ31" s="800"/>
      <c r="BA31" s="804"/>
      <c r="BB31" s="805"/>
      <c r="BC31" s="805"/>
      <c r="BD31" s="805"/>
      <c r="BE31" s="807"/>
      <c r="BF31" s="97"/>
    </row>
    <row r="32" spans="1:58" ht="21.95" customHeight="1">
      <c r="A32" s="534"/>
      <c r="B32" s="818"/>
      <c r="C32" s="819"/>
      <c r="D32" s="819"/>
      <c r="E32" s="819"/>
      <c r="F32" s="819"/>
      <c r="G32" s="819"/>
      <c r="H32" s="819"/>
      <c r="I32" s="819"/>
      <c r="J32" s="820"/>
      <c r="K32" s="824"/>
      <c r="L32" s="825"/>
      <c r="M32" s="825"/>
      <c r="N32" s="826"/>
      <c r="O32" s="818"/>
      <c r="P32" s="819"/>
      <c r="Q32" s="819"/>
      <c r="R32" s="819"/>
      <c r="S32" s="819"/>
      <c r="T32" s="820"/>
      <c r="U32" s="818"/>
      <c r="V32" s="819"/>
      <c r="W32" s="819"/>
      <c r="X32" s="819"/>
      <c r="Y32" s="819"/>
      <c r="Z32" s="820"/>
      <c r="AA32" s="834"/>
      <c r="AB32" s="835"/>
      <c r="AC32" s="835"/>
      <c r="AD32" s="835"/>
      <c r="AE32" s="836"/>
      <c r="AF32" s="795" t="s">
        <v>394</v>
      </c>
      <c r="AG32" s="796"/>
      <c r="AH32" s="796"/>
      <c r="AI32" s="796"/>
      <c r="AJ32" s="796"/>
      <c r="AK32" s="797"/>
      <c r="AL32" s="798" t="s">
        <v>383</v>
      </c>
      <c r="AM32" s="799"/>
      <c r="AN32" s="799"/>
      <c r="AO32" s="799"/>
      <c r="AP32" s="799"/>
      <c r="AQ32" s="799"/>
      <c r="AR32" s="799"/>
      <c r="AS32" s="799"/>
      <c r="AT32" s="799"/>
      <c r="AU32" s="799"/>
      <c r="AV32" s="799"/>
      <c r="AW32" s="799"/>
      <c r="AX32" s="799"/>
      <c r="AY32" s="799"/>
      <c r="AZ32" s="800"/>
      <c r="BA32" s="801"/>
      <c r="BB32" s="802"/>
      <c r="BC32" s="802"/>
      <c r="BD32" s="802"/>
      <c r="BE32" s="803"/>
      <c r="BF32" s="98"/>
    </row>
    <row r="33" spans="1:58" ht="21.95" customHeight="1">
      <c r="A33" s="534"/>
      <c r="B33" s="818"/>
      <c r="C33" s="819"/>
      <c r="D33" s="819"/>
      <c r="E33" s="819"/>
      <c r="F33" s="819"/>
      <c r="G33" s="819"/>
      <c r="H33" s="819"/>
      <c r="I33" s="819"/>
      <c r="J33" s="820"/>
      <c r="K33" s="824"/>
      <c r="L33" s="825"/>
      <c r="M33" s="825"/>
      <c r="N33" s="826"/>
      <c r="O33" s="818"/>
      <c r="P33" s="819"/>
      <c r="Q33" s="819"/>
      <c r="R33" s="819"/>
      <c r="S33" s="819"/>
      <c r="T33" s="820"/>
      <c r="U33" s="818"/>
      <c r="V33" s="819"/>
      <c r="W33" s="819"/>
      <c r="X33" s="819"/>
      <c r="Y33" s="819"/>
      <c r="Z33" s="820"/>
      <c r="AA33" s="834"/>
      <c r="AB33" s="835"/>
      <c r="AC33" s="835"/>
      <c r="AD33" s="835"/>
      <c r="AE33" s="836"/>
      <c r="AF33" s="795" t="s">
        <v>395</v>
      </c>
      <c r="AG33" s="796"/>
      <c r="AH33" s="796"/>
      <c r="AI33" s="796"/>
      <c r="AJ33" s="796"/>
      <c r="AK33" s="797"/>
      <c r="AL33" s="798" t="s">
        <v>383</v>
      </c>
      <c r="AM33" s="799"/>
      <c r="AN33" s="799"/>
      <c r="AO33" s="799"/>
      <c r="AP33" s="799"/>
      <c r="AQ33" s="799"/>
      <c r="AR33" s="799"/>
      <c r="AS33" s="799"/>
      <c r="AT33" s="799"/>
      <c r="AU33" s="799"/>
      <c r="AV33" s="799"/>
      <c r="AW33" s="799"/>
      <c r="AX33" s="799"/>
      <c r="AY33" s="799"/>
      <c r="AZ33" s="800"/>
      <c r="BA33" s="801"/>
      <c r="BB33" s="802"/>
      <c r="BC33" s="802"/>
      <c r="BD33" s="802"/>
      <c r="BE33" s="803"/>
      <c r="BF33" s="98"/>
    </row>
    <row r="34" spans="1:58" ht="21.95" customHeight="1" thickBot="1">
      <c r="A34" s="534"/>
      <c r="B34" s="821"/>
      <c r="C34" s="822"/>
      <c r="D34" s="822"/>
      <c r="E34" s="822"/>
      <c r="F34" s="822"/>
      <c r="G34" s="822"/>
      <c r="H34" s="822"/>
      <c r="I34" s="822"/>
      <c r="J34" s="823"/>
      <c r="K34" s="827"/>
      <c r="L34" s="828"/>
      <c r="M34" s="828"/>
      <c r="N34" s="829"/>
      <c r="O34" s="821"/>
      <c r="P34" s="822"/>
      <c r="Q34" s="822"/>
      <c r="R34" s="822"/>
      <c r="S34" s="822"/>
      <c r="T34" s="823"/>
      <c r="U34" s="821"/>
      <c r="V34" s="822"/>
      <c r="W34" s="822"/>
      <c r="X34" s="822"/>
      <c r="Y34" s="822"/>
      <c r="Z34" s="823"/>
      <c r="AA34" s="837"/>
      <c r="AB34" s="838"/>
      <c r="AC34" s="838"/>
      <c r="AD34" s="838"/>
      <c r="AE34" s="839"/>
      <c r="AF34" s="795" t="s">
        <v>771</v>
      </c>
      <c r="AG34" s="796"/>
      <c r="AH34" s="796"/>
      <c r="AI34" s="796"/>
      <c r="AJ34" s="796"/>
      <c r="AK34" s="797"/>
      <c r="AL34" s="798" t="s">
        <v>383</v>
      </c>
      <c r="AM34" s="799"/>
      <c r="AN34" s="799"/>
      <c r="AO34" s="799"/>
      <c r="AP34" s="799"/>
      <c r="AQ34" s="799"/>
      <c r="AR34" s="799"/>
      <c r="AS34" s="799"/>
      <c r="AT34" s="799"/>
      <c r="AU34" s="799"/>
      <c r="AV34" s="799"/>
      <c r="AW34" s="799"/>
      <c r="AX34" s="799"/>
      <c r="AY34" s="799"/>
      <c r="AZ34" s="800"/>
      <c r="BA34" s="801"/>
      <c r="BB34" s="802"/>
      <c r="BC34" s="802"/>
      <c r="BD34" s="802"/>
      <c r="BE34" s="803"/>
      <c r="BF34" s="98"/>
    </row>
    <row r="35" spans="1:58" ht="21.95" customHeight="1">
      <c r="A35" s="443"/>
      <c r="B35" s="444"/>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4"/>
      <c r="BC35" s="444"/>
      <c r="BD35" s="444"/>
      <c r="BE35" s="444"/>
      <c r="BF35" s="99"/>
    </row>
    <row r="36" spans="1:58" ht="9" customHeight="1">
      <c r="A36" s="445"/>
      <c r="B36" s="445"/>
      <c r="C36" s="445"/>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45"/>
      <c r="AS36" s="445"/>
      <c r="AT36" s="445"/>
      <c r="AU36" s="445"/>
      <c r="AV36" s="445"/>
      <c r="AW36" s="445"/>
      <c r="AX36" s="445"/>
      <c r="AY36" s="445"/>
      <c r="AZ36" s="445"/>
      <c r="BA36" s="445"/>
      <c r="BB36" s="445"/>
      <c r="BC36" s="445"/>
      <c r="BD36" s="445"/>
      <c r="BE36" s="445"/>
    </row>
    <row r="37" spans="1:58" ht="27" customHeight="1">
      <c r="A37" s="156" t="s">
        <v>247</v>
      </c>
      <c r="B37" s="157"/>
      <c r="C37" s="886" t="s">
        <v>658</v>
      </c>
      <c r="D37" s="886"/>
      <c r="E37" s="886"/>
      <c r="F37" s="886"/>
      <c r="G37" s="886"/>
      <c r="H37" s="886"/>
      <c r="I37" s="886"/>
      <c r="J37" s="886"/>
      <c r="K37" s="886"/>
      <c r="L37" s="886"/>
      <c r="M37" s="886"/>
      <c r="N37" s="886"/>
      <c r="O37" s="886"/>
      <c r="P37" s="886"/>
      <c r="Q37" s="886"/>
      <c r="R37" s="886"/>
      <c r="S37" s="886"/>
      <c r="T37" s="886"/>
      <c r="U37" s="886"/>
      <c r="V37" s="886"/>
      <c r="W37" s="886"/>
      <c r="X37" s="886"/>
      <c r="Y37" s="886"/>
      <c r="Z37" s="886"/>
      <c r="AA37" s="886"/>
      <c r="AB37" s="886"/>
      <c r="AC37" s="886"/>
      <c r="AD37" s="886"/>
      <c r="AE37" s="886"/>
      <c r="AF37" s="886"/>
      <c r="AG37" s="886"/>
      <c r="AH37" s="886"/>
      <c r="AI37" s="886"/>
      <c r="AJ37" s="886"/>
      <c r="AK37" s="886"/>
      <c r="AL37" s="886"/>
      <c r="AM37" s="886"/>
      <c r="AN37" s="886"/>
      <c r="AO37" s="886"/>
      <c r="AP37" s="886"/>
      <c r="AQ37" s="886"/>
      <c r="AR37" s="886"/>
      <c r="AS37" s="886"/>
      <c r="AT37" s="886"/>
      <c r="AU37" s="886"/>
      <c r="AV37" s="886"/>
      <c r="AW37" s="886"/>
      <c r="AX37" s="886"/>
      <c r="AY37" s="886"/>
      <c r="AZ37" s="886"/>
      <c r="BA37" s="886"/>
      <c r="BB37" s="886"/>
      <c r="BC37" s="886"/>
      <c r="BD37" s="886"/>
      <c r="BE37" s="886"/>
      <c r="BF37" s="100"/>
    </row>
    <row r="38" spans="1:58" ht="248.25" customHeight="1">
      <c r="A38" s="156"/>
      <c r="B38" s="157"/>
      <c r="C38" s="886"/>
      <c r="D38" s="886"/>
      <c r="E38" s="886"/>
      <c r="F38" s="886"/>
      <c r="G38" s="886"/>
      <c r="H38" s="886"/>
      <c r="I38" s="886"/>
      <c r="J38" s="886"/>
      <c r="K38" s="886"/>
      <c r="L38" s="886"/>
      <c r="M38" s="886"/>
      <c r="N38" s="886"/>
      <c r="O38" s="886"/>
      <c r="P38" s="886"/>
      <c r="Q38" s="886"/>
      <c r="R38" s="886"/>
      <c r="S38" s="886"/>
      <c r="T38" s="886"/>
      <c r="U38" s="886"/>
      <c r="V38" s="886"/>
      <c r="W38" s="886"/>
      <c r="X38" s="886"/>
      <c r="Y38" s="886"/>
      <c r="Z38" s="886"/>
      <c r="AA38" s="886"/>
      <c r="AB38" s="886"/>
      <c r="AC38" s="886"/>
      <c r="AD38" s="886"/>
      <c r="AE38" s="886"/>
      <c r="AF38" s="886"/>
      <c r="AG38" s="886"/>
      <c r="AH38" s="886"/>
      <c r="AI38" s="886"/>
      <c r="AJ38" s="886"/>
      <c r="AK38" s="886"/>
      <c r="AL38" s="886"/>
      <c r="AM38" s="886"/>
      <c r="AN38" s="886"/>
      <c r="AO38" s="886"/>
      <c r="AP38" s="886"/>
      <c r="AQ38" s="886"/>
      <c r="AR38" s="886"/>
      <c r="AS38" s="886"/>
      <c r="AT38" s="886"/>
      <c r="AU38" s="886"/>
      <c r="AV38" s="886"/>
      <c r="AW38" s="886"/>
      <c r="AX38" s="886"/>
      <c r="AY38" s="886"/>
      <c r="AZ38" s="886"/>
      <c r="BA38" s="886"/>
      <c r="BB38" s="886"/>
      <c r="BC38" s="886"/>
      <c r="BD38" s="886"/>
      <c r="BE38" s="886"/>
      <c r="BF38" s="101"/>
    </row>
    <row r="39" spans="1:58" ht="26.25" customHeight="1">
      <c r="A39" s="156" t="s">
        <v>248</v>
      </c>
      <c r="B39" s="156"/>
      <c r="C39" s="156" t="s">
        <v>249</v>
      </c>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99"/>
    </row>
    <row r="40" spans="1:58" ht="26.25" customHeight="1">
      <c r="A40" s="156" t="s">
        <v>648</v>
      </c>
      <c r="B40" s="157"/>
      <c r="C40" s="446" t="s">
        <v>252</v>
      </c>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row>
    <row r="41" spans="1:58" ht="27.75" customHeight="1">
      <c r="A41" s="156" t="s">
        <v>250</v>
      </c>
      <c r="B41" s="157"/>
      <c r="C41" s="158" t="s">
        <v>254</v>
      </c>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row>
    <row r="42" spans="1:58" ht="27.75" customHeight="1">
      <c r="A42" s="156" t="s">
        <v>251</v>
      </c>
      <c r="B42" s="158"/>
      <c r="C42" s="157" t="s">
        <v>256</v>
      </c>
    </row>
    <row r="43" spans="1:58" ht="27.75" customHeight="1">
      <c r="A43" s="156" t="s">
        <v>253</v>
      </c>
      <c r="B43" s="158"/>
      <c r="C43" s="883" t="s">
        <v>649</v>
      </c>
      <c r="D43" s="885"/>
      <c r="E43" s="885"/>
      <c r="F43" s="885"/>
      <c r="G43" s="885"/>
      <c r="H43" s="885"/>
      <c r="I43" s="885"/>
      <c r="J43" s="885"/>
      <c r="K43" s="885"/>
      <c r="L43" s="885"/>
      <c r="M43" s="885"/>
      <c r="N43" s="885"/>
      <c r="O43" s="885"/>
      <c r="P43" s="885"/>
      <c r="Q43" s="885"/>
      <c r="R43" s="885"/>
      <c r="S43" s="885"/>
      <c r="T43" s="885"/>
      <c r="U43" s="885"/>
      <c r="V43" s="885"/>
      <c r="W43" s="885"/>
      <c r="X43" s="885"/>
      <c r="Y43" s="885"/>
      <c r="Z43" s="885"/>
      <c r="AA43" s="885"/>
      <c r="AB43" s="885"/>
      <c r="AC43" s="885"/>
      <c r="AD43" s="885"/>
      <c r="AE43" s="885"/>
      <c r="AF43" s="885"/>
      <c r="AG43" s="885"/>
      <c r="AH43" s="885"/>
      <c r="AI43" s="885"/>
      <c r="AJ43" s="885"/>
      <c r="AK43" s="885"/>
      <c r="AL43" s="885"/>
      <c r="AM43" s="885"/>
      <c r="AN43" s="885"/>
      <c r="AO43" s="885"/>
      <c r="AP43" s="885"/>
      <c r="AQ43" s="885"/>
      <c r="AR43" s="885"/>
      <c r="AS43" s="885"/>
      <c r="AT43" s="885"/>
      <c r="AU43" s="885"/>
      <c r="AV43" s="885"/>
      <c r="AW43" s="885"/>
      <c r="AX43" s="885"/>
      <c r="AY43" s="885"/>
      <c r="AZ43" s="885"/>
      <c r="BA43" s="885"/>
      <c r="BB43" s="885"/>
      <c r="BC43" s="885"/>
      <c r="BD43" s="885"/>
      <c r="BE43" s="885"/>
    </row>
    <row r="44" spans="1:58" ht="34.5" customHeight="1">
      <c r="A44" s="156"/>
      <c r="B44" s="158"/>
      <c r="C44" s="885"/>
      <c r="D44" s="885"/>
      <c r="E44" s="885"/>
      <c r="F44" s="885"/>
      <c r="G44" s="885"/>
      <c r="H44" s="885"/>
      <c r="I44" s="885"/>
      <c r="J44" s="885"/>
      <c r="K44" s="885"/>
      <c r="L44" s="885"/>
      <c r="M44" s="885"/>
      <c r="N44" s="885"/>
      <c r="O44" s="885"/>
      <c r="P44" s="885"/>
      <c r="Q44" s="885"/>
      <c r="R44" s="885"/>
      <c r="S44" s="885"/>
      <c r="T44" s="885"/>
      <c r="U44" s="885"/>
      <c r="V44" s="885"/>
      <c r="W44" s="885"/>
      <c r="X44" s="885"/>
      <c r="Y44" s="885"/>
      <c r="Z44" s="885"/>
      <c r="AA44" s="885"/>
      <c r="AB44" s="885"/>
      <c r="AC44" s="885"/>
      <c r="AD44" s="885"/>
      <c r="AE44" s="885"/>
      <c r="AF44" s="885"/>
      <c r="AG44" s="885"/>
      <c r="AH44" s="885"/>
      <c r="AI44" s="885"/>
      <c r="AJ44" s="885"/>
      <c r="AK44" s="885"/>
      <c r="AL44" s="885"/>
      <c r="AM44" s="885"/>
      <c r="AN44" s="885"/>
      <c r="AO44" s="885"/>
      <c r="AP44" s="885"/>
      <c r="AQ44" s="885"/>
      <c r="AR44" s="885"/>
      <c r="AS44" s="885"/>
      <c r="AT44" s="885"/>
      <c r="AU44" s="885"/>
      <c r="AV44" s="885"/>
      <c r="AW44" s="885"/>
      <c r="AX44" s="885"/>
      <c r="AY44" s="885"/>
      <c r="AZ44" s="885"/>
      <c r="BA44" s="885"/>
      <c r="BB44" s="885"/>
      <c r="BC44" s="885"/>
      <c r="BD44" s="885"/>
      <c r="BE44" s="885"/>
    </row>
    <row r="45" spans="1:58" ht="34.5" customHeight="1">
      <c r="A45" s="156"/>
      <c r="B45" s="158"/>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c r="AD45" s="885"/>
      <c r="AE45" s="885"/>
      <c r="AF45" s="885"/>
      <c r="AG45" s="885"/>
      <c r="AH45" s="885"/>
      <c r="AI45" s="885"/>
      <c r="AJ45" s="885"/>
      <c r="AK45" s="885"/>
      <c r="AL45" s="885"/>
      <c r="AM45" s="885"/>
      <c r="AN45" s="885"/>
      <c r="AO45" s="885"/>
      <c r="AP45" s="885"/>
      <c r="AQ45" s="885"/>
      <c r="AR45" s="885"/>
      <c r="AS45" s="885"/>
      <c r="AT45" s="885"/>
      <c r="AU45" s="885"/>
      <c r="AV45" s="885"/>
      <c r="AW45" s="885"/>
      <c r="AX45" s="885"/>
      <c r="AY45" s="885"/>
      <c r="AZ45" s="885"/>
      <c r="BA45" s="885"/>
      <c r="BB45" s="885"/>
      <c r="BC45" s="885"/>
      <c r="BD45" s="885"/>
      <c r="BE45" s="885"/>
    </row>
    <row r="46" spans="1:58" ht="22.5" customHeight="1">
      <c r="A46" s="156" t="s">
        <v>255</v>
      </c>
      <c r="B46" s="157"/>
      <c r="C46" s="884" t="s">
        <v>259</v>
      </c>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884"/>
      <c r="AB46" s="884"/>
      <c r="AC46" s="884"/>
      <c r="AD46" s="884"/>
      <c r="AE46" s="884"/>
      <c r="AF46" s="884"/>
      <c r="AG46" s="884"/>
      <c r="AH46" s="884"/>
      <c r="AI46" s="884"/>
      <c r="AJ46" s="884"/>
      <c r="AK46" s="884"/>
      <c r="AL46" s="884"/>
      <c r="AM46" s="884"/>
      <c r="AN46" s="884"/>
      <c r="AO46" s="884"/>
      <c r="AP46" s="884"/>
      <c r="AQ46" s="884"/>
      <c r="AR46" s="884"/>
      <c r="AS46" s="884"/>
      <c r="AT46" s="884"/>
      <c r="AU46" s="884"/>
      <c r="AV46" s="884"/>
      <c r="AW46" s="884"/>
      <c r="AX46" s="884"/>
      <c r="AY46" s="884"/>
      <c r="AZ46" s="884"/>
      <c r="BA46" s="884"/>
      <c r="BB46" s="884"/>
      <c r="BC46" s="884"/>
      <c r="BD46" s="884"/>
      <c r="BE46" s="884"/>
    </row>
    <row r="47" spans="1:58" ht="22.5" customHeight="1">
      <c r="A47" s="156"/>
      <c r="B47" s="157"/>
      <c r="C47" s="884"/>
      <c r="D47" s="884"/>
      <c r="E47" s="884"/>
      <c r="F47" s="884"/>
      <c r="G47" s="884"/>
      <c r="H47" s="884"/>
      <c r="I47" s="884"/>
      <c r="J47" s="884"/>
      <c r="K47" s="884"/>
      <c r="L47" s="884"/>
      <c r="M47" s="884"/>
      <c r="N47" s="884"/>
      <c r="O47" s="884"/>
      <c r="P47" s="884"/>
      <c r="Q47" s="884"/>
      <c r="R47" s="884"/>
      <c r="S47" s="884"/>
      <c r="T47" s="884"/>
      <c r="U47" s="884"/>
      <c r="V47" s="884"/>
      <c r="W47" s="884"/>
      <c r="X47" s="884"/>
      <c r="Y47" s="884"/>
      <c r="Z47" s="884"/>
      <c r="AA47" s="884"/>
      <c r="AB47" s="884"/>
      <c r="AC47" s="884"/>
      <c r="AD47" s="884"/>
      <c r="AE47" s="884"/>
      <c r="AF47" s="884"/>
      <c r="AG47" s="884"/>
      <c r="AH47" s="884"/>
      <c r="AI47" s="884"/>
      <c r="AJ47" s="884"/>
      <c r="AK47" s="884"/>
      <c r="AL47" s="884"/>
      <c r="AM47" s="884"/>
      <c r="AN47" s="884"/>
      <c r="AO47" s="884"/>
      <c r="AP47" s="884"/>
      <c r="AQ47" s="884"/>
      <c r="AR47" s="884"/>
      <c r="AS47" s="884"/>
      <c r="AT47" s="884"/>
      <c r="AU47" s="884"/>
      <c r="AV47" s="884"/>
      <c r="AW47" s="884"/>
      <c r="AX47" s="884"/>
      <c r="AY47" s="884"/>
      <c r="AZ47" s="884"/>
      <c r="BA47" s="884"/>
      <c r="BB47" s="884"/>
      <c r="BC47" s="884"/>
      <c r="BD47" s="884"/>
      <c r="BE47" s="884"/>
    </row>
    <row r="48" spans="1:58" ht="27.75" customHeight="1">
      <c r="A48" s="156" t="s">
        <v>257</v>
      </c>
      <c r="B48" s="157"/>
      <c r="C48" s="884" t="s">
        <v>261</v>
      </c>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4"/>
      <c r="AI48" s="884"/>
      <c r="AJ48" s="884"/>
      <c r="AK48" s="884"/>
      <c r="AL48" s="884"/>
      <c r="AM48" s="884"/>
      <c r="AN48" s="884"/>
      <c r="AO48" s="884"/>
      <c r="AP48" s="884"/>
      <c r="AQ48" s="884"/>
      <c r="AR48" s="884"/>
      <c r="AS48" s="884"/>
      <c r="AT48" s="884"/>
      <c r="AU48" s="884"/>
      <c r="AV48" s="884"/>
      <c r="AW48" s="884"/>
      <c r="AX48" s="884"/>
      <c r="AY48" s="884"/>
      <c r="AZ48" s="884"/>
      <c r="BA48" s="884"/>
      <c r="BB48" s="884"/>
      <c r="BC48" s="884"/>
      <c r="BD48" s="884"/>
    </row>
    <row r="49" spans="1:57" ht="26.25" customHeight="1">
      <c r="A49" s="156" t="s">
        <v>258</v>
      </c>
      <c r="C49" s="157" t="s">
        <v>397</v>
      </c>
    </row>
    <row r="50" spans="1:57" ht="26.25" customHeight="1">
      <c r="A50" s="156"/>
      <c r="C50" s="157" t="s">
        <v>398</v>
      </c>
    </row>
    <row r="51" spans="1:57" ht="26.25" customHeight="1">
      <c r="A51" s="156" t="s">
        <v>260</v>
      </c>
      <c r="C51" s="157" t="s">
        <v>400</v>
      </c>
    </row>
    <row r="52" spans="1:57" ht="26.25" customHeight="1">
      <c r="A52" s="156" t="s">
        <v>396</v>
      </c>
      <c r="C52" s="157" t="s">
        <v>402</v>
      </c>
    </row>
    <row r="53" spans="1:57" ht="66.75" customHeight="1">
      <c r="A53" s="159" t="s">
        <v>399</v>
      </c>
      <c r="C53" s="883" t="s">
        <v>404</v>
      </c>
      <c r="D53" s="883"/>
      <c r="E53" s="883"/>
      <c r="F53" s="883"/>
      <c r="G53" s="883"/>
      <c r="H53" s="883"/>
      <c r="I53" s="883"/>
      <c r="J53" s="883"/>
      <c r="K53" s="883"/>
      <c r="L53" s="883"/>
      <c r="M53" s="883"/>
      <c r="N53" s="883"/>
      <c r="O53" s="883"/>
      <c r="P53" s="883"/>
      <c r="Q53" s="883"/>
      <c r="R53" s="883"/>
      <c r="S53" s="883"/>
      <c r="T53" s="883"/>
      <c r="U53" s="883"/>
      <c r="V53" s="883"/>
      <c r="W53" s="883"/>
      <c r="X53" s="883"/>
      <c r="Y53" s="883"/>
      <c r="Z53" s="883"/>
      <c r="AA53" s="883"/>
      <c r="AB53" s="883"/>
      <c r="AC53" s="883"/>
      <c r="AD53" s="883"/>
      <c r="AE53" s="883"/>
      <c r="AF53" s="883"/>
      <c r="AG53" s="883"/>
      <c r="AH53" s="883"/>
      <c r="AI53" s="883"/>
      <c r="AJ53" s="883"/>
      <c r="AK53" s="883"/>
      <c r="AL53" s="883"/>
      <c r="AM53" s="883"/>
      <c r="AN53" s="883"/>
      <c r="AO53" s="883"/>
      <c r="AP53" s="883"/>
      <c r="AQ53" s="883"/>
      <c r="AR53" s="883"/>
      <c r="AS53" s="883"/>
      <c r="AT53" s="883"/>
      <c r="AU53" s="883"/>
      <c r="AV53" s="883"/>
      <c r="AW53" s="883"/>
      <c r="AX53" s="883"/>
      <c r="AY53" s="883"/>
      <c r="AZ53" s="883"/>
      <c r="BA53" s="883"/>
      <c r="BB53" s="883"/>
      <c r="BC53" s="883"/>
      <c r="BD53" s="883"/>
      <c r="BE53" s="883"/>
    </row>
    <row r="54" spans="1:57" ht="57.75" customHeight="1">
      <c r="A54" s="159" t="s">
        <v>401</v>
      </c>
      <c r="C54" s="883" t="s">
        <v>406</v>
      </c>
      <c r="D54" s="885"/>
      <c r="E54" s="885"/>
      <c r="F54" s="885"/>
      <c r="G54" s="885"/>
      <c r="H54" s="885"/>
      <c r="I54" s="885"/>
      <c r="J54" s="885"/>
      <c r="K54" s="885"/>
      <c r="L54" s="885"/>
      <c r="M54" s="885"/>
      <c r="N54" s="885"/>
      <c r="O54" s="885"/>
      <c r="P54" s="885"/>
      <c r="Q54" s="885"/>
      <c r="R54" s="885"/>
      <c r="S54" s="885"/>
      <c r="T54" s="885"/>
      <c r="U54" s="885"/>
      <c r="V54" s="885"/>
      <c r="W54" s="885"/>
      <c r="X54" s="885"/>
      <c r="Y54" s="885"/>
      <c r="Z54" s="885"/>
      <c r="AA54" s="885"/>
      <c r="AB54" s="885"/>
      <c r="AC54" s="885"/>
      <c r="AD54" s="885"/>
      <c r="AE54" s="885"/>
      <c r="AF54" s="885"/>
      <c r="AG54" s="885"/>
      <c r="AH54" s="885"/>
      <c r="AI54" s="885"/>
      <c r="AJ54" s="885"/>
      <c r="AK54" s="885"/>
      <c r="AL54" s="885"/>
      <c r="AM54" s="885"/>
      <c r="AN54" s="885"/>
      <c r="AO54" s="885"/>
      <c r="AP54" s="885"/>
      <c r="AQ54" s="885"/>
      <c r="AR54" s="885"/>
      <c r="AS54" s="885"/>
      <c r="AT54" s="885"/>
      <c r="AU54" s="885"/>
      <c r="AV54" s="885"/>
      <c r="AW54" s="885"/>
      <c r="AX54" s="885"/>
      <c r="AY54" s="885"/>
      <c r="AZ54" s="885"/>
      <c r="BA54" s="885"/>
      <c r="BB54" s="885"/>
      <c r="BC54" s="885"/>
      <c r="BD54" s="885"/>
      <c r="BE54" s="885"/>
    </row>
    <row r="55" spans="1:57" ht="26.25" customHeight="1">
      <c r="A55" s="159" t="s">
        <v>403</v>
      </c>
      <c r="B55" s="160"/>
      <c r="C55" s="161" t="s">
        <v>650</v>
      </c>
      <c r="D55" s="160"/>
    </row>
    <row r="56" spans="1:57" ht="53.25" customHeight="1">
      <c r="A56" s="159" t="s">
        <v>405</v>
      </c>
      <c r="B56" s="160"/>
      <c r="C56" s="883" t="s">
        <v>408</v>
      </c>
      <c r="D56" s="885"/>
      <c r="E56" s="885"/>
      <c r="F56" s="885"/>
      <c r="G56" s="885"/>
      <c r="H56" s="885"/>
      <c r="I56" s="885"/>
      <c r="J56" s="885"/>
      <c r="K56" s="885"/>
      <c r="L56" s="885"/>
      <c r="M56" s="885"/>
      <c r="N56" s="885"/>
      <c r="O56" s="885"/>
      <c r="P56" s="885"/>
      <c r="Q56" s="885"/>
      <c r="R56" s="885"/>
      <c r="S56" s="885"/>
      <c r="T56" s="885"/>
      <c r="U56" s="885"/>
      <c r="V56" s="885"/>
      <c r="W56" s="885"/>
      <c r="X56" s="885"/>
      <c r="Y56" s="885"/>
      <c r="Z56" s="885"/>
      <c r="AA56" s="885"/>
      <c r="AB56" s="885"/>
      <c r="AC56" s="885"/>
      <c r="AD56" s="885"/>
      <c r="AE56" s="885"/>
      <c r="AF56" s="885"/>
      <c r="AG56" s="885"/>
      <c r="AH56" s="885"/>
      <c r="AI56" s="885"/>
      <c r="AJ56" s="885"/>
      <c r="AK56" s="885"/>
      <c r="AL56" s="885"/>
      <c r="AM56" s="885"/>
      <c r="AN56" s="885"/>
      <c r="AO56" s="885"/>
      <c r="AP56" s="885"/>
      <c r="AQ56" s="885"/>
      <c r="AR56" s="885"/>
      <c r="AS56" s="885"/>
      <c r="AT56" s="885"/>
      <c r="AU56" s="885"/>
      <c r="AV56" s="885"/>
      <c r="AW56" s="885"/>
      <c r="AX56" s="885"/>
      <c r="AY56" s="885"/>
      <c r="AZ56" s="885"/>
      <c r="BA56" s="885"/>
      <c r="BB56" s="885"/>
      <c r="BC56" s="885"/>
      <c r="BD56" s="885"/>
      <c r="BE56" s="885"/>
    </row>
    <row r="57" spans="1:57" ht="26.25" customHeight="1">
      <c r="A57" s="159" t="s">
        <v>407</v>
      </c>
      <c r="C57" s="883" t="s">
        <v>651</v>
      </c>
      <c r="D57" s="883"/>
      <c r="E57" s="883"/>
      <c r="F57" s="883"/>
      <c r="G57" s="883"/>
      <c r="H57" s="883"/>
      <c r="I57" s="883"/>
      <c r="J57" s="883"/>
      <c r="K57" s="883"/>
      <c r="L57" s="883"/>
      <c r="M57" s="883"/>
      <c r="N57" s="883"/>
      <c r="O57" s="883"/>
      <c r="P57" s="883"/>
      <c r="Q57" s="883"/>
      <c r="R57" s="883"/>
      <c r="S57" s="883"/>
      <c r="T57" s="883"/>
      <c r="U57" s="883"/>
      <c r="V57" s="883"/>
      <c r="W57" s="883"/>
      <c r="X57" s="883"/>
      <c r="Y57" s="883"/>
      <c r="Z57" s="883"/>
      <c r="AA57" s="883"/>
      <c r="AB57" s="883"/>
      <c r="AC57" s="883"/>
      <c r="AD57" s="883"/>
      <c r="AE57" s="883"/>
      <c r="AF57" s="883"/>
      <c r="AG57" s="883"/>
      <c r="AH57" s="883"/>
      <c r="AI57" s="883"/>
      <c r="AJ57" s="883"/>
      <c r="AK57" s="883"/>
      <c r="AL57" s="883"/>
      <c r="AM57" s="883"/>
      <c r="AN57" s="883"/>
      <c r="AO57" s="883"/>
      <c r="AP57" s="883"/>
      <c r="AQ57" s="883"/>
      <c r="AR57" s="883"/>
      <c r="AS57" s="883"/>
      <c r="AT57" s="883"/>
      <c r="AU57" s="883"/>
      <c r="AV57" s="883"/>
      <c r="AW57" s="883"/>
      <c r="AX57" s="883"/>
      <c r="AY57" s="883"/>
      <c r="AZ57" s="883"/>
      <c r="BA57" s="883"/>
      <c r="BB57" s="883"/>
      <c r="BC57" s="883"/>
      <c r="BD57" s="883"/>
    </row>
    <row r="58" spans="1:57" ht="33.75" customHeight="1">
      <c r="A58" s="161" t="s">
        <v>652</v>
      </c>
      <c r="C58" s="883" t="s">
        <v>653</v>
      </c>
      <c r="D58" s="883"/>
      <c r="E58" s="883"/>
      <c r="F58" s="883"/>
      <c r="G58" s="883"/>
      <c r="H58" s="883"/>
      <c r="I58" s="883"/>
      <c r="J58" s="883"/>
      <c r="K58" s="883"/>
      <c r="L58" s="883"/>
      <c r="M58" s="883"/>
      <c r="N58" s="883"/>
      <c r="O58" s="883"/>
      <c r="P58" s="883"/>
      <c r="Q58" s="883"/>
      <c r="R58" s="883"/>
      <c r="S58" s="883"/>
      <c r="T58" s="883"/>
      <c r="U58" s="883"/>
      <c r="V58" s="883"/>
      <c r="W58" s="883"/>
      <c r="X58" s="883"/>
      <c r="Y58" s="883"/>
      <c r="Z58" s="883"/>
      <c r="AA58" s="883"/>
      <c r="AB58" s="883"/>
      <c r="AC58" s="883"/>
      <c r="AD58" s="883"/>
      <c r="AE58" s="883"/>
      <c r="AF58" s="883"/>
      <c r="AG58" s="883"/>
      <c r="AH58" s="883"/>
      <c r="AI58" s="883"/>
      <c r="AJ58" s="883"/>
      <c r="AK58" s="883"/>
      <c r="AL58" s="883"/>
      <c r="AM58" s="883"/>
      <c r="AN58" s="883"/>
      <c r="AO58" s="883"/>
      <c r="AP58" s="883"/>
      <c r="AQ58" s="883"/>
      <c r="AR58" s="883"/>
      <c r="AS58" s="883"/>
      <c r="AT58" s="883"/>
      <c r="AU58" s="883"/>
      <c r="AV58" s="883"/>
      <c r="AW58" s="883"/>
      <c r="AX58" s="883"/>
      <c r="AY58" s="883"/>
      <c r="AZ58" s="883"/>
      <c r="BA58" s="883"/>
      <c r="BB58" s="883"/>
      <c r="BC58" s="883"/>
      <c r="BD58" s="883"/>
    </row>
    <row r="59" spans="1:57" ht="47.25" customHeight="1">
      <c r="A59" s="161" t="s">
        <v>654</v>
      </c>
      <c r="C59" s="883" t="s">
        <v>655</v>
      </c>
      <c r="D59" s="883"/>
      <c r="E59" s="883"/>
      <c r="F59" s="883"/>
      <c r="G59" s="883"/>
      <c r="H59" s="883"/>
      <c r="I59" s="883"/>
      <c r="J59" s="883"/>
      <c r="K59" s="883"/>
      <c r="L59" s="883"/>
      <c r="M59" s="883"/>
      <c r="N59" s="883"/>
      <c r="O59" s="883"/>
      <c r="P59" s="883"/>
      <c r="Q59" s="883"/>
      <c r="R59" s="883"/>
      <c r="S59" s="883"/>
      <c r="T59" s="883"/>
      <c r="U59" s="883"/>
      <c r="V59" s="883"/>
      <c r="W59" s="883"/>
      <c r="X59" s="883"/>
      <c r="Y59" s="883"/>
      <c r="Z59" s="883"/>
      <c r="AA59" s="883"/>
      <c r="AB59" s="883"/>
      <c r="AC59" s="883"/>
      <c r="AD59" s="883"/>
      <c r="AE59" s="883"/>
      <c r="AF59" s="883"/>
      <c r="AG59" s="883"/>
      <c r="AH59" s="883"/>
      <c r="AI59" s="883"/>
      <c r="AJ59" s="883"/>
      <c r="AK59" s="883"/>
      <c r="AL59" s="883"/>
      <c r="AM59" s="883"/>
      <c r="AN59" s="883"/>
      <c r="AO59" s="883"/>
      <c r="AP59" s="883"/>
      <c r="AQ59" s="883"/>
      <c r="AR59" s="883"/>
      <c r="AS59" s="883"/>
      <c r="AT59" s="883"/>
      <c r="AU59" s="883"/>
      <c r="AV59" s="883"/>
      <c r="AW59" s="883"/>
      <c r="AX59" s="883"/>
      <c r="AY59" s="883"/>
      <c r="AZ59" s="883"/>
      <c r="BA59" s="883"/>
      <c r="BB59" s="883"/>
      <c r="BC59" s="883"/>
      <c r="BD59" s="883"/>
    </row>
    <row r="60" spans="1:57" ht="65.25" customHeight="1">
      <c r="A60" s="161" t="s">
        <v>656</v>
      </c>
      <c r="C60" s="883" t="s">
        <v>657</v>
      </c>
      <c r="D60" s="883"/>
      <c r="E60" s="883"/>
      <c r="F60" s="883"/>
      <c r="G60" s="883"/>
      <c r="H60" s="883"/>
      <c r="I60" s="883"/>
      <c r="J60" s="883"/>
      <c r="K60" s="883"/>
      <c r="L60" s="883"/>
      <c r="M60" s="883"/>
      <c r="N60" s="883"/>
      <c r="O60" s="883"/>
      <c r="P60" s="883"/>
      <c r="Q60" s="883"/>
      <c r="R60" s="883"/>
      <c r="S60" s="883"/>
      <c r="T60" s="883"/>
      <c r="U60" s="883"/>
      <c r="V60" s="883"/>
      <c r="W60" s="883"/>
      <c r="X60" s="883"/>
      <c r="Y60" s="883"/>
      <c r="Z60" s="883"/>
      <c r="AA60" s="883"/>
      <c r="AB60" s="883"/>
      <c r="AC60" s="883"/>
      <c r="AD60" s="883"/>
      <c r="AE60" s="883"/>
      <c r="AF60" s="883"/>
      <c r="AG60" s="883"/>
      <c r="AH60" s="883"/>
      <c r="AI60" s="883"/>
      <c r="AJ60" s="883"/>
      <c r="AK60" s="883"/>
      <c r="AL60" s="883"/>
      <c r="AM60" s="883"/>
      <c r="AN60" s="883"/>
      <c r="AO60" s="883"/>
      <c r="AP60" s="883"/>
      <c r="AQ60" s="883"/>
      <c r="AR60" s="883"/>
      <c r="AS60" s="883"/>
      <c r="AT60" s="883"/>
      <c r="AU60" s="883"/>
      <c r="AV60" s="883"/>
      <c r="AW60" s="883"/>
      <c r="AX60" s="883"/>
      <c r="AY60" s="883"/>
      <c r="AZ60" s="883"/>
      <c r="BA60" s="883"/>
      <c r="BB60" s="883"/>
      <c r="BC60" s="883"/>
      <c r="BD60" s="883"/>
    </row>
    <row r="61" spans="1:57">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row>
    <row r="62" spans="1:57">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row>
    <row r="63" spans="1:57">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row>
    <row r="64" spans="1:57">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row>
    <row r="65" spans="3:57">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row>
    <row r="66" spans="3:57">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row>
    <row r="67" spans="3:57">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row>
    <row r="68" spans="3:57">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row>
    <row r="69" spans="3:57">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row>
    <row r="70" spans="3:57">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row>
    <row r="71" spans="3:57">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row>
    <row r="72" spans="3:57">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row>
    <row r="73" spans="3:57">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row>
    <row r="74" spans="3:57">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row>
    <row r="75" spans="3:57">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row>
    <row r="76" spans="3:57">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row>
    <row r="77" spans="3:57">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row>
    <row r="78" spans="3:57">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row>
    <row r="79" spans="3:57">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row>
    <row r="80" spans="3:57">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row>
    <row r="81" spans="3:57">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row>
    <row r="82" spans="3:57">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row>
    <row r="83" spans="3:57">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row>
    <row r="84" spans="3:57">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row>
    <row r="85" spans="3:57">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row>
    <row r="86" spans="3:57">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row>
    <row r="87" spans="3:57">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row>
    <row r="88" spans="3:57">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row>
    <row r="89" spans="3:57">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row>
    <row r="90" spans="3:57">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row>
    <row r="91" spans="3:57">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row>
    <row r="92" spans="3:57">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row>
    <row r="93" spans="3:57">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row>
    <row r="94" spans="3:57">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row>
    <row r="95" spans="3:57">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row>
    <row r="96" spans="3:57">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row>
    <row r="97" spans="3:57">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row>
    <row r="98" spans="3:57">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row>
    <row r="99" spans="3:57">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row>
    <row r="100" spans="3:57">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row>
    <row r="101" spans="3:57">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row>
    <row r="102" spans="3:57">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row>
    <row r="103" spans="3:57">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row>
    <row r="104" spans="3:57">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row>
    <row r="105" spans="3:57">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row>
    <row r="106" spans="3:57">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row>
    <row r="107" spans="3:57">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row>
    <row r="108" spans="3:57">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row>
    <row r="109" spans="3:57">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row>
    <row r="110" spans="3:57">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row>
    <row r="111" spans="3:57">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row>
    <row r="112" spans="3:57">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row>
    <row r="113" spans="3:57">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row>
    <row r="114" spans="3:57">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row>
    <row r="115" spans="3:57">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row>
    <row r="116" spans="3:57">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row>
    <row r="117" spans="3:57">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row>
    <row r="118" spans="3:57">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row>
    <row r="119" spans="3:57">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row>
    <row r="120" spans="3:57">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row>
    <row r="121" spans="3:57">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row>
    <row r="122" spans="3:57">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row>
    <row r="123" spans="3:57">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row>
    <row r="124" spans="3:57">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row>
    <row r="125" spans="3:57">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row>
    <row r="126" spans="3:57">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row>
    <row r="127" spans="3:57">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row>
    <row r="128" spans="3:57">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row>
    <row r="129" spans="3:57">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row>
    <row r="130" spans="3:57">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row>
    <row r="131" spans="3:57">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row>
    <row r="132" spans="3:57">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row>
    <row r="133" spans="3:57">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row>
    <row r="134" spans="3:57">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row>
    <row r="135" spans="3:57">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row>
    <row r="136" spans="3:57">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row>
    <row r="137" spans="3:57">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row>
    <row r="138" spans="3:57">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row>
    <row r="139" spans="3:57">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row>
    <row r="140" spans="3:57">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row>
    <row r="141" spans="3:57">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row>
    <row r="142" spans="3:57">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row>
    <row r="143" spans="3:57">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row>
    <row r="144" spans="3:57">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row>
    <row r="145" spans="3:57">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row>
    <row r="146" spans="3:57">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row>
    <row r="147" spans="3:57">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row>
    <row r="148" spans="3:57">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row>
    <row r="149" spans="3:57">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row>
    <row r="150" spans="3:57">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row>
    <row r="151" spans="3:57">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row>
    <row r="152" spans="3:57">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row>
    <row r="153" spans="3:57">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row>
    <row r="154" spans="3:57">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row>
    <row r="155" spans="3:57">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row>
    <row r="156" spans="3:57">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row>
    <row r="157" spans="3:57">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row>
    <row r="158" spans="3:57">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row>
    <row r="159" spans="3:57">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row>
    <row r="160" spans="3:57">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row>
    <row r="161" spans="3:57">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row>
    <row r="162" spans="3:57">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row>
    <row r="163" spans="3:57">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row>
    <row r="164" spans="3:57">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row>
    <row r="165" spans="3:57">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row>
    <row r="166" spans="3:57">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row>
    <row r="167" spans="3:57">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row>
    <row r="168" spans="3:57">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row>
    <row r="169" spans="3:57">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row>
    <row r="170" spans="3:57">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row>
    <row r="171" spans="3:57">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row>
    <row r="172" spans="3:57">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row>
    <row r="173" spans="3:57">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3"/>
      <c r="BE173" s="103"/>
    </row>
    <row r="174" spans="3:57">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row>
    <row r="175" spans="3:57">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row>
    <row r="176" spans="3:57">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3"/>
      <c r="BE176" s="103"/>
    </row>
    <row r="177" spans="3:57">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row>
    <row r="178" spans="3:57">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3"/>
    </row>
  </sheetData>
  <mergeCells count="113">
    <mergeCell ref="C59:BD59"/>
    <mergeCell ref="C60:BD60"/>
    <mergeCell ref="C48:BD48"/>
    <mergeCell ref="C53:BE53"/>
    <mergeCell ref="C54:BE54"/>
    <mergeCell ref="C56:BE56"/>
    <mergeCell ref="C57:BD57"/>
    <mergeCell ref="C58:BD58"/>
    <mergeCell ref="C37:BE38"/>
    <mergeCell ref="C43:BE45"/>
    <mergeCell ref="C46:BE47"/>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8:J34"/>
    <mergeCell ref="K8:N34"/>
    <mergeCell ref="O8:T34"/>
    <mergeCell ref="U8:Z34"/>
    <mergeCell ref="AA8:AE34"/>
    <mergeCell ref="AF34:AK34"/>
    <mergeCell ref="AL34:AZ34"/>
    <mergeCell ref="BA34:BE34"/>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32:AK32"/>
    <mergeCell ref="AL32:AZ32"/>
    <mergeCell ref="BA32:BE32"/>
    <mergeCell ref="AF33:AK33"/>
    <mergeCell ref="AL33:AZ33"/>
    <mergeCell ref="BA33:BE33"/>
    <mergeCell ref="AF29:AK29"/>
    <mergeCell ref="AL29:AZ29"/>
    <mergeCell ref="BA29:BE29"/>
    <mergeCell ref="AF30:AK30"/>
    <mergeCell ref="AL30:AZ30"/>
    <mergeCell ref="BA30:BE30"/>
    <mergeCell ref="AF31:AK31"/>
    <mergeCell ref="AL31:AZ31"/>
    <mergeCell ref="BA31:BE31"/>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view="pageBreakPreview" zoomScaleNormal="100" zoomScaleSheetLayoutView="100" workbookViewId="0"/>
  </sheetViews>
  <sheetFormatPr defaultColWidth="9.875" defaultRowHeight="21.4" customHeight="1"/>
  <cols>
    <col min="1" max="1" width="9" style="166" customWidth="1"/>
    <col min="2" max="23" width="3" style="166" customWidth="1"/>
    <col min="24" max="24" width="6.375" style="166" customWidth="1"/>
    <col min="25" max="25" width="5" style="166" customWidth="1"/>
    <col min="26" max="37" width="3" style="166" customWidth="1"/>
    <col min="38" max="38" width="2.875" style="166" customWidth="1"/>
    <col min="39" max="39" width="10.375" style="166" customWidth="1"/>
    <col min="40" max="40" width="2.875" style="166" customWidth="1"/>
    <col min="41" max="16384" width="9.875" style="166"/>
  </cols>
  <sheetData>
    <row r="1" spans="1:39" s="165" customFormat="1" ht="20.100000000000001" customHeight="1">
      <c r="A1" s="165" t="s">
        <v>423</v>
      </c>
    </row>
    <row r="2" spans="1:39" s="165" customFormat="1" ht="20.100000000000001" customHeight="1">
      <c r="AA2" s="887" t="s">
        <v>424</v>
      </c>
      <c r="AB2" s="887"/>
      <c r="AC2" s="887"/>
      <c r="AD2" s="887"/>
      <c r="AE2" s="887"/>
      <c r="AF2" s="887"/>
      <c r="AG2" s="887"/>
      <c r="AH2" s="887"/>
      <c r="AI2" s="887"/>
      <c r="AJ2" s="887"/>
    </row>
    <row r="3" spans="1:39" s="165" customFormat="1" ht="20.100000000000001" customHeight="1"/>
    <row r="4" spans="1:39" ht="21" customHeight="1">
      <c r="B4" s="888" t="s">
        <v>425</v>
      </c>
      <c r="C4" s="888"/>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8"/>
      <c r="AE4" s="888"/>
      <c r="AF4" s="888"/>
      <c r="AG4" s="888"/>
      <c r="AH4" s="888"/>
      <c r="AI4" s="888"/>
      <c r="AJ4" s="888"/>
    </row>
    <row r="5" spans="1:39" s="168" customFormat="1" ht="18" customHeight="1">
      <c r="A5" s="167"/>
      <c r="B5" s="167"/>
      <c r="C5" s="167"/>
      <c r="D5" s="167"/>
      <c r="E5" s="167"/>
      <c r="F5" s="167"/>
      <c r="G5" s="167"/>
      <c r="H5" s="167"/>
    </row>
    <row r="6" spans="1:39" s="168" customFormat="1" ht="29.25" customHeight="1">
      <c r="A6" s="167"/>
      <c r="B6" s="889" t="s">
        <v>426</v>
      </c>
      <c r="C6" s="889"/>
      <c r="D6" s="889"/>
      <c r="E6" s="889"/>
      <c r="F6" s="889"/>
      <c r="G6" s="889"/>
      <c r="H6" s="889"/>
      <c r="I6" s="889"/>
      <c r="J6" s="889"/>
      <c r="K6" s="889"/>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row>
    <row r="7" spans="1:39" s="168" customFormat="1" ht="31.5" customHeight="1">
      <c r="A7" s="167"/>
      <c r="B7" s="889" t="s">
        <v>427</v>
      </c>
      <c r="C7" s="889"/>
      <c r="D7" s="889"/>
      <c r="E7" s="889"/>
      <c r="F7" s="889"/>
      <c r="G7" s="889"/>
      <c r="H7" s="889"/>
      <c r="I7" s="889"/>
      <c r="J7" s="889"/>
      <c r="K7" s="889"/>
      <c r="L7" s="891"/>
      <c r="M7" s="891"/>
      <c r="N7" s="891"/>
      <c r="O7" s="891"/>
      <c r="P7" s="891"/>
      <c r="Q7" s="891"/>
      <c r="R7" s="891"/>
      <c r="S7" s="891"/>
      <c r="T7" s="891"/>
      <c r="U7" s="891"/>
      <c r="V7" s="891"/>
      <c r="W7" s="891"/>
      <c r="X7" s="891"/>
      <c r="Y7" s="891"/>
      <c r="Z7" s="892" t="s">
        <v>428</v>
      </c>
      <c r="AA7" s="892"/>
      <c r="AB7" s="892"/>
      <c r="AC7" s="892"/>
      <c r="AD7" s="892"/>
      <c r="AE7" s="892"/>
      <c r="AF7" s="892"/>
      <c r="AG7" s="893" t="s">
        <v>429</v>
      </c>
      <c r="AH7" s="893"/>
      <c r="AI7" s="893"/>
      <c r="AJ7" s="893"/>
    </row>
    <row r="8" spans="1:39" s="168" customFormat="1" ht="29.25" customHeight="1">
      <c r="B8" s="894" t="s">
        <v>430</v>
      </c>
      <c r="C8" s="894"/>
      <c r="D8" s="894"/>
      <c r="E8" s="894"/>
      <c r="F8" s="894"/>
      <c r="G8" s="894"/>
      <c r="H8" s="894"/>
      <c r="I8" s="894"/>
      <c r="J8" s="894"/>
      <c r="K8" s="894"/>
      <c r="L8" s="890" t="s">
        <v>431</v>
      </c>
      <c r="M8" s="890"/>
      <c r="N8" s="890"/>
      <c r="O8" s="890"/>
      <c r="P8" s="890"/>
      <c r="Q8" s="890"/>
      <c r="R8" s="890"/>
      <c r="S8" s="890"/>
      <c r="T8" s="890"/>
      <c r="U8" s="890"/>
      <c r="V8" s="890"/>
      <c r="W8" s="890"/>
      <c r="X8" s="890"/>
      <c r="Y8" s="890"/>
      <c r="Z8" s="890"/>
      <c r="AA8" s="890"/>
      <c r="AB8" s="890"/>
      <c r="AC8" s="890"/>
      <c r="AD8" s="890"/>
      <c r="AE8" s="890"/>
      <c r="AF8" s="890"/>
      <c r="AG8" s="890"/>
      <c r="AH8" s="890"/>
      <c r="AI8" s="890"/>
      <c r="AJ8" s="890"/>
    </row>
    <row r="9" spans="1:39" ht="9.75" customHeight="1"/>
    <row r="10" spans="1:39" ht="21" customHeight="1">
      <c r="B10" s="895" t="s">
        <v>432</v>
      </c>
      <c r="C10" s="895"/>
      <c r="D10" s="895"/>
      <c r="E10" s="895"/>
      <c r="F10" s="895"/>
      <c r="G10" s="895"/>
      <c r="H10" s="895"/>
      <c r="I10" s="895"/>
      <c r="J10" s="895"/>
      <c r="K10" s="895"/>
      <c r="L10" s="895"/>
      <c r="M10" s="895"/>
      <c r="N10" s="895"/>
      <c r="O10" s="895"/>
      <c r="P10" s="895"/>
      <c r="Q10" s="895"/>
      <c r="R10" s="895"/>
      <c r="S10" s="895"/>
      <c r="T10" s="895"/>
      <c r="U10" s="895"/>
      <c r="V10" s="895"/>
      <c r="W10" s="895"/>
      <c r="X10" s="895"/>
      <c r="Y10" s="895"/>
      <c r="Z10" s="895"/>
      <c r="AA10" s="895"/>
      <c r="AB10" s="895"/>
      <c r="AC10" s="895"/>
      <c r="AD10" s="895"/>
      <c r="AE10" s="895"/>
      <c r="AF10" s="895"/>
      <c r="AG10" s="895"/>
      <c r="AH10" s="895"/>
      <c r="AI10" s="895"/>
      <c r="AJ10" s="895"/>
    </row>
    <row r="11" spans="1:39" ht="21" customHeight="1">
      <c r="B11" s="896" t="s">
        <v>433</v>
      </c>
      <c r="C11" s="896"/>
      <c r="D11" s="896"/>
      <c r="E11" s="896"/>
      <c r="F11" s="896"/>
      <c r="G11" s="896"/>
      <c r="H11" s="896"/>
      <c r="I11" s="896"/>
      <c r="J11" s="896"/>
      <c r="K11" s="896"/>
      <c r="L11" s="896"/>
      <c r="M11" s="896"/>
      <c r="N11" s="896"/>
      <c r="O11" s="896"/>
      <c r="P11" s="896"/>
      <c r="Q11" s="896"/>
      <c r="R11" s="896"/>
      <c r="S11" s="897"/>
      <c r="T11" s="897"/>
      <c r="U11" s="897"/>
      <c r="V11" s="897"/>
      <c r="W11" s="897"/>
      <c r="X11" s="897"/>
      <c r="Y11" s="897"/>
      <c r="Z11" s="897"/>
      <c r="AA11" s="897"/>
      <c r="AB11" s="897"/>
      <c r="AC11" s="169" t="s">
        <v>434</v>
      </c>
      <c r="AD11" s="170"/>
      <c r="AE11" s="898"/>
      <c r="AF11" s="898"/>
      <c r="AG11" s="898"/>
      <c r="AH11" s="898"/>
      <c r="AI11" s="898"/>
      <c r="AJ11" s="898"/>
      <c r="AM11" s="171"/>
    </row>
    <row r="12" spans="1:39" ht="21" customHeight="1" thickBot="1">
      <c r="B12" s="172"/>
      <c r="C12" s="899" t="s">
        <v>435</v>
      </c>
      <c r="D12" s="899"/>
      <c r="E12" s="899"/>
      <c r="F12" s="899"/>
      <c r="G12" s="899"/>
      <c r="H12" s="899"/>
      <c r="I12" s="899"/>
      <c r="J12" s="899"/>
      <c r="K12" s="899"/>
      <c r="L12" s="899"/>
      <c r="M12" s="899"/>
      <c r="N12" s="899"/>
      <c r="O12" s="899"/>
      <c r="P12" s="899"/>
      <c r="Q12" s="899"/>
      <c r="R12" s="899"/>
      <c r="S12" s="900">
        <f>ROUNDUP(S11*50%,1)</f>
        <v>0</v>
      </c>
      <c r="T12" s="900"/>
      <c r="U12" s="900"/>
      <c r="V12" s="900"/>
      <c r="W12" s="900"/>
      <c r="X12" s="900"/>
      <c r="Y12" s="900"/>
      <c r="Z12" s="900"/>
      <c r="AA12" s="900"/>
      <c r="AB12" s="900"/>
      <c r="AC12" s="173" t="s">
        <v>434</v>
      </c>
      <c r="AD12" s="173"/>
      <c r="AE12" s="901"/>
      <c r="AF12" s="901"/>
      <c r="AG12" s="901"/>
      <c r="AH12" s="901"/>
      <c r="AI12" s="901"/>
      <c r="AJ12" s="901"/>
    </row>
    <row r="13" spans="1:39" ht="21" customHeight="1" thickTop="1">
      <c r="B13" s="902" t="s">
        <v>436</v>
      </c>
      <c r="C13" s="902"/>
      <c r="D13" s="902"/>
      <c r="E13" s="902"/>
      <c r="F13" s="902"/>
      <c r="G13" s="902"/>
      <c r="H13" s="902"/>
      <c r="I13" s="902"/>
      <c r="J13" s="902"/>
      <c r="K13" s="902"/>
      <c r="L13" s="902"/>
      <c r="M13" s="902"/>
      <c r="N13" s="902"/>
      <c r="O13" s="902"/>
      <c r="P13" s="902"/>
      <c r="Q13" s="902"/>
      <c r="R13" s="902"/>
      <c r="S13" s="903" t="e">
        <f>ROUNDUP(AE25/L25,1)</f>
        <v>#DIV/0!</v>
      </c>
      <c r="T13" s="903"/>
      <c r="U13" s="903"/>
      <c r="V13" s="903"/>
      <c r="W13" s="903"/>
      <c r="X13" s="903"/>
      <c r="Y13" s="903"/>
      <c r="Z13" s="903"/>
      <c r="AA13" s="903"/>
      <c r="AB13" s="903"/>
      <c r="AC13" s="174" t="s">
        <v>434</v>
      </c>
      <c r="AD13" s="174"/>
      <c r="AE13" s="904" t="s">
        <v>437</v>
      </c>
      <c r="AF13" s="904"/>
      <c r="AG13" s="904"/>
      <c r="AH13" s="904"/>
      <c r="AI13" s="904"/>
      <c r="AJ13" s="904"/>
    </row>
    <row r="14" spans="1:39" ht="21" customHeight="1">
      <c r="B14" s="905" t="s">
        <v>438</v>
      </c>
      <c r="C14" s="905"/>
      <c r="D14" s="905"/>
      <c r="E14" s="905"/>
      <c r="F14" s="905"/>
      <c r="G14" s="905"/>
      <c r="H14" s="905"/>
      <c r="I14" s="905"/>
      <c r="J14" s="905"/>
      <c r="K14" s="905"/>
      <c r="L14" s="905" t="s">
        <v>439</v>
      </c>
      <c r="M14" s="905"/>
      <c r="N14" s="905"/>
      <c r="O14" s="905"/>
      <c r="P14" s="905"/>
      <c r="Q14" s="905"/>
      <c r="R14" s="905"/>
      <c r="S14" s="905"/>
      <c r="T14" s="905"/>
      <c r="U14" s="905"/>
      <c r="V14" s="905"/>
      <c r="W14" s="905"/>
      <c r="X14" s="905"/>
      <c r="Y14" s="905" t="s">
        <v>440</v>
      </c>
      <c r="Z14" s="905"/>
      <c r="AA14" s="905"/>
      <c r="AB14" s="905"/>
      <c r="AC14" s="905"/>
      <c r="AD14" s="905"/>
      <c r="AE14" s="905" t="s">
        <v>441</v>
      </c>
      <c r="AF14" s="905"/>
      <c r="AG14" s="905"/>
      <c r="AH14" s="905"/>
      <c r="AI14" s="905"/>
      <c r="AJ14" s="905"/>
    </row>
    <row r="15" spans="1:39" ht="21" customHeight="1">
      <c r="B15" s="175">
        <v>1</v>
      </c>
      <c r="C15" s="906"/>
      <c r="D15" s="906"/>
      <c r="E15" s="906"/>
      <c r="F15" s="906"/>
      <c r="G15" s="906"/>
      <c r="H15" s="906"/>
      <c r="I15" s="906"/>
      <c r="J15" s="906"/>
      <c r="K15" s="906"/>
      <c r="L15" s="906"/>
      <c r="M15" s="906"/>
      <c r="N15" s="906"/>
      <c r="O15" s="906"/>
      <c r="P15" s="906"/>
      <c r="Q15" s="906"/>
      <c r="R15" s="906"/>
      <c r="S15" s="906"/>
      <c r="T15" s="906"/>
      <c r="U15" s="906"/>
      <c r="V15" s="906"/>
      <c r="W15" s="906"/>
      <c r="X15" s="906"/>
      <c r="Y15" s="906"/>
      <c r="Z15" s="906"/>
      <c r="AA15" s="906"/>
      <c r="AB15" s="906"/>
      <c r="AC15" s="906"/>
      <c r="AD15" s="906"/>
      <c r="AE15" s="906"/>
      <c r="AF15" s="906"/>
      <c r="AG15" s="906"/>
      <c r="AH15" s="906"/>
      <c r="AI15" s="906"/>
      <c r="AJ15" s="906"/>
    </row>
    <row r="16" spans="1:39" ht="21" customHeight="1">
      <c r="B16" s="175">
        <v>2</v>
      </c>
      <c r="C16" s="906"/>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c r="AG16" s="906"/>
      <c r="AH16" s="906"/>
      <c r="AI16" s="906"/>
      <c r="AJ16" s="906"/>
    </row>
    <row r="17" spans="2:36" ht="21" customHeight="1">
      <c r="B17" s="175">
        <v>3</v>
      </c>
      <c r="C17" s="906"/>
      <c r="D17" s="906"/>
      <c r="E17" s="906"/>
      <c r="F17" s="906"/>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c r="AG17" s="906"/>
      <c r="AH17" s="906"/>
      <c r="AI17" s="906"/>
      <c r="AJ17" s="906"/>
    </row>
    <row r="18" spans="2:36" ht="21" customHeight="1">
      <c r="B18" s="175">
        <v>4</v>
      </c>
      <c r="C18" s="906"/>
      <c r="D18" s="906"/>
      <c r="E18" s="906"/>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row>
    <row r="19" spans="2:36" ht="21" customHeight="1">
      <c r="B19" s="175">
        <v>5</v>
      </c>
      <c r="C19" s="906"/>
      <c r="D19" s="906"/>
      <c r="E19" s="906"/>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row>
    <row r="20" spans="2:36" ht="21" customHeight="1">
      <c r="B20" s="175">
        <v>6</v>
      </c>
      <c r="C20" s="906"/>
      <c r="D20" s="906"/>
      <c r="E20" s="906"/>
      <c r="F20" s="906"/>
      <c r="G20" s="906"/>
      <c r="H20" s="906"/>
      <c r="I20" s="906"/>
      <c r="J20" s="906"/>
      <c r="K20" s="906"/>
      <c r="L20" s="906"/>
      <c r="M20" s="906"/>
      <c r="N20" s="906"/>
      <c r="O20" s="906"/>
      <c r="P20" s="906"/>
      <c r="Q20" s="906"/>
      <c r="R20" s="906"/>
      <c r="S20" s="906"/>
      <c r="T20" s="906"/>
      <c r="U20" s="906"/>
      <c r="V20" s="906"/>
      <c r="W20" s="906"/>
      <c r="X20" s="906"/>
      <c r="Y20" s="906"/>
      <c r="Z20" s="906"/>
      <c r="AA20" s="906"/>
      <c r="AB20" s="906"/>
      <c r="AC20" s="906"/>
      <c r="AD20" s="906"/>
      <c r="AE20" s="906"/>
      <c r="AF20" s="906"/>
      <c r="AG20" s="906"/>
      <c r="AH20" s="906"/>
      <c r="AI20" s="906"/>
      <c r="AJ20" s="906"/>
    </row>
    <row r="21" spans="2:36" ht="21" customHeight="1">
      <c r="B21" s="175">
        <v>7</v>
      </c>
      <c r="C21" s="906"/>
      <c r="D21" s="906"/>
      <c r="E21" s="906"/>
      <c r="F21" s="906"/>
      <c r="G21" s="906"/>
      <c r="H21" s="906"/>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06"/>
      <c r="AH21" s="906"/>
      <c r="AI21" s="906"/>
      <c r="AJ21" s="906"/>
    </row>
    <row r="22" spans="2:36" ht="21" customHeight="1">
      <c r="B22" s="175">
        <v>8</v>
      </c>
      <c r="C22" s="906"/>
      <c r="D22" s="906"/>
      <c r="E22" s="906"/>
      <c r="F22" s="906"/>
      <c r="G22" s="906"/>
      <c r="H22" s="906"/>
      <c r="I22" s="906"/>
      <c r="J22" s="906"/>
      <c r="K22" s="906"/>
      <c r="L22" s="906"/>
      <c r="M22" s="906"/>
      <c r="N22" s="906"/>
      <c r="O22" s="906"/>
      <c r="P22" s="906"/>
      <c r="Q22" s="906"/>
      <c r="R22" s="906"/>
      <c r="S22" s="906"/>
      <c r="T22" s="906"/>
      <c r="U22" s="906"/>
      <c r="V22" s="906"/>
      <c r="W22" s="906"/>
      <c r="X22" s="906"/>
      <c r="Y22" s="906"/>
      <c r="Z22" s="906"/>
      <c r="AA22" s="906"/>
      <c r="AB22" s="906"/>
      <c r="AC22" s="906"/>
      <c r="AD22" s="906"/>
      <c r="AE22" s="906"/>
      <c r="AF22" s="906"/>
      <c r="AG22" s="906"/>
      <c r="AH22" s="906"/>
      <c r="AI22" s="906"/>
      <c r="AJ22" s="906"/>
    </row>
    <row r="23" spans="2:36" ht="21" customHeight="1">
      <c r="B23" s="175">
        <v>9</v>
      </c>
      <c r="C23" s="906"/>
      <c r="D23" s="906"/>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row>
    <row r="24" spans="2:36" ht="21" customHeight="1">
      <c r="B24" s="175">
        <v>10</v>
      </c>
      <c r="C24" s="906"/>
      <c r="D24" s="906"/>
      <c r="E24" s="906"/>
      <c r="F24" s="906"/>
      <c r="G24" s="906"/>
      <c r="H24" s="906"/>
      <c r="I24" s="906"/>
      <c r="J24" s="906"/>
      <c r="K24" s="906"/>
      <c r="L24" s="906"/>
      <c r="M24" s="906"/>
      <c r="N24" s="906"/>
      <c r="O24" s="906"/>
      <c r="P24" s="906"/>
      <c r="Q24" s="906"/>
      <c r="R24" s="906"/>
      <c r="S24" s="906"/>
      <c r="T24" s="906"/>
      <c r="U24" s="906"/>
      <c r="V24" s="906"/>
      <c r="W24" s="906"/>
      <c r="X24" s="906"/>
      <c r="Y24" s="906"/>
      <c r="Z24" s="906"/>
      <c r="AA24" s="906"/>
      <c r="AB24" s="906"/>
      <c r="AC24" s="906"/>
      <c r="AD24" s="906"/>
      <c r="AE24" s="906"/>
      <c r="AF24" s="906"/>
      <c r="AG24" s="906"/>
      <c r="AH24" s="906"/>
      <c r="AI24" s="906"/>
      <c r="AJ24" s="906"/>
    </row>
    <row r="25" spans="2:36" ht="21" customHeight="1">
      <c r="B25" s="907" t="s">
        <v>442</v>
      </c>
      <c r="C25" s="907"/>
      <c r="D25" s="907"/>
      <c r="E25" s="907"/>
      <c r="F25" s="907"/>
      <c r="G25" s="907"/>
      <c r="H25" s="907"/>
      <c r="I25" s="907"/>
      <c r="J25" s="907"/>
      <c r="K25" s="907"/>
      <c r="L25" s="908"/>
      <c r="M25" s="908"/>
      <c r="N25" s="908"/>
      <c r="O25" s="908"/>
      <c r="P25" s="908"/>
      <c r="Q25" s="909" t="s">
        <v>443</v>
      </c>
      <c r="R25" s="909"/>
      <c r="S25" s="905" t="s">
        <v>444</v>
      </c>
      <c r="T25" s="905"/>
      <c r="U25" s="905"/>
      <c r="V25" s="905"/>
      <c r="W25" s="905"/>
      <c r="X25" s="905"/>
      <c r="Y25" s="905"/>
      <c r="Z25" s="905"/>
      <c r="AA25" s="905"/>
      <c r="AB25" s="905"/>
      <c r="AC25" s="905"/>
      <c r="AD25" s="905"/>
      <c r="AE25" s="910">
        <f>SUM(AE15:AJ24)</f>
        <v>0</v>
      </c>
      <c r="AF25" s="910"/>
      <c r="AG25" s="910"/>
      <c r="AH25" s="910"/>
      <c r="AI25" s="910"/>
      <c r="AJ25" s="910"/>
    </row>
    <row r="26" spans="2:36" ht="9" customHeight="1">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row>
    <row r="27" spans="2:36" ht="21" customHeight="1">
      <c r="B27" s="895" t="s">
        <v>445</v>
      </c>
      <c r="C27" s="895"/>
      <c r="D27" s="895"/>
      <c r="E27" s="895"/>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5"/>
      <c r="AD27" s="895"/>
      <c r="AE27" s="895"/>
      <c r="AF27" s="895"/>
      <c r="AG27" s="895"/>
      <c r="AH27" s="895"/>
      <c r="AI27" s="895"/>
      <c r="AJ27" s="895"/>
    </row>
    <row r="28" spans="2:36" ht="21" customHeight="1" thickBot="1">
      <c r="B28" s="911" t="s">
        <v>446</v>
      </c>
      <c r="C28" s="911"/>
      <c r="D28" s="911"/>
      <c r="E28" s="911"/>
      <c r="F28" s="911"/>
      <c r="G28" s="911"/>
      <c r="H28" s="911"/>
      <c r="I28" s="911"/>
      <c r="J28" s="911"/>
      <c r="K28" s="911"/>
      <c r="L28" s="911"/>
      <c r="M28" s="911"/>
      <c r="N28" s="911"/>
      <c r="O28" s="911"/>
      <c r="P28" s="911"/>
      <c r="Q28" s="911"/>
      <c r="R28" s="911"/>
      <c r="S28" s="900">
        <f>ROUNDUP(S11/40,1)</f>
        <v>0</v>
      </c>
      <c r="T28" s="900"/>
      <c r="U28" s="900"/>
      <c r="V28" s="900"/>
      <c r="W28" s="900"/>
      <c r="X28" s="900"/>
      <c r="Y28" s="900"/>
      <c r="Z28" s="900"/>
      <c r="AA28" s="900"/>
      <c r="AB28" s="900"/>
      <c r="AC28" s="178" t="s">
        <v>434</v>
      </c>
      <c r="AD28" s="179"/>
      <c r="AE28" s="901"/>
      <c r="AF28" s="901"/>
      <c r="AG28" s="901"/>
      <c r="AH28" s="901"/>
      <c r="AI28" s="901"/>
      <c r="AJ28" s="901"/>
    </row>
    <row r="29" spans="2:36" ht="21" customHeight="1" thickTop="1">
      <c r="B29" s="902" t="s">
        <v>447</v>
      </c>
      <c r="C29" s="902"/>
      <c r="D29" s="902"/>
      <c r="E29" s="902"/>
      <c r="F29" s="902"/>
      <c r="G29" s="902"/>
      <c r="H29" s="902"/>
      <c r="I29" s="902"/>
      <c r="J29" s="902"/>
      <c r="K29" s="902"/>
      <c r="L29" s="902"/>
      <c r="M29" s="902"/>
      <c r="N29" s="902"/>
      <c r="O29" s="902"/>
      <c r="P29" s="902"/>
      <c r="Q29" s="902"/>
      <c r="R29" s="902"/>
      <c r="S29" s="912"/>
      <c r="T29" s="912"/>
      <c r="U29" s="912"/>
      <c r="V29" s="912"/>
      <c r="W29" s="912"/>
      <c r="X29" s="912"/>
      <c r="Y29" s="912"/>
      <c r="Z29" s="912"/>
      <c r="AA29" s="912"/>
      <c r="AB29" s="912"/>
      <c r="AC29" s="180" t="s">
        <v>434</v>
      </c>
      <c r="AD29" s="181"/>
      <c r="AE29" s="904" t="s">
        <v>448</v>
      </c>
      <c r="AF29" s="904"/>
      <c r="AG29" s="904"/>
      <c r="AH29" s="904"/>
      <c r="AI29" s="904"/>
      <c r="AJ29" s="904"/>
    </row>
    <row r="30" spans="2:36" ht="21" customHeight="1">
      <c r="B30" s="913" t="s">
        <v>449</v>
      </c>
      <c r="C30" s="913"/>
      <c r="D30" s="913"/>
      <c r="E30" s="913"/>
      <c r="F30" s="913"/>
      <c r="G30" s="913"/>
      <c r="H30" s="913"/>
      <c r="I30" s="913"/>
      <c r="J30" s="913"/>
      <c r="K30" s="913"/>
      <c r="L30" s="913"/>
      <c r="M30" s="913"/>
      <c r="N30" s="913"/>
      <c r="O30" s="913"/>
      <c r="P30" s="913"/>
      <c r="Q30" s="913"/>
      <c r="R30" s="913"/>
      <c r="S30" s="913" t="s">
        <v>450</v>
      </c>
      <c r="T30" s="913"/>
      <c r="U30" s="913"/>
      <c r="V30" s="913"/>
      <c r="W30" s="913"/>
      <c r="X30" s="913"/>
      <c r="Y30" s="913"/>
      <c r="Z30" s="913"/>
      <c r="AA30" s="913"/>
      <c r="AB30" s="913"/>
      <c r="AC30" s="913"/>
      <c r="AD30" s="913"/>
      <c r="AE30" s="913"/>
      <c r="AF30" s="913"/>
      <c r="AG30" s="913"/>
      <c r="AH30" s="913"/>
      <c r="AI30" s="913"/>
      <c r="AJ30" s="913"/>
    </row>
    <row r="31" spans="2:36" ht="21" customHeight="1">
      <c r="B31" s="175">
        <v>1</v>
      </c>
      <c r="C31" s="906"/>
      <c r="D31" s="906"/>
      <c r="E31" s="906"/>
      <c r="F31" s="906"/>
      <c r="G31" s="906"/>
      <c r="H31" s="906"/>
      <c r="I31" s="906"/>
      <c r="J31" s="906"/>
      <c r="K31" s="906"/>
      <c r="L31" s="906"/>
      <c r="M31" s="906"/>
      <c r="N31" s="906"/>
      <c r="O31" s="906"/>
      <c r="P31" s="906"/>
      <c r="Q31" s="906"/>
      <c r="R31" s="906"/>
      <c r="S31" s="906"/>
      <c r="T31" s="906"/>
      <c r="U31" s="906"/>
      <c r="V31" s="906"/>
      <c r="W31" s="906"/>
      <c r="X31" s="906"/>
      <c r="Y31" s="906"/>
      <c r="Z31" s="906"/>
      <c r="AA31" s="906"/>
      <c r="AB31" s="906"/>
      <c r="AC31" s="906"/>
      <c r="AD31" s="906"/>
      <c r="AE31" s="906"/>
      <c r="AF31" s="906"/>
      <c r="AG31" s="906"/>
      <c r="AH31" s="906"/>
      <c r="AI31" s="906"/>
      <c r="AJ31" s="906"/>
    </row>
    <row r="32" spans="2:36" ht="21" customHeight="1">
      <c r="B32" s="175">
        <v>2</v>
      </c>
      <c r="C32" s="906"/>
      <c r="D32" s="906"/>
      <c r="E32" s="906"/>
      <c r="F32" s="906"/>
      <c r="G32" s="906"/>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6"/>
      <c r="AG32" s="906"/>
      <c r="AH32" s="906"/>
      <c r="AI32" s="906"/>
      <c r="AJ32" s="906"/>
    </row>
    <row r="33" spans="2:38" ht="21" customHeight="1">
      <c r="B33" s="175">
        <v>3</v>
      </c>
      <c r="C33" s="906"/>
      <c r="D33" s="906"/>
      <c r="E33" s="906"/>
      <c r="F33" s="906"/>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c r="AI33" s="906"/>
      <c r="AJ33" s="906"/>
    </row>
    <row r="34" spans="2:38" ht="8.25" customHeight="1">
      <c r="B34" s="176"/>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row>
    <row r="35" spans="2:38" ht="22.5" customHeight="1">
      <c r="B35" s="916" t="s">
        <v>451</v>
      </c>
      <c r="C35" s="916"/>
      <c r="D35" s="916"/>
      <c r="E35" s="916"/>
      <c r="F35" s="916"/>
      <c r="G35" s="916"/>
      <c r="H35" s="917" t="s">
        <v>452</v>
      </c>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row>
    <row r="36" spans="2:38" ht="8.25" customHeight="1">
      <c r="B36" s="176"/>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row>
    <row r="37" spans="2:38" ht="18.75" customHeight="1">
      <c r="B37" s="918" t="s">
        <v>453</v>
      </c>
      <c r="C37" s="918"/>
      <c r="D37" s="918"/>
      <c r="E37" s="918"/>
      <c r="F37" s="918"/>
      <c r="G37" s="918"/>
      <c r="H37" s="918"/>
      <c r="I37" s="918"/>
      <c r="J37" s="918"/>
      <c r="K37" s="918"/>
      <c r="L37" s="918"/>
      <c r="M37" s="918"/>
      <c r="N37" s="918"/>
      <c r="O37" s="918"/>
      <c r="P37" s="918"/>
      <c r="Q37" s="918"/>
      <c r="R37" s="918"/>
      <c r="S37" s="918"/>
      <c r="T37" s="918"/>
      <c r="U37" s="918"/>
      <c r="V37" s="918"/>
      <c r="W37" s="918"/>
      <c r="X37" s="918"/>
      <c r="Y37" s="918"/>
      <c r="Z37" s="918"/>
      <c r="AA37" s="918"/>
      <c r="AB37" s="918"/>
      <c r="AC37" s="918"/>
      <c r="AD37" s="918"/>
      <c r="AE37" s="918"/>
      <c r="AF37" s="918"/>
      <c r="AG37" s="918"/>
      <c r="AH37" s="918"/>
      <c r="AI37" s="918"/>
      <c r="AJ37" s="918"/>
      <c r="AK37" s="918"/>
      <c r="AL37" s="182"/>
    </row>
    <row r="38" spans="2:38" ht="18.75" customHeight="1">
      <c r="B38" s="918"/>
      <c r="C38" s="918"/>
      <c r="D38" s="918"/>
      <c r="E38" s="918"/>
      <c r="F38" s="918"/>
      <c r="G38" s="918"/>
      <c r="H38" s="918"/>
      <c r="I38" s="918"/>
      <c r="J38" s="918"/>
      <c r="K38" s="918"/>
      <c r="L38" s="918"/>
      <c r="M38" s="918"/>
      <c r="N38" s="918"/>
      <c r="O38" s="918"/>
      <c r="P38" s="918"/>
      <c r="Q38" s="918"/>
      <c r="R38" s="918"/>
      <c r="S38" s="918"/>
      <c r="T38" s="918"/>
      <c r="U38" s="918"/>
      <c r="V38" s="918"/>
      <c r="W38" s="918"/>
      <c r="X38" s="918"/>
      <c r="Y38" s="918"/>
      <c r="Z38" s="918"/>
      <c r="AA38" s="918"/>
      <c r="AB38" s="918"/>
      <c r="AC38" s="918"/>
      <c r="AD38" s="918"/>
      <c r="AE38" s="918"/>
      <c r="AF38" s="918"/>
      <c r="AG38" s="918"/>
      <c r="AH38" s="918"/>
      <c r="AI38" s="918"/>
      <c r="AJ38" s="918"/>
      <c r="AK38" s="918"/>
      <c r="AL38" s="182"/>
    </row>
    <row r="39" spans="2:38" ht="18.75" customHeight="1">
      <c r="B39" s="918"/>
      <c r="C39" s="918"/>
      <c r="D39" s="918"/>
      <c r="E39" s="918"/>
      <c r="F39" s="918"/>
      <c r="G39" s="918"/>
      <c r="H39" s="918"/>
      <c r="I39" s="918"/>
      <c r="J39" s="918"/>
      <c r="K39" s="918"/>
      <c r="L39" s="918"/>
      <c r="M39" s="918"/>
      <c r="N39" s="918"/>
      <c r="O39" s="918"/>
      <c r="P39" s="918"/>
      <c r="Q39" s="918"/>
      <c r="R39" s="918"/>
      <c r="S39" s="918"/>
      <c r="T39" s="918"/>
      <c r="U39" s="918"/>
      <c r="V39" s="918"/>
      <c r="W39" s="918"/>
      <c r="X39" s="918"/>
      <c r="Y39" s="918"/>
      <c r="Z39" s="918"/>
      <c r="AA39" s="918"/>
      <c r="AB39" s="918"/>
      <c r="AC39" s="918"/>
      <c r="AD39" s="918"/>
      <c r="AE39" s="918"/>
      <c r="AF39" s="918"/>
      <c r="AG39" s="918"/>
      <c r="AH39" s="918"/>
      <c r="AI39" s="918"/>
      <c r="AJ39" s="918"/>
      <c r="AK39" s="918"/>
      <c r="AL39" s="182"/>
    </row>
    <row r="40" spans="2:38" ht="18.75" customHeight="1">
      <c r="B40" s="918"/>
      <c r="C40" s="918"/>
      <c r="D40" s="918"/>
      <c r="E40" s="918"/>
      <c r="F40" s="918"/>
      <c r="G40" s="918"/>
      <c r="H40" s="918"/>
      <c r="I40" s="918"/>
      <c r="J40" s="918"/>
      <c r="K40" s="918"/>
      <c r="L40" s="918"/>
      <c r="M40" s="918"/>
      <c r="N40" s="918"/>
      <c r="O40" s="918"/>
      <c r="P40" s="918"/>
      <c r="Q40" s="918"/>
      <c r="R40" s="918"/>
      <c r="S40" s="918"/>
      <c r="T40" s="918"/>
      <c r="U40" s="918"/>
      <c r="V40" s="918"/>
      <c r="W40" s="918"/>
      <c r="X40" s="918"/>
      <c r="Y40" s="918"/>
      <c r="Z40" s="918"/>
      <c r="AA40" s="918"/>
      <c r="AB40" s="918"/>
      <c r="AC40" s="918"/>
      <c r="AD40" s="918"/>
      <c r="AE40" s="918"/>
      <c r="AF40" s="918"/>
      <c r="AG40" s="918"/>
      <c r="AH40" s="918"/>
      <c r="AI40" s="918"/>
      <c r="AJ40" s="918"/>
      <c r="AK40" s="918"/>
      <c r="AL40" s="182"/>
    </row>
    <row r="41" spans="2:38" ht="80.25" customHeight="1">
      <c r="B41" s="918"/>
      <c r="C41" s="918"/>
      <c r="D41" s="918"/>
      <c r="E41" s="918"/>
      <c r="F41" s="918"/>
      <c r="G41" s="918"/>
      <c r="H41" s="918"/>
      <c r="I41" s="918"/>
      <c r="J41" s="918"/>
      <c r="K41" s="918"/>
      <c r="L41" s="918"/>
      <c r="M41" s="918"/>
      <c r="N41" s="918"/>
      <c r="O41" s="918"/>
      <c r="P41" s="918"/>
      <c r="Q41" s="918"/>
      <c r="R41" s="918"/>
      <c r="S41" s="918"/>
      <c r="T41" s="918"/>
      <c r="U41" s="918"/>
      <c r="V41" s="918"/>
      <c r="W41" s="918"/>
      <c r="X41" s="918"/>
      <c r="Y41" s="918"/>
      <c r="Z41" s="918"/>
      <c r="AA41" s="918"/>
      <c r="AB41" s="918"/>
      <c r="AC41" s="918"/>
      <c r="AD41" s="918"/>
      <c r="AE41" s="918"/>
      <c r="AF41" s="918"/>
      <c r="AG41" s="918"/>
      <c r="AH41" s="918"/>
      <c r="AI41" s="918"/>
      <c r="AJ41" s="918"/>
      <c r="AK41" s="918"/>
      <c r="AL41" s="182"/>
    </row>
    <row r="42" spans="2:38" ht="15" customHeight="1">
      <c r="B42" s="915" t="s">
        <v>454</v>
      </c>
      <c r="C42" s="915"/>
      <c r="D42" s="915"/>
      <c r="E42" s="915"/>
      <c r="F42" s="915"/>
      <c r="G42" s="915"/>
      <c r="H42" s="915"/>
      <c r="I42" s="915"/>
      <c r="J42" s="915"/>
      <c r="K42" s="915"/>
      <c r="L42" s="915"/>
      <c r="M42" s="915"/>
      <c r="N42" s="915"/>
      <c r="O42" s="915"/>
      <c r="P42" s="915"/>
      <c r="Q42" s="915"/>
      <c r="R42" s="915"/>
      <c r="S42" s="915"/>
      <c r="T42" s="915"/>
      <c r="U42" s="915"/>
      <c r="V42" s="915"/>
      <c r="W42" s="915"/>
      <c r="X42" s="915"/>
      <c r="Y42" s="915"/>
      <c r="Z42" s="915"/>
      <c r="AA42" s="915"/>
      <c r="AB42" s="915"/>
      <c r="AC42" s="915"/>
      <c r="AD42" s="915"/>
      <c r="AE42" s="915"/>
      <c r="AF42" s="915"/>
      <c r="AG42" s="915"/>
      <c r="AH42" s="915"/>
      <c r="AI42" s="915"/>
      <c r="AJ42" s="915"/>
      <c r="AK42" s="915"/>
      <c r="AL42" s="182"/>
    </row>
    <row r="43" spans="2:38" ht="15" customHeight="1">
      <c r="B43" s="915"/>
      <c r="C43" s="915"/>
      <c r="D43" s="915"/>
      <c r="E43" s="915"/>
      <c r="F43" s="915"/>
      <c r="G43" s="915"/>
      <c r="H43" s="915"/>
      <c r="I43" s="915"/>
      <c r="J43" s="915"/>
      <c r="K43" s="915"/>
      <c r="L43" s="915"/>
      <c r="M43" s="915"/>
      <c r="N43" s="915"/>
      <c r="O43" s="915"/>
      <c r="P43" s="915"/>
      <c r="Q43" s="915"/>
      <c r="R43" s="915"/>
      <c r="S43" s="915"/>
      <c r="T43" s="915"/>
      <c r="U43" s="915"/>
      <c r="V43" s="915"/>
      <c r="W43" s="915"/>
      <c r="X43" s="915"/>
      <c r="Y43" s="915"/>
      <c r="Z43" s="915"/>
      <c r="AA43" s="915"/>
      <c r="AB43" s="915"/>
      <c r="AC43" s="915"/>
      <c r="AD43" s="915"/>
      <c r="AE43" s="915"/>
      <c r="AF43" s="915"/>
      <c r="AG43" s="915"/>
      <c r="AH43" s="915"/>
      <c r="AI43" s="915"/>
      <c r="AJ43" s="915"/>
      <c r="AK43" s="915"/>
      <c r="AL43" s="182"/>
    </row>
    <row r="44" spans="2:38" ht="15" customHeight="1">
      <c r="B44" s="915"/>
      <c r="C44" s="915"/>
      <c r="D44" s="915"/>
      <c r="E44" s="915"/>
      <c r="F44" s="915"/>
      <c r="G44" s="915"/>
      <c r="H44" s="915"/>
      <c r="I44" s="915"/>
      <c r="J44" s="915"/>
      <c r="K44" s="915"/>
      <c r="L44" s="915"/>
      <c r="M44" s="915"/>
      <c r="N44" s="915"/>
      <c r="O44" s="915"/>
      <c r="P44" s="915"/>
      <c r="Q44" s="915"/>
      <c r="R44" s="915"/>
      <c r="S44" s="915"/>
      <c r="T44" s="915"/>
      <c r="U44" s="915"/>
      <c r="V44" s="915"/>
      <c r="W44" s="915"/>
      <c r="X44" s="915"/>
      <c r="Y44" s="915"/>
      <c r="Z44" s="915"/>
      <c r="AA44" s="915"/>
      <c r="AB44" s="915"/>
      <c r="AC44" s="915"/>
      <c r="AD44" s="915"/>
      <c r="AE44" s="915"/>
      <c r="AF44" s="915"/>
      <c r="AG44" s="915"/>
      <c r="AH44" s="915"/>
      <c r="AI44" s="915"/>
      <c r="AJ44" s="915"/>
      <c r="AK44" s="915"/>
      <c r="AL44" s="182"/>
    </row>
    <row r="45" spans="2:38" ht="15" customHeight="1">
      <c r="B45" s="915"/>
      <c r="C45" s="915"/>
      <c r="D45" s="915"/>
      <c r="E45" s="915"/>
      <c r="F45" s="915"/>
      <c r="G45" s="915"/>
      <c r="H45" s="915"/>
      <c r="I45" s="915"/>
      <c r="J45" s="915"/>
      <c r="K45" s="915"/>
      <c r="L45" s="915"/>
      <c r="M45" s="915"/>
      <c r="N45" s="915"/>
      <c r="O45" s="915"/>
      <c r="P45" s="915"/>
      <c r="Q45" s="915"/>
      <c r="R45" s="915"/>
      <c r="S45" s="915"/>
      <c r="T45" s="915"/>
      <c r="U45" s="915"/>
      <c r="V45" s="915"/>
      <c r="W45" s="915"/>
      <c r="X45" s="915"/>
      <c r="Y45" s="915"/>
      <c r="Z45" s="915"/>
      <c r="AA45" s="915"/>
      <c r="AB45" s="915"/>
      <c r="AC45" s="915"/>
      <c r="AD45" s="915"/>
      <c r="AE45" s="915"/>
      <c r="AF45" s="915"/>
      <c r="AG45" s="915"/>
      <c r="AH45" s="915"/>
      <c r="AI45" s="915"/>
      <c r="AJ45" s="915"/>
      <c r="AK45" s="915"/>
      <c r="AL45" s="182"/>
    </row>
    <row r="46" spans="2:38" ht="37.5" customHeight="1">
      <c r="B46" s="915"/>
      <c r="C46" s="915"/>
      <c r="D46" s="915"/>
      <c r="E46" s="915"/>
      <c r="F46" s="915"/>
      <c r="G46" s="915"/>
      <c r="H46" s="915"/>
      <c r="I46" s="915"/>
      <c r="J46" s="915"/>
      <c r="K46" s="915"/>
      <c r="L46" s="915"/>
      <c r="M46" s="915"/>
      <c r="N46" s="915"/>
      <c r="O46" s="915"/>
      <c r="P46" s="915"/>
      <c r="Q46" s="915"/>
      <c r="R46" s="915"/>
      <c r="S46" s="915"/>
      <c r="T46" s="915"/>
      <c r="U46" s="915"/>
      <c r="V46" s="915"/>
      <c r="W46" s="915"/>
      <c r="X46" s="915"/>
      <c r="Y46" s="915"/>
      <c r="Z46" s="915"/>
      <c r="AA46" s="915"/>
      <c r="AB46" s="915"/>
      <c r="AC46" s="915"/>
      <c r="AD46" s="915"/>
      <c r="AE46" s="915"/>
      <c r="AF46" s="915"/>
      <c r="AG46" s="915"/>
      <c r="AH46" s="915"/>
      <c r="AI46" s="915"/>
      <c r="AJ46" s="915"/>
      <c r="AK46" s="915"/>
      <c r="AL46" s="182"/>
    </row>
    <row r="47" spans="2:38" s="183" customFormat="1" ht="36.75" customHeight="1">
      <c r="B47" s="914" t="s">
        <v>455</v>
      </c>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c r="AD47" s="914"/>
      <c r="AE47" s="914"/>
      <c r="AF47" s="914"/>
      <c r="AG47" s="914"/>
      <c r="AH47" s="914"/>
      <c r="AI47" s="914"/>
      <c r="AJ47" s="914"/>
      <c r="AK47" s="914"/>
    </row>
    <row r="48" spans="2:38" s="183" customFormat="1" ht="36" customHeight="1">
      <c r="B48" s="915" t="s">
        <v>456</v>
      </c>
      <c r="C48" s="915"/>
      <c r="D48" s="915"/>
      <c r="E48" s="915"/>
      <c r="F48" s="915"/>
      <c r="G48" s="915"/>
      <c r="H48" s="915"/>
      <c r="I48" s="915"/>
      <c r="J48" s="915"/>
      <c r="K48" s="915"/>
      <c r="L48" s="915"/>
      <c r="M48" s="915"/>
      <c r="N48" s="915"/>
      <c r="O48" s="915"/>
      <c r="P48" s="915"/>
      <c r="Q48" s="915"/>
      <c r="R48" s="915"/>
      <c r="S48" s="915"/>
      <c r="T48" s="915"/>
      <c r="U48" s="915"/>
      <c r="V48" s="915"/>
      <c r="W48" s="915"/>
      <c r="X48" s="915"/>
      <c r="Y48" s="915"/>
      <c r="Z48" s="915"/>
      <c r="AA48" s="915"/>
      <c r="AB48" s="915"/>
      <c r="AC48" s="915"/>
      <c r="AD48" s="915"/>
      <c r="AE48" s="915"/>
      <c r="AF48" s="915"/>
      <c r="AG48" s="915"/>
      <c r="AH48" s="915"/>
      <c r="AI48" s="915"/>
      <c r="AJ48" s="915"/>
      <c r="AK48" s="915"/>
    </row>
    <row r="49" spans="2:37" s="183" customFormat="1" ht="21" customHeight="1">
      <c r="B49" s="183" t="s">
        <v>457</v>
      </c>
      <c r="AK49" s="184"/>
    </row>
    <row r="50" spans="2:37" s="183" customFormat="1" ht="21" customHeight="1">
      <c r="B50" s="183" t="s">
        <v>457</v>
      </c>
      <c r="AK50" s="184"/>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heetViews>
  <sheetFormatPr defaultColWidth="9.875" defaultRowHeight="21.4" customHeight="1"/>
  <cols>
    <col min="1" max="1" width="9" style="165" customWidth="1"/>
    <col min="2" max="2" width="4.375" style="165" customWidth="1"/>
    <col min="3" max="23" width="3" style="165" customWidth="1"/>
    <col min="24" max="24" width="6.375" style="165" customWidth="1"/>
    <col min="25" max="25" width="5" style="165" customWidth="1"/>
    <col min="26" max="37" width="3" style="165" customWidth="1"/>
    <col min="38" max="38" width="2.875" style="165" customWidth="1"/>
    <col min="39" max="39" width="10.375" style="165" customWidth="1"/>
    <col min="40" max="40" width="2.875" style="165" customWidth="1"/>
    <col min="41" max="16384" width="9.875" style="165"/>
  </cols>
  <sheetData>
    <row r="1" spans="1:39" ht="20.100000000000001" customHeight="1">
      <c r="A1" s="185" t="s">
        <v>458</v>
      </c>
    </row>
    <row r="2" spans="1:39" ht="20.100000000000001" customHeight="1">
      <c r="AA2" s="887" t="s">
        <v>424</v>
      </c>
      <c r="AB2" s="887"/>
      <c r="AC2" s="887"/>
      <c r="AD2" s="887"/>
      <c r="AE2" s="887"/>
      <c r="AF2" s="887"/>
      <c r="AG2" s="887"/>
      <c r="AH2" s="887"/>
      <c r="AI2" s="887"/>
      <c r="AJ2" s="887"/>
    </row>
    <row r="3" spans="1:39" ht="20.100000000000001" customHeight="1"/>
    <row r="4" spans="1:39" ht="20.100000000000001" customHeight="1">
      <c r="C4" s="888" t="s">
        <v>459</v>
      </c>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8"/>
      <c r="AE4" s="888"/>
      <c r="AF4" s="888"/>
      <c r="AG4" s="888"/>
      <c r="AH4" s="888"/>
      <c r="AI4" s="888"/>
      <c r="AJ4" s="888"/>
      <c r="AK4" s="166"/>
    </row>
    <row r="5" spans="1:39" s="186" customFormat="1" ht="20.100000000000001" customHeight="1">
      <c r="A5" s="167"/>
      <c r="B5" s="167"/>
      <c r="C5" s="167"/>
      <c r="D5" s="167"/>
      <c r="E5" s="167"/>
      <c r="F5" s="167"/>
      <c r="G5" s="167"/>
      <c r="H5" s="167"/>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row>
    <row r="6" spans="1:39" s="186" customFormat="1" ht="29.25" customHeight="1">
      <c r="A6" s="167"/>
      <c r="B6" s="889" t="s">
        <v>426</v>
      </c>
      <c r="C6" s="889"/>
      <c r="D6" s="889"/>
      <c r="E6" s="889"/>
      <c r="F6" s="889"/>
      <c r="G6" s="889"/>
      <c r="H6" s="889"/>
      <c r="I6" s="889"/>
      <c r="J6" s="889"/>
      <c r="K6" s="889"/>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168"/>
    </row>
    <row r="7" spans="1:39" s="186" customFormat="1" ht="31.5" customHeight="1">
      <c r="A7" s="167"/>
      <c r="B7" s="889" t="s">
        <v>427</v>
      </c>
      <c r="C7" s="889"/>
      <c r="D7" s="889"/>
      <c r="E7" s="889"/>
      <c r="F7" s="889"/>
      <c r="G7" s="889"/>
      <c r="H7" s="889"/>
      <c r="I7" s="889"/>
      <c r="J7" s="889"/>
      <c r="K7" s="889"/>
      <c r="L7" s="891"/>
      <c r="M7" s="891"/>
      <c r="N7" s="891"/>
      <c r="O7" s="891"/>
      <c r="P7" s="891"/>
      <c r="Q7" s="891"/>
      <c r="R7" s="891"/>
      <c r="S7" s="891"/>
      <c r="T7" s="891"/>
      <c r="U7" s="891"/>
      <c r="V7" s="891"/>
      <c r="W7" s="891"/>
      <c r="X7" s="891"/>
      <c r="Y7" s="891"/>
      <c r="Z7" s="892" t="s">
        <v>428</v>
      </c>
      <c r="AA7" s="892"/>
      <c r="AB7" s="892"/>
      <c r="AC7" s="892"/>
      <c r="AD7" s="892"/>
      <c r="AE7" s="892"/>
      <c r="AF7" s="892"/>
      <c r="AG7" s="893" t="s">
        <v>460</v>
      </c>
      <c r="AH7" s="893"/>
      <c r="AI7" s="893"/>
      <c r="AJ7" s="893"/>
      <c r="AK7" s="168"/>
    </row>
    <row r="8" spans="1:39" s="186" customFormat="1" ht="29.25" customHeight="1">
      <c r="A8" s="168"/>
      <c r="B8" s="894" t="s">
        <v>430</v>
      </c>
      <c r="C8" s="894"/>
      <c r="D8" s="894"/>
      <c r="E8" s="894"/>
      <c r="F8" s="894"/>
      <c r="G8" s="894"/>
      <c r="H8" s="894"/>
      <c r="I8" s="894"/>
      <c r="J8" s="894"/>
      <c r="K8" s="894"/>
      <c r="L8" s="890" t="s">
        <v>431</v>
      </c>
      <c r="M8" s="890"/>
      <c r="N8" s="890"/>
      <c r="O8" s="890"/>
      <c r="P8" s="890"/>
      <c r="Q8" s="890"/>
      <c r="R8" s="890"/>
      <c r="S8" s="890"/>
      <c r="T8" s="890"/>
      <c r="U8" s="890"/>
      <c r="V8" s="890"/>
      <c r="W8" s="890"/>
      <c r="X8" s="890"/>
      <c r="Y8" s="890"/>
      <c r="Z8" s="890"/>
      <c r="AA8" s="890"/>
      <c r="AB8" s="890"/>
      <c r="AC8" s="890"/>
      <c r="AD8" s="890"/>
      <c r="AE8" s="890"/>
      <c r="AF8" s="890"/>
      <c r="AG8" s="890"/>
      <c r="AH8" s="890"/>
      <c r="AI8" s="890"/>
      <c r="AJ8" s="890"/>
      <c r="AK8" s="168"/>
    </row>
    <row r="9" spans="1:39" ht="9.75" customHeight="1">
      <c r="A9" s="166"/>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row>
    <row r="10" spans="1:39" ht="21" customHeight="1">
      <c r="A10" s="166"/>
      <c r="B10" s="895" t="s">
        <v>432</v>
      </c>
      <c r="C10" s="895"/>
      <c r="D10" s="895"/>
      <c r="E10" s="895"/>
      <c r="F10" s="895"/>
      <c r="G10" s="895"/>
      <c r="H10" s="895"/>
      <c r="I10" s="895"/>
      <c r="J10" s="895"/>
      <c r="K10" s="895"/>
      <c r="L10" s="895"/>
      <c r="M10" s="895"/>
      <c r="N10" s="895"/>
      <c r="O10" s="895"/>
      <c r="P10" s="895"/>
      <c r="Q10" s="895"/>
      <c r="R10" s="895"/>
      <c r="S10" s="895"/>
      <c r="T10" s="895"/>
      <c r="U10" s="895"/>
      <c r="V10" s="895"/>
      <c r="W10" s="895"/>
      <c r="X10" s="895"/>
      <c r="Y10" s="895"/>
      <c r="Z10" s="895"/>
      <c r="AA10" s="895"/>
      <c r="AB10" s="895"/>
      <c r="AC10" s="895"/>
      <c r="AD10" s="895"/>
      <c r="AE10" s="895"/>
      <c r="AF10" s="895"/>
      <c r="AG10" s="895"/>
      <c r="AH10" s="895"/>
      <c r="AI10" s="895"/>
      <c r="AJ10" s="895"/>
      <c r="AK10" s="166"/>
    </row>
    <row r="11" spans="1:39" ht="21" customHeight="1">
      <c r="A11" s="166"/>
      <c r="B11" s="896" t="s">
        <v>433</v>
      </c>
      <c r="C11" s="896"/>
      <c r="D11" s="896"/>
      <c r="E11" s="896"/>
      <c r="F11" s="896"/>
      <c r="G11" s="896"/>
      <c r="H11" s="896"/>
      <c r="I11" s="896"/>
      <c r="J11" s="896"/>
      <c r="K11" s="896"/>
      <c r="L11" s="896"/>
      <c r="M11" s="896"/>
      <c r="N11" s="896"/>
      <c r="O11" s="896"/>
      <c r="P11" s="896"/>
      <c r="Q11" s="896"/>
      <c r="R11" s="896"/>
      <c r="S11" s="897"/>
      <c r="T11" s="897"/>
      <c r="U11" s="897"/>
      <c r="V11" s="897"/>
      <c r="W11" s="897"/>
      <c r="X11" s="897"/>
      <c r="Y11" s="897"/>
      <c r="Z11" s="897"/>
      <c r="AA11" s="897"/>
      <c r="AB11" s="897"/>
      <c r="AC11" s="169" t="s">
        <v>434</v>
      </c>
      <c r="AD11" s="170"/>
      <c r="AE11" s="898"/>
      <c r="AF11" s="898"/>
      <c r="AG11" s="898"/>
      <c r="AH11" s="898"/>
      <c r="AI11" s="898"/>
      <c r="AJ11" s="898"/>
      <c r="AK11" s="166"/>
      <c r="AM11" s="187"/>
    </row>
    <row r="12" spans="1:39" ht="21" customHeight="1" thickBot="1">
      <c r="A12" s="166"/>
      <c r="B12" s="172"/>
      <c r="C12" s="899" t="s">
        <v>461</v>
      </c>
      <c r="D12" s="899"/>
      <c r="E12" s="899"/>
      <c r="F12" s="899"/>
      <c r="G12" s="899"/>
      <c r="H12" s="899"/>
      <c r="I12" s="899"/>
      <c r="J12" s="899"/>
      <c r="K12" s="899"/>
      <c r="L12" s="899"/>
      <c r="M12" s="899"/>
      <c r="N12" s="899"/>
      <c r="O12" s="899"/>
      <c r="P12" s="899"/>
      <c r="Q12" s="899"/>
      <c r="R12" s="899"/>
      <c r="S12" s="900">
        <f>ROUNDUP(S11*30%,1)</f>
        <v>0</v>
      </c>
      <c r="T12" s="900"/>
      <c r="U12" s="900"/>
      <c r="V12" s="900"/>
      <c r="W12" s="900"/>
      <c r="X12" s="900"/>
      <c r="Y12" s="900"/>
      <c r="Z12" s="900"/>
      <c r="AA12" s="900"/>
      <c r="AB12" s="900"/>
      <c r="AC12" s="173" t="s">
        <v>434</v>
      </c>
      <c r="AD12" s="173"/>
      <c r="AE12" s="901"/>
      <c r="AF12" s="901"/>
      <c r="AG12" s="901"/>
      <c r="AH12" s="901"/>
      <c r="AI12" s="901"/>
      <c r="AJ12" s="901"/>
      <c r="AK12" s="166"/>
    </row>
    <row r="13" spans="1:39" ht="21" customHeight="1" thickTop="1">
      <c r="A13" s="166"/>
      <c r="B13" s="902" t="s">
        <v>436</v>
      </c>
      <c r="C13" s="902"/>
      <c r="D13" s="902"/>
      <c r="E13" s="902"/>
      <c r="F13" s="902"/>
      <c r="G13" s="902"/>
      <c r="H13" s="902"/>
      <c r="I13" s="902"/>
      <c r="J13" s="902"/>
      <c r="K13" s="902"/>
      <c r="L13" s="902"/>
      <c r="M13" s="902"/>
      <c r="N13" s="902"/>
      <c r="O13" s="902"/>
      <c r="P13" s="902"/>
      <c r="Q13" s="902"/>
      <c r="R13" s="902"/>
      <c r="S13" s="903" t="e">
        <f>ROUNDUP(AE25/L25,1)</f>
        <v>#DIV/0!</v>
      </c>
      <c r="T13" s="903"/>
      <c r="U13" s="903"/>
      <c r="V13" s="903"/>
      <c r="W13" s="903"/>
      <c r="X13" s="903"/>
      <c r="Y13" s="903"/>
      <c r="Z13" s="903"/>
      <c r="AA13" s="903"/>
      <c r="AB13" s="903"/>
      <c r="AC13" s="174" t="s">
        <v>434</v>
      </c>
      <c r="AD13" s="174"/>
      <c r="AE13" s="904" t="s">
        <v>437</v>
      </c>
      <c r="AF13" s="904"/>
      <c r="AG13" s="904"/>
      <c r="AH13" s="904"/>
      <c r="AI13" s="904"/>
      <c r="AJ13" s="904"/>
      <c r="AK13" s="166"/>
    </row>
    <row r="14" spans="1:39" ht="21" customHeight="1">
      <c r="A14" s="166"/>
      <c r="B14" s="905" t="s">
        <v>438</v>
      </c>
      <c r="C14" s="905"/>
      <c r="D14" s="905"/>
      <c r="E14" s="905"/>
      <c r="F14" s="905"/>
      <c r="G14" s="905"/>
      <c r="H14" s="905"/>
      <c r="I14" s="905"/>
      <c r="J14" s="905"/>
      <c r="K14" s="905"/>
      <c r="L14" s="905" t="s">
        <v>439</v>
      </c>
      <c r="M14" s="905"/>
      <c r="N14" s="905"/>
      <c r="O14" s="905"/>
      <c r="P14" s="905"/>
      <c r="Q14" s="905"/>
      <c r="R14" s="905"/>
      <c r="S14" s="905"/>
      <c r="T14" s="905"/>
      <c r="U14" s="905"/>
      <c r="V14" s="905"/>
      <c r="W14" s="905"/>
      <c r="X14" s="905"/>
      <c r="Y14" s="905" t="s">
        <v>440</v>
      </c>
      <c r="Z14" s="905"/>
      <c r="AA14" s="905"/>
      <c r="AB14" s="905"/>
      <c r="AC14" s="905"/>
      <c r="AD14" s="905"/>
      <c r="AE14" s="905" t="s">
        <v>441</v>
      </c>
      <c r="AF14" s="905"/>
      <c r="AG14" s="905"/>
      <c r="AH14" s="905"/>
      <c r="AI14" s="905"/>
      <c r="AJ14" s="905"/>
      <c r="AK14" s="166"/>
    </row>
    <row r="15" spans="1:39" ht="21" customHeight="1">
      <c r="A15" s="166"/>
      <c r="B15" s="175">
        <v>1</v>
      </c>
      <c r="C15" s="906"/>
      <c r="D15" s="906"/>
      <c r="E15" s="906"/>
      <c r="F15" s="906"/>
      <c r="G15" s="906"/>
      <c r="H15" s="906"/>
      <c r="I15" s="906"/>
      <c r="J15" s="906"/>
      <c r="K15" s="906"/>
      <c r="L15" s="906"/>
      <c r="M15" s="906"/>
      <c r="N15" s="906"/>
      <c r="O15" s="906"/>
      <c r="P15" s="906"/>
      <c r="Q15" s="906"/>
      <c r="R15" s="906"/>
      <c r="S15" s="906"/>
      <c r="T15" s="906"/>
      <c r="U15" s="906"/>
      <c r="V15" s="906"/>
      <c r="W15" s="906"/>
      <c r="X15" s="906"/>
      <c r="Y15" s="906"/>
      <c r="Z15" s="906"/>
      <c r="AA15" s="906"/>
      <c r="AB15" s="906"/>
      <c r="AC15" s="906"/>
      <c r="AD15" s="906"/>
      <c r="AE15" s="906"/>
      <c r="AF15" s="906"/>
      <c r="AG15" s="906"/>
      <c r="AH15" s="906"/>
      <c r="AI15" s="906"/>
      <c r="AJ15" s="906"/>
      <c r="AK15" s="166"/>
    </row>
    <row r="16" spans="1:39" ht="21" customHeight="1">
      <c r="A16" s="166"/>
      <c r="B16" s="175">
        <v>2</v>
      </c>
      <c r="C16" s="906"/>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c r="AG16" s="906"/>
      <c r="AH16" s="906"/>
      <c r="AI16" s="906"/>
      <c r="AJ16" s="906"/>
      <c r="AK16" s="166"/>
    </row>
    <row r="17" spans="1:37" ht="21" customHeight="1">
      <c r="A17" s="166"/>
      <c r="B17" s="175">
        <v>3</v>
      </c>
      <c r="C17" s="906"/>
      <c r="D17" s="906"/>
      <c r="E17" s="906"/>
      <c r="F17" s="906"/>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166"/>
    </row>
    <row r="18" spans="1:37" ht="21" customHeight="1">
      <c r="A18" s="166"/>
      <c r="B18" s="175">
        <v>4</v>
      </c>
      <c r="C18" s="906"/>
      <c r="D18" s="906"/>
      <c r="E18" s="906"/>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166"/>
    </row>
    <row r="19" spans="1:37" ht="21" customHeight="1">
      <c r="A19" s="166"/>
      <c r="B19" s="175">
        <v>5</v>
      </c>
      <c r="C19" s="906"/>
      <c r="D19" s="906"/>
      <c r="E19" s="906"/>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166"/>
    </row>
    <row r="20" spans="1:37" ht="21" customHeight="1">
      <c r="A20" s="166"/>
      <c r="B20" s="175">
        <v>6</v>
      </c>
      <c r="C20" s="906"/>
      <c r="D20" s="906"/>
      <c r="E20" s="906"/>
      <c r="F20" s="906"/>
      <c r="G20" s="906"/>
      <c r="H20" s="906"/>
      <c r="I20" s="906"/>
      <c r="J20" s="906"/>
      <c r="K20" s="906"/>
      <c r="L20" s="906"/>
      <c r="M20" s="906"/>
      <c r="N20" s="906"/>
      <c r="O20" s="906"/>
      <c r="P20" s="906"/>
      <c r="Q20" s="906"/>
      <c r="R20" s="906"/>
      <c r="S20" s="906"/>
      <c r="T20" s="906"/>
      <c r="U20" s="906"/>
      <c r="V20" s="906"/>
      <c r="W20" s="906"/>
      <c r="X20" s="906"/>
      <c r="Y20" s="906"/>
      <c r="Z20" s="906"/>
      <c r="AA20" s="906"/>
      <c r="AB20" s="906"/>
      <c r="AC20" s="906"/>
      <c r="AD20" s="906"/>
      <c r="AE20" s="906"/>
      <c r="AF20" s="906"/>
      <c r="AG20" s="906"/>
      <c r="AH20" s="906"/>
      <c r="AI20" s="906"/>
      <c r="AJ20" s="906"/>
      <c r="AK20" s="166"/>
    </row>
    <row r="21" spans="1:37" ht="21" customHeight="1">
      <c r="A21" s="166"/>
      <c r="B21" s="175">
        <v>7</v>
      </c>
      <c r="C21" s="906"/>
      <c r="D21" s="906"/>
      <c r="E21" s="906"/>
      <c r="F21" s="906"/>
      <c r="G21" s="906"/>
      <c r="H21" s="906"/>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06"/>
      <c r="AH21" s="906"/>
      <c r="AI21" s="906"/>
      <c r="AJ21" s="906"/>
      <c r="AK21" s="166"/>
    </row>
    <row r="22" spans="1:37" ht="21" customHeight="1">
      <c r="A22" s="166"/>
      <c r="B22" s="175">
        <v>8</v>
      </c>
      <c r="C22" s="906"/>
      <c r="D22" s="906"/>
      <c r="E22" s="906"/>
      <c r="F22" s="906"/>
      <c r="G22" s="906"/>
      <c r="H22" s="906"/>
      <c r="I22" s="906"/>
      <c r="J22" s="906"/>
      <c r="K22" s="906"/>
      <c r="L22" s="906"/>
      <c r="M22" s="906"/>
      <c r="N22" s="906"/>
      <c r="O22" s="906"/>
      <c r="P22" s="906"/>
      <c r="Q22" s="906"/>
      <c r="R22" s="906"/>
      <c r="S22" s="906"/>
      <c r="T22" s="906"/>
      <c r="U22" s="906"/>
      <c r="V22" s="906"/>
      <c r="W22" s="906"/>
      <c r="X22" s="906"/>
      <c r="Y22" s="906"/>
      <c r="Z22" s="906"/>
      <c r="AA22" s="906"/>
      <c r="AB22" s="906"/>
      <c r="AC22" s="906"/>
      <c r="AD22" s="906"/>
      <c r="AE22" s="906"/>
      <c r="AF22" s="906"/>
      <c r="AG22" s="906"/>
      <c r="AH22" s="906"/>
      <c r="AI22" s="906"/>
      <c r="AJ22" s="906"/>
      <c r="AK22" s="166"/>
    </row>
    <row r="23" spans="1:37" ht="21" customHeight="1">
      <c r="A23" s="166"/>
      <c r="B23" s="175">
        <v>9</v>
      </c>
      <c r="C23" s="906"/>
      <c r="D23" s="906"/>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166"/>
    </row>
    <row r="24" spans="1:37" ht="21" customHeight="1">
      <c r="A24" s="166"/>
      <c r="B24" s="175">
        <v>10</v>
      </c>
      <c r="C24" s="906"/>
      <c r="D24" s="906"/>
      <c r="E24" s="906"/>
      <c r="F24" s="906"/>
      <c r="G24" s="906"/>
      <c r="H24" s="906"/>
      <c r="I24" s="906"/>
      <c r="J24" s="906"/>
      <c r="K24" s="906"/>
      <c r="L24" s="906"/>
      <c r="M24" s="906"/>
      <c r="N24" s="906"/>
      <c r="O24" s="906"/>
      <c r="P24" s="906"/>
      <c r="Q24" s="906"/>
      <c r="R24" s="906"/>
      <c r="S24" s="906"/>
      <c r="T24" s="906"/>
      <c r="U24" s="906"/>
      <c r="V24" s="906"/>
      <c r="W24" s="906"/>
      <c r="X24" s="906"/>
      <c r="Y24" s="906"/>
      <c r="Z24" s="906"/>
      <c r="AA24" s="906"/>
      <c r="AB24" s="906"/>
      <c r="AC24" s="906"/>
      <c r="AD24" s="906"/>
      <c r="AE24" s="906"/>
      <c r="AF24" s="906"/>
      <c r="AG24" s="906"/>
      <c r="AH24" s="906"/>
      <c r="AI24" s="906"/>
      <c r="AJ24" s="906"/>
      <c r="AK24" s="166"/>
    </row>
    <row r="25" spans="1:37" ht="21" customHeight="1">
      <c r="A25" s="166"/>
      <c r="B25" s="907" t="s">
        <v>442</v>
      </c>
      <c r="C25" s="907"/>
      <c r="D25" s="907"/>
      <c r="E25" s="907"/>
      <c r="F25" s="907"/>
      <c r="G25" s="907"/>
      <c r="H25" s="907"/>
      <c r="I25" s="907"/>
      <c r="J25" s="907"/>
      <c r="K25" s="907"/>
      <c r="L25" s="908"/>
      <c r="M25" s="908"/>
      <c r="N25" s="908"/>
      <c r="O25" s="908"/>
      <c r="P25" s="908"/>
      <c r="Q25" s="909" t="s">
        <v>443</v>
      </c>
      <c r="R25" s="909"/>
      <c r="S25" s="905" t="s">
        <v>444</v>
      </c>
      <c r="T25" s="905"/>
      <c r="U25" s="905"/>
      <c r="V25" s="905"/>
      <c r="W25" s="905"/>
      <c r="X25" s="905"/>
      <c r="Y25" s="905"/>
      <c r="Z25" s="905"/>
      <c r="AA25" s="905"/>
      <c r="AB25" s="905"/>
      <c r="AC25" s="905"/>
      <c r="AD25" s="905"/>
      <c r="AE25" s="910">
        <f>SUM(AE15:AJ24)</f>
        <v>0</v>
      </c>
      <c r="AF25" s="910"/>
      <c r="AG25" s="910"/>
      <c r="AH25" s="910"/>
      <c r="AI25" s="910"/>
      <c r="AJ25" s="910"/>
      <c r="AK25" s="166"/>
    </row>
    <row r="26" spans="1:37" ht="9" customHeight="1">
      <c r="A26" s="166"/>
      <c r="B26" s="176"/>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66"/>
    </row>
    <row r="27" spans="1:37" ht="21" customHeight="1">
      <c r="A27" s="166"/>
      <c r="B27" s="895" t="s">
        <v>445</v>
      </c>
      <c r="C27" s="895"/>
      <c r="D27" s="895"/>
      <c r="E27" s="895"/>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5"/>
      <c r="AD27" s="895"/>
      <c r="AE27" s="895"/>
      <c r="AF27" s="895"/>
      <c r="AG27" s="895"/>
      <c r="AH27" s="895"/>
      <c r="AI27" s="895"/>
      <c r="AJ27" s="895"/>
      <c r="AK27" s="166"/>
    </row>
    <row r="28" spans="1:37" ht="21" customHeight="1" thickBot="1">
      <c r="A28" s="166"/>
      <c r="B28" s="911" t="s">
        <v>462</v>
      </c>
      <c r="C28" s="911"/>
      <c r="D28" s="911"/>
      <c r="E28" s="911"/>
      <c r="F28" s="911"/>
      <c r="G28" s="911"/>
      <c r="H28" s="911"/>
      <c r="I28" s="911"/>
      <c r="J28" s="911"/>
      <c r="K28" s="911"/>
      <c r="L28" s="911"/>
      <c r="M28" s="911"/>
      <c r="N28" s="911"/>
      <c r="O28" s="911"/>
      <c r="P28" s="911"/>
      <c r="Q28" s="911"/>
      <c r="R28" s="911"/>
      <c r="S28" s="900">
        <f>ROUNDUP(S11/50,1)</f>
        <v>0</v>
      </c>
      <c r="T28" s="900"/>
      <c r="U28" s="900"/>
      <c r="V28" s="900"/>
      <c r="W28" s="900"/>
      <c r="X28" s="900"/>
      <c r="Y28" s="900"/>
      <c r="Z28" s="900"/>
      <c r="AA28" s="900"/>
      <c r="AB28" s="900"/>
      <c r="AC28" s="178" t="s">
        <v>434</v>
      </c>
      <c r="AD28" s="179"/>
      <c r="AE28" s="901"/>
      <c r="AF28" s="901"/>
      <c r="AG28" s="901"/>
      <c r="AH28" s="901"/>
      <c r="AI28" s="901"/>
      <c r="AJ28" s="901"/>
      <c r="AK28" s="166"/>
    </row>
    <row r="29" spans="1:37" ht="21" customHeight="1" thickTop="1">
      <c r="A29" s="166"/>
      <c r="B29" s="902" t="s">
        <v>447</v>
      </c>
      <c r="C29" s="902"/>
      <c r="D29" s="902"/>
      <c r="E29" s="902"/>
      <c r="F29" s="902"/>
      <c r="G29" s="902"/>
      <c r="H29" s="902"/>
      <c r="I29" s="902"/>
      <c r="J29" s="902"/>
      <c r="K29" s="902"/>
      <c r="L29" s="902"/>
      <c r="M29" s="902"/>
      <c r="N29" s="902"/>
      <c r="O29" s="902"/>
      <c r="P29" s="902"/>
      <c r="Q29" s="902"/>
      <c r="R29" s="902"/>
      <c r="S29" s="912"/>
      <c r="T29" s="912"/>
      <c r="U29" s="912"/>
      <c r="V29" s="912"/>
      <c r="W29" s="912"/>
      <c r="X29" s="912"/>
      <c r="Y29" s="912"/>
      <c r="Z29" s="912"/>
      <c r="AA29" s="912"/>
      <c r="AB29" s="912"/>
      <c r="AC29" s="180" t="s">
        <v>434</v>
      </c>
      <c r="AD29" s="181"/>
      <c r="AE29" s="904" t="s">
        <v>463</v>
      </c>
      <c r="AF29" s="904"/>
      <c r="AG29" s="904"/>
      <c r="AH29" s="904"/>
      <c r="AI29" s="904"/>
      <c r="AJ29" s="904"/>
      <c r="AK29" s="166"/>
    </row>
    <row r="30" spans="1:37" ht="21" customHeight="1">
      <c r="A30" s="166"/>
      <c r="B30" s="913" t="s">
        <v>449</v>
      </c>
      <c r="C30" s="913"/>
      <c r="D30" s="913"/>
      <c r="E30" s="913"/>
      <c r="F30" s="913"/>
      <c r="G30" s="913"/>
      <c r="H30" s="913"/>
      <c r="I30" s="913"/>
      <c r="J30" s="913"/>
      <c r="K30" s="913"/>
      <c r="L30" s="913"/>
      <c r="M30" s="913"/>
      <c r="N30" s="913"/>
      <c r="O30" s="913"/>
      <c r="P30" s="913"/>
      <c r="Q30" s="913"/>
      <c r="R30" s="913"/>
      <c r="S30" s="913" t="s">
        <v>450</v>
      </c>
      <c r="T30" s="913"/>
      <c r="U30" s="913"/>
      <c r="V30" s="913"/>
      <c r="W30" s="913"/>
      <c r="X30" s="913"/>
      <c r="Y30" s="913"/>
      <c r="Z30" s="913"/>
      <c r="AA30" s="913"/>
      <c r="AB30" s="913"/>
      <c r="AC30" s="913"/>
      <c r="AD30" s="913"/>
      <c r="AE30" s="913"/>
      <c r="AF30" s="913"/>
      <c r="AG30" s="913"/>
      <c r="AH30" s="913"/>
      <c r="AI30" s="913"/>
      <c r="AJ30" s="913"/>
      <c r="AK30" s="166"/>
    </row>
    <row r="31" spans="1:37" ht="21" customHeight="1">
      <c r="A31" s="166"/>
      <c r="B31" s="175">
        <v>1</v>
      </c>
      <c r="C31" s="906"/>
      <c r="D31" s="906"/>
      <c r="E31" s="906"/>
      <c r="F31" s="906"/>
      <c r="G31" s="906"/>
      <c r="H31" s="906"/>
      <c r="I31" s="906"/>
      <c r="J31" s="906"/>
      <c r="K31" s="906"/>
      <c r="L31" s="906"/>
      <c r="M31" s="906"/>
      <c r="N31" s="906"/>
      <c r="O31" s="906"/>
      <c r="P31" s="906"/>
      <c r="Q31" s="906"/>
      <c r="R31" s="906"/>
      <c r="S31" s="906"/>
      <c r="T31" s="906"/>
      <c r="U31" s="906"/>
      <c r="V31" s="906"/>
      <c r="W31" s="906"/>
      <c r="X31" s="906"/>
      <c r="Y31" s="906"/>
      <c r="Z31" s="906"/>
      <c r="AA31" s="906"/>
      <c r="AB31" s="906"/>
      <c r="AC31" s="906"/>
      <c r="AD31" s="906"/>
      <c r="AE31" s="906"/>
      <c r="AF31" s="906"/>
      <c r="AG31" s="906"/>
      <c r="AH31" s="906"/>
      <c r="AI31" s="906"/>
      <c r="AJ31" s="906"/>
      <c r="AK31" s="166"/>
    </row>
    <row r="32" spans="1:37" ht="21" customHeight="1">
      <c r="A32" s="166"/>
      <c r="B32" s="175">
        <v>2</v>
      </c>
      <c r="C32" s="906"/>
      <c r="D32" s="906"/>
      <c r="E32" s="906"/>
      <c r="F32" s="906"/>
      <c r="G32" s="906"/>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6"/>
      <c r="AG32" s="906"/>
      <c r="AH32" s="906"/>
      <c r="AI32" s="906"/>
      <c r="AJ32" s="906"/>
      <c r="AK32" s="166"/>
    </row>
    <row r="33" spans="1:38" ht="21" customHeight="1">
      <c r="A33" s="166"/>
      <c r="B33" s="175">
        <v>3</v>
      </c>
      <c r="C33" s="906"/>
      <c r="D33" s="906"/>
      <c r="E33" s="906"/>
      <c r="F33" s="906"/>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c r="AI33" s="906"/>
      <c r="AJ33" s="906"/>
      <c r="AK33" s="166"/>
    </row>
    <row r="34" spans="1:38" ht="8.25" customHeight="1">
      <c r="A34" s="166"/>
      <c r="B34" s="176"/>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66"/>
    </row>
    <row r="35" spans="1:38" ht="22.5" customHeight="1">
      <c r="A35" s="166"/>
      <c r="B35" s="916" t="s">
        <v>451</v>
      </c>
      <c r="C35" s="916"/>
      <c r="D35" s="916"/>
      <c r="E35" s="916"/>
      <c r="F35" s="916"/>
      <c r="G35" s="916"/>
      <c r="H35" s="917" t="s">
        <v>452</v>
      </c>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166"/>
    </row>
    <row r="36" spans="1:38" ht="8.25" customHeight="1">
      <c r="A36" s="166"/>
      <c r="B36" s="176"/>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66"/>
    </row>
    <row r="37" spans="1:38" ht="18.75" customHeight="1">
      <c r="A37" s="166"/>
      <c r="B37" s="918" t="s">
        <v>453</v>
      </c>
      <c r="C37" s="918"/>
      <c r="D37" s="918"/>
      <c r="E37" s="918"/>
      <c r="F37" s="918"/>
      <c r="G37" s="918"/>
      <c r="H37" s="918"/>
      <c r="I37" s="918"/>
      <c r="J37" s="918"/>
      <c r="K37" s="918"/>
      <c r="L37" s="918"/>
      <c r="M37" s="918"/>
      <c r="N37" s="918"/>
      <c r="O37" s="918"/>
      <c r="P37" s="918"/>
      <c r="Q37" s="918"/>
      <c r="R37" s="918"/>
      <c r="S37" s="918"/>
      <c r="T37" s="918"/>
      <c r="U37" s="918"/>
      <c r="V37" s="918"/>
      <c r="W37" s="918"/>
      <c r="X37" s="918"/>
      <c r="Y37" s="918"/>
      <c r="Z37" s="918"/>
      <c r="AA37" s="918"/>
      <c r="AB37" s="918"/>
      <c r="AC37" s="918"/>
      <c r="AD37" s="918"/>
      <c r="AE37" s="918"/>
      <c r="AF37" s="918"/>
      <c r="AG37" s="918"/>
      <c r="AH37" s="918"/>
      <c r="AI37" s="918"/>
      <c r="AJ37" s="918"/>
      <c r="AK37" s="918"/>
      <c r="AL37" s="188"/>
    </row>
    <row r="38" spans="1:38" ht="18.75" customHeight="1">
      <c r="A38" s="166"/>
      <c r="B38" s="918"/>
      <c r="C38" s="918"/>
      <c r="D38" s="918"/>
      <c r="E38" s="918"/>
      <c r="F38" s="918"/>
      <c r="G38" s="918"/>
      <c r="H38" s="918"/>
      <c r="I38" s="918"/>
      <c r="J38" s="918"/>
      <c r="K38" s="918"/>
      <c r="L38" s="918"/>
      <c r="M38" s="918"/>
      <c r="N38" s="918"/>
      <c r="O38" s="918"/>
      <c r="P38" s="918"/>
      <c r="Q38" s="918"/>
      <c r="R38" s="918"/>
      <c r="S38" s="918"/>
      <c r="T38" s="918"/>
      <c r="U38" s="918"/>
      <c r="V38" s="918"/>
      <c r="W38" s="918"/>
      <c r="X38" s="918"/>
      <c r="Y38" s="918"/>
      <c r="Z38" s="918"/>
      <c r="AA38" s="918"/>
      <c r="AB38" s="918"/>
      <c r="AC38" s="918"/>
      <c r="AD38" s="918"/>
      <c r="AE38" s="918"/>
      <c r="AF38" s="918"/>
      <c r="AG38" s="918"/>
      <c r="AH38" s="918"/>
      <c r="AI38" s="918"/>
      <c r="AJ38" s="918"/>
      <c r="AK38" s="918"/>
      <c r="AL38" s="188"/>
    </row>
    <row r="39" spans="1:38" ht="18.75" customHeight="1">
      <c r="A39" s="166"/>
      <c r="B39" s="918"/>
      <c r="C39" s="918"/>
      <c r="D39" s="918"/>
      <c r="E39" s="918"/>
      <c r="F39" s="918"/>
      <c r="G39" s="918"/>
      <c r="H39" s="918"/>
      <c r="I39" s="918"/>
      <c r="J39" s="918"/>
      <c r="K39" s="918"/>
      <c r="L39" s="918"/>
      <c r="M39" s="918"/>
      <c r="N39" s="918"/>
      <c r="O39" s="918"/>
      <c r="P39" s="918"/>
      <c r="Q39" s="918"/>
      <c r="R39" s="918"/>
      <c r="S39" s="918"/>
      <c r="T39" s="918"/>
      <c r="U39" s="918"/>
      <c r="V39" s="918"/>
      <c r="W39" s="918"/>
      <c r="X39" s="918"/>
      <c r="Y39" s="918"/>
      <c r="Z39" s="918"/>
      <c r="AA39" s="918"/>
      <c r="AB39" s="918"/>
      <c r="AC39" s="918"/>
      <c r="AD39" s="918"/>
      <c r="AE39" s="918"/>
      <c r="AF39" s="918"/>
      <c r="AG39" s="918"/>
      <c r="AH39" s="918"/>
      <c r="AI39" s="918"/>
      <c r="AJ39" s="918"/>
      <c r="AK39" s="918"/>
      <c r="AL39" s="188"/>
    </row>
    <row r="40" spans="1:38" ht="18.75" customHeight="1">
      <c r="A40" s="166"/>
      <c r="B40" s="918"/>
      <c r="C40" s="918"/>
      <c r="D40" s="918"/>
      <c r="E40" s="918"/>
      <c r="F40" s="918"/>
      <c r="G40" s="918"/>
      <c r="H40" s="918"/>
      <c r="I40" s="918"/>
      <c r="J40" s="918"/>
      <c r="K40" s="918"/>
      <c r="L40" s="918"/>
      <c r="M40" s="918"/>
      <c r="N40" s="918"/>
      <c r="O40" s="918"/>
      <c r="P40" s="918"/>
      <c r="Q40" s="918"/>
      <c r="R40" s="918"/>
      <c r="S40" s="918"/>
      <c r="T40" s="918"/>
      <c r="U40" s="918"/>
      <c r="V40" s="918"/>
      <c r="W40" s="918"/>
      <c r="X40" s="918"/>
      <c r="Y40" s="918"/>
      <c r="Z40" s="918"/>
      <c r="AA40" s="918"/>
      <c r="AB40" s="918"/>
      <c r="AC40" s="918"/>
      <c r="AD40" s="918"/>
      <c r="AE40" s="918"/>
      <c r="AF40" s="918"/>
      <c r="AG40" s="918"/>
      <c r="AH40" s="918"/>
      <c r="AI40" s="918"/>
      <c r="AJ40" s="918"/>
      <c r="AK40" s="918"/>
      <c r="AL40" s="188"/>
    </row>
    <row r="41" spans="1:38" ht="81.75" customHeight="1">
      <c r="A41" s="166"/>
      <c r="B41" s="918"/>
      <c r="C41" s="918"/>
      <c r="D41" s="918"/>
      <c r="E41" s="918"/>
      <c r="F41" s="918"/>
      <c r="G41" s="918"/>
      <c r="H41" s="918"/>
      <c r="I41" s="918"/>
      <c r="J41" s="918"/>
      <c r="K41" s="918"/>
      <c r="L41" s="918"/>
      <c r="M41" s="918"/>
      <c r="N41" s="918"/>
      <c r="O41" s="918"/>
      <c r="P41" s="918"/>
      <c r="Q41" s="918"/>
      <c r="R41" s="918"/>
      <c r="S41" s="918"/>
      <c r="T41" s="918"/>
      <c r="U41" s="918"/>
      <c r="V41" s="918"/>
      <c r="W41" s="918"/>
      <c r="X41" s="918"/>
      <c r="Y41" s="918"/>
      <c r="Z41" s="918"/>
      <c r="AA41" s="918"/>
      <c r="AB41" s="918"/>
      <c r="AC41" s="918"/>
      <c r="AD41" s="918"/>
      <c r="AE41" s="918"/>
      <c r="AF41" s="918"/>
      <c r="AG41" s="918"/>
      <c r="AH41" s="918"/>
      <c r="AI41" s="918"/>
      <c r="AJ41" s="918"/>
      <c r="AK41" s="918"/>
      <c r="AL41" s="188"/>
    </row>
    <row r="42" spans="1:38" ht="15" customHeight="1">
      <c r="A42" s="166"/>
      <c r="B42" s="915" t="s">
        <v>454</v>
      </c>
      <c r="C42" s="915"/>
      <c r="D42" s="915"/>
      <c r="E42" s="915"/>
      <c r="F42" s="915"/>
      <c r="G42" s="915"/>
      <c r="H42" s="915"/>
      <c r="I42" s="915"/>
      <c r="J42" s="915"/>
      <c r="K42" s="915"/>
      <c r="L42" s="915"/>
      <c r="M42" s="915"/>
      <c r="N42" s="915"/>
      <c r="O42" s="915"/>
      <c r="P42" s="915"/>
      <c r="Q42" s="915"/>
      <c r="R42" s="915"/>
      <c r="S42" s="915"/>
      <c r="T42" s="915"/>
      <c r="U42" s="915"/>
      <c r="V42" s="915"/>
      <c r="W42" s="915"/>
      <c r="X42" s="915"/>
      <c r="Y42" s="915"/>
      <c r="Z42" s="915"/>
      <c r="AA42" s="915"/>
      <c r="AB42" s="915"/>
      <c r="AC42" s="915"/>
      <c r="AD42" s="915"/>
      <c r="AE42" s="915"/>
      <c r="AF42" s="915"/>
      <c r="AG42" s="915"/>
      <c r="AH42" s="915"/>
      <c r="AI42" s="915"/>
      <c r="AJ42" s="915"/>
      <c r="AK42" s="915"/>
      <c r="AL42" s="188"/>
    </row>
    <row r="43" spans="1:38" ht="15" customHeight="1">
      <c r="A43" s="166"/>
      <c r="B43" s="915"/>
      <c r="C43" s="915"/>
      <c r="D43" s="915"/>
      <c r="E43" s="915"/>
      <c r="F43" s="915"/>
      <c r="G43" s="915"/>
      <c r="H43" s="915"/>
      <c r="I43" s="915"/>
      <c r="J43" s="915"/>
      <c r="K43" s="915"/>
      <c r="L43" s="915"/>
      <c r="M43" s="915"/>
      <c r="N43" s="915"/>
      <c r="O43" s="915"/>
      <c r="P43" s="915"/>
      <c r="Q43" s="915"/>
      <c r="R43" s="915"/>
      <c r="S43" s="915"/>
      <c r="T43" s="915"/>
      <c r="U43" s="915"/>
      <c r="V43" s="915"/>
      <c r="W43" s="915"/>
      <c r="X43" s="915"/>
      <c r="Y43" s="915"/>
      <c r="Z43" s="915"/>
      <c r="AA43" s="915"/>
      <c r="AB43" s="915"/>
      <c r="AC43" s="915"/>
      <c r="AD43" s="915"/>
      <c r="AE43" s="915"/>
      <c r="AF43" s="915"/>
      <c r="AG43" s="915"/>
      <c r="AH43" s="915"/>
      <c r="AI43" s="915"/>
      <c r="AJ43" s="915"/>
      <c r="AK43" s="915"/>
      <c r="AL43" s="188"/>
    </row>
    <row r="44" spans="1:38" ht="15" customHeight="1">
      <c r="A44" s="166"/>
      <c r="B44" s="915"/>
      <c r="C44" s="915"/>
      <c r="D44" s="915"/>
      <c r="E44" s="915"/>
      <c r="F44" s="915"/>
      <c r="G44" s="915"/>
      <c r="H44" s="915"/>
      <c r="I44" s="915"/>
      <c r="J44" s="915"/>
      <c r="K44" s="915"/>
      <c r="L44" s="915"/>
      <c r="M44" s="915"/>
      <c r="N44" s="915"/>
      <c r="O44" s="915"/>
      <c r="P44" s="915"/>
      <c r="Q44" s="915"/>
      <c r="R44" s="915"/>
      <c r="S44" s="915"/>
      <c r="T44" s="915"/>
      <c r="U44" s="915"/>
      <c r="V44" s="915"/>
      <c r="W44" s="915"/>
      <c r="X44" s="915"/>
      <c r="Y44" s="915"/>
      <c r="Z44" s="915"/>
      <c r="AA44" s="915"/>
      <c r="AB44" s="915"/>
      <c r="AC44" s="915"/>
      <c r="AD44" s="915"/>
      <c r="AE44" s="915"/>
      <c r="AF44" s="915"/>
      <c r="AG44" s="915"/>
      <c r="AH44" s="915"/>
      <c r="AI44" s="915"/>
      <c r="AJ44" s="915"/>
      <c r="AK44" s="915"/>
      <c r="AL44" s="188"/>
    </row>
    <row r="45" spans="1:38" ht="15" customHeight="1">
      <c r="A45" s="166"/>
      <c r="B45" s="915"/>
      <c r="C45" s="915"/>
      <c r="D45" s="915"/>
      <c r="E45" s="915"/>
      <c r="F45" s="915"/>
      <c r="G45" s="915"/>
      <c r="H45" s="915"/>
      <c r="I45" s="915"/>
      <c r="J45" s="915"/>
      <c r="K45" s="915"/>
      <c r="L45" s="915"/>
      <c r="M45" s="915"/>
      <c r="N45" s="915"/>
      <c r="O45" s="915"/>
      <c r="P45" s="915"/>
      <c r="Q45" s="915"/>
      <c r="R45" s="915"/>
      <c r="S45" s="915"/>
      <c r="T45" s="915"/>
      <c r="U45" s="915"/>
      <c r="V45" s="915"/>
      <c r="W45" s="915"/>
      <c r="X45" s="915"/>
      <c r="Y45" s="915"/>
      <c r="Z45" s="915"/>
      <c r="AA45" s="915"/>
      <c r="AB45" s="915"/>
      <c r="AC45" s="915"/>
      <c r="AD45" s="915"/>
      <c r="AE45" s="915"/>
      <c r="AF45" s="915"/>
      <c r="AG45" s="915"/>
      <c r="AH45" s="915"/>
      <c r="AI45" s="915"/>
      <c r="AJ45" s="915"/>
      <c r="AK45" s="915"/>
      <c r="AL45" s="188"/>
    </row>
    <row r="46" spans="1:38" ht="36" customHeight="1">
      <c r="A46" s="166"/>
      <c r="B46" s="915"/>
      <c r="C46" s="915"/>
      <c r="D46" s="915"/>
      <c r="E46" s="915"/>
      <c r="F46" s="915"/>
      <c r="G46" s="915"/>
      <c r="H46" s="915"/>
      <c r="I46" s="915"/>
      <c r="J46" s="915"/>
      <c r="K46" s="915"/>
      <c r="L46" s="915"/>
      <c r="M46" s="915"/>
      <c r="N46" s="915"/>
      <c r="O46" s="915"/>
      <c r="P46" s="915"/>
      <c r="Q46" s="915"/>
      <c r="R46" s="915"/>
      <c r="S46" s="915"/>
      <c r="T46" s="915"/>
      <c r="U46" s="915"/>
      <c r="V46" s="915"/>
      <c r="W46" s="915"/>
      <c r="X46" s="915"/>
      <c r="Y46" s="915"/>
      <c r="Z46" s="915"/>
      <c r="AA46" s="915"/>
      <c r="AB46" s="915"/>
      <c r="AC46" s="915"/>
      <c r="AD46" s="915"/>
      <c r="AE46" s="915"/>
      <c r="AF46" s="915"/>
      <c r="AG46" s="915"/>
      <c r="AH46" s="915"/>
      <c r="AI46" s="915"/>
      <c r="AJ46" s="915"/>
      <c r="AK46" s="915"/>
      <c r="AL46" s="188"/>
    </row>
    <row r="47" spans="1:38" s="189" customFormat="1" ht="32.25" customHeight="1">
      <c r="A47" s="183"/>
      <c r="B47" s="914" t="s">
        <v>455</v>
      </c>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c r="AD47" s="914"/>
      <c r="AE47" s="914"/>
      <c r="AF47" s="914"/>
      <c r="AG47" s="914"/>
      <c r="AH47" s="914"/>
      <c r="AI47" s="914"/>
      <c r="AJ47" s="914"/>
      <c r="AK47" s="914"/>
    </row>
    <row r="48" spans="1:38" s="189" customFormat="1" ht="36" customHeight="1">
      <c r="A48" s="183"/>
      <c r="B48" s="915" t="s">
        <v>456</v>
      </c>
      <c r="C48" s="915"/>
      <c r="D48" s="915"/>
      <c r="E48" s="915"/>
      <c r="F48" s="915"/>
      <c r="G48" s="915"/>
      <c r="H48" s="915"/>
      <c r="I48" s="915"/>
      <c r="J48" s="915"/>
      <c r="K48" s="915"/>
      <c r="L48" s="915"/>
      <c r="M48" s="915"/>
      <c r="N48" s="915"/>
      <c r="O48" s="915"/>
      <c r="P48" s="915"/>
      <c r="Q48" s="915"/>
      <c r="R48" s="915"/>
      <c r="S48" s="915"/>
      <c r="T48" s="915"/>
      <c r="U48" s="915"/>
      <c r="V48" s="915"/>
      <c r="W48" s="915"/>
      <c r="X48" s="915"/>
      <c r="Y48" s="915"/>
      <c r="Z48" s="915"/>
      <c r="AA48" s="915"/>
      <c r="AB48" s="915"/>
      <c r="AC48" s="915"/>
      <c r="AD48" s="915"/>
      <c r="AE48" s="915"/>
      <c r="AF48" s="915"/>
      <c r="AG48" s="915"/>
      <c r="AH48" s="915"/>
      <c r="AI48" s="915"/>
      <c r="AJ48" s="915"/>
      <c r="AK48" s="915"/>
    </row>
    <row r="49" spans="2:37" s="189" customFormat="1" ht="21" customHeight="1">
      <c r="B49" s="189" t="s">
        <v>457</v>
      </c>
      <c r="AK49" s="190"/>
    </row>
    <row r="50" spans="2:37" s="189" customFormat="1" ht="21" customHeight="1">
      <c r="B50" s="189" t="s">
        <v>457</v>
      </c>
      <c r="AK50" s="190"/>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C4:AJ4"/>
    <mergeCell ref="B6:K6"/>
    <mergeCell ref="L6:AJ6"/>
    <mergeCell ref="B7:K7"/>
    <mergeCell ref="L7:Y7"/>
    <mergeCell ref="Z7:AF7"/>
    <mergeCell ref="AG7:AJ7"/>
  </mergeCells>
  <phoneticPr fontId="3"/>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G32"/>
  <sheetViews>
    <sheetView view="pageBreakPreview" zoomScaleNormal="70" zoomScaleSheetLayoutView="100" workbookViewId="0"/>
  </sheetViews>
  <sheetFormatPr defaultRowHeight="13.5"/>
  <cols>
    <col min="1" max="1" width="4.625" style="16" customWidth="1"/>
    <col min="2" max="2" width="25.5" style="16" customWidth="1"/>
    <col min="3" max="3" width="5.25" style="16" customWidth="1"/>
    <col min="4" max="6" width="21.625" style="16" customWidth="1"/>
    <col min="7" max="7" width="3.125" style="16" customWidth="1"/>
    <col min="8" max="256" width="9" style="16"/>
    <col min="257" max="257" width="4.625" style="16" customWidth="1"/>
    <col min="258" max="258" width="25.5" style="16" customWidth="1"/>
    <col min="259" max="259" width="5.25" style="16" customWidth="1"/>
    <col min="260" max="262" width="21.625" style="16" customWidth="1"/>
    <col min="263" max="263" width="3.125" style="16" customWidth="1"/>
    <col min="264" max="512" width="9" style="16"/>
    <col min="513" max="513" width="4.625" style="16" customWidth="1"/>
    <col min="514" max="514" width="25.5" style="16" customWidth="1"/>
    <col min="515" max="515" width="5.25" style="16" customWidth="1"/>
    <col min="516" max="518" width="21.625" style="16" customWidth="1"/>
    <col min="519" max="519" width="3.125" style="16" customWidth="1"/>
    <col min="520" max="768" width="9" style="16"/>
    <col min="769" max="769" width="4.625" style="16" customWidth="1"/>
    <col min="770" max="770" width="25.5" style="16" customWidth="1"/>
    <col min="771" max="771" width="5.25" style="16" customWidth="1"/>
    <col min="772" max="774" width="21.625" style="16" customWidth="1"/>
    <col min="775" max="775" width="3.125" style="16" customWidth="1"/>
    <col min="776" max="1024" width="9" style="16"/>
    <col min="1025" max="1025" width="4.625" style="16" customWidth="1"/>
    <col min="1026" max="1026" width="25.5" style="16" customWidth="1"/>
    <col min="1027" max="1027" width="5.25" style="16" customWidth="1"/>
    <col min="1028" max="1030" width="21.625" style="16" customWidth="1"/>
    <col min="1031" max="1031" width="3.125" style="16" customWidth="1"/>
    <col min="1032" max="1280" width="9" style="16"/>
    <col min="1281" max="1281" width="4.625" style="16" customWidth="1"/>
    <col min="1282" max="1282" width="25.5" style="16" customWidth="1"/>
    <col min="1283" max="1283" width="5.25" style="16" customWidth="1"/>
    <col min="1284" max="1286" width="21.625" style="16" customWidth="1"/>
    <col min="1287" max="1287" width="3.125" style="16" customWidth="1"/>
    <col min="1288" max="1536" width="9" style="16"/>
    <col min="1537" max="1537" width="4.625" style="16" customWidth="1"/>
    <col min="1538" max="1538" width="25.5" style="16" customWidth="1"/>
    <col min="1539" max="1539" width="5.25" style="16" customWidth="1"/>
    <col min="1540" max="1542" width="21.625" style="16" customWidth="1"/>
    <col min="1543" max="1543" width="3.125" style="16" customWidth="1"/>
    <col min="1544" max="1792" width="9" style="16"/>
    <col min="1793" max="1793" width="4.625" style="16" customWidth="1"/>
    <col min="1794" max="1794" width="25.5" style="16" customWidth="1"/>
    <col min="1795" max="1795" width="5.25" style="16" customWidth="1"/>
    <col min="1796" max="1798" width="21.625" style="16" customWidth="1"/>
    <col min="1799" max="1799" width="3.125" style="16" customWidth="1"/>
    <col min="1800" max="2048" width="9" style="16"/>
    <col min="2049" max="2049" width="4.625" style="16" customWidth="1"/>
    <col min="2050" max="2050" width="25.5" style="16" customWidth="1"/>
    <col min="2051" max="2051" width="5.25" style="16" customWidth="1"/>
    <col min="2052" max="2054" width="21.625" style="16" customWidth="1"/>
    <col min="2055" max="2055" width="3.125" style="16" customWidth="1"/>
    <col min="2056" max="2304" width="9" style="16"/>
    <col min="2305" max="2305" width="4.625" style="16" customWidth="1"/>
    <col min="2306" max="2306" width="25.5" style="16" customWidth="1"/>
    <col min="2307" max="2307" width="5.25" style="16" customWidth="1"/>
    <col min="2308" max="2310" width="21.625" style="16" customWidth="1"/>
    <col min="2311" max="2311" width="3.125" style="16" customWidth="1"/>
    <col min="2312" max="2560" width="9" style="16"/>
    <col min="2561" max="2561" width="4.625" style="16" customWidth="1"/>
    <col min="2562" max="2562" width="25.5" style="16" customWidth="1"/>
    <col min="2563" max="2563" width="5.25" style="16" customWidth="1"/>
    <col min="2564" max="2566" width="21.625" style="16" customWidth="1"/>
    <col min="2567" max="2567" width="3.125" style="16" customWidth="1"/>
    <col min="2568" max="2816" width="9" style="16"/>
    <col min="2817" max="2817" width="4.625" style="16" customWidth="1"/>
    <col min="2818" max="2818" width="25.5" style="16" customWidth="1"/>
    <col min="2819" max="2819" width="5.25" style="16" customWidth="1"/>
    <col min="2820" max="2822" width="21.625" style="16" customWidth="1"/>
    <col min="2823" max="2823" width="3.125" style="16" customWidth="1"/>
    <col min="2824" max="3072" width="9" style="16"/>
    <col min="3073" max="3073" width="4.625" style="16" customWidth="1"/>
    <col min="3074" max="3074" width="25.5" style="16" customWidth="1"/>
    <col min="3075" max="3075" width="5.25" style="16" customWidth="1"/>
    <col min="3076" max="3078" width="21.625" style="16" customWidth="1"/>
    <col min="3079" max="3079" width="3.125" style="16" customWidth="1"/>
    <col min="3080" max="3328" width="9" style="16"/>
    <col min="3329" max="3329" width="4.625" style="16" customWidth="1"/>
    <col min="3330" max="3330" width="25.5" style="16" customWidth="1"/>
    <col min="3331" max="3331" width="5.25" style="16" customWidth="1"/>
    <col min="3332" max="3334" width="21.625" style="16" customWidth="1"/>
    <col min="3335" max="3335" width="3.125" style="16" customWidth="1"/>
    <col min="3336" max="3584" width="9" style="16"/>
    <col min="3585" max="3585" width="4.625" style="16" customWidth="1"/>
    <col min="3586" max="3586" width="25.5" style="16" customWidth="1"/>
    <col min="3587" max="3587" width="5.25" style="16" customWidth="1"/>
    <col min="3588" max="3590" width="21.625" style="16" customWidth="1"/>
    <col min="3591" max="3591" width="3.125" style="16" customWidth="1"/>
    <col min="3592" max="3840" width="9" style="16"/>
    <col min="3841" max="3841" width="4.625" style="16" customWidth="1"/>
    <col min="3842" max="3842" width="25.5" style="16" customWidth="1"/>
    <col min="3843" max="3843" width="5.25" style="16" customWidth="1"/>
    <col min="3844" max="3846" width="21.625" style="16" customWidth="1"/>
    <col min="3847" max="3847" width="3.125" style="16" customWidth="1"/>
    <col min="3848" max="4096" width="9" style="16"/>
    <col min="4097" max="4097" width="4.625" style="16" customWidth="1"/>
    <col min="4098" max="4098" width="25.5" style="16" customWidth="1"/>
    <col min="4099" max="4099" width="5.25" style="16" customWidth="1"/>
    <col min="4100" max="4102" width="21.625" style="16" customWidth="1"/>
    <col min="4103" max="4103" width="3.125" style="16" customWidth="1"/>
    <col min="4104" max="4352" width="9" style="16"/>
    <col min="4353" max="4353" width="4.625" style="16" customWidth="1"/>
    <col min="4354" max="4354" width="25.5" style="16" customWidth="1"/>
    <col min="4355" max="4355" width="5.25" style="16" customWidth="1"/>
    <col min="4356" max="4358" width="21.625" style="16" customWidth="1"/>
    <col min="4359" max="4359" width="3.125" style="16" customWidth="1"/>
    <col min="4360" max="4608" width="9" style="16"/>
    <col min="4609" max="4609" width="4.625" style="16" customWidth="1"/>
    <col min="4610" max="4610" width="25.5" style="16" customWidth="1"/>
    <col min="4611" max="4611" width="5.25" style="16" customWidth="1"/>
    <col min="4612" max="4614" width="21.625" style="16" customWidth="1"/>
    <col min="4615" max="4615" width="3.125" style="16" customWidth="1"/>
    <col min="4616" max="4864" width="9" style="16"/>
    <col min="4865" max="4865" width="4.625" style="16" customWidth="1"/>
    <col min="4866" max="4866" width="25.5" style="16" customWidth="1"/>
    <col min="4867" max="4867" width="5.25" style="16" customWidth="1"/>
    <col min="4868" max="4870" width="21.625" style="16" customWidth="1"/>
    <col min="4871" max="4871" width="3.125" style="16" customWidth="1"/>
    <col min="4872" max="5120" width="9" style="16"/>
    <col min="5121" max="5121" width="4.625" style="16" customWidth="1"/>
    <col min="5122" max="5122" width="25.5" style="16" customWidth="1"/>
    <col min="5123" max="5123" width="5.25" style="16" customWidth="1"/>
    <col min="5124" max="5126" width="21.625" style="16" customWidth="1"/>
    <col min="5127" max="5127" width="3.125" style="16" customWidth="1"/>
    <col min="5128" max="5376" width="9" style="16"/>
    <col min="5377" max="5377" width="4.625" style="16" customWidth="1"/>
    <col min="5378" max="5378" width="25.5" style="16" customWidth="1"/>
    <col min="5379" max="5379" width="5.25" style="16" customWidth="1"/>
    <col min="5380" max="5382" width="21.625" style="16" customWidth="1"/>
    <col min="5383" max="5383" width="3.125" style="16" customWidth="1"/>
    <col min="5384" max="5632" width="9" style="16"/>
    <col min="5633" max="5633" width="4.625" style="16" customWidth="1"/>
    <col min="5634" max="5634" width="25.5" style="16" customWidth="1"/>
    <col min="5635" max="5635" width="5.25" style="16" customWidth="1"/>
    <col min="5636" max="5638" width="21.625" style="16" customWidth="1"/>
    <col min="5639" max="5639" width="3.125" style="16" customWidth="1"/>
    <col min="5640" max="5888" width="9" style="16"/>
    <col min="5889" max="5889" width="4.625" style="16" customWidth="1"/>
    <col min="5890" max="5890" width="25.5" style="16" customWidth="1"/>
    <col min="5891" max="5891" width="5.25" style="16" customWidth="1"/>
    <col min="5892" max="5894" width="21.625" style="16" customWidth="1"/>
    <col min="5895" max="5895" width="3.125" style="16" customWidth="1"/>
    <col min="5896" max="6144" width="9" style="16"/>
    <col min="6145" max="6145" width="4.625" style="16" customWidth="1"/>
    <col min="6146" max="6146" width="25.5" style="16" customWidth="1"/>
    <col min="6147" max="6147" width="5.25" style="16" customWidth="1"/>
    <col min="6148" max="6150" width="21.625" style="16" customWidth="1"/>
    <col min="6151" max="6151" width="3.125" style="16" customWidth="1"/>
    <col min="6152" max="6400" width="9" style="16"/>
    <col min="6401" max="6401" width="4.625" style="16" customWidth="1"/>
    <col min="6402" max="6402" width="25.5" style="16" customWidth="1"/>
    <col min="6403" max="6403" width="5.25" style="16" customWidth="1"/>
    <col min="6404" max="6406" width="21.625" style="16" customWidth="1"/>
    <col min="6407" max="6407" width="3.125" style="16" customWidth="1"/>
    <col min="6408" max="6656" width="9" style="16"/>
    <col min="6657" max="6657" width="4.625" style="16" customWidth="1"/>
    <col min="6658" max="6658" width="25.5" style="16" customWidth="1"/>
    <col min="6659" max="6659" width="5.25" style="16" customWidth="1"/>
    <col min="6660" max="6662" width="21.625" style="16" customWidth="1"/>
    <col min="6663" max="6663" width="3.125" style="16" customWidth="1"/>
    <col min="6664" max="6912" width="9" style="16"/>
    <col min="6913" max="6913" width="4.625" style="16" customWidth="1"/>
    <col min="6914" max="6914" width="25.5" style="16" customWidth="1"/>
    <col min="6915" max="6915" width="5.25" style="16" customWidth="1"/>
    <col min="6916" max="6918" width="21.625" style="16" customWidth="1"/>
    <col min="6919" max="6919" width="3.125" style="16" customWidth="1"/>
    <col min="6920" max="7168" width="9" style="16"/>
    <col min="7169" max="7169" width="4.625" style="16" customWidth="1"/>
    <col min="7170" max="7170" width="25.5" style="16" customWidth="1"/>
    <col min="7171" max="7171" width="5.25" style="16" customWidth="1"/>
    <col min="7172" max="7174" width="21.625" style="16" customWidth="1"/>
    <col min="7175" max="7175" width="3.125" style="16" customWidth="1"/>
    <col min="7176" max="7424" width="9" style="16"/>
    <col min="7425" max="7425" width="4.625" style="16" customWidth="1"/>
    <col min="7426" max="7426" width="25.5" style="16" customWidth="1"/>
    <col min="7427" max="7427" width="5.25" style="16" customWidth="1"/>
    <col min="7428" max="7430" width="21.625" style="16" customWidth="1"/>
    <col min="7431" max="7431" width="3.125" style="16" customWidth="1"/>
    <col min="7432" max="7680" width="9" style="16"/>
    <col min="7681" max="7681" width="4.625" style="16" customWidth="1"/>
    <col min="7682" max="7682" width="25.5" style="16" customWidth="1"/>
    <col min="7683" max="7683" width="5.25" style="16" customWidth="1"/>
    <col min="7684" max="7686" width="21.625" style="16" customWidth="1"/>
    <col min="7687" max="7687" width="3.125" style="16" customWidth="1"/>
    <col min="7688" max="7936" width="9" style="16"/>
    <col min="7937" max="7937" width="4.625" style="16" customWidth="1"/>
    <col min="7938" max="7938" width="25.5" style="16" customWidth="1"/>
    <col min="7939" max="7939" width="5.25" style="16" customWidth="1"/>
    <col min="7940" max="7942" width="21.625" style="16" customWidth="1"/>
    <col min="7943" max="7943" width="3.125" style="16" customWidth="1"/>
    <col min="7944" max="8192" width="9" style="16"/>
    <col min="8193" max="8193" width="4.625" style="16" customWidth="1"/>
    <col min="8194" max="8194" width="25.5" style="16" customWidth="1"/>
    <col min="8195" max="8195" width="5.25" style="16" customWidth="1"/>
    <col min="8196" max="8198" width="21.625" style="16" customWidth="1"/>
    <col min="8199" max="8199" width="3.125" style="16" customWidth="1"/>
    <col min="8200" max="8448" width="9" style="16"/>
    <col min="8449" max="8449" width="4.625" style="16" customWidth="1"/>
    <col min="8450" max="8450" width="25.5" style="16" customWidth="1"/>
    <col min="8451" max="8451" width="5.25" style="16" customWidth="1"/>
    <col min="8452" max="8454" width="21.625" style="16" customWidth="1"/>
    <col min="8455" max="8455" width="3.125" style="16" customWidth="1"/>
    <col min="8456" max="8704" width="9" style="16"/>
    <col min="8705" max="8705" width="4.625" style="16" customWidth="1"/>
    <col min="8706" max="8706" width="25.5" style="16" customWidth="1"/>
    <col min="8707" max="8707" width="5.25" style="16" customWidth="1"/>
    <col min="8708" max="8710" width="21.625" style="16" customWidth="1"/>
    <col min="8711" max="8711" width="3.125" style="16" customWidth="1"/>
    <col min="8712" max="8960" width="9" style="16"/>
    <col min="8961" max="8961" width="4.625" style="16" customWidth="1"/>
    <col min="8962" max="8962" width="25.5" style="16" customWidth="1"/>
    <col min="8963" max="8963" width="5.25" style="16" customWidth="1"/>
    <col min="8964" max="8966" width="21.625" style="16" customWidth="1"/>
    <col min="8967" max="8967" width="3.125" style="16" customWidth="1"/>
    <col min="8968" max="9216" width="9" style="16"/>
    <col min="9217" max="9217" width="4.625" style="16" customWidth="1"/>
    <col min="9218" max="9218" width="25.5" style="16" customWidth="1"/>
    <col min="9219" max="9219" width="5.25" style="16" customWidth="1"/>
    <col min="9220" max="9222" width="21.625" style="16" customWidth="1"/>
    <col min="9223" max="9223" width="3.125" style="16" customWidth="1"/>
    <col min="9224" max="9472" width="9" style="16"/>
    <col min="9473" max="9473" width="4.625" style="16" customWidth="1"/>
    <col min="9474" max="9474" width="25.5" style="16" customWidth="1"/>
    <col min="9475" max="9475" width="5.25" style="16" customWidth="1"/>
    <col min="9476" max="9478" width="21.625" style="16" customWidth="1"/>
    <col min="9479" max="9479" width="3.125" style="16" customWidth="1"/>
    <col min="9480" max="9728" width="9" style="16"/>
    <col min="9729" max="9729" width="4.625" style="16" customWidth="1"/>
    <col min="9730" max="9730" width="25.5" style="16" customWidth="1"/>
    <col min="9731" max="9731" width="5.25" style="16" customWidth="1"/>
    <col min="9732" max="9734" width="21.625" style="16" customWidth="1"/>
    <col min="9735" max="9735" width="3.125" style="16" customWidth="1"/>
    <col min="9736" max="9984" width="9" style="16"/>
    <col min="9985" max="9985" width="4.625" style="16" customWidth="1"/>
    <col min="9986" max="9986" width="25.5" style="16" customWidth="1"/>
    <col min="9987" max="9987" width="5.25" style="16" customWidth="1"/>
    <col min="9988" max="9990" width="21.625" style="16" customWidth="1"/>
    <col min="9991" max="9991" width="3.125" style="16" customWidth="1"/>
    <col min="9992" max="10240" width="9" style="16"/>
    <col min="10241" max="10241" width="4.625" style="16" customWidth="1"/>
    <col min="10242" max="10242" width="25.5" style="16" customWidth="1"/>
    <col min="10243" max="10243" width="5.25" style="16" customWidth="1"/>
    <col min="10244" max="10246" width="21.625" style="16" customWidth="1"/>
    <col min="10247" max="10247" width="3.125" style="16" customWidth="1"/>
    <col min="10248" max="10496" width="9" style="16"/>
    <col min="10497" max="10497" width="4.625" style="16" customWidth="1"/>
    <col min="10498" max="10498" width="25.5" style="16" customWidth="1"/>
    <col min="10499" max="10499" width="5.25" style="16" customWidth="1"/>
    <col min="10500" max="10502" width="21.625" style="16" customWidth="1"/>
    <col min="10503" max="10503" width="3.125" style="16" customWidth="1"/>
    <col min="10504" max="10752" width="9" style="16"/>
    <col min="10753" max="10753" width="4.625" style="16" customWidth="1"/>
    <col min="10754" max="10754" width="25.5" style="16" customWidth="1"/>
    <col min="10755" max="10755" width="5.25" style="16" customWidth="1"/>
    <col min="10756" max="10758" width="21.625" style="16" customWidth="1"/>
    <col min="10759" max="10759" width="3.125" style="16" customWidth="1"/>
    <col min="10760" max="11008" width="9" style="16"/>
    <col min="11009" max="11009" width="4.625" style="16" customWidth="1"/>
    <col min="11010" max="11010" width="25.5" style="16" customWidth="1"/>
    <col min="11011" max="11011" width="5.25" style="16" customWidth="1"/>
    <col min="11012" max="11014" width="21.625" style="16" customWidth="1"/>
    <col min="11015" max="11015" width="3.125" style="16" customWidth="1"/>
    <col min="11016" max="11264" width="9" style="16"/>
    <col min="11265" max="11265" width="4.625" style="16" customWidth="1"/>
    <col min="11266" max="11266" width="25.5" style="16" customWidth="1"/>
    <col min="11267" max="11267" width="5.25" style="16" customWidth="1"/>
    <col min="11268" max="11270" width="21.625" style="16" customWidth="1"/>
    <col min="11271" max="11271" width="3.125" style="16" customWidth="1"/>
    <col min="11272" max="11520" width="9" style="16"/>
    <col min="11521" max="11521" width="4.625" style="16" customWidth="1"/>
    <col min="11522" max="11522" width="25.5" style="16" customWidth="1"/>
    <col min="11523" max="11523" width="5.25" style="16" customWidth="1"/>
    <col min="11524" max="11526" width="21.625" style="16" customWidth="1"/>
    <col min="11527" max="11527" width="3.125" style="16" customWidth="1"/>
    <col min="11528" max="11776" width="9" style="16"/>
    <col min="11777" max="11777" width="4.625" style="16" customWidth="1"/>
    <col min="11778" max="11778" width="25.5" style="16" customWidth="1"/>
    <col min="11779" max="11779" width="5.25" style="16" customWidth="1"/>
    <col min="11780" max="11782" width="21.625" style="16" customWidth="1"/>
    <col min="11783" max="11783" width="3.125" style="16" customWidth="1"/>
    <col min="11784" max="12032" width="9" style="16"/>
    <col min="12033" max="12033" width="4.625" style="16" customWidth="1"/>
    <col min="12034" max="12034" width="25.5" style="16" customWidth="1"/>
    <col min="12035" max="12035" width="5.25" style="16" customWidth="1"/>
    <col min="12036" max="12038" width="21.625" style="16" customWidth="1"/>
    <col min="12039" max="12039" width="3.125" style="16" customWidth="1"/>
    <col min="12040" max="12288" width="9" style="16"/>
    <col min="12289" max="12289" width="4.625" style="16" customWidth="1"/>
    <col min="12290" max="12290" width="25.5" style="16" customWidth="1"/>
    <col min="12291" max="12291" width="5.25" style="16" customWidth="1"/>
    <col min="12292" max="12294" width="21.625" style="16" customWidth="1"/>
    <col min="12295" max="12295" width="3.125" style="16" customWidth="1"/>
    <col min="12296" max="12544" width="9" style="16"/>
    <col min="12545" max="12545" width="4.625" style="16" customWidth="1"/>
    <col min="12546" max="12546" width="25.5" style="16" customWidth="1"/>
    <col min="12547" max="12547" width="5.25" style="16" customWidth="1"/>
    <col min="12548" max="12550" width="21.625" style="16" customWidth="1"/>
    <col min="12551" max="12551" width="3.125" style="16" customWidth="1"/>
    <col min="12552" max="12800" width="9" style="16"/>
    <col min="12801" max="12801" width="4.625" style="16" customWidth="1"/>
    <col min="12802" max="12802" width="25.5" style="16" customWidth="1"/>
    <col min="12803" max="12803" width="5.25" style="16" customWidth="1"/>
    <col min="12804" max="12806" width="21.625" style="16" customWidth="1"/>
    <col min="12807" max="12807" width="3.125" style="16" customWidth="1"/>
    <col min="12808" max="13056" width="9" style="16"/>
    <col min="13057" max="13057" width="4.625" style="16" customWidth="1"/>
    <col min="13058" max="13058" width="25.5" style="16" customWidth="1"/>
    <col min="13059" max="13059" width="5.25" style="16" customWidth="1"/>
    <col min="13060" max="13062" width="21.625" style="16" customWidth="1"/>
    <col min="13063" max="13063" width="3.125" style="16" customWidth="1"/>
    <col min="13064" max="13312" width="9" style="16"/>
    <col min="13313" max="13313" width="4.625" style="16" customWidth="1"/>
    <col min="13314" max="13314" width="25.5" style="16" customWidth="1"/>
    <col min="13315" max="13315" width="5.25" style="16" customWidth="1"/>
    <col min="13316" max="13318" width="21.625" style="16" customWidth="1"/>
    <col min="13319" max="13319" width="3.125" style="16" customWidth="1"/>
    <col min="13320" max="13568" width="9" style="16"/>
    <col min="13569" max="13569" width="4.625" style="16" customWidth="1"/>
    <col min="13570" max="13570" width="25.5" style="16" customWidth="1"/>
    <col min="13571" max="13571" width="5.25" style="16" customWidth="1"/>
    <col min="13572" max="13574" width="21.625" style="16" customWidth="1"/>
    <col min="13575" max="13575" width="3.125" style="16" customWidth="1"/>
    <col min="13576" max="13824" width="9" style="16"/>
    <col min="13825" max="13825" width="4.625" style="16" customWidth="1"/>
    <col min="13826" max="13826" width="25.5" style="16" customWidth="1"/>
    <col min="13827" max="13827" width="5.25" style="16" customWidth="1"/>
    <col min="13828" max="13830" width="21.625" style="16" customWidth="1"/>
    <col min="13831" max="13831" width="3.125" style="16" customWidth="1"/>
    <col min="13832" max="14080" width="9" style="16"/>
    <col min="14081" max="14081" width="4.625" style="16" customWidth="1"/>
    <col min="14082" max="14082" width="25.5" style="16" customWidth="1"/>
    <col min="14083" max="14083" width="5.25" style="16" customWidth="1"/>
    <col min="14084" max="14086" width="21.625" style="16" customWidth="1"/>
    <col min="14087" max="14087" width="3.125" style="16" customWidth="1"/>
    <col min="14088" max="14336" width="9" style="16"/>
    <col min="14337" max="14337" width="4.625" style="16" customWidth="1"/>
    <col min="14338" max="14338" width="25.5" style="16" customWidth="1"/>
    <col min="14339" max="14339" width="5.25" style="16" customWidth="1"/>
    <col min="14340" max="14342" width="21.625" style="16" customWidth="1"/>
    <col min="14343" max="14343" width="3.125" style="16" customWidth="1"/>
    <col min="14344" max="14592" width="9" style="16"/>
    <col min="14593" max="14593" width="4.625" style="16" customWidth="1"/>
    <col min="14594" max="14594" width="25.5" style="16" customWidth="1"/>
    <col min="14595" max="14595" width="5.25" style="16" customWidth="1"/>
    <col min="14596" max="14598" width="21.625" style="16" customWidth="1"/>
    <col min="14599" max="14599" width="3.125" style="16" customWidth="1"/>
    <col min="14600" max="14848" width="9" style="16"/>
    <col min="14849" max="14849" width="4.625" style="16" customWidth="1"/>
    <col min="14850" max="14850" width="25.5" style="16" customWidth="1"/>
    <col min="14851" max="14851" width="5.25" style="16" customWidth="1"/>
    <col min="14852" max="14854" width="21.625" style="16" customWidth="1"/>
    <col min="14855" max="14855" width="3.125" style="16" customWidth="1"/>
    <col min="14856" max="15104" width="9" style="16"/>
    <col min="15105" max="15105" width="4.625" style="16" customWidth="1"/>
    <col min="15106" max="15106" width="25.5" style="16" customWidth="1"/>
    <col min="15107" max="15107" width="5.25" style="16" customWidth="1"/>
    <col min="15108" max="15110" width="21.625" style="16" customWidth="1"/>
    <col min="15111" max="15111" width="3.125" style="16" customWidth="1"/>
    <col min="15112" max="15360" width="9" style="16"/>
    <col min="15361" max="15361" width="4.625" style="16" customWidth="1"/>
    <col min="15362" max="15362" width="25.5" style="16" customWidth="1"/>
    <col min="15363" max="15363" width="5.25" style="16" customWidth="1"/>
    <col min="15364" max="15366" width="21.625" style="16" customWidth="1"/>
    <col min="15367" max="15367" width="3.125" style="16" customWidth="1"/>
    <col min="15368" max="15616" width="9" style="16"/>
    <col min="15617" max="15617" width="4.625" style="16" customWidth="1"/>
    <col min="15618" max="15618" width="25.5" style="16" customWidth="1"/>
    <col min="15619" max="15619" width="5.25" style="16" customWidth="1"/>
    <col min="15620" max="15622" width="21.625" style="16" customWidth="1"/>
    <col min="15623" max="15623" width="3.125" style="16" customWidth="1"/>
    <col min="15624" max="15872" width="9" style="16"/>
    <col min="15873" max="15873" width="4.625" style="16" customWidth="1"/>
    <col min="15874" max="15874" width="25.5" style="16" customWidth="1"/>
    <col min="15875" max="15875" width="5.25" style="16" customWidth="1"/>
    <col min="15876" max="15878" width="21.625" style="16" customWidth="1"/>
    <col min="15879" max="15879" width="3.125" style="16" customWidth="1"/>
    <col min="15880" max="16128" width="9" style="16"/>
    <col min="16129" max="16129" width="4.625" style="16" customWidth="1"/>
    <col min="16130" max="16130" width="25.5" style="16" customWidth="1"/>
    <col min="16131" max="16131" width="5.25" style="16" customWidth="1"/>
    <col min="16132" max="16134" width="21.625" style="16" customWidth="1"/>
    <col min="16135" max="16135" width="3.125" style="16" customWidth="1"/>
    <col min="16136" max="16384" width="9" style="16"/>
  </cols>
  <sheetData>
    <row r="1" spans="1:7" ht="27.95" customHeight="1">
      <c r="A1" s="22"/>
      <c r="B1" s="4" t="s">
        <v>118</v>
      </c>
    </row>
    <row r="2" spans="1:7" ht="27.95" customHeight="1">
      <c r="A2" s="22"/>
      <c r="F2" s="919" t="s">
        <v>109</v>
      </c>
      <c r="G2" s="920"/>
    </row>
    <row r="3" spans="1:7" ht="36" customHeight="1">
      <c r="A3" s="921" t="s">
        <v>119</v>
      </c>
      <c r="B3" s="921"/>
      <c r="C3" s="921"/>
      <c r="D3" s="921"/>
      <c r="E3" s="921"/>
      <c r="F3" s="921"/>
      <c r="G3" s="921"/>
    </row>
    <row r="4" spans="1:7" ht="36" customHeight="1">
      <c r="A4" s="23"/>
      <c r="B4" s="23"/>
      <c r="C4" s="23"/>
      <c r="D4" s="23"/>
      <c r="E4" s="23"/>
      <c r="F4" s="23"/>
      <c r="G4" s="23"/>
    </row>
    <row r="5" spans="1:7" ht="36" customHeight="1">
      <c r="A5" s="23"/>
      <c r="B5" s="24" t="s">
        <v>107</v>
      </c>
      <c r="C5" s="922"/>
      <c r="D5" s="923"/>
      <c r="E5" s="923"/>
      <c r="F5" s="923"/>
      <c r="G5" s="924"/>
    </row>
    <row r="6" spans="1:7" ht="46.5" customHeight="1">
      <c r="B6" s="25" t="s">
        <v>120</v>
      </c>
      <c r="C6" s="925" t="s">
        <v>121</v>
      </c>
      <c r="D6" s="925"/>
      <c r="E6" s="925"/>
      <c r="F6" s="925"/>
      <c r="G6" s="926"/>
    </row>
    <row r="7" spans="1:7" ht="18.75" customHeight="1">
      <c r="B7" s="927" t="s">
        <v>122</v>
      </c>
      <c r="C7" s="26"/>
      <c r="D7" s="27"/>
      <c r="E7" s="27"/>
      <c r="F7" s="27"/>
      <c r="G7" s="28"/>
    </row>
    <row r="8" spans="1:7" ht="33.4" customHeight="1">
      <c r="B8" s="928"/>
      <c r="C8" s="29"/>
      <c r="D8" s="30"/>
      <c r="E8" s="31" t="s">
        <v>78</v>
      </c>
      <c r="F8" s="31" t="s">
        <v>79</v>
      </c>
      <c r="G8" s="32"/>
    </row>
    <row r="9" spans="1:7" ht="33.4" customHeight="1">
      <c r="B9" s="928"/>
      <c r="C9" s="29"/>
      <c r="D9" s="33" t="s">
        <v>114</v>
      </c>
      <c r="E9" s="34" t="s">
        <v>77</v>
      </c>
      <c r="F9" s="34" t="s">
        <v>77</v>
      </c>
      <c r="G9" s="32"/>
    </row>
    <row r="10" spans="1:7" ht="33.4" customHeight="1">
      <c r="B10" s="928"/>
      <c r="C10" s="29"/>
      <c r="D10" s="33" t="s">
        <v>123</v>
      </c>
      <c r="E10" s="34" t="s">
        <v>77</v>
      </c>
      <c r="F10" s="34" t="s">
        <v>77</v>
      </c>
      <c r="G10" s="32"/>
    </row>
    <row r="11" spans="1:7" ht="25.5" customHeight="1">
      <c r="B11" s="929"/>
      <c r="C11" s="35"/>
      <c r="D11" s="30"/>
      <c r="E11" s="30"/>
      <c r="F11" s="30"/>
      <c r="G11" s="36"/>
    </row>
    <row r="12" spans="1:7">
      <c r="B12" s="37"/>
      <c r="C12" s="27"/>
      <c r="D12" s="27"/>
      <c r="E12" s="27"/>
      <c r="F12" s="27"/>
      <c r="G12" s="28"/>
    </row>
    <row r="13" spans="1:7" ht="38.25" customHeight="1">
      <c r="B13" s="38" t="s">
        <v>124</v>
      </c>
      <c r="C13" s="39"/>
      <c r="D13" s="33" t="s">
        <v>125</v>
      </c>
      <c r="E13" s="34" t="s">
        <v>77</v>
      </c>
      <c r="F13" s="40"/>
      <c r="G13" s="32"/>
    </row>
    <row r="14" spans="1:7" ht="32.25" customHeight="1">
      <c r="B14" s="41"/>
      <c r="C14" s="39"/>
      <c r="D14" s="39"/>
      <c r="E14" s="39"/>
      <c r="F14" s="39"/>
      <c r="G14" s="32"/>
    </row>
    <row r="15" spans="1:7" ht="21.95" customHeight="1">
      <c r="B15" s="41"/>
      <c r="C15" s="39"/>
      <c r="D15" s="39" t="s">
        <v>126</v>
      </c>
      <c r="E15" s="39"/>
      <c r="F15" s="39"/>
      <c r="G15" s="32"/>
    </row>
    <row r="16" spans="1:7" ht="4.5" customHeight="1">
      <c r="B16" s="41"/>
      <c r="C16" s="39"/>
      <c r="D16" s="39"/>
      <c r="E16" s="39"/>
      <c r="F16" s="39"/>
      <c r="G16" s="32"/>
    </row>
    <row r="17" spans="2:7" ht="29.25" customHeight="1">
      <c r="B17" s="41"/>
      <c r="C17" s="39"/>
      <c r="D17" s="31" t="s">
        <v>1</v>
      </c>
      <c r="E17" s="31" t="s">
        <v>2</v>
      </c>
      <c r="F17" s="39"/>
      <c r="G17" s="32"/>
    </row>
    <row r="18" spans="2:7" ht="29.25" customHeight="1">
      <c r="B18" s="41"/>
      <c r="C18" s="39"/>
      <c r="D18" s="31" t="s">
        <v>127</v>
      </c>
      <c r="E18" s="42"/>
      <c r="F18" s="39"/>
      <c r="G18" s="32"/>
    </row>
    <row r="19" spans="2:7" ht="29.25" customHeight="1">
      <c r="B19" s="41"/>
      <c r="C19" s="39"/>
      <c r="D19" s="31" t="s">
        <v>114</v>
      </c>
      <c r="E19" s="42"/>
      <c r="F19" s="39"/>
      <c r="G19" s="32"/>
    </row>
    <row r="20" spans="2:7" ht="29.25" customHeight="1">
      <c r="B20" s="41"/>
      <c r="C20" s="39"/>
      <c r="D20" s="31" t="s">
        <v>128</v>
      </c>
      <c r="E20" s="42"/>
      <c r="F20" s="39"/>
      <c r="G20" s="32"/>
    </row>
    <row r="21" spans="2:7" ht="29.25" customHeight="1">
      <c r="B21" s="41"/>
      <c r="C21" s="39"/>
      <c r="D21" s="42"/>
      <c r="E21" s="42"/>
      <c r="F21" s="39"/>
      <c r="G21" s="32"/>
    </row>
    <row r="22" spans="2:7" ht="29.25" customHeight="1">
      <c r="B22" s="41"/>
      <c r="C22" s="39"/>
      <c r="D22" s="42"/>
      <c r="E22" s="42"/>
      <c r="F22" s="39"/>
      <c r="G22" s="32"/>
    </row>
    <row r="23" spans="2:7" ht="29.25" customHeight="1">
      <c r="B23" s="41"/>
      <c r="C23" s="39"/>
      <c r="D23" s="42"/>
      <c r="E23" s="42"/>
      <c r="F23" s="39"/>
      <c r="G23" s="32"/>
    </row>
    <row r="24" spans="2:7">
      <c r="B24" s="43"/>
      <c r="C24" s="30"/>
      <c r="D24" s="30"/>
      <c r="E24" s="30"/>
      <c r="F24" s="30"/>
      <c r="G24" s="36"/>
    </row>
    <row r="26" spans="2:7" ht="24.75" customHeight="1">
      <c r="B26" s="16" t="s">
        <v>129</v>
      </c>
    </row>
    <row r="27" spans="2:7" ht="24.75" customHeight="1">
      <c r="B27" s="16" t="s">
        <v>130</v>
      </c>
    </row>
    <row r="28" spans="2:7" ht="13.5" customHeight="1">
      <c r="B28" s="44" t="s">
        <v>131</v>
      </c>
    </row>
    <row r="29" spans="2:7">
      <c r="B29" s="45" t="s">
        <v>132</v>
      </c>
    </row>
    <row r="30" spans="2:7">
      <c r="B30" s="45" t="s">
        <v>134</v>
      </c>
    </row>
    <row r="32" spans="2:7">
      <c r="C32" s="16" t="s">
        <v>133</v>
      </c>
    </row>
  </sheetData>
  <mergeCells count="5">
    <mergeCell ref="F2:G2"/>
    <mergeCell ref="A3:G3"/>
    <mergeCell ref="C5:G5"/>
    <mergeCell ref="C6:G6"/>
    <mergeCell ref="B7:B11"/>
  </mergeCells>
  <phoneticPr fontId="3"/>
  <printOptions horizontalCentered="1" verticalCentered="1"/>
  <pageMargins left="0.55118110236220474" right="0.25" top="0.98425196850393704" bottom="0.98425196850393704" header="0.51181102362204722" footer="0.51181102362204722"/>
  <pageSetup paperSize="9" scale="91" orientation="portrait" blackAndWhite="1" horizontalDpi="300" verticalDpi="300" r:id="rId1"/>
  <headerFooter alignWithMargins="0">
    <oddHeader xml:space="preserve">&amp;R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G33"/>
  <sheetViews>
    <sheetView view="pageBreakPreview" zoomScaleNormal="70" zoomScaleSheetLayoutView="100" workbookViewId="0">
      <selection activeCell="B1" sqref="B1"/>
    </sheetView>
  </sheetViews>
  <sheetFormatPr defaultRowHeight="13.5"/>
  <cols>
    <col min="1" max="1" width="4.625" style="45" customWidth="1"/>
    <col min="2" max="2" width="25.5" style="45" customWidth="1"/>
    <col min="3" max="3" width="5.25" style="45" customWidth="1"/>
    <col min="4" max="6" width="21.625" style="45" customWidth="1"/>
    <col min="7" max="7" width="3.125" style="45" customWidth="1"/>
    <col min="8" max="256" width="9" style="45"/>
    <col min="257" max="257" width="4.625" style="45" customWidth="1"/>
    <col min="258" max="258" width="25.5" style="45" customWidth="1"/>
    <col min="259" max="259" width="5.25" style="45" customWidth="1"/>
    <col min="260" max="262" width="21.625" style="45" customWidth="1"/>
    <col min="263" max="263" width="3.125" style="45" customWidth="1"/>
    <col min="264" max="512" width="9" style="45"/>
    <col min="513" max="513" width="4.625" style="45" customWidth="1"/>
    <col min="514" max="514" width="25.5" style="45" customWidth="1"/>
    <col min="515" max="515" width="5.25" style="45" customWidth="1"/>
    <col min="516" max="518" width="21.625" style="45" customWidth="1"/>
    <col min="519" max="519" width="3.125" style="45" customWidth="1"/>
    <col min="520" max="768" width="9" style="45"/>
    <col min="769" max="769" width="4.625" style="45" customWidth="1"/>
    <col min="770" max="770" width="25.5" style="45" customWidth="1"/>
    <col min="771" max="771" width="5.25" style="45" customWidth="1"/>
    <col min="772" max="774" width="21.625" style="45" customWidth="1"/>
    <col min="775" max="775" width="3.125" style="45" customWidth="1"/>
    <col min="776" max="1024" width="9" style="45"/>
    <col min="1025" max="1025" width="4.625" style="45" customWidth="1"/>
    <col min="1026" max="1026" width="25.5" style="45" customWidth="1"/>
    <col min="1027" max="1027" width="5.25" style="45" customWidth="1"/>
    <col min="1028" max="1030" width="21.625" style="45" customWidth="1"/>
    <col min="1031" max="1031" width="3.125" style="45" customWidth="1"/>
    <col min="1032" max="1280" width="9" style="45"/>
    <col min="1281" max="1281" width="4.625" style="45" customWidth="1"/>
    <col min="1282" max="1282" width="25.5" style="45" customWidth="1"/>
    <col min="1283" max="1283" width="5.25" style="45" customWidth="1"/>
    <col min="1284" max="1286" width="21.625" style="45" customWidth="1"/>
    <col min="1287" max="1287" width="3.125" style="45" customWidth="1"/>
    <col min="1288" max="1536" width="9" style="45"/>
    <col min="1537" max="1537" width="4.625" style="45" customWidth="1"/>
    <col min="1538" max="1538" width="25.5" style="45" customWidth="1"/>
    <col min="1539" max="1539" width="5.25" style="45" customWidth="1"/>
    <col min="1540" max="1542" width="21.625" style="45" customWidth="1"/>
    <col min="1543" max="1543" width="3.125" style="45" customWidth="1"/>
    <col min="1544" max="1792" width="9" style="45"/>
    <col min="1793" max="1793" width="4.625" style="45" customWidth="1"/>
    <col min="1794" max="1794" width="25.5" style="45" customWidth="1"/>
    <col min="1795" max="1795" width="5.25" style="45" customWidth="1"/>
    <col min="1796" max="1798" width="21.625" style="45" customWidth="1"/>
    <col min="1799" max="1799" width="3.125" style="45" customWidth="1"/>
    <col min="1800" max="2048" width="9" style="45"/>
    <col min="2049" max="2049" width="4.625" style="45" customWidth="1"/>
    <col min="2050" max="2050" width="25.5" style="45" customWidth="1"/>
    <col min="2051" max="2051" width="5.25" style="45" customWidth="1"/>
    <col min="2052" max="2054" width="21.625" style="45" customWidth="1"/>
    <col min="2055" max="2055" width="3.125" style="45" customWidth="1"/>
    <col min="2056" max="2304" width="9" style="45"/>
    <col min="2305" max="2305" width="4.625" style="45" customWidth="1"/>
    <col min="2306" max="2306" width="25.5" style="45" customWidth="1"/>
    <col min="2307" max="2307" width="5.25" style="45" customWidth="1"/>
    <col min="2308" max="2310" width="21.625" style="45" customWidth="1"/>
    <col min="2311" max="2311" width="3.125" style="45" customWidth="1"/>
    <col min="2312" max="2560" width="9" style="45"/>
    <col min="2561" max="2561" width="4.625" style="45" customWidth="1"/>
    <col min="2562" max="2562" width="25.5" style="45" customWidth="1"/>
    <col min="2563" max="2563" width="5.25" style="45" customWidth="1"/>
    <col min="2564" max="2566" width="21.625" style="45" customWidth="1"/>
    <col min="2567" max="2567" width="3.125" style="45" customWidth="1"/>
    <col min="2568" max="2816" width="9" style="45"/>
    <col min="2817" max="2817" width="4.625" style="45" customWidth="1"/>
    <col min="2818" max="2818" width="25.5" style="45" customWidth="1"/>
    <col min="2819" max="2819" width="5.25" style="45" customWidth="1"/>
    <col min="2820" max="2822" width="21.625" style="45" customWidth="1"/>
    <col min="2823" max="2823" width="3.125" style="45" customWidth="1"/>
    <col min="2824" max="3072" width="9" style="45"/>
    <col min="3073" max="3073" width="4.625" style="45" customWidth="1"/>
    <col min="3074" max="3074" width="25.5" style="45" customWidth="1"/>
    <col min="3075" max="3075" width="5.25" style="45" customWidth="1"/>
    <col min="3076" max="3078" width="21.625" style="45" customWidth="1"/>
    <col min="3079" max="3079" width="3.125" style="45" customWidth="1"/>
    <col min="3080" max="3328" width="9" style="45"/>
    <col min="3329" max="3329" width="4.625" style="45" customWidth="1"/>
    <col min="3330" max="3330" width="25.5" style="45" customWidth="1"/>
    <col min="3331" max="3331" width="5.25" style="45" customWidth="1"/>
    <col min="3332" max="3334" width="21.625" style="45" customWidth="1"/>
    <col min="3335" max="3335" width="3.125" style="45" customWidth="1"/>
    <col min="3336" max="3584" width="9" style="45"/>
    <col min="3585" max="3585" width="4.625" style="45" customWidth="1"/>
    <col min="3586" max="3586" width="25.5" style="45" customWidth="1"/>
    <col min="3587" max="3587" width="5.25" style="45" customWidth="1"/>
    <col min="3588" max="3590" width="21.625" style="45" customWidth="1"/>
    <col min="3591" max="3591" width="3.125" style="45" customWidth="1"/>
    <col min="3592" max="3840" width="9" style="45"/>
    <col min="3841" max="3841" width="4.625" style="45" customWidth="1"/>
    <col min="3842" max="3842" width="25.5" style="45" customWidth="1"/>
    <col min="3843" max="3843" width="5.25" style="45" customWidth="1"/>
    <col min="3844" max="3846" width="21.625" style="45" customWidth="1"/>
    <col min="3847" max="3847" width="3.125" style="45" customWidth="1"/>
    <col min="3848" max="4096" width="9" style="45"/>
    <col min="4097" max="4097" width="4.625" style="45" customWidth="1"/>
    <col min="4098" max="4098" width="25.5" style="45" customWidth="1"/>
    <col min="4099" max="4099" width="5.25" style="45" customWidth="1"/>
    <col min="4100" max="4102" width="21.625" style="45" customWidth="1"/>
    <col min="4103" max="4103" width="3.125" style="45" customWidth="1"/>
    <col min="4104" max="4352" width="9" style="45"/>
    <col min="4353" max="4353" width="4.625" style="45" customWidth="1"/>
    <col min="4354" max="4354" width="25.5" style="45" customWidth="1"/>
    <col min="4355" max="4355" width="5.25" style="45" customWidth="1"/>
    <col min="4356" max="4358" width="21.625" style="45" customWidth="1"/>
    <col min="4359" max="4359" width="3.125" style="45" customWidth="1"/>
    <col min="4360" max="4608" width="9" style="45"/>
    <col min="4609" max="4609" width="4.625" style="45" customWidth="1"/>
    <col min="4610" max="4610" width="25.5" style="45" customWidth="1"/>
    <col min="4611" max="4611" width="5.25" style="45" customWidth="1"/>
    <col min="4612" max="4614" width="21.625" style="45" customWidth="1"/>
    <col min="4615" max="4615" width="3.125" style="45" customWidth="1"/>
    <col min="4616" max="4864" width="9" style="45"/>
    <col min="4865" max="4865" width="4.625" style="45" customWidth="1"/>
    <col min="4866" max="4866" width="25.5" style="45" customWidth="1"/>
    <col min="4867" max="4867" width="5.25" style="45" customWidth="1"/>
    <col min="4868" max="4870" width="21.625" style="45" customWidth="1"/>
    <col min="4871" max="4871" width="3.125" style="45" customWidth="1"/>
    <col min="4872" max="5120" width="9" style="45"/>
    <col min="5121" max="5121" width="4.625" style="45" customWidth="1"/>
    <col min="5122" max="5122" width="25.5" style="45" customWidth="1"/>
    <col min="5123" max="5123" width="5.25" style="45" customWidth="1"/>
    <col min="5124" max="5126" width="21.625" style="45" customWidth="1"/>
    <col min="5127" max="5127" width="3.125" style="45" customWidth="1"/>
    <col min="5128" max="5376" width="9" style="45"/>
    <col min="5377" max="5377" width="4.625" style="45" customWidth="1"/>
    <col min="5378" max="5378" width="25.5" style="45" customWidth="1"/>
    <col min="5379" max="5379" width="5.25" style="45" customWidth="1"/>
    <col min="5380" max="5382" width="21.625" style="45" customWidth="1"/>
    <col min="5383" max="5383" width="3.125" style="45" customWidth="1"/>
    <col min="5384" max="5632" width="9" style="45"/>
    <col min="5633" max="5633" width="4.625" style="45" customWidth="1"/>
    <col min="5634" max="5634" width="25.5" style="45" customWidth="1"/>
    <col min="5635" max="5635" width="5.25" style="45" customWidth="1"/>
    <col min="5636" max="5638" width="21.625" style="45" customWidth="1"/>
    <col min="5639" max="5639" width="3.125" style="45" customWidth="1"/>
    <col min="5640" max="5888" width="9" style="45"/>
    <col min="5889" max="5889" width="4.625" style="45" customWidth="1"/>
    <col min="5890" max="5890" width="25.5" style="45" customWidth="1"/>
    <col min="5891" max="5891" width="5.25" style="45" customWidth="1"/>
    <col min="5892" max="5894" width="21.625" style="45" customWidth="1"/>
    <col min="5895" max="5895" width="3.125" style="45" customWidth="1"/>
    <col min="5896" max="6144" width="9" style="45"/>
    <col min="6145" max="6145" width="4.625" style="45" customWidth="1"/>
    <col min="6146" max="6146" width="25.5" style="45" customWidth="1"/>
    <col min="6147" max="6147" width="5.25" style="45" customWidth="1"/>
    <col min="6148" max="6150" width="21.625" style="45" customWidth="1"/>
    <col min="6151" max="6151" width="3.125" style="45" customWidth="1"/>
    <col min="6152" max="6400" width="9" style="45"/>
    <col min="6401" max="6401" width="4.625" style="45" customWidth="1"/>
    <col min="6402" max="6402" width="25.5" style="45" customWidth="1"/>
    <col min="6403" max="6403" width="5.25" style="45" customWidth="1"/>
    <col min="6404" max="6406" width="21.625" style="45" customWidth="1"/>
    <col min="6407" max="6407" width="3.125" style="45" customWidth="1"/>
    <col min="6408" max="6656" width="9" style="45"/>
    <col min="6657" max="6657" width="4.625" style="45" customWidth="1"/>
    <col min="6658" max="6658" width="25.5" style="45" customWidth="1"/>
    <col min="6659" max="6659" width="5.25" style="45" customWidth="1"/>
    <col min="6660" max="6662" width="21.625" style="45" customWidth="1"/>
    <col min="6663" max="6663" width="3.125" style="45" customWidth="1"/>
    <col min="6664" max="6912" width="9" style="45"/>
    <col min="6913" max="6913" width="4.625" style="45" customWidth="1"/>
    <col min="6914" max="6914" width="25.5" style="45" customWidth="1"/>
    <col min="6915" max="6915" width="5.25" style="45" customWidth="1"/>
    <col min="6916" max="6918" width="21.625" style="45" customWidth="1"/>
    <col min="6919" max="6919" width="3.125" style="45" customWidth="1"/>
    <col min="6920" max="7168" width="9" style="45"/>
    <col min="7169" max="7169" width="4.625" style="45" customWidth="1"/>
    <col min="7170" max="7170" width="25.5" style="45" customWidth="1"/>
    <col min="7171" max="7171" width="5.25" style="45" customWidth="1"/>
    <col min="7172" max="7174" width="21.625" style="45" customWidth="1"/>
    <col min="7175" max="7175" width="3.125" style="45" customWidth="1"/>
    <col min="7176" max="7424" width="9" style="45"/>
    <col min="7425" max="7425" width="4.625" style="45" customWidth="1"/>
    <col min="7426" max="7426" width="25.5" style="45" customWidth="1"/>
    <col min="7427" max="7427" width="5.25" style="45" customWidth="1"/>
    <col min="7428" max="7430" width="21.625" style="45" customWidth="1"/>
    <col min="7431" max="7431" width="3.125" style="45" customWidth="1"/>
    <col min="7432" max="7680" width="9" style="45"/>
    <col min="7681" max="7681" width="4.625" style="45" customWidth="1"/>
    <col min="7682" max="7682" width="25.5" style="45" customWidth="1"/>
    <col min="7683" max="7683" width="5.25" style="45" customWidth="1"/>
    <col min="7684" max="7686" width="21.625" style="45" customWidth="1"/>
    <col min="7687" max="7687" width="3.125" style="45" customWidth="1"/>
    <col min="7688" max="7936" width="9" style="45"/>
    <col min="7937" max="7937" width="4.625" style="45" customWidth="1"/>
    <col min="7938" max="7938" width="25.5" style="45" customWidth="1"/>
    <col min="7939" max="7939" width="5.25" style="45" customWidth="1"/>
    <col min="7940" max="7942" width="21.625" style="45" customWidth="1"/>
    <col min="7943" max="7943" width="3.125" style="45" customWidth="1"/>
    <col min="7944" max="8192" width="9" style="45"/>
    <col min="8193" max="8193" width="4.625" style="45" customWidth="1"/>
    <col min="8194" max="8194" width="25.5" style="45" customWidth="1"/>
    <col min="8195" max="8195" width="5.25" style="45" customWidth="1"/>
    <col min="8196" max="8198" width="21.625" style="45" customWidth="1"/>
    <col min="8199" max="8199" width="3.125" style="45" customWidth="1"/>
    <col min="8200" max="8448" width="9" style="45"/>
    <col min="8449" max="8449" width="4.625" style="45" customWidth="1"/>
    <col min="8450" max="8450" width="25.5" style="45" customWidth="1"/>
    <col min="8451" max="8451" width="5.25" style="45" customWidth="1"/>
    <col min="8452" max="8454" width="21.625" style="45" customWidth="1"/>
    <col min="8455" max="8455" width="3.125" style="45" customWidth="1"/>
    <col min="8456" max="8704" width="9" style="45"/>
    <col min="8705" max="8705" width="4.625" style="45" customWidth="1"/>
    <col min="8706" max="8706" width="25.5" style="45" customWidth="1"/>
    <col min="8707" max="8707" width="5.25" style="45" customWidth="1"/>
    <col min="8708" max="8710" width="21.625" style="45" customWidth="1"/>
    <col min="8711" max="8711" width="3.125" style="45" customWidth="1"/>
    <col min="8712" max="8960" width="9" style="45"/>
    <col min="8961" max="8961" width="4.625" style="45" customWidth="1"/>
    <col min="8962" max="8962" width="25.5" style="45" customWidth="1"/>
    <col min="8963" max="8963" width="5.25" style="45" customWidth="1"/>
    <col min="8964" max="8966" width="21.625" style="45" customWidth="1"/>
    <col min="8967" max="8967" width="3.125" style="45" customWidth="1"/>
    <col min="8968" max="9216" width="9" style="45"/>
    <col min="9217" max="9217" width="4.625" style="45" customWidth="1"/>
    <col min="9218" max="9218" width="25.5" style="45" customWidth="1"/>
    <col min="9219" max="9219" width="5.25" style="45" customWidth="1"/>
    <col min="9220" max="9222" width="21.625" style="45" customWidth="1"/>
    <col min="9223" max="9223" width="3.125" style="45" customWidth="1"/>
    <col min="9224" max="9472" width="9" style="45"/>
    <col min="9473" max="9473" width="4.625" style="45" customWidth="1"/>
    <col min="9474" max="9474" width="25.5" style="45" customWidth="1"/>
    <col min="9475" max="9475" width="5.25" style="45" customWidth="1"/>
    <col min="9476" max="9478" width="21.625" style="45" customWidth="1"/>
    <col min="9479" max="9479" width="3.125" style="45" customWidth="1"/>
    <col min="9480" max="9728" width="9" style="45"/>
    <col min="9729" max="9729" width="4.625" style="45" customWidth="1"/>
    <col min="9730" max="9730" width="25.5" style="45" customWidth="1"/>
    <col min="9731" max="9731" width="5.25" style="45" customWidth="1"/>
    <col min="9732" max="9734" width="21.625" style="45" customWidth="1"/>
    <col min="9735" max="9735" width="3.125" style="45" customWidth="1"/>
    <col min="9736" max="9984" width="9" style="45"/>
    <col min="9985" max="9985" width="4.625" style="45" customWidth="1"/>
    <col min="9986" max="9986" width="25.5" style="45" customWidth="1"/>
    <col min="9987" max="9987" width="5.25" style="45" customWidth="1"/>
    <col min="9988" max="9990" width="21.625" style="45" customWidth="1"/>
    <col min="9991" max="9991" width="3.125" style="45" customWidth="1"/>
    <col min="9992" max="10240" width="9" style="45"/>
    <col min="10241" max="10241" width="4.625" style="45" customWidth="1"/>
    <col min="10242" max="10242" width="25.5" style="45" customWidth="1"/>
    <col min="10243" max="10243" width="5.25" style="45" customWidth="1"/>
    <col min="10244" max="10246" width="21.625" style="45" customWidth="1"/>
    <col min="10247" max="10247" width="3.125" style="45" customWidth="1"/>
    <col min="10248" max="10496" width="9" style="45"/>
    <col min="10497" max="10497" width="4.625" style="45" customWidth="1"/>
    <col min="10498" max="10498" width="25.5" style="45" customWidth="1"/>
    <col min="10499" max="10499" width="5.25" style="45" customWidth="1"/>
    <col min="10500" max="10502" width="21.625" style="45" customWidth="1"/>
    <col min="10503" max="10503" width="3.125" style="45" customWidth="1"/>
    <col min="10504" max="10752" width="9" style="45"/>
    <col min="10753" max="10753" width="4.625" style="45" customWidth="1"/>
    <col min="10754" max="10754" width="25.5" style="45" customWidth="1"/>
    <col min="10755" max="10755" width="5.25" style="45" customWidth="1"/>
    <col min="10756" max="10758" width="21.625" style="45" customWidth="1"/>
    <col min="10759" max="10759" width="3.125" style="45" customWidth="1"/>
    <col min="10760" max="11008" width="9" style="45"/>
    <col min="11009" max="11009" width="4.625" style="45" customWidth="1"/>
    <col min="11010" max="11010" width="25.5" style="45" customWidth="1"/>
    <col min="11011" max="11011" width="5.25" style="45" customWidth="1"/>
    <col min="11012" max="11014" width="21.625" style="45" customWidth="1"/>
    <col min="11015" max="11015" width="3.125" style="45" customWidth="1"/>
    <col min="11016" max="11264" width="9" style="45"/>
    <col min="11265" max="11265" width="4.625" style="45" customWidth="1"/>
    <col min="11266" max="11266" width="25.5" style="45" customWidth="1"/>
    <col min="11267" max="11267" width="5.25" style="45" customWidth="1"/>
    <col min="11268" max="11270" width="21.625" style="45" customWidth="1"/>
    <col min="11271" max="11271" width="3.125" style="45" customWidth="1"/>
    <col min="11272" max="11520" width="9" style="45"/>
    <col min="11521" max="11521" width="4.625" style="45" customWidth="1"/>
    <col min="11522" max="11522" width="25.5" style="45" customWidth="1"/>
    <col min="11523" max="11523" width="5.25" style="45" customWidth="1"/>
    <col min="11524" max="11526" width="21.625" style="45" customWidth="1"/>
    <col min="11527" max="11527" width="3.125" style="45" customWidth="1"/>
    <col min="11528" max="11776" width="9" style="45"/>
    <col min="11777" max="11777" width="4.625" style="45" customWidth="1"/>
    <col min="11778" max="11778" width="25.5" style="45" customWidth="1"/>
    <col min="11779" max="11779" width="5.25" style="45" customWidth="1"/>
    <col min="11780" max="11782" width="21.625" style="45" customWidth="1"/>
    <col min="11783" max="11783" width="3.125" style="45" customWidth="1"/>
    <col min="11784" max="12032" width="9" style="45"/>
    <col min="12033" max="12033" width="4.625" style="45" customWidth="1"/>
    <col min="12034" max="12034" width="25.5" style="45" customWidth="1"/>
    <col min="12035" max="12035" width="5.25" style="45" customWidth="1"/>
    <col min="12036" max="12038" width="21.625" style="45" customWidth="1"/>
    <col min="12039" max="12039" width="3.125" style="45" customWidth="1"/>
    <col min="12040" max="12288" width="9" style="45"/>
    <col min="12289" max="12289" width="4.625" style="45" customWidth="1"/>
    <col min="12290" max="12290" width="25.5" style="45" customWidth="1"/>
    <col min="12291" max="12291" width="5.25" style="45" customWidth="1"/>
    <col min="12292" max="12294" width="21.625" style="45" customWidth="1"/>
    <col min="12295" max="12295" width="3.125" style="45" customWidth="1"/>
    <col min="12296" max="12544" width="9" style="45"/>
    <col min="12545" max="12545" width="4.625" style="45" customWidth="1"/>
    <col min="12546" max="12546" width="25.5" style="45" customWidth="1"/>
    <col min="12547" max="12547" width="5.25" style="45" customWidth="1"/>
    <col min="12548" max="12550" width="21.625" style="45" customWidth="1"/>
    <col min="12551" max="12551" width="3.125" style="45" customWidth="1"/>
    <col min="12552" max="12800" width="9" style="45"/>
    <col min="12801" max="12801" width="4.625" style="45" customWidth="1"/>
    <col min="12802" max="12802" width="25.5" style="45" customWidth="1"/>
    <col min="12803" max="12803" width="5.25" style="45" customWidth="1"/>
    <col min="12804" max="12806" width="21.625" style="45" customWidth="1"/>
    <col min="12807" max="12807" width="3.125" style="45" customWidth="1"/>
    <col min="12808" max="13056" width="9" style="45"/>
    <col min="13057" max="13057" width="4.625" style="45" customWidth="1"/>
    <col min="13058" max="13058" width="25.5" style="45" customWidth="1"/>
    <col min="13059" max="13059" width="5.25" style="45" customWidth="1"/>
    <col min="13060" max="13062" width="21.625" style="45" customWidth="1"/>
    <col min="13063" max="13063" width="3.125" style="45" customWidth="1"/>
    <col min="13064" max="13312" width="9" style="45"/>
    <col min="13313" max="13313" width="4.625" style="45" customWidth="1"/>
    <col min="13314" max="13314" width="25.5" style="45" customWidth="1"/>
    <col min="13315" max="13315" width="5.25" style="45" customWidth="1"/>
    <col min="13316" max="13318" width="21.625" style="45" customWidth="1"/>
    <col min="13319" max="13319" width="3.125" style="45" customWidth="1"/>
    <col min="13320" max="13568" width="9" style="45"/>
    <col min="13569" max="13569" width="4.625" style="45" customWidth="1"/>
    <col min="13570" max="13570" width="25.5" style="45" customWidth="1"/>
    <col min="13571" max="13571" width="5.25" style="45" customWidth="1"/>
    <col min="13572" max="13574" width="21.625" style="45" customWidth="1"/>
    <col min="13575" max="13575" width="3.125" style="45" customWidth="1"/>
    <col min="13576" max="13824" width="9" style="45"/>
    <col min="13825" max="13825" width="4.625" style="45" customWidth="1"/>
    <col min="13826" max="13826" width="25.5" style="45" customWidth="1"/>
    <col min="13827" max="13827" width="5.25" style="45" customWidth="1"/>
    <col min="13828" max="13830" width="21.625" style="45" customWidth="1"/>
    <col min="13831" max="13831" width="3.125" style="45" customWidth="1"/>
    <col min="13832" max="14080" width="9" style="45"/>
    <col min="14081" max="14081" width="4.625" style="45" customWidth="1"/>
    <col min="14082" max="14082" width="25.5" style="45" customWidth="1"/>
    <col min="14083" max="14083" width="5.25" style="45" customWidth="1"/>
    <col min="14084" max="14086" width="21.625" style="45" customWidth="1"/>
    <col min="14087" max="14087" width="3.125" style="45" customWidth="1"/>
    <col min="14088" max="14336" width="9" style="45"/>
    <col min="14337" max="14337" width="4.625" style="45" customWidth="1"/>
    <col min="14338" max="14338" width="25.5" style="45" customWidth="1"/>
    <col min="14339" max="14339" width="5.25" style="45" customWidth="1"/>
    <col min="14340" max="14342" width="21.625" style="45" customWidth="1"/>
    <col min="14343" max="14343" width="3.125" style="45" customWidth="1"/>
    <col min="14344" max="14592" width="9" style="45"/>
    <col min="14593" max="14593" width="4.625" style="45" customWidth="1"/>
    <col min="14594" max="14594" width="25.5" style="45" customWidth="1"/>
    <col min="14595" max="14595" width="5.25" style="45" customWidth="1"/>
    <col min="14596" max="14598" width="21.625" style="45" customWidth="1"/>
    <col min="14599" max="14599" width="3.125" style="45" customWidth="1"/>
    <col min="14600" max="14848" width="9" style="45"/>
    <col min="14849" max="14849" width="4.625" style="45" customWidth="1"/>
    <col min="14850" max="14850" width="25.5" style="45" customWidth="1"/>
    <col min="14851" max="14851" width="5.25" style="45" customWidth="1"/>
    <col min="14852" max="14854" width="21.625" style="45" customWidth="1"/>
    <col min="14855" max="14855" width="3.125" style="45" customWidth="1"/>
    <col min="14856" max="15104" width="9" style="45"/>
    <col min="15105" max="15105" width="4.625" style="45" customWidth="1"/>
    <col min="15106" max="15106" width="25.5" style="45" customWidth="1"/>
    <col min="15107" max="15107" width="5.25" style="45" customWidth="1"/>
    <col min="15108" max="15110" width="21.625" style="45" customWidth="1"/>
    <col min="15111" max="15111" width="3.125" style="45" customWidth="1"/>
    <col min="15112" max="15360" width="9" style="45"/>
    <col min="15361" max="15361" width="4.625" style="45" customWidth="1"/>
    <col min="15362" max="15362" width="25.5" style="45" customWidth="1"/>
    <col min="15363" max="15363" width="5.25" style="45" customWidth="1"/>
    <col min="15364" max="15366" width="21.625" style="45" customWidth="1"/>
    <col min="15367" max="15367" width="3.125" style="45" customWidth="1"/>
    <col min="15368" max="15616" width="9" style="45"/>
    <col min="15617" max="15617" width="4.625" style="45" customWidth="1"/>
    <col min="15618" max="15618" width="25.5" style="45" customWidth="1"/>
    <col min="15619" max="15619" width="5.25" style="45" customWidth="1"/>
    <col min="15620" max="15622" width="21.625" style="45" customWidth="1"/>
    <col min="15623" max="15623" width="3.125" style="45" customWidth="1"/>
    <col min="15624" max="15872" width="9" style="45"/>
    <col min="15873" max="15873" width="4.625" style="45" customWidth="1"/>
    <col min="15874" max="15874" width="25.5" style="45" customWidth="1"/>
    <col min="15875" max="15875" width="5.25" style="45" customWidth="1"/>
    <col min="15876" max="15878" width="21.625" style="45" customWidth="1"/>
    <col min="15879" max="15879" width="3.125" style="45" customWidth="1"/>
    <col min="15880" max="16128" width="9" style="45"/>
    <col min="16129" max="16129" width="4.625" style="45" customWidth="1"/>
    <col min="16130" max="16130" width="25.5" style="45" customWidth="1"/>
    <col min="16131" max="16131" width="5.25" style="45" customWidth="1"/>
    <col min="16132" max="16134" width="21.625" style="45" customWidth="1"/>
    <col min="16135" max="16135" width="3.125" style="45" customWidth="1"/>
    <col min="16136" max="16384" width="9" style="45"/>
  </cols>
  <sheetData>
    <row r="1" spans="1:7" ht="27.95" customHeight="1">
      <c r="A1" s="22"/>
      <c r="B1" s="4" t="s">
        <v>137</v>
      </c>
    </row>
    <row r="2" spans="1:7" ht="27.95" customHeight="1">
      <c r="A2" s="22"/>
      <c r="F2" s="627" t="s">
        <v>109</v>
      </c>
      <c r="G2" s="932"/>
    </row>
    <row r="3" spans="1:7" ht="36" customHeight="1">
      <c r="A3" s="921" t="s">
        <v>138</v>
      </c>
      <c r="B3" s="921"/>
      <c r="C3" s="921"/>
      <c r="D3" s="921"/>
      <c r="E3" s="921"/>
      <c r="F3" s="921"/>
      <c r="G3" s="921"/>
    </row>
    <row r="4" spans="1:7" ht="36" customHeight="1">
      <c r="A4" s="23"/>
      <c r="B4" s="23"/>
      <c r="C4" s="23"/>
      <c r="D4" s="23"/>
      <c r="E4" s="23"/>
      <c r="F4" s="23"/>
      <c r="G4" s="23"/>
    </row>
    <row r="5" spans="1:7" ht="36" customHeight="1">
      <c r="A5" s="23"/>
      <c r="B5" s="24" t="s">
        <v>107</v>
      </c>
      <c r="C5" s="922"/>
      <c r="D5" s="923"/>
      <c r="E5" s="923"/>
      <c r="F5" s="923"/>
      <c r="G5" s="924"/>
    </row>
    <row r="6" spans="1:7" ht="46.5" customHeight="1">
      <c r="B6" s="46" t="s">
        <v>139</v>
      </c>
      <c r="C6" s="933"/>
      <c r="D6" s="933"/>
      <c r="E6" s="933"/>
      <c r="F6" s="933"/>
      <c r="G6" s="934"/>
    </row>
    <row r="7" spans="1:7" ht="46.5" customHeight="1">
      <c r="B7" s="47" t="s">
        <v>140</v>
      </c>
      <c r="C7" s="933" t="s">
        <v>141</v>
      </c>
      <c r="D7" s="933"/>
      <c r="E7" s="933"/>
      <c r="F7" s="933"/>
      <c r="G7" s="934"/>
    </row>
    <row r="8" spans="1:7" ht="46.5" customHeight="1">
      <c r="B8" s="48" t="s">
        <v>120</v>
      </c>
      <c r="C8" s="933" t="s">
        <v>121</v>
      </c>
      <c r="D8" s="933"/>
      <c r="E8" s="933"/>
      <c r="F8" s="933"/>
      <c r="G8" s="934"/>
    </row>
    <row r="9" spans="1:7" ht="46.5" customHeight="1">
      <c r="B9" s="49" t="s">
        <v>142</v>
      </c>
      <c r="C9" s="50"/>
      <c r="D9" s="51" t="s">
        <v>143</v>
      </c>
      <c r="E9" s="935" t="s">
        <v>144</v>
      </c>
      <c r="F9" s="935"/>
      <c r="G9" s="52"/>
    </row>
    <row r="10" spans="1:7" ht="18.75" customHeight="1">
      <c r="B10" s="927" t="s">
        <v>145</v>
      </c>
      <c r="C10" s="53"/>
      <c r="D10" s="54"/>
      <c r="E10" s="54"/>
      <c r="F10" s="54"/>
      <c r="G10" s="55"/>
    </row>
    <row r="11" spans="1:7" ht="33.4" customHeight="1">
      <c r="B11" s="936"/>
      <c r="C11" s="56"/>
      <c r="D11" s="57"/>
      <c r="E11" s="47" t="s">
        <v>78</v>
      </c>
      <c r="F11" s="47" t="s">
        <v>79</v>
      </c>
      <c r="G11" s="58"/>
    </row>
    <row r="12" spans="1:7" ht="33.4" customHeight="1">
      <c r="B12" s="936"/>
      <c r="C12" s="56"/>
      <c r="D12" s="59" t="s">
        <v>146</v>
      </c>
      <c r="E12" s="60" t="s">
        <v>77</v>
      </c>
      <c r="F12" s="60" t="s">
        <v>77</v>
      </c>
      <c r="G12" s="58"/>
    </row>
    <row r="13" spans="1:7" ht="33.4" customHeight="1">
      <c r="B13" s="936"/>
      <c r="C13" s="56"/>
      <c r="D13" s="59" t="s">
        <v>128</v>
      </c>
      <c r="E13" s="60" t="s">
        <v>77</v>
      </c>
      <c r="F13" s="60" t="s">
        <v>77</v>
      </c>
      <c r="G13" s="58"/>
    </row>
    <row r="14" spans="1:7" ht="33.4" customHeight="1">
      <c r="B14" s="936"/>
      <c r="C14" s="56"/>
      <c r="D14" s="59" t="s">
        <v>147</v>
      </c>
      <c r="E14" s="60" t="s">
        <v>77</v>
      </c>
      <c r="F14" s="60" t="s">
        <v>77</v>
      </c>
      <c r="G14" s="58"/>
    </row>
    <row r="15" spans="1:7" ht="33.4" customHeight="1">
      <c r="B15" s="936"/>
      <c r="C15" s="56"/>
      <c r="D15" s="61" t="s">
        <v>148</v>
      </c>
      <c r="E15" s="938" t="s">
        <v>149</v>
      </c>
      <c r="F15" s="939"/>
      <c r="G15" s="58"/>
    </row>
    <row r="16" spans="1:7" ht="33.4" customHeight="1">
      <c r="B16" s="936"/>
      <c r="C16" s="56"/>
      <c r="D16" s="940" t="s">
        <v>150</v>
      </c>
      <c r="E16" s="941"/>
      <c r="F16" s="941"/>
      <c r="G16" s="58"/>
    </row>
    <row r="17" spans="2:7" ht="25.5" customHeight="1">
      <c r="B17" s="937"/>
      <c r="C17" s="62"/>
      <c r="D17" s="942"/>
      <c r="E17" s="942"/>
      <c r="F17" s="942"/>
      <c r="G17" s="63"/>
    </row>
    <row r="18" spans="2:7">
      <c r="B18" s="64"/>
      <c r="C18" s="54"/>
      <c r="D18" s="54"/>
      <c r="E18" s="54"/>
      <c r="F18" s="54"/>
      <c r="G18" s="55"/>
    </row>
    <row r="19" spans="2:7" ht="38.25" customHeight="1">
      <c r="B19" s="65" t="s">
        <v>151</v>
      </c>
      <c r="C19" s="66"/>
      <c r="D19" s="59" t="s">
        <v>152</v>
      </c>
      <c r="E19" s="931" t="s">
        <v>153</v>
      </c>
      <c r="F19" s="931"/>
      <c r="G19" s="58"/>
    </row>
    <row r="20" spans="2:7" ht="29.25" customHeight="1">
      <c r="B20" s="67"/>
      <c r="C20" s="66"/>
      <c r="D20" s="47"/>
      <c r="E20" s="931"/>
      <c r="F20" s="931"/>
      <c r="G20" s="58"/>
    </row>
    <row r="21" spans="2:7" ht="29.25" customHeight="1">
      <c r="B21" s="67"/>
      <c r="C21" s="66"/>
      <c r="D21" s="47"/>
      <c r="E21" s="931"/>
      <c r="F21" s="931"/>
      <c r="G21" s="58"/>
    </row>
    <row r="22" spans="2:7" ht="29.25" customHeight="1">
      <c r="B22" s="67"/>
      <c r="C22" s="66"/>
      <c r="D22" s="47"/>
      <c r="E22" s="931"/>
      <c r="F22" s="931"/>
      <c r="G22" s="58"/>
    </row>
    <row r="23" spans="2:7" ht="29.25" customHeight="1">
      <c r="B23" s="67"/>
      <c r="C23" s="66"/>
      <c r="D23" s="47"/>
      <c r="E23" s="931"/>
      <c r="F23" s="931"/>
      <c r="G23" s="58"/>
    </row>
    <row r="24" spans="2:7" ht="29.25" customHeight="1">
      <c r="B24" s="67"/>
      <c r="C24" s="66"/>
      <c r="D24" s="68"/>
      <c r="E24" s="931"/>
      <c r="F24" s="931"/>
      <c r="G24" s="58"/>
    </row>
    <row r="25" spans="2:7" ht="29.25" customHeight="1">
      <c r="B25" s="67"/>
      <c r="C25" s="66"/>
      <c r="D25" s="68"/>
      <c r="E25" s="931"/>
      <c r="F25" s="931"/>
      <c r="G25" s="58"/>
    </row>
    <row r="26" spans="2:7" ht="29.25" customHeight="1">
      <c r="B26" s="67"/>
      <c r="C26" s="66"/>
      <c r="D26" s="68"/>
      <c r="E26" s="931"/>
      <c r="F26" s="931"/>
      <c r="G26" s="58"/>
    </row>
    <row r="27" spans="2:7">
      <c r="B27" s="69"/>
      <c r="C27" s="57"/>
      <c r="D27" s="57"/>
      <c r="E27" s="57"/>
      <c r="F27" s="57"/>
      <c r="G27" s="63"/>
    </row>
    <row r="29" spans="2:7" ht="24.75" customHeight="1">
      <c r="B29" s="45" t="s">
        <v>129</v>
      </c>
    </row>
    <row r="30" spans="2:7" ht="34.5" customHeight="1">
      <c r="B30" s="930" t="s">
        <v>154</v>
      </c>
      <c r="C30" s="930"/>
      <c r="D30" s="930"/>
      <c r="E30" s="930"/>
      <c r="F30" s="930"/>
    </row>
    <row r="31" spans="2:7" ht="24.75" customHeight="1">
      <c r="B31" s="45" t="s">
        <v>155</v>
      </c>
    </row>
    <row r="32" spans="2:7" ht="17.25" customHeight="1">
      <c r="B32" s="45" t="s">
        <v>156</v>
      </c>
    </row>
    <row r="33" spans="3:3">
      <c r="C33" s="45" t="s">
        <v>157</v>
      </c>
    </row>
  </sheetData>
  <mergeCells count="19">
    <mergeCell ref="E20:F20"/>
    <mergeCell ref="F2:G2"/>
    <mergeCell ref="A3:G3"/>
    <mergeCell ref="C5:G5"/>
    <mergeCell ref="C6:G6"/>
    <mergeCell ref="C7:G7"/>
    <mergeCell ref="C8:G8"/>
    <mergeCell ref="E9:F9"/>
    <mergeCell ref="B10:B17"/>
    <mergeCell ref="E15:F15"/>
    <mergeCell ref="D16:F17"/>
    <mergeCell ref="E19:F19"/>
    <mergeCell ref="B30:F30"/>
    <mergeCell ref="E21:F21"/>
    <mergeCell ref="E22:F22"/>
    <mergeCell ref="E23:F23"/>
    <mergeCell ref="E24:F24"/>
    <mergeCell ref="E25:F25"/>
    <mergeCell ref="E26:F26"/>
  </mergeCells>
  <phoneticPr fontId="3"/>
  <printOptions horizontalCentered="1" verticalCentered="1"/>
  <pageMargins left="0.55118110236220474" right="0.25" top="0.98425196850393704" bottom="0.98425196850393704" header="0.51181102362204722" footer="0.51181102362204722"/>
  <pageSetup paperSize="9" scale="75" orientation="portrait" blackAndWhite="1" horizontalDpi="300" verticalDpi="300"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E19"/>
  <sheetViews>
    <sheetView view="pageBreakPreview" topLeftCell="A4" zoomScaleNormal="100" zoomScaleSheetLayoutView="100" workbookViewId="0"/>
  </sheetViews>
  <sheetFormatPr defaultRowHeight="13.5"/>
  <cols>
    <col min="1" max="1" width="24.25" style="107" customWidth="1"/>
    <col min="2" max="2" width="6.75" style="107" customWidth="1"/>
    <col min="3" max="4" width="21.25" style="107" customWidth="1"/>
    <col min="5" max="5" width="3.125" style="107" customWidth="1"/>
    <col min="6" max="6" width="14.875" style="107" customWidth="1"/>
    <col min="7" max="256" width="9" style="107"/>
    <col min="257" max="257" width="24.25" style="107" customWidth="1"/>
    <col min="258" max="258" width="6.75" style="107" customWidth="1"/>
    <col min="259" max="260" width="21.25" style="107" customWidth="1"/>
    <col min="261" max="261" width="3.125" style="107" customWidth="1"/>
    <col min="262" max="262" width="14.875" style="107" customWidth="1"/>
    <col min="263" max="512" width="9" style="107"/>
    <col min="513" max="513" width="24.25" style="107" customWidth="1"/>
    <col min="514" max="514" width="6.75" style="107" customWidth="1"/>
    <col min="515" max="516" width="21.25" style="107" customWidth="1"/>
    <col min="517" max="517" width="3.125" style="107" customWidth="1"/>
    <col min="518" max="518" width="14.875" style="107" customWidth="1"/>
    <col min="519" max="768" width="9" style="107"/>
    <col min="769" max="769" width="24.25" style="107" customWidth="1"/>
    <col min="770" max="770" width="6.75" style="107" customWidth="1"/>
    <col min="771" max="772" width="21.25" style="107" customWidth="1"/>
    <col min="773" max="773" width="3.125" style="107" customWidth="1"/>
    <col min="774" max="774" width="14.875" style="107" customWidth="1"/>
    <col min="775" max="1024" width="9" style="107"/>
    <col min="1025" max="1025" width="24.25" style="107" customWidth="1"/>
    <col min="1026" max="1026" width="6.75" style="107" customWidth="1"/>
    <col min="1027" max="1028" width="21.25" style="107" customWidth="1"/>
    <col min="1029" max="1029" width="3.125" style="107" customWidth="1"/>
    <col min="1030" max="1030" width="14.875" style="107" customWidth="1"/>
    <col min="1031" max="1280" width="9" style="107"/>
    <col min="1281" max="1281" width="24.25" style="107" customWidth="1"/>
    <col min="1282" max="1282" width="6.75" style="107" customWidth="1"/>
    <col min="1283" max="1284" width="21.25" style="107" customWidth="1"/>
    <col min="1285" max="1285" width="3.125" style="107" customWidth="1"/>
    <col min="1286" max="1286" width="14.875" style="107" customWidth="1"/>
    <col min="1287" max="1536" width="9" style="107"/>
    <col min="1537" max="1537" width="24.25" style="107" customWidth="1"/>
    <col min="1538" max="1538" width="6.75" style="107" customWidth="1"/>
    <col min="1539" max="1540" width="21.25" style="107" customWidth="1"/>
    <col min="1541" max="1541" width="3.125" style="107" customWidth="1"/>
    <col min="1542" max="1542" width="14.875" style="107" customWidth="1"/>
    <col min="1543" max="1792" width="9" style="107"/>
    <col min="1793" max="1793" width="24.25" style="107" customWidth="1"/>
    <col min="1794" max="1794" width="6.75" style="107" customWidth="1"/>
    <col min="1795" max="1796" width="21.25" style="107" customWidth="1"/>
    <col min="1797" max="1797" width="3.125" style="107" customWidth="1"/>
    <col min="1798" max="1798" width="14.875" style="107" customWidth="1"/>
    <col min="1799" max="2048" width="9" style="107"/>
    <col min="2049" max="2049" width="24.25" style="107" customWidth="1"/>
    <col min="2050" max="2050" width="6.75" style="107" customWidth="1"/>
    <col min="2051" max="2052" width="21.25" style="107" customWidth="1"/>
    <col min="2053" max="2053" width="3.125" style="107" customWidth="1"/>
    <col min="2054" max="2054" width="14.875" style="107" customWidth="1"/>
    <col min="2055" max="2304" width="9" style="107"/>
    <col min="2305" max="2305" width="24.25" style="107" customWidth="1"/>
    <col min="2306" max="2306" width="6.75" style="107" customWidth="1"/>
    <col min="2307" max="2308" width="21.25" style="107" customWidth="1"/>
    <col min="2309" max="2309" width="3.125" style="107" customWidth="1"/>
    <col min="2310" max="2310" width="14.875" style="107" customWidth="1"/>
    <col min="2311" max="2560" width="9" style="107"/>
    <col min="2561" max="2561" width="24.25" style="107" customWidth="1"/>
    <col min="2562" max="2562" width="6.75" style="107" customWidth="1"/>
    <col min="2563" max="2564" width="21.25" style="107" customWidth="1"/>
    <col min="2565" max="2565" width="3.125" style="107" customWidth="1"/>
    <col min="2566" max="2566" width="14.875" style="107" customWidth="1"/>
    <col min="2567" max="2816" width="9" style="107"/>
    <col min="2817" max="2817" width="24.25" style="107" customWidth="1"/>
    <col min="2818" max="2818" width="6.75" style="107" customWidth="1"/>
    <col min="2819" max="2820" width="21.25" style="107" customWidth="1"/>
    <col min="2821" max="2821" width="3.125" style="107" customWidth="1"/>
    <col min="2822" max="2822" width="14.875" style="107" customWidth="1"/>
    <col min="2823" max="3072" width="9" style="107"/>
    <col min="3073" max="3073" width="24.25" style="107" customWidth="1"/>
    <col min="3074" max="3074" width="6.75" style="107" customWidth="1"/>
    <col min="3075" max="3076" width="21.25" style="107" customWidth="1"/>
    <col min="3077" max="3077" width="3.125" style="107" customWidth="1"/>
    <col min="3078" max="3078" width="14.875" style="107" customWidth="1"/>
    <col min="3079" max="3328" width="9" style="107"/>
    <col min="3329" max="3329" width="24.25" style="107" customWidth="1"/>
    <col min="3330" max="3330" width="6.75" style="107" customWidth="1"/>
    <col min="3331" max="3332" width="21.25" style="107" customWidth="1"/>
    <col min="3333" max="3333" width="3.125" style="107" customWidth="1"/>
    <col min="3334" max="3334" width="14.875" style="107" customWidth="1"/>
    <col min="3335" max="3584" width="9" style="107"/>
    <col min="3585" max="3585" width="24.25" style="107" customWidth="1"/>
    <col min="3586" max="3586" width="6.75" style="107" customWidth="1"/>
    <col min="3587" max="3588" width="21.25" style="107" customWidth="1"/>
    <col min="3589" max="3589" width="3.125" style="107" customWidth="1"/>
    <col min="3590" max="3590" width="14.875" style="107" customWidth="1"/>
    <col min="3591" max="3840" width="9" style="107"/>
    <col min="3841" max="3841" width="24.25" style="107" customWidth="1"/>
    <col min="3842" max="3842" width="6.75" style="107" customWidth="1"/>
    <col min="3843" max="3844" width="21.25" style="107" customWidth="1"/>
    <col min="3845" max="3845" width="3.125" style="107" customWidth="1"/>
    <col min="3846" max="3846" width="14.875" style="107" customWidth="1"/>
    <col min="3847" max="4096" width="9" style="107"/>
    <col min="4097" max="4097" width="24.25" style="107" customWidth="1"/>
    <col min="4098" max="4098" width="6.75" style="107" customWidth="1"/>
    <col min="4099" max="4100" width="21.25" style="107" customWidth="1"/>
    <col min="4101" max="4101" width="3.125" style="107" customWidth="1"/>
    <col min="4102" max="4102" width="14.875" style="107" customWidth="1"/>
    <col min="4103" max="4352" width="9" style="107"/>
    <col min="4353" max="4353" width="24.25" style="107" customWidth="1"/>
    <col min="4354" max="4354" width="6.75" style="107" customWidth="1"/>
    <col min="4355" max="4356" width="21.25" style="107" customWidth="1"/>
    <col min="4357" max="4357" width="3.125" style="107" customWidth="1"/>
    <col min="4358" max="4358" width="14.875" style="107" customWidth="1"/>
    <col min="4359" max="4608" width="9" style="107"/>
    <col min="4609" max="4609" width="24.25" style="107" customWidth="1"/>
    <col min="4610" max="4610" width="6.75" style="107" customWidth="1"/>
    <col min="4611" max="4612" width="21.25" style="107" customWidth="1"/>
    <col min="4613" max="4613" width="3.125" style="107" customWidth="1"/>
    <col min="4614" max="4614" width="14.875" style="107" customWidth="1"/>
    <col min="4615" max="4864" width="9" style="107"/>
    <col min="4865" max="4865" width="24.25" style="107" customWidth="1"/>
    <col min="4866" max="4866" width="6.75" style="107" customWidth="1"/>
    <col min="4867" max="4868" width="21.25" style="107" customWidth="1"/>
    <col min="4869" max="4869" width="3.125" style="107" customWidth="1"/>
    <col min="4870" max="4870" width="14.875" style="107" customWidth="1"/>
    <col min="4871" max="5120" width="9" style="107"/>
    <col min="5121" max="5121" width="24.25" style="107" customWidth="1"/>
    <col min="5122" max="5122" width="6.75" style="107" customWidth="1"/>
    <col min="5123" max="5124" width="21.25" style="107" customWidth="1"/>
    <col min="5125" max="5125" width="3.125" style="107" customWidth="1"/>
    <col min="5126" max="5126" width="14.875" style="107" customWidth="1"/>
    <col min="5127" max="5376" width="9" style="107"/>
    <col min="5377" max="5377" width="24.25" style="107" customWidth="1"/>
    <col min="5378" max="5378" width="6.75" style="107" customWidth="1"/>
    <col min="5379" max="5380" width="21.25" style="107" customWidth="1"/>
    <col min="5381" max="5381" width="3.125" style="107" customWidth="1"/>
    <col min="5382" max="5382" width="14.875" style="107" customWidth="1"/>
    <col min="5383" max="5632" width="9" style="107"/>
    <col min="5633" max="5633" width="24.25" style="107" customWidth="1"/>
    <col min="5634" max="5634" width="6.75" style="107" customWidth="1"/>
    <col min="5635" max="5636" width="21.25" style="107" customWidth="1"/>
    <col min="5637" max="5637" width="3.125" style="107" customWidth="1"/>
    <col min="5638" max="5638" width="14.875" style="107" customWidth="1"/>
    <col min="5639" max="5888" width="9" style="107"/>
    <col min="5889" max="5889" width="24.25" style="107" customWidth="1"/>
    <col min="5890" max="5890" width="6.75" style="107" customWidth="1"/>
    <col min="5891" max="5892" width="21.25" style="107" customWidth="1"/>
    <col min="5893" max="5893" width="3.125" style="107" customWidth="1"/>
    <col min="5894" max="5894" width="14.875" style="107" customWidth="1"/>
    <col min="5895" max="6144" width="9" style="107"/>
    <col min="6145" max="6145" width="24.25" style="107" customWidth="1"/>
    <col min="6146" max="6146" width="6.75" style="107" customWidth="1"/>
    <col min="6147" max="6148" width="21.25" style="107" customWidth="1"/>
    <col min="6149" max="6149" width="3.125" style="107" customWidth="1"/>
    <col min="6150" max="6150" width="14.875" style="107" customWidth="1"/>
    <col min="6151" max="6400" width="9" style="107"/>
    <col min="6401" max="6401" width="24.25" style="107" customWidth="1"/>
    <col min="6402" max="6402" width="6.75" style="107" customWidth="1"/>
    <col min="6403" max="6404" width="21.25" style="107" customWidth="1"/>
    <col min="6405" max="6405" width="3.125" style="107" customWidth="1"/>
    <col min="6406" max="6406" width="14.875" style="107" customWidth="1"/>
    <col min="6407" max="6656" width="9" style="107"/>
    <col min="6657" max="6657" width="24.25" style="107" customWidth="1"/>
    <col min="6658" max="6658" width="6.75" style="107" customWidth="1"/>
    <col min="6659" max="6660" width="21.25" style="107" customWidth="1"/>
    <col min="6661" max="6661" width="3.125" style="107" customWidth="1"/>
    <col min="6662" max="6662" width="14.875" style="107" customWidth="1"/>
    <col min="6663" max="6912" width="9" style="107"/>
    <col min="6913" max="6913" width="24.25" style="107" customWidth="1"/>
    <col min="6914" max="6914" width="6.75" style="107" customWidth="1"/>
    <col min="6915" max="6916" width="21.25" style="107" customWidth="1"/>
    <col min="6917" max="6917" width="3.125" style="107" customWidth="1"/>
    <col min="6918" max="6918" width="14.875" style="107" customWidth="1"/>
    <col min="6919" max="7168" width="9" style="107"/>
    <col min="7169" max="7169" width="24.25" style="107" customWidth="1"/>
    <col min="7170" max="7170" width="6.75" style="107" customWidth="1"/>
    <col min="7171" max="7172" width="21.25" style="107" customWidth="1"/>
    <col min="7173" max="7173" width="3.125" style="107" customWidth="1"/>
    <col min="7174" max="7174" width="14.875" style="107" customWidth="1"/>
    <col min="7175" max="7424" width="9" style="107"/>
    <col min="7425" max="7425" width="24.25" style="107" customWidth="1"/>
    <col min="7426" max="7426" width="6.75" style="107" customWidth="1"/>
    <col min="7427" max="7428" width="21.25" style="107" customWidth="1"/>
    <col min="7429" max="7429" width="3.125" style="107" customWidth="1"/>
    <col min="7430" max="7430" width="14.875" style="107" customWidth="1"/>
    <col min="7431" max="7680" width="9" style="107"/>
    <col min="7681" max="7681" width="24.25" style="107" customWidth="1"/>
    <col min="7682" max="7682" width="6.75" style="107" customWidth="1"/>
    <col min="7683" max="7684" width="21.25" style="107" customWidth="1"/>
    <col min="7685" max="7685" width="3.125" style="107" customWidth="1"/>
    <col min="7686" max="7686" width="14.875" style="107" customWidth="1"/>
    <col min="7687" max="7936" width="9" style="107"/>
    <col min="7937" max="7937" width="24.25" style="107" customWidth="1"/>
    <col min="7938" max="7938" width="6.75" style="107" customWidth="1"/>
    <col min="7939" max="7940" width="21.25" style="107" customWidth="1"/>
    <col min="7941" max="7941" width="3.125" style="107" customWidth="1"/>
    <col min="7942" max="7942" width="14.875" style="107" customWidth="1"/>
    <col min="7943" max="8192" width="9" style="107"/>
    <col min="8193" max="8193" width="24.25" style="107" customWidth="1"/>
    <col min="8194" max="8194" width="6.75" style="107" customWidth="1"/>
    <col min="8195" max="8196" width="21.25" style="107" customWidth="1"/>
    <col min="8197" max="8197" width="3.125" style="107" customWidth="1"/>
    <col min="8198" max="8198" width="14.875" style="107" customWidth="1"/>
    <col min="8199" max="8448" width="9" style="107"/>
    <col min="8449" max="8449" width="24.25" style="107" customWidth="1"/>
    <col min="8450" max="8450" width="6.75" style="107" customWidth="1"/>
    <col min="8451" max="8452" width="21.25" style="107" customWidth="1"/>
    <col min="8453" max="8453" width="3.125" style="107" customWidth="1"/>
    <col min="8454" max="8454" width="14.875" style="107" customWidth="1"/>
    <col min="8455" max="8704" width="9" style="107"/>
    <col min="8705" max="8705" width="24.25" style="107" customWidth="1"/>
    <col min="8706" max="8706" width="6.75" style="107" customWidth="1"/>
    <col min="8707" max="8708" width="21.25" style="107" customWidth="1"/>
    <col min="8709" max="8709" width="3.125" style="107" customWidth="1"/>
    <col min="8710" max="8710" width="14.875" style="107" customWidth="1"/>
    <col min="8711" max="8960" width="9" style="107"/>
    <col min="8961" max="8961" width="24.25" style="107" customWidth="1"/>
    <col min="8962" max="8962" width="6.75" style="107" customWidth="1"/>
    <col min="8963" max="8964" width="21.25" style="107" customWidth="1"/>
    <col min="8965" max="8965" width="3.125" style="107" customWidth="1"/>
    <col min="8966" max="8966" width="14.875" style="107" customWidth="1"/>
    <col min="8967" max="9216" width="9" style="107"/>
    <col min="9217" max="9217" width="24.25" style="107" customWidth="1"/>
    <col min="9218" max="9218" width="6.75" style="107" customWidth="1"/>
    <col min="9219" max="9220" width="21.25" style="107" customWidth="1"/>
    <col min="9221" max="9221" width="3.125" style="107" customWidth="1"/>
    <col min="9222" max="9222" width="14.875" style="107" customWidth="1"/>
    <col min="9223" max="9472" width="9" style="107"/>
    <col min="9473" max="9473" width="24.25" style="107" customWidth="1"/>
    <col min="9474" max="9474" width="6.75" style="107" customWidth="1"/>
    <col min="9475" max="9476" width="21.25" style="107" customWidth="1"/>
    <col min="9477" max="9477" width="3.125" style="107" customWidth="1"/>
    <col min="9478" max="9478" width="14.875" style="107" customWidth="1"/>
    <col min="9479" max="9728" width="9" style="107"/>
    <col min="9729" max="9729" width="24.25" style="107" customWidth="1"/>
    <col min="9730" max="9730" width="6.75" style="107" customWidth="1"/>
    <col min="9731" max="9732" width="21.25" style="107" customWidth="1"/>
    <col min="9733" max="9733" width="3.125" style="107" customWidth="1"/>
    <col min="9734" max="9734" width="14.875" style="107" customWidth="1"/>
    <col min="9735" max="9984" width="9" style="107"/>
    <col min="9985" max="9985" width="24.25" style="107" customWidth="1"/>
    <col min="9986" max="9986" width="6.75" style="107" customWidth="1"/>
    <col min="9987" max="9988" width="21.25" style="107" customWidth="1"/>
    <col min="9989" max="9989" width="3.125" style="107" customWidth="1"/>
    <col min="9990" max="9990" width="14.875" style="107" customWidth="1"/>
    <col min="9991" max="10240" width="9" style="107"/>
    <col min="10241" max="10241" width="24.25" style="107" customWidth="1"/>
    <col min="10242" max="10242" width="6.75" style="107" customWidth="1"/>
    <col min="10243" max="10244" width="21.25" style="107" customWidth="1"/>
    <col min="10245" max="10245" width="3.125" style="107" customWidth="1"/>
    <col min="10246" max="10246" width="14.875" style="107" customWidth="1"/>
    <col min="10247" max="10496" width="9" style="107"/>
    <col min="10497" max="10497" width="24.25" style="107" customWidth="1"/>
    <col min="10498" max="10498" width="6.75" style="107" customWidth="1"/>
    <col min="10499" max="10500" width="21.25" style="107" customWidth="1"/>
    <col min="10501" max="10501" width="3.125" style="107" customWidth="1"/>
    <col min="10502" max="10502" width="14.875" style="107" customWidth="1"/>
    <col min="10503" max="10752" width="9" style="107"/>
    <col min="10753" max="10753" width="24.25" style="107" customWidth="1"/>
    <col min="10754" max="10754" width="6.75" style="107" customWidth="1"/>
    <col min="10755" max="10756" width="21.25" style="107" customWidth="1"/>
    <col min="10757" max="10757" width="3.125" style="107" customWidth="1"/>
    <col min="10758" max="10758" width="14.875" style="107" customWidth="1"/>
    <col min="10759" max="11008" width="9" style="107"/>
    <col min="11009" max="11009" width="24.25" style="107" customWidth="1"/>
    <col min="11010" max="11010" width="6.75" style="107" customWidth="1"/>
    <col min="11011" max="11012" width="21.25" style="107" customWidth="1"/>
    <col min="11013" max="11013" width="3.125" style="107" customWidth="1"/>
    <col min="11014" max="11014" width="14.875" style="107" customWidth="1"/>
    <col min="11015" max="11264" width="9" style="107"/>
    <col min="11265" max="11265" width="24.25" style="107" customWidth="1"/>
    <col min="11266" max="11266" width="6.75" style="107" customWidth="1"/>
    <col min="11267" max="11268" width="21.25" style="107" customWidth="1"/>
    <col min="11269" max="11269" width="3.125" style="107" customWidth="1"/>
    <col min="11270" max="11270" width="14.875" style="107" customWidth="1"/>
    <col min="11271" max="11520" width="9" style="107"/>
    <col min="11521" max="11521" width="24.25" style="107" customWidth="1"/>
    <col min="11522" max="11522" width="6.75" style="107" customWidth="1"/>
    <col min="11523" max="11524" width="21.25" style="107" customWidth="1"/>
    <col min="11525" max="11525" width="3.125" style="107" customWidth="1"/>
    <col min="11526" max="11526" width="14.875" style="107" customWidth="1"/>
    <col min="11527" max="11776" width="9" style="107"/>
    <col min="11777" max="11777" width="24.25" style="107" customWidth="1"/>
    <col min="11778" max="11778" width="6.75" style="107" customWidth="1"/>
    <col min="11779" max="11780" width="21.25" style="107" customWidth="1"/>
    <col min="11781" max="11781" width="3.125" style="107" customWidth="1"/>
    <col min="11782" max="11782" width="14.875" style="107" customWidth="1"/>
    <col min="11783" max="12032" width="9" style="107"/>
    <col min="12033" max="12033" width="24.25" style="107" customWidth="1"/>
    <col min="12034" max="12034" width="6.75" style="107" customWidth="1"/>
    <col min="12035" max="12036" width="21.25" style="107" customWidth="1"/>
    <col min="12037" max="12037" width="3.125" style="107" customWidth="1"/>
    <col min="12038" max="12038" width="14.875" style="107" customWidth="1"/>
    <col min="12039" max="12288" width="9" style="107"/>
    <col min="12289" max="12289" width="24.25" style="107" customWidth="1"/>
    <col min="12290" max="12290" width="6.75" style="107" customWidth="1"/>
    <col min="12291" max="12292" width="21.25" style="107" customWidth="1"/>
    <col min="12293" max="12293" width="3.125" style="107" customWidth="1"/>
    <col min="12294" max="12294" width="14.875" style="107" customWidth="1"/>
    <col min="12295" max="12544" width="9" style="107"/>
    <col min="12545" max="12545" width="24.25" style="107" customWidth="1"/>
    <col min="12546" max="12546" width="6.75" style="107" customWidth="1"/>
    <col min="12547" max="12548" width="21.25" style="107" customWidth="1"/>
    <col min="12549" max="12549" width="3.125" style="107" customWidth="1"/>
    <col min="12550" max="12550" width="14.875" style="107" customWidth="1"/>
    <col min="12551" max="12800" width="9" style="107"/>
    <col min="12801" max="12801" width="24.25" style="107" customWidth="1"/>
    <col min="12802" max="12802" width="6.75" style="107" customWidth="1"/>
    <col min="12803" max="12804" width="21.25" style="107" customWidth="1"/>
    <col min="12805" max="12805" width="3.125" style="107" customWidth="1"/>
    <col min="12806" max="12806" width="14.875" style="107" customWidth="1"/>
    <col min="12807" max="13056" width="9" style="107"/>
    <col min="13057" max="13057" width="24.25" style="107" customWidth="1"/>
    <col min="13058" max="13058" width="6.75" style="107" customWidth="1"/>
    <col min="13059" max="13060" width="21.25" style="107" customWidth="1"/>
    <col min="13061" max="13061" width="3.125" style="107" customWidth="1"/>
    <col min="13062" max="13062" width="14.875" style="107" customWidth="1"/>
    <col min="13063" max="13312" width="9" style="107"/>
    <col min="13313" max="13313" width="24.25" style="107" customWidth="1"/>
    <col min="13314" max="13314" width="6.75" style="107" customWidth="1"/>
    <col min="13315" max="13316" width="21.25" style="107" customWidth="1"/>
    <col min="13317" max="13317" width="3.125" style="107" customWidth="1"/>
    <col min="13318" max="13318" width="14.875" style="107" customWidth="1"/>
    <col min="13319" max="13568" width="9" style="107"/>
    <col min="13569" max="13569" width="24.25" style="107" customWidth="1"/>
    <col min="13570" max="13570" width="6.75" style="107" customWidth="1"/>
    <col min="13571" max="13572" width="21.25" style="107" customWidth="1"/>
    <col min="13573" max="13573" width="3.125" style="107" customWidth="1"/>
    <col min="13574" max="13574" width="14.875" style="107" customWidth="1"/>
    <col min="13575" max="13824" width="9" style="107"/>
    <col min="13825" max="13825" width="24.25" style="107" customWidth="1"/>
    <col min="13826" max="13826" width="6.75" style="107" customWidth="1"/>
    <col min="13827" max="13828" width="21.25" style="107" customWidth="1"/>
    <col min="13829" max="13829" width="3.125" style="107" customWidth="1"/>
    <col min="13830" max="13830" width="14.875" style="107" customWidth="1"/>
    <col min="13831" max="14080" width="9" style="107"/>
    <col min="14081" max="14081" width="24.25" style="107" customWidth="1"/>
    <col min="14082" max="14082" width="6.75" style="107" customWidth="1"/>
    <col min="14083" max="14084" width="21.25" style="107" customWidth="1"/>
    <col min="14085" max="14085" width="3.125" style="107" customWidth="1"/>
    <col min="14086" max="14086" width="14.875" style="107" customWidth="1"/>
    <col min="14087" max="14336" width="9" style="107"/>
    <col min="14337" max="14337" width="24.25" style="107" customWidth="1"/>
    <col min="14338" max="14338" width="6.75" style="107" customWidth="1"/>
    <col min="14339" max="14340" width="21.25" style="107" customWidth="1"/>
    <col min="14341" max="14341" width="3.125" style="107" customWidth="1"/>
    <col min="14342" max="14342" width="14.875" style="107" customWidth="1"/>
    <col min="14343" max="14592" width="9" style="107"/>
    <col min="14593" max="14593" width="24.25" style="107" customWidth="1"/>
    <col min="14594" max="14594" width="6.75" style="107" customWidth="1"/>
    <col min="14595" max="14596" width="21.25" style="107" customWidth="1"/>
    <col min="14597" max="14597" width="3.125" style="107" customWidth="1"/>
    <col min="14598" max="14598" width="14.875" style="107" customWidth="1"/>
    <col min="14599" max="14848" width="9" style="107"/>
    <col min="14849" max="14849" width="24.25" style="107" customWidth="1"/>
    <col min="14850" max="14850" width="6.75" style="107" customWidth="1"/>
    <col min="14851" max="14852" width="21.25" style="107" customWidth="1"/>
    <col min="14853" max="14853" width="3.125" style="107" customWidth="1"/>
    <col min="14854" max="14854" width="14.875" style="107" customWidth="1"/>
    <col min="14855" max="15104" width="9" style="107"/>
    <col min="15105" max="15105" width="24.25" style="107" customWidth="1"/>
    <col min="15106" max="15106" width="6.75" style="107" customWidth="1"/>
    <col min="15107" max="15108" width="21.25" style="107" customWidth="1"/>
    <col min="15109" max="15109" width="3.125" style="107" customWidth="1"/>
    <col min="15110" max="15110" width="14.875" style="107" customWidth="1"/>
    <col min="15111" max="15360" width="9" style="107"/>
    <col min="15361" max="15361" width="24.25" style="107" customWidth="1"/>
    <col min="15362" max="15362" width="6.75" style="107" customWidth="1"/>
    <col min="15363" max="15364" width="21.25" style="107" customWidth="1"/>
    <col min="15365" max="15365" width="3.125" style="107" customWidth="1"/>
    <col min="15366" max="15366" width="14.875" style="107" customWidth="1"/>
    <col min="15367" max="15616" width="9" style="107"/>
    <col min="15617" max="15617" width="24.25" style="107" customWidth="1"/>
    <col min="15618" max="15618" width="6.75" style="107" customWidth="1"/>
    <col min="15619" max="15620" width="21.25" style="107" customWidth="1"/>
    <col min="15621" max="15621" width="3.125" style="107" customWidth="1"/>
    <col min="15622" max="15622" width="14.875" style="107" customWidth="1"/>
    <col min="15623" max="15872" width="9" style="107"/>
    <col min="15873" max="15873" width="24.25" style="107" customWidth="1"/>
    <col min="15874" max="15874" width="6.75" style="107" customWidth="1"/>
    <col min="15875" max="15876" width="21.25" style="107" customWidth="1"/>
    <col min="15877" max="15877" width="3.125" style="107" customWidth="1"/>
    <col min="15878" max="15878" width="14.875" style="107" customWidth="1"/>
    <col min="15879" max="16128" width="9" style="107"/>
    <col min="16129" max="16129" width="24.25" style="107" customWidth="1"/>
    <col min="16130" max="16130" width="6.75" style="107" customWidth="1"/>
    <col min="16131" max="16132" width="21.25" style="107" customWidth="1"/>
    <col min="16133" max="16133" width="3.125" style="107" customWidth="1"/>
    <col min="16134" max="16134" width="14.875" style="107" customWidth="1"/>
    <col min="16135" max="16384" width="9" style="107"/>
  </cols>
  <sheetData>
    <row r="1" spans="1:5" ht="27.95" customHeight="1">
      <c r="A1" s="4" t="s">
        <v>273</v>
      </c>
    </row>
    <row r="2" spans="1:5" ht="27.95" customHeight="1">
      <c r="D2" s="943" t="s">
        <v>81</v>
      </c>
      <c r="E2" s="943"/>
    </row>
    <row r="3" spans="1:5" ht="36" customHeight="1">
      <c r="A3" s="944" t="s">
        <v>274</v>
      </c>
      <c r="B3" s="944"/>
      <c r="C3" s="944"/>
      <c r="D3" s="944"/>
      <c r="E3" s="944"/>
    </row>
    <row r="4" spans="1:5" ht="36" customHeight="1">
      <c r="A4" s="108"/>
      <c r="B4" s="108"/>
      <c r="C4" s="108"/>
      <c r="D4" s="108"/>
      <c r="E4" s="108"/>
    </row>
    <row r="5" spans="1:5" ht="36" customHeight="1">
      <c r="A5" s="109" t="s">
        <v>107</v>
      </c>
      <c r="B5" s="945"/>
      <c r="C5" s="946"/>
      <c r="D5" s="946"/>
      <c r="E5" s="947"/>
    </row>
    <row r="6" spans="1:5" ht="46.5" customHeight="1">
      <c r="A6" s="110" t="s">
        <v>76</v>
      </c>
      <c r="B6" s="948" t="s">
        <v>275</v>
      </c>
      <c r="C6" s="948"/>
      <c r="D6" s="948"/>
      <c r="E6" s="949"/>
    </row>
    <row r="7" spans="1:5" ht="46.5" customHeight="1">
      <c r="A7" s="950" t="s">
        <v>276</v>
      </c>
      <c r="B7" s="111">
        <v>1</v>
      </c>
      <c r="C7" s="112" t="s">
        <v>277</v>
      </c>
      <c r="D7" s="113"/>
      <c r="E7" s="114"/>
    </row>
    <row r="8" spans="1:5" ht="46.5" customHeight="1">
      <c r="A8" s="951"/>
      <c r="B8" s="111">
        <v>2</v>
      </c>
      <c r="C8" s="112" t="s">
        <v>278</v>
      </c>
      <c r="D8" s="113"/>
      <c r="E8" s="114"/>
    </row>
    <row r="9" spans="1:5" ht="46.5" customHeight="1">
      <c r="A9" s="952"/>
      <c r="B9" s="115">
        <v>3</v>
      </c>
      <c r="C9" s="116" t="s">
        <v>279</v>
      </c>
      <c r="D9" s="117"/>
      <c r="E9" s="118"/>
    </row>
    <row r="10" spans="1:5">
      <c r="A10" s="110"/>
      <c r="B10" s="119"/>
      <c r="C10" s="119"/>
      <c r="D10" s="119"/>
      <c r="E10" s="120"/>
    </row>
    <row r="11" spans="1:5" ht="29.25" customHeight="1">
      <c r="A11" s="121" t="s">
        <v>280</v>
      </c>
      <c r="B11" s="122"/>
      <c r="C11" s="123"/>
      <c r="D11" s="124" t="s">
        <v>108</v>
      </c>
      <c r="E11" s="125"/>
    </row>
    <row r="12" spans="1:5">
      <c r="A12" s="126"/>
      <c r="B12" s="117"/>
      <c r="C12" s="117"/>
      <c r="D12" s="117"/>
      <c r="E12" s="118"/>
    </row>
    <row r="15" spans="1:5" ht="24.75" customHeight="1">
      <c r="A15" s="107" t="s">
        <v>129</v>
      </c>
    </row>
    <row r="16" spans="1:5" ht="24.75" customHeight="1">
      <c r="A16" s="107" t="s">
        <v>281</v>
      </c>
    </row>
    <row r="17" spans="1:1" ht="28.5" customHeight="1">
      <c r="A17" s="127" t="s">
        <v>282</v>
      </c>
    </row>
    <row r="18" spans="1:1" ht="24" customHeight="1">
      <c r="A18" s="127" t="s">
        <v>283</v>
      </c>
    </row>
    <row r="19" spans="1:1" ht="24" customHeight="1">
      <c r="A19" s="128"/>
    </row>
  </sheetData>
  <mergeCells count="5">
    <mergeCell ref="D2:E2"/>
    <mergeCell ref="A3:E3"/>
    <mergeCell ref="B5:E5"/>
    <mergeCell ref="B6:E6"/>
    <mergeCell ref="A7:A9"/>
  </mergeCells>
  <phoneticPr fontId="3"/>
  <printOptions horizontalCentered="1" verticalCentered="1"/>
  <pageMargins left="0.55118110236220474" right="0.70866141732283472" top="0.98425196850393704" bottom="0.98425196850393704" header="0.51181102362204722" footer="0.51181102362204722"/>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提出書類一覧</vt:lpstr>
      <vt:lpstr>様式第7号</vt:lpstr>
      <vt:lpstr>届出書</vt:lpstr>
      <vt:lpstr>（R6.6～）介護給付費等　体制等状況一覧</vt:lpstr>
      <vt:lpstr>4視覚・聴覚障がい者(Ⅰ)</vt:lpstr>
      <vt:lpstr>4-2視覚・聴覚障がい者(Ⅱ)</vt:lpstr>
      <vt:lpstr>８栄養士・栄養マネ</vt:lpstr>
      <vt:lpstr>12常勤看護職員等配置</vt:lpstr>
      <vt:lpstr>14夜勤職員</vt:lpstr>
      <vt:lpstr>15-2重度障害者支援加算（Ⅰ）</vt:lpstr>
      <vt:lpstr>15-3重度障害者支援加算（Ⅱ）（Ⅲ）</vt:lpstr>
      <vt:lpstr>16夜間看護</vt:lpstr>
      <vt:lpstr>20体験宿泊支援加算</vt:lpstr>
      <vt:lpstr>29勤務体制一覧（障害者支援施設）</vt:lpstr>
      <vt:lpstr>29-2平均障がい支援区分認定</vt:lpstr>
      <vt:lpstr>30地域生活移行個別支援</vt:lpstr>
      <vt:lpstr>50高次脳機能障害者支援体制加算</vt:lpstr>
      <vt:lpstr>51障害者支援施設等感染対策向上加算</vt:lpstr>
      <vt:lpstr>52地域生活支援拠点等に関連する加算</vt:lpstr>
      <vt:lpstr>53地域移行支援体制加算</vt:lpstr>
      <vt:lpstr>56口腔衛生管理体制</vt:lpstr>
      <vt:lpstr>57通院支援加算</vt:lpstr>
      <vt:lpstr>'50高次脳機能障害者支援体制加算'!Excel_BuiltIn_Print_Area</vt:lpstr>
      <vt:lpstr>'（R6.6～）介護給付費等　体制等状況一覧'!Print_Area</vt:lpstr>
      <vt:lpstr>'15-2重度障害者支援加算（Ⅰ）'!Print_Area</vt:lpstr>
      <vt:lpstr>'15-3重度障害者支援加算（Ⅱ）（Ⅲ）'!Print_Area</vt:lpstr>
      <vt:lpstr>'29勤務体制一覧（障害者支援施設）'!Print_Area</vt:lpstr>
      <vt:lpstr>'30地域生活移行個別支援'!Print_Area</vt:lpstr>
      <vt:lpstr>'4-2視覚・聴覚障がい者(Ⅱ)'!Print_Area</vt:lpstr>
      <vt:lpstr>'4視覚・聴覚障がい者(Ⅰ)'!Print_Area</vt:lpstr>
      <vt:lpstr>'50高次脳機能障害者支援体制加算'!Print_Area</vt:lpstr>
      <vt:lpstr>'51障害者支援施設等感染対策向上加算'!Print_Area</vt:lpstr>
      <vt:lpstr>'52地域生活支援拠点等に関連する加算'!Print_Area</vt:lpstr>
      <vt:lpstr>'53地域移行支援体制加算'!Print_Area</vt:lpstr>
      <vt:lpstr>'56口腔衛生管理体制'!Print_Area</vt:lpstr>
      <vt:lpstr>'57通院支援加算'!Print_Area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2025-05-21T02:34:51Z</dcterms:modified>
</cp:coreProperties>
</file>