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E57888B5-D1E9-4D30-9956-A3076289EE4B}" xr6:coauthVersionLast="47" xr6:coauthVersionMax="47" xr10:uidLastSave="{00000000-0000-0000-0000-000000000000}"/>
  <bookViews>
    <workbookView xWindow="390" yWindow="390" windowWidth="28140" windowHeight="13320" xr2:uid="{00000000-000D-0000-FFFF-FFFF00000000}"/>
  </bookViews>
  <sheets>
    <sheet name="提出書類一覧" sheetId="27" r:id="rId1"/>
    <sheet name="様式第7号" sheetId="59" r:id="rId2"/>
    <sheet name="届出書" sheetId="52" r:id="rId3"/>
    <sheet name="（R6.6～）介護給付費等　体制等状況一覧" sheetId="67" r:id="rId4"/>
    <sheet name="２福祉専門職員" sheetId="33" r:id="rId5"/>
    <sheet name="３人員配置体制" sheetId="12" r:id="rId6"/>
    <sheet name="4視覚・聴覚障がい者(Ⅰ)" sheetId="13" r:id="rId7"/>
    <sheet name="4-2視覚・聴覚障がい者(Ⅱ)" sheetId="14" r:id="rId8"/>
    <sheet name="５食事提供体制" sheetId="32" r:id="rId9"/>
    <sheet name="６延長支援" sheetId="34" r:id="rId10"/>
    <sheet name="７送迎加算" sheetId="35" r:id="rId11"/>
    <sheet name="送迎実績状況表" sheetId="36" r:id="rId12"/>
    <sheet name="12常勤看護職員等配置" sheetId="38" r:id="rId13"/>
    <sheet name="15重度障害者支援加算（Ⅰ）" sheetId="49" r:id="rId14"/>
    <sheet name="15-3重度障害者支援加算（Ⅱ）（Ⅲ）" sheetId="66" r:id="rId15"/>
    <sheet name="25就労移行支援" sheetId="51" r:id="rId16"/>
    <sheet name="28 リハビリテーション" sheetId="50" r:id="rId17"/>
    <sheet name="29勤務体制等一覧（生活介護）" sheetId="68" r:id="rId18"/>
    <sheet name="29-2平均障がい支援区分認定" sheetId="11" r:id="rId19"/>
    <sheet name="40サービス管理責任者配置" sheetId="54" r:id="rId20"/>
    <sheet name="参考7経歴書" sheetId="55" r:id="rId21"/>
    <sheet name="参考8実務経験証明書" sheetId="56" r:id="rId22"/>
    <sheet name="参考9実務経験年数集計" sheetId="57" r:id="rId23"/>
    <sheet name="50高次脳機能障害者支援体制加算" sheetId="64" r:id="rId24"/>
    <sheet name="52地域生活支援拠点等に関連する加算 " sheetId="65" r:id="rId25"/>
    <sheet name="54入浴支援加算" sheetId="62" r:id="rId26"/>
  </sheets>
  <externalReferences>
    <externalReference r:id="rId27"/>
  </externalReferences>
  <definedNames>
    <definedName name="____________________________________________________________________kk29" localSheetId="17">#REF!</definedName>
    <definedName name="____________________________________________________________________kk29">#REF!</definedName>
    <definedName name="___________________________________________________________________kk29" localSheetId="17">#REF!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 localSheetId="14">#REF!</definedName>
    <definedName name="__________________kk06" localSheetId="19">#REF!</definedName>
    <definedName name="__________________kk06" localSheetId="23">#REF!</definedName>
    <definedName name="__________________kk06">#REF!</definedName>
    <definedName name="__________________kk29">#REF!</definedName>
    <definedName name="_________________kk06" localSheetId="14">#REF!</definedName>
    <definedName name="_________________kk06" localSheetId="19">#REF!</definedName>
    <definedName name="_________________kk06" localSheetId="1">#REF!</definedName>
    <definedName name="_________________kk06">#REF!</definedName>
    <definedName name="_________________kk29">#REF!</definedName>
    <definedName name="________________kk06" localSheetId="19">#REF!</definedName>
    <definedName name="________________kk06" localSheetId="1">#REF!</definedName>
    <definedName name="________________kk06">#REF!</definedName>
    <definedName name="________________kk29">#REF!</definedName>
    <definedName name="_______________kk06" localSheetId="19">#REF!</definedName>
    <definedName name="_______________kk06" localSheetId="1">#REF!</definedName>
    <definedName name="_______________kk06">#REF!</definedName>
    <definedName name="_______________kk29">#REF!</definedName>
    <definedName name="______________kk06" localSheetId="19">#REF!</definedName>
    <definedName name="______________kk06">#REF!</definedName>
    <definedName name="______________kk29">#REF!</definedName>
    <definedName name="_____________kk06" localSheetId="19">#REF!</definedName>
    <definedName name="_____________kk06">#REF!</definedName>
    <definedName name="_____________kk29">#REF!</definedName>
    <definedName name="____________kk06" localSheetId="19">#REF!</definedName>
    <definedName name="____________kk06">#REF!</definedName>
    <definedName name="____________kk29">#REF!</definedName>
    <definedName name="___________kk06" localSheetId="19">#REF!</definedName>
    <definedName name="___________kk06">#REF!</definedName>
    <definedName name="___________kk29">#REF!</definedName>
    <definedName name="__________kk06" localSheetId="19">#REF!</definedName>
    <definedName name="__________kk06">#REF!</definedName>
    <definedName name="__________kk29">#REF!</definedName>
    <definedName name="_________kk06" localSheetId="19">#REF!</definedName>
    <definedName name="_________kk06">#REF!</definedName>
    <definedName name="_________kk29">#REF!</definedName>
    <definedName name="________kk06" localSheetId="19">#REF!</definedName>
    <definedName name="________kk06">#REF!</definedName>
    <definedName name="________kk29">#REF!</definedName>
    <definedName name="_______kk06" localSheetId="19">#REF!</definedName>
    <definedName name="_______kk06">#REF!</definedName>
    <definedName name="_______kk29">#REF!</definedName>
    <definedName name="______kk06" localSheetId="19">#REF!</definedName>
    <definedName name="______kk06">#REF!</definedName>
    <definedName name="______kk29">#REF!</definedName>
    <definedName name="_____kk06" localSheetId="19">#REF!</definedName>
    <definedName name="_____kk06">#REF!</definedName>
    <definedName name="_____kk29">#REF!</definedName>
    <definedName name="____kk06" localSheetId="19">#REF!</definedName>
    <definedName name="____kk06">#REF!</definedName>
    <definedName name="____kk29">#REF!</definedName>
    <definedName name="___kk06" localSheetId="19">#REF!</definedName>
    <definedName name="___kk06">#REF!</definedName>
    <definedName name="___kk29">#REF!</definedName>
    <definedName name="__kk06" localSheetId="19">#REF!</definedName>
    <definedName name="__kk06" localSheetId="1">#REF!</definedName>
    <definedName name="__kk06">#REF!</definedName>
    <definedName name="__kk29">#REF!</definedName>
    <definedName name="_xlnm._FilterDatabase" localSheetId="3" hidden="1">'（R6.6～）介護給付費等　体制等状況一覧'!$A$7:$BH$44</definedName>
    <definedName name="_kk06" localSheetId="15">#REF!</definedName>
    <definedName name="_kk06" localSheetId="16">#REF!</definedName>
    <definedName name="_kk06" localSheetId="18">#REF!</definedName>
    <definedName name="_kk06" localSheetId="19">#REF!</definedName>
    <definedName name="_kk06" localSheetId="11">#REF!</definedName>
    <definedName name="_kk06" localSheetId="1">#REF!</definedName>
    <definedName name="_kk06">#REF!</definedName>
    <definedName name="_kk29">#REF!</definedName>
    <definedName name="Avrg" localSheetId="12">#REF!</definedName>
    <definedName name="Avrg" localSheetId="14">#REF!</definedName>
    <definedName name="Avrg" localSheetId="13">#REF!</definedName>
    <definedName name="Avrg" localSheetId="15">#REF!</definedName>
    <definedName name="Avrg" localSheetId="16">#REF!</definedName>
    <definedName name="Avrg" localSheetId="18">#REF!</definedName>
    <definedName name="Avrg" localSheetId="4">#REF!</definedName>
    <definedName name="Avrg" localSheetId="5">#REF!</definedName>
    <definedName name="Avrg" localSheetId="19">#REF!</definedName>
    <definedName name="Avrg" localSheetId="7">#REF!</definedName>
    <definedName name="Avrg" localSheetId="6">#REF!</definedName>
    <definedName name="Avrg" localSheetId="8">#REF!</definedName>
    <definedName name="Avrg" localSheetId="9">#REF!</definedName>
    <definedName name="Avrg" localSheetId="10">#REF!</definedName>
    <definedName name="Avrg" localSheetId="1">#REF!</definedName>
    <definedName name="Avrg">#REF!</definedName>
    <definedName name="avrg1">#REF!</definedName>
    <definedName name="Excel_BuiltIn_Print_Area" localSheetId="23">'50高次脳機能障害者支援体制加算'!$A$4:$AM$35</definedName>
    <definedName name="houjin" localSheetId="17">#REF!</definedName>
    <definedName name="houjin">#REF!</definedName>
    <definedName name="jigyoumeishou" localSheetId="17">#REF!</definedName>
    <definedName name="jigyoumeishou">#REF!</definedName>
    <definedName name="jiritu" localSheetId="17">#REF!</definedName>
    <definedName name="jiritu">#REF!</definedName>
    <definedName name="kanagawaken">#REF!</definedName>
    <definedName name="kawasaki">#REF!</definedName>
    <definedName name="KK_03" localSheetId="12">#REF!</definedName>
    <definedName name="KK_03" localSheetId="14">#REF!</definedName>
    <definedName name="KK_03" localSheetId="13">#REF!</definedName>
    <definedName name="KK_03" localSheetId="15">#REF!</definedName>
    <definedName name="KK_03" localSheetId="16">#REF!</definedName>
    <definedName name="KK_03" localSheetId="18">#REF!</definedName>
    <definedName name="KK_03" localSheetId="4">#REF!</definedName>
    <definedName name="KK_03" localSheetId="5">#REF!</definedName>
    <definedName name="KK_03" localSheetId="19">#REF!</definedName>
    <definedName name="KK_03" localSheetId="7">#REF!</definedName>
    <definedName name="KK_03" localSheetId="6">#REF!</definedName>
    <definedName name="KK_03" localSheetId="8">#REF!</definedName>
    <definedName name="KK_03" localSheetId="9">#REF!</definedName>
    <definedName name="KK_03" localSheetId="10">#REF!</definedName>
    <definedName name="KK_03">#REF!</definedName>
    <definedName name="kk_04">#REF!</definedName>
    <definedName name="KK_06" localSheetId="12">#REF!</definedName>
    <definedName name="KK_06" localSheetId="14">#REF!</definedName>
    <definedName name="KK_06" localSheetId="13">#REF!</definedName>
    <definedName name="KK_06" localSheetId="15">#REF!</definedName>
    <definedName name="KK_06" localSheetId="16">#REF!</definedName>
    <definedName name="KK_06" localSheetId="18">#REF!</definedName>
    <definedName name="KK_06" localSheetId="4">#REF!</definedName>
    <definedName name="KK_06" localSheetId="5">#REF!</definedName>
    <definedName name="KK_06" localSheetId="19">#REF!</definedName>
    <definedName name="KK_06" localSheetId="7">#REF!</definedName>
    <definedName name="KK_06" localSheetId="6">#REF!</definedName>
    <definedName name="KK_06" localSheetId="8">#REF!</definedName>
    <definedName name="KK_06" localSheetId="9">#REF!</definedName>
    <definedName name="KK_06" localSheetId="10">#REF!</definedName>
    <definedName name="KK_06">#REF!</definedName>
    <definedName name="kk_07">#REF!</definedName>
    <definedName name="‐㏍08">#REF!</definedName>
    <definedName name="KK2_3" localSheetId="12">#REF!</definedName>
    <definedName name="KK2_3" localSheetId="14">#REF!</definedName>
    <definedName name="KK2_3" localSheetId="13">#REF!</definedName>
    <definedName name="KK2_3" localSheetId="15">#REF!</definedName>
    <definedName name="KK2_3" localSheetId="16">#REF!</definedName>
    <definedName name="KK2_3" localSheetId="18">#REF!</definedName>
    <definedName name="KK2_3" localSheetId="4">#REF!</definedName>
    <definedName name="KK2_3" localSheetId="5">#REF!</definedName>
    <definedName name="KK2_3" localSheetId="19">#REF!</definedName>
    <definedName name="KK2_3" localSheetId="7">#REF!</definedName>
    <definedName name="KK2_3" localSheetId="6">#REF!</definedName>
    <definedName name="KK2_3" localSheetId="8">#REF!</definedName>
    <definedName name="KK2_3" localSheetId="9">#REF!</definedName>
    <definedName name="KK2_3" localSheetId="10">#REF!</definedName>
    <definedName name="KK2_3">#REF!</definedName>
    <definedName name="ｋｋｋｋ">#REF!</definedName>
    <definedName name="nn">#REF!</definedName>
    <definedName name="_xlnm.Print_Area" localSheetId="3">'（R6.6～）介護給付費等　体制等状況一覧'!$A$1:$BE$72</definedName>
    <definedName name="_xlnm.Print_Area" localSheetId="14">'15-3重度障害者支援加算（Ⅱ）（Ⅲ）'!$A$1:$H$20</definedName>
    <definedName name="_xlnm.Print_Area" localSheetId="13">'15重度障害者支援加算（Ⅰ）'!$A$1:$AK$33</definedName>
    <definedName name="_xlnm.Print_Area" localSheetId="15">'25就労移行支援'!$A$1:$J$34</definedName>
    <definedName name="_xlnm.Print_Area" localSheetId="16">'28 リハビリテーション'!$A$1:$I$26</definedName>
    <definedName name="_xlnm.Print_Area" localSheetId="17">'29勤務体制等一覧（生活介護）'!$A$1:$AN$86</definedName>
    <definedName name="_xlnm.Print_Area" localSheetId="4">'２福祉専門職員'!$A$1:$I$38</definedName>
    <definedName name="_xlnm.Print_Area" localSheetId="5">'３人員配置体制'!$A$1:$G$27</definedName>
    <definedName name="_xlnm.Print_Area" localSheetId="19">'40サービス管理責任者配置'!$A$1:$H$29</definedName>
    <definedName name="_xlnm.Print_Area" localSheetId="7">'4-2視覚・聴覚障がい者(Ⅱ)'!$A$1:$AK$48</definedName>
    <definedName name="_xlnm.Print_Area" localSheetId="6">'4視覚・聴覚障がい者(Ⅰ)'!$A$1:$AL$49</definedName>
    <definedName name="_xlnm.Print_Area" localSheetId="23">'50高次脳機能障害者支援体制加算'!$A$1:$AM$35</definedName>
    <definedName name="_xlnm.Print_Area" localSheetId="24">'52地域生活支援拠点等に関連する加算 '!$B$2:$AB$28</definedName>
    <definedName name="_xlnm.Print_Area" localSheetId="25">'54入浴支援加算'!$A$1:$G$14</definedName>
    <definedName name="_xlnm.Print_Area" localSheetId="8">'５食事提供体制'!$A$1:$AK$27</definedName>
    <definedName name="_xlnm.Print_Area" localSheetId="9">'６延長支援'!$A$1:$H$21</definedName>
    <definedName name="_xlnm.Print_Area" localSheetId="10">'７送迎加算'!$A$1:$G$18</definedName>
    <definedName name="_xlnm.Print_Area" localSheetId="20">参考7経歴書!$A$1:$I$52</definedName>
    <definedName name="_xlnm.Print_Area" localSheetId="21">参考8実務経験証明書!$A$1:$M$44</definedName>
    <definedName name="_xlnm.Print_Area" localSheetId="11">送迎実績状況表!$A$1:$AK$97</definedName>
    <definedName name="_xlnm.Print_Area" localSheetId="0">提出書類一覧!$A$1:$G$63</definedName>
    <definedName name="_xlnm.Print_Area" localSheetId="2">届出書!$A$1:$AJ$108</definedName>
    <definedName name="_xlnm.Print_Area" localSheetId="1">様式第7号!$A$1:$Q$48</definedName>
    <definedName name="_xlnm.Print_Titles" localSheetId="3">'（R6.6～）介護給付費等　体制等状況一覧'!$5:$6</definedName>
    <definedName name="Roman_01" localSheetId="12">#REF!</definedName>
    <definedName name="Roman_01" localSheetId="14">#REF!</definedName>
    <definedName name="Roman_01" localSheetId="13">#REF!</definedName>
    <definedName name="Roman_01" localSheetId="15">#REF!</definedName>
    <definedName name="Roman_01" localSheetId="16">#REF!</definedName>
    <definedName name="Roman_01" localSheetId="18">#REF!</definedName>
    <definedName name="Roman_01" localSheetId="17">#REF!</definedName>
    <definedName name="Roman_01" localSheetId="4">#REF!</definedName>
    <definedName name="Roman_01" localSheetId="5">#REF!</definedName>
    <definedName name="Roman_01" localSheetId="19">#REF!</definedName>
    <definedName name="Roman_01" localSheetId="7">#REF!</definedName>
    <definedName name="Roman_01" localSheetId="6">#REF!</definedName>
    <definedName name="Roman_01" localSheetId="23">#REF!</definedName>
    <definedName name="Roman_01" localSheetId="8">#REF!</definedName>
    <definedName name="Roman_01" localSheetId="9">#REF!</definedName>
    <definedName name="Roman_01" localSheetId="10">#REF!</definedName>
    <definedName name="Roman_01" localSheetId="11">#REF!</definedName>
    <definedName name="Roman_01" localSheetId="1">#REF!</definedName>
    <definedName name="Roman_01">#REF!</definedName>
    <definedName name="Roman_02">#REF!</definedName>
    <definedName name="Roman_03" localSheetId="12">#REF!</definedName>
    <definedName name="Roman_03" localSheetId="14">#REF!</definedName>
    <definedName name="Roman_03" localSheetId="13">#REF!</definedName>
    <definedName name="Roman_03" localSheetId="15">#REF!</definedName>
    <definedName name="Roman_03" localSheetId="16">#REF!</definedName>
    <definedName name="Roman_03" localSheetId="18">#REF!</definedName>
    <definedName name="Roman_03" localSheetId="4">#REF!</definedName>
    <definedName name="Roman_03" localSheetId="5">#REF!</definedName>
    <definedName name="Roman_03" localSheetId="19">#REF!</definedName>
    <definedName name="Roman_03" localSheetId="7">#REF!</definedName>
    <definedName name="Roman_03" localSheetId="6">#REF!</definedName>
    <definedName name="Roman_03" localSheetId="23">#REF!</definedName>
    <definedName name="Roman_03" localSheetId="8">#REF!</definedName>
    <definedName name="Roman_03" localSheetId="9">#REF!</definedName>
    <definedName name="Roman_03" localSheetId="10">#REF!</definedName>
    <definedName name="Roman_03" localSheetId="1">#REF!</definedName>
    <definedName name="Roman_03">#REF!</definedName>
    <definedName name="Roman_04" localSheetId="12">#REF!</definedName>
    <definedName name="Roman_04" localSheetId="14">#REF!</definedName>
    <definedName name="Roman_04" localSheetId="13">#REF!</definedName>
    <definedName name="Roman_04" localSheetId="15">#REF!</definedName>
    <definedName name="Roman_04" localSheetId="16">#REF!</definedName>
    <definedName name="Roman_04" localSheetId="18">#REF!</definedName>
    <definedName name="Roman_04" localSheetId="4">#REF!</definedName>
    <definedName name="Roman_04" localSheetId="5">#REF!</definedName>
    <definedName name="Roman_04" localSheetId="19">#REF!</definedName>
    <definedName name="Roman_04" localSheetId="7">#REF!</definedName>
    <definedName name="Roman_04" localSheetId="6">#REF!</definedName>
    <definedName name="Roman_04" localSheetId="8">#REF!</definedName>
    <definedName name="Roman_04" localSheetId="9">#REF!</definedName>
    <definedName name="Roman_04" localSheetId="10">#REF!</definedName>
    <definedName name="Roman_04" localSheetId="1">#REF!</definedName>
    <definedName name="Roman_04">#REF!</definedName>
    <definedName name="Roman_06" localSheetId="12">#REF!</definedName>
    <definedName name="Roman_06" localSheetId="14">#REF!</definedName>
    <definedName name="Roman_06" localSheetId="13">#REF!</definedName>
    <definedName name="Roman_06" localSheetId="15">#REF!</definedName>
    <definedName name="Roman_06" localSheetId="16">#REF!</definedName>
    <definedName name="Roman_06" localSheetId="18">#REF!</definedName>
    <definedName name="Roman_06" localSheetId="4">#REF!</definedName>
    <definedName name="Roman_06" localSheetId="5">#REF!</definedName>
    <definedName name="Roman_06" localSheetId="19">#REF!</definedName>
    <definedName name="Roman_06" localSheetId="7">#REF!</definedName>
    <definedName name="Roman_06" localSheetId="6">#REF!</definedName>
    <definedName name="Roman_06" localSheetId="8">#REF!</definedName>
    <definedName name="Roman_06" localSheetId="9">#REF!</definedName>
    <definedName name="Roman_06" localSheetId="10">#REF!</definedName>
    <definedName name="Roman_06">#REF!</definedName>
    <definedName name="roman_09">#REF!</definedName>
    <definedName name="roman_11" localSheetId="12">#REF!</definedName>
    <definedName name="roman_11" localSheetId="14">#REF!</definedName>
    <definedName name="roman_11" localSheetId="13">#REF!</definedName>
    <definedName name="roman_11" localSheetId="15">#REF!</definedName>
    <definedName name="roman_11" localSheetId="16">#REF!</definedName>
    <definedName name="roman_11" localSheetId="18">#REF!</definedName>
    <definedName name="roman_11" localSheetId="4">#REF!</definedName>
    <definedName name="roman_11" localSheetId="5">#REF!</definedName>
    <definedName name="roman_11" localSheetId="19">#REF!</definedName>
    <definedName name="roman_11" localSheetId="7">#REF!</definedName>
    <definedName name="roman_11" localSheetId="6">#REF!</definedName>
    <definedName name="roman_11" localSheetId="8">#REF!</definedName>
    <definedName name="roman_11" localSheetId="9">#REF!</definedName>
    <definedName name="roman_11" localSheetId="10">#REF!</definedName>
    <definedName name="roman_11">#REF!</definedName>
    <definedName name="roman11" localSheetId="12">#REF!</definedName>
    <definedName name="roman11" localSheetId="14">#REF!</definedName>
    <definedName name="roman11" localSheetId="13">#REF!</definedName>
    <definedName name="roman11" localSheetId="15">#REF!</definedName>
    <definedName name="roman11" localSheetId="16">#REF!</definedName>
    <definedName name="roman11" localSheetId="18">#REF!</definedName>
    <definedName name="roman11" localSheetId="4">#REF!</definedName>
    <definedName name="roman11" localSheetId="5">#REF!</definedName>
    <definedName name="roman11" localSheetId="19">#REF!</definedName>
    <definedName name="roman11" localSheetId="7">#REF!</definedName>
    <definedName name="roman11" localSheetId="6">#REF!</definedName>
    <definedName name="roman11" localSheetId="8">#REF!</definedName>
    <definedName name="roman11" localSheetId="9">#REF!</definedName>
    <definedName name="roman11" localSheetId="10">#REF!</definedName>
    <definedName name="roman11">#REF!</definedName>
    <definedName name="Roman2_1" localSheetId="12">#REF!</definedName>
    <definedName name="Roman2_1" localSheetId="14">#REF!</definedName>
    <definedName name="Roman2_1" localSheetId="13">#REF!</definedName>
    <definedName name="Roman2_1" localSheetId="15">#REF!</definedName>
    <definedName name="Roman2_1" localSheetId="16">#REF!</definedName>
    <definedName name="Roman2_1" localSheetId="18">#REF!</definedName>
    <definedName name="Roman2_1" localSheetId="4">#REF!</definedName>
    <definedName name="Roman2_1" localSheetId="5">#REF!</definedName>
    <definedName name="Roman2_1" localSheetId="19">#REF!</definedName>
    <definedName name="Roman2_1" localSheetId="7">#REF!</definedName>
    <definedName name="Roman2_1" localSheetId="6">#REF!</definedName>
    <definedName name="Roman2_1" localSheetId="8">#REF!</definedName>
    <definedName name="Roman2_1" localSheetId="9">#REF!</definedName>
    <definedName name="Roman2_1" localSheetId="10">#REF!</definedName>
    <definedName name="Roman2_1">#REF!</definedName>
    <definedName name="Roman2_3" localSheetId="12">#REF!</definedName>
    <definedName name="Roman2_3" localSheetId="14">#REF!</definedName>
    <definedName name="Roman2_3" localSheetId="13">#REF!</definedName>
    <definedName name="Roman2_3" localSheetId="15">#REF!</definedName>
    <definedName name="Roman2_3" localSheetId="16">#REF!</definedName>
    <definedName name="Roman2_3" localSheetId="18">#REF!</definedName>
    <definedName name="Roman2_3" localSheetId="4">#REF!</definedName>
    <definedName name="Roman2_3" localSheetId="5">#REF!</definedName>
    <definedName name="Roman2_3" localSheetId="19">#REF!</definedName>
    <definedName name="Roman2_3" localSheetId="7">#REF!</definedName>
    <definedName name="Roman2_3" localSheetId="6">#REF!</definedName>
    <definedName name="Roman2_3" localSheetId="8">#REF!</definedName>
    <definedName name="Roman2_3" localSheetId="9">#REF!</definedName>
    <definedName name="Roman2_3" localSheetId="10">#REF!</definedName>
    <definedName name="Roman2_3">#REF!</definedName>
    <definedName name="roman31" localSheetId="12">#REF!</definedName>
    <definedName name="roman31" localSheetId="14">#REF!</definedName>
    <definedName name="roman31" localSheetId="13">#REF!</definedName>
    <definedName name="roman31" localSheetId="15">#REF!</definedName>
    <definedName name="roman31" localSheetId="16">#REF!</definedName>
    <definedName name="roman31" localSheetId="18">#REF!</definedName>
    <definedName name="roman31" localSheetId="4">#REF!</definedName>
    <definedName name="roman31" localSheetId="5">#REF!</definedName>
    <definedName name="roman31" localSheetId="19">#REF!</definedName>
    <definedName name="roman31" localSheetId="7">#REF!</definedName>
    <definedName name="roman31" localSheetId="6">#REF!</definedName>
    <definedName name="roman31" localSheetId="8">#REF!</definedName>
    <definedName name="roman31" localSheetId="9">#REF!</definedName>
    <definedName name="roman31" localSheetId="10">#REF!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 localSheetId="12">#REF!</definedName>
    <definedName name="Serv_LIST" localSheetId="14">#REF!</definedName>
    <definedName name="Serv_LIST" localSheetId="13">#REF!</definedName>
    <definedName name="Serv_LIST" localSheetId="15">#REF!</definedName>
    <definedName name="Serv_LIST" localSheetId="16">#REF!</definedName>
    <definedName name="Serv_LIST" localSheetId="18">#REF!</definedName>
    <definedName name="Serv_LIST" localSheetId="4">#REF!</definedName>
    <definedName name="Serv_LIST" localSheetId="5">#REF!</definedName>
    <definedName name="Serv_LIST" localSheetId="19">#REF!</definedName>
    <definedName name="Serv_LIST" localSheetId="7">#REF!</definedName>
    <definedName name="Serv_LIST" localSheetId="6">#REF!</definedName>
    <definedName name="Serv_LIST" localSheetId="8">#REF!</definedName>
    <definedName name="Serv_LIST" localSheetId="9">#REF!</definedName>
    <definedName name="Serv_LIST" localSheetId="10">#REF!</definedName>
    <definedName name="Serv_LIST">#REF!</definedName>
    <definedName name="servo1" localSheetId="12">#REF!</definedName>
    <definedName name="servo1" localSheetId="14">#REF!</definedName>
    <definedName name="servo1" localSheetId="13">#REF!</definedName>
    <definedName name="servo1" localSheetId="15">#REF!</definedName>
    <definedName name="servo1" localSheetId="16">#REF!</definedName>
    <definedName name="servo1" localSheetId="18">#REF!</definedName>
    <definedName name="servo1" localSheetId="4">#REF!</definedName>
    <definedName name="servo1" localSheetId="5">#REF!</definedName>
    <definedName name="servo1" localSheetId="19">#REF!</definedName>
    <definedName name="servo1" localSheetId="7">#REF!</definedName>
    <definedName name="servo1" localSheetId="6">#REF!</definedName>
    <definedName name="servo1" localSheetId="8">#REF!</definedName>
    <definedName name="servo1" localSheetId="9">#REF!</definedName>
    <definedName name="servo1" localSheetId="10">#REF!</definedName>
    <definedName name="servo1">#REF!</definedName>
    <definedName name="siharai">#REF!</definedName>
    <definedName name="sikuchouson">#REF!</definedName>
    <definedName name="sinseisaki">#REF!</definedName>
    <definedName name="ｔａｂｉｅ＿04" localSheetId="12">#REF!</definedName>
    <definedName name="ｔａｂｉｅ＿04" localSheetId="14">#REF!</definedName>
    <definedName name="ｔａｂｉｅ＿04" localSheetId="13">#REF!</definedName>
    <definedName name="ｔａｂｉｅ＿04" localSheetId="15">#REF!</definedName>
    <definedName name="ｔａｂｉｅ＿04" localSheetId="16">#REF!</definedName>
    <definedName name="ｔａｂｉｅ＿04" localSheetId="18">#REF!</definedName>
    <definedName name="ｔａｂｉｅ＿04" localSheetId="4">#REF!</definedName>
    <definedName name="ｔａｂｉｅ＿04" localSheetId="5">#REF!</definedName>
    <definedName name="ｔａｂｉｅ＿04" localSheetId="19">#REF!</definedName>
    <definedName name="ｔａｂｉｅ＿04" localSheetId="7">#REF!</definedName>
    <definedName name="ｔａｂｉｅ＿04" localSheetId="6">#REF!</definedName>
    <definedName name="ｔａｂｉｅ＿04" localSheetId="8">#REF!</definedName>
    <definedName name="ｔａｂｉｅ＿04" localSheetId="9">#REF!</definedName>
    <definedName name="ｔａｂｉｅ＿04" localSheetId="10">#REF!</definedName>
    <definedName name="ｔａｂｉｅ＿04">#REF!</definedName>
    <definedName name="table_03" localSheetId="12">#REF!</definedName>
    <definedName name="table_03" localSheetId="14">#REF!</definedName>
    <definedName name="table_03" localSheetId="13">#REF!</definedName>
    <definedName name="table_03" localSheetId="15">#REF!</definedName>
    <definedName name="table_03" localSheetId="16">#REF!</definedName>
    <definedName name="table_03" localSheetId="18">#REF!</definedName>
    <definedName name="table_03" localSheetId="4">#REF!</definedName>
    <definedName name="table_03" localSheetId="5">#REF!</definedName>
    <definedName name="table_03" localSheetId="19">#REF!</definedName>
    <definedName name="table_03" localSheetId="7">#REF!</definedName>
    <definedName name="table_03" localSheetId="6">#REF!</definedName>
    <definedName name="table_03" localSheetId="8">#REF!</definedName>
    <definedName name="table_03" localSheetId="9">#REF!</definedName>
    <definedName name="table_03" localSheetId="10">#REF!</definedName>
    <definedName name="table_03">#REF!</definedName>
    <definedName name="table_06" localSheetId="12">#REF!</definedName>
    <definedName name="table_06" localSheetId="14">#REF!</definedName>
    <definedName name="table_06" localSheetId="13">#REF!</definedName>
    <definedName name="table_06" localSheetId="15">#REF!</definedName>
    <definedName name="table_06" localSheetId="16">#REF!</definedName>
    <definedName name="table_06" localSheetId="18">#REF!</definedName>
    <definedName name="table_06" localSheetId="4">#REF!</definedName>
    <definedName name="table_06" localSheetId="5">#REF!</definedName>
    <definedName name="table_06" localSheetId="19">#REF!</definedName>
    <definedName name="table_06" localSheetId="7">#REF!</definedName>
    <definedName name="table_06" localSheetId="6">#REF!</definedName>
    <definedName name="table_06" localSheetId="8">#REF!</definedName>
    <definedName name="table_06" localSheetId="9">#REF!</definedName>
    <definedName name="table_06" localSheetId="10">#REF!</definedName>
    <definedName name="table_06">#REF!</definedName>
    <definedName name="table2_3" localSheetId="12">#REF!</definedName>
    <definedName name="table2_3" localSheetId="14">#REF!</definedName>
    <definedName name="table2_3" localSheetId="13">#REF!</definedName>
    <definedName name="table2_3" localSheetId="15">#REF!</definedName>
    <definedName name="table2_3" localSheetId="16">#REF!</definedName>
    <definedName name="table2_3" localSheetId="18">#REF!</definedName>
    <definedName name="table2_3" localSheetId="4">#REF!</definedName>
    <definedName name="table2_3" localSheetId="5">#REF!</definedName>
    <definedName name="table2_3" localSheetId="19">#REF!</definedName>
    <definedName name="table2_3" localSheetId="7">#REF!</definedName>
    <definedName name="table2_3" localSheetId="6">#REF!</definedName>
    <definedName name="table2_3" localSheetId="8">#REF!</definedName>
    <definedName name="table2_3" localSheetId="9">#REF!</definedName>
    <definedName name="table2_3" localSheetId="10">#REF!</definedName>
    <definedName name="table2_3">#REF!</definedName>
    <definedName name="tapi2" localSheetId="12">#REF!</definedName>
    <definedName name="tapi2" localSheetId="14">#REF!</definedName>
    <definedName name="tapi2" localSheetId="13">#REF!</definedName>
    <definedName name="tapi2" localSheetId="15">#REF!</definedName>
    <definedName name="tapi2" localSheetId="16">#REF!</definedName>
    <definedName name="tapi2" localSheetId="18">#REF!</definedName>
    <definedName name="tapi2" localSheetId="4">#REF!</definedName>
    <definedName name="tapi2" localSheetId="5">#REF!</definedName>
    <definedName name="tapi2" localSheetId="19">#REF!</definedName>
    <definedName name="tapi2" localSheetId="7">#REF!</definedName>
    <definedName name="tapi2" localSheetId="6">#REF!</definedName>
    <definedName name="tapi2" localSheetId="8">#REF!</definedName>
    <definedName name="tapi2" localSheetId="9">#REF!</definedName>
    <definedName name="tapi2" localSheetId="10">#REF!</definedName>
    <definedName name="tapi2">#REF!</definedName>
    <definedName name="tebie_07">#REF!</definedName>
    <definedName name="tebie_o7">#REF!</definedName>
    <definedName name="tebie07">#REF!</definedName>
    <definedName name="tebie08" localSheetId="12">#REF!</definedName>
    <definedName name="tebie08" localSheetId="14">#REF!</definedName>
    <definedName name="tebie08" localSheetId="13">#REF!</definedName>
    <definedName name="tebie08" localSheetId="15">#REF!</definedName>
    <definedName name="tebie08" localSheetId="16">#REF!</definedName>
    <definedName name="tebie08" localSheetId="18">#REF!</definedName>
    <definedName name="tebie08" localSheetId="4">#REF!</definedName>
    <definedName name="tebie08" localSheetId="5">#REF!</definedName>
    <definedName name="tebie08" localSheetId="19">#REF!</definedName>
    <definedName name="tebie08" localSheetId="7">#REF!</definedName>
    <definedName name="tebie08" localSheetId="6">#REF!</definedName>
    <definedName name="tebie08" localSheetId="8">#REF!</definedName>
    <definedName name="tebie08" localSheetId="9">#REF!</definedName>
    <definedName name="tebie08" localSheetId="10">#REF!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加算" localSheetId="17">#REF!</definedName>
    <definedName name="加算" localSheetId="19">#REF!</definedName>
    <definedName name="加算">#REF!</definedName>
    <definedName name="看護時間" localSheetId="17">#REF!</definedName>
    <definedName name="看護時間">#REF!</definedName>
    <definedName name="就労継続支援Ｂ型">[1]選択肢!#REF!</definedName>
    <definedName name="食事" localSheetId="12">#REF!</definedName>
    <definedName name="食事" localSheetId="14">#REF!</definedName>
    <definedName name="食事" localSheetId="13">#REF!</definedName>
    <definedName name="食事" localSheetId="15">#REF!</definedName>
    <definedName name="食事" localSheetId="16">#REF!</definedName>
    <definedName name="食事" localSheetId="18">#REF!</definedName>
    <definedName name="食事" localSheetId="17">#REF!</definedName>
    <definedName name="食事" localSheetId="4">#REF!</definedName>
    <definedName name="食事" localSheetId="5">#REF!</definedName>
    <definedName name="食事" localSheetId="19">#REF!</definedName>
    <definedName name="食事" localSheetId="7">#REF!</definedName>
    <definedName name="食事" localSheetId="6">#REF!</definedName>
    <definedName name="食事" localSheetId="8">#REF!</definedName>
    <definedName name="食事" localSheetId="9">#REF!</definedName>
    <definedName name="食事" localSheetId="10">#REF!</definedName>
    <definedName name="食事">#REF!</definedName>
    <definedName name="体制等状況一覧" localSheetId="17">#REF!</definedName>
    <definedName name="体制等状況一覧">#REF!</definedName>
    <definedName name="町っ油" localSheetId="12">#REF!</definedName>
    <definedName name="町っ油" localSheetId="14">#REF!</definedName>
    <definedName name="町っ油" localSheetId="13">#REF!</definedName>
    <definedName name="町っ油" localSheetId="15">#REF!</definedName>
    <definedName name="町っ油" localSheetId="16">#REF!</definedName>
    <definedName name="町っ油" localSheetId="18">#REF!</definedName>
    <definedName name="町っ油" localSheetId="17">#REF!</definedName>
    <definedName name="町っ油" localSheetId="4">#REF!</definedName>
    <definedName name="町っ油" localSheetId="5">#REF!</definedName>
    <definedName name="町っ油" localSheetId="19">#REF!</definedName>
    <definedName name="町っ油" localSheetId="7">#REF!</definedName>
    <definedName name="町っ油" localSheetId="6">#REF!</definedName>
    <definedName name="町っ油" localSheetId="8">#REF!</definedName>
    <definedName name="町っ油" localSheetId="9">#REF!</definedName>
    <definedName name="町っ油" localSheetId="10">#REF!</definedName>
    <definedName name="町っ油">#REF!</definedName>
    <definedName name="夜勤職員" localSheetId="17">#REF!</definedName>
    <definedName name="夜勤職員" localSheetId="19">#REF!</definedName>
    <definedName name="夜勤職員">#REF!</definedName>
    <definedName name="利用日数記入例" localSheetId="12">#REF!</definedName>
    <definedName name="利用日数記入例" localSheetId="14">#REF!</definedName>
    <definedName name="利用日数記入例" localSheetId="13">#REF!</definedName>
    <definedName name="利用日数記入例" localSheetId="15">#REF!</definedName>
    <definedName name="利用日数記入例" localSheetId="16">#REF!</definedName>
    <definedName name="利用日数記入例" localSheetId="18">#REF!</definedName>
    <definedName name="利用日数記入例" localSheetId="4">#REF!</definedName>
    <definedName name="利用日数記入例" localSheetId="5">#REF!</definedName>
    <definedName name="利用日数記入例" localSheetId="19">#REF!</definedName>
    <definedName name="利用日数記入例" localSheetId="7">#REF!</definedName>
    <definedName name="利用日数記入例" localSheetId="6">#REF!</definedName>
    <definedName name="利用日数記入例" localSheetId="8">#REF!</definedName>
    <definedName name="利用日数記入例" localSheetId="9">#REF!</definedName>
    <definedName name="利用日数記入例" localSheetId="10">#REF!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68" l="1"/>
  <c r="E38" i="68"/>
  <c r="F38" i="68"/>
  <c r="I38" i="68"/>
  <c r="L38" i="68"/>
  <c r="O38" i="68"/>
  <c r="R38" i="68"/>
  <c r="U38" i="68"/>
  <c r="X38" i="68"/>
  <c r="AA38" i="68"/>
  <c r="AD38" i="68"/>
  <c r="AG38" i="68"/>
  <c r="AL55" i="68"/>
  <c r="AL57" i="68"/>
  <c r="AG57" i="68"/>
  <c r="AA56" i="68"/>
  <c r="U55" i="68"/>
  <c r="O57" i="68"/>
  <c r="L56" i="68"/>
  <c r="E55" i="68"/>
  <c r="D55" i="68"/>
  <c r="AJ46" i="68"/>
  <c r="AJ45" i="68"/>
  <c r="AJ44" i="68"/>
  <c r="AJ43" i="68"/>
  <c r="AJ42" i="68"/>
  <c r="AJ41" i="68"/>
  <c r="AJ40" i="68"/>
  <c r="AJ39" i="68"/>
  <c r="AJ31" i="68"/>
  <c r="AI31" i="68"/>
  <c r="AH31" i="68"/>
  <c r="AG31" i="68"/>
  <c r="AF31" i="68"/>
  <c r="AE31" i="68"/>
  <c r="AD31" i="68"/>
  <c r="AC31" i="68"/>
  <c r="AB31" i="68"/>
  <c r="AA31" i="68"/>
  <c r="Z31" i="68"/>
  <c r="Y31" i="68"/>
  <c r="X31" i="68"/>
  <c r="W31" i="68"/>
  <c r="V31" i="68"/>
  <c r="U31" i="68"/>
  <c r="T31" i="68"/>
  <c r="S31" i="68"/>
  <c r="R31" i="68"/>
  <c r="Q31" i="68"/>
  <c r="P31" i="68"/>
  <c r="O31" i="68"/>
  <c r="N31" i="68"/>
  <c r="M31" i="68"/>
  <c r="L31" i="68"/>
  <c r="K31" i="68"/>
  <c r="J31" i="68"/>
  <c r="I31" i="68"/>
  <c r="H31" i="68"/>
  <c r="G31" i="68"/>
  <c r="F31" i="68"/>
  <c r="AK30" i="68"/>
  <c r="AL30" i="68" s="1"/>
  <c r="AL29" i="68"/>
  <c r="AK29" i="68"/>
  <c r="AK28" i="68"/>
  <c r="AL28" i="68" s="1"/>
  <c r="AK27" i="68"/>
  <c r="AL27" i="68" s="1"/>
  <c r="AL26" i="68"/>
  <c r="AK26" i="68"/>
  <c r="AK25" i="68"/>
  <c r="AL25" i="68" s="1"/>
  <c r="AK24" i="68"/>
  <c r="AL24" i="68" s="1"/>
  <c r="AK23" i="68"/>
  <c r="AL23" i="68" s="1"/>
  <c r="AK22" i="68"/>
  <c r="AL22" i="68" s="1"/>
  <c r="AK21" i="68"/>
  <c r="AL21" i="68" s="1"/>
  <c r="AL20" i="68"/>
  <c r="AK20" i="68"/>
  <c r="AK19" i="68"/>
  <c r="AL19" i="68" s="1"/>
  <c r="AK18" i="68"/>
  <c r="AL18" i="68" s="1"/>
  <c r="AL17" i="68"/>
  <c r="AK17" i="68"/>
  <c r="AK16" i="68"/>
  <c r="AL16" i="68" s="1"/>
  <c r="AK15" i="68"/>
  <c r="AL15" i="68" s="1"/>
  <c r="AK14" i="68"/>
  <c r="AL14" i="68" s="1"/>
  <c r="AK13" i="68"/>
  <c r="AL13" i="68" s="1"/>
  <c r="AK12" i="68"/>
  <c r="AK11" i="68"/>
  <c r="AL11" i="68" s="1"/>
  <c r="AJ10" i="68"/>
  <c r="AI10" i="68"/>
  <c r="AG10" i="68"/>
  <c r="AF10" i="68"/>
  <c r="AE10" i="68"/>
  <c r="AD10" i="68"/>
  <c r="AC10" i="68"/>
  <c r="AB10" i="68"/>
  <c r="AA10" i="68"/>
  <c r="Z10" i="68"/>
  <c r="Y10" i="68"/>
  <c r="X10" i="68"/>
  <c r="W10" i="68"/>
  <c r="V10" i="68"/>
  <c r="U10" i="68"/>
  <c r="T10" i="68"/>
  <c r="S10" i="68"/>
  <c r="R10" i="68"/>
  <c r="Q10" i="68"/>
  <c r="P10" i="68"/>
  <c r="O10" i="68"/>
  <c r="N10" i="68"/>
  <c r="M10" i="68"/>
  <c r="L10" i="68"/>
  <c r="K10" i="68"/>
  <c r="J10" i="68"/>
  <c r="I10" i="68"/>
  <c r="H10" i="68"/>
  <c r="G10" i="68"/>
  <c r="F10" i="68"/>
  <c r="AH10" i="68" s="1"/>
  <c r="AG9" i="68"/>
  <c r="AF9" i="68"/>
  <c r="AE9" i="68"/>
  <c r="AD9" i="68"/>
  <c r="AC9" i="68"/>
  <c r="AB9" i="68"/>
  <c r="AA9" i="68"/>
  <c r="Z9" i="68"/>
  <c r="Y9" i="68"/>
  <c r="X9" i="68"/>
  <c r="W9" i="68"/>
  <c r="V9" i="68"/>
  <c r="U9" i="68"/>
  <c r="T9" i="68"/>
  <c r="S9" i="68"/>
  <c r="R9" i="68"/>
  <c r="Q9" i="68"/>
  <c r="P9" i="68"/>
  <c r="O9" i="68"/>
  <c r="N9" i="68"/>
  <c r="M9" i="68"/>
  <c r="L9" i="68"/>
  <c r="K9" i="68"/>
  <c r="J9" i="68"/>
  <c r="I9" i="68"/>
  <c r="H9" i="68"/>
  <c r="G9" i="68"/>
  <c r="F9" i="68"/>
  <c r="AJ9" i="68" s="1"/>
  <c r="E57" i="68" l="1"/>
  <c r="I57" i="68"/>
  <c r="AM56" i="68"/>
  <c r="AH9" i="68"/>
  <c r="AI9" i="68"/>
  <c r="AJ38" i="68"/>
  <c r="AL38" i="68" s="1"/>
  <c r="C51" i="68" s="1"/>
  <c r="AK31" i="68"/>
  <c r="AL31" i="68" s="1"/>
  <c r="AG55" i="68"/>
  <c r="AM55" i="68"/>
  <c r="U56" i="68"/>
  <c r="U57" i="68"/>
  <c r="F55" i="68"/>
  <c r="AG56" i="68"/>
  <c r="AD56" i="68"/>
  <c r="I55" i="68"/>
  <c r="AJ56" i="68"/>
  <c r="AJ55" i="68"/>
  <c r="X56" i="68"/>
  <c r="L55" i="68"/>
  <c r="AL56" i="68"/>
  <c r="O55" i="68"/>
  <c r="X55" i="68"/>
  <c r="D56" i="68"/>
  <c r="I56" i="68"/>
  <c r="C57" i="68"/>
  <c r="AL12" i="68"/>
  <c r="R55" i="68"/>
  <c r="F56" i="68"/>
  <c r="AA55" i="68"/>
  <c r="C56" i="68"/>
  <c r="E56" i="68"/>
  <c r="O56" i="68"/>
  <c r="AD55" i="68"/>
  <c r="R56" i="68"/>
  <c r="C55" i="68"/>
  <c r="AA57" i="68"/>
  <c r="S18" i="64"/>
  <c r="S13" i="64"/>
  <c r="S12" i="64"/>
  <c r="AM38" i="68" l="1"/>
  <c r="E51" i="68" s="1"/>
  <c r="C32" i="11"/>
  <c r="F32" i="11" l="1"/>
  <c r="G10" i="11"/>
  <c r="J10" i="11"/>
  <c r="G11" i="11"/>
  <c r="J11" i="11"/>
  <c r="G12" i="11"/>
  <c r="J12" i="11"/>
  <c r="G13" i="11"/>
  <c r="J13" i="11"/>
  <c r="G14" i="11"/>
  <c r="J14" i="11"/>
  <c r="C15" i="11"/>
  <c r="D13" i="11" s="1"/>
  <c r="H15" i="11"/>
  <c r="D32" i="11"/>
  <c r="E32" i="11"/>
  <c r="H34" i="11"/>
  <c r="J34" i="11" s="1"/>
  <c r="F35" i="11" l="1"/>
  <c r="H35" i="11" s="1"/>
  <c r="J35" i="11" s="1"/>
  <c r="H32" i="11"/>
  <c r="J32" i="11" s="1"/>
  <c r="G15" i="11"/>
  <c r="J15" i="11"/>
  <c r="E14" i="11"/>
  <c r="S28" i="14" l="1"/>
  <c r="AE25" i="14"/>
  <c r="S13" i="14" s="1"/>
  <c r="S12" i="14"/>
  <c r="S28" i="13"/>
  <c r="AE25" i="13"/>
  <c r="S13" i="13" s="1"/>
  <c r="S12" i="13"/>
  <c r="Z89" i="36" l="1"/>
  <c r="AJ83" i="36"/>
  <c r="AI83" i="36"/>
  <c r="AH83" i="36"/>
  <c r="AG83" i="36"/>
  <c r="AF83" i="36"/>
  <c r="AE83" i="36"/>
  <c r="AD83" i="36"/>
  <c r="AC83" i="36"/>
  <c r="AB83" i="36"/>
  <c r="AA83" i="36"/>
  <c r="Z83" i="36"/>
  <c r="Y83" i="36"/>
  <c r="X83" i="36"/>
  <c r="W83" i="36"/>
  <c r="V83" i="36"/>
  <c r="U83" i="36"/>
  <c r="T83" i="36"/>
  <c r="S83" i="36"/>
  <c r="R83" i="36"/>
  <c r="Q83" i="36"/>
  <c r="P83" i="36"/>
  <c r="O83" i="36"/>
  <c r="N83" i="36"/>
  <c r="M83" i="36"/>
  <c r="L83" i="36"/>
  <c r="K83" i="36"/>
  <c r="J83" i="36"/>
  <c r="I83" i="36"/>
  <c r="H83" i="36"/>
  <c r="G83" i="36"/>
  <c r="F83" i="36"/>
  <c r="AK82" i="36"/>
  <c r="AK81" i="36"/>
  <c r="AK80" i="36"/>
  <c r="AK79" i="36"/>
  <c r="AK78" i="36"/>
  <c r="AK77" i="36"/>
  <c r="AK76" i="36"/>
  <c r="AK75" i="36"/>
  <c r="AK74" i="36"/>
  <c r="AK73" i="36"/>
  <c r="AK72" i="36"/>
  <c r="AK71" i="36"/>
  <c r="AK70" i="36"/>
  <c r="AK69" i="36"/>
  <c r="AK68" i="36"/>
  <c r="AK67" i="36"/>
  <c r="AK66" i="36"/>
  <c r="AK65" i="36"/>
  <c r="AK64" i="36"/>
  <c r="AK63" i="36"/>
  <c r="AK62" i="36"/>
  <c r="AK61" i="36"/>
  <c r="AK60" i="36"/>
  <c r="AK59" i="36"/>
  <c r="AK58" i="36"/>
  <c r="H95" i="36" s="1"/>
  <c r="AK55" i="36"/>
  <c r="Z87" i="36" s="1"/>
  <c r="Z40" i="36"/>
  <c r="AJ34" i="36"/>
  <c r="AI34" i="36"/>
  <c r="AH34" i="36"/>
  <c r="AG34" i="36"/>
  <c r="AF34" i="36"/>
  <c r="AE34" i="36"/>
  <c r="AD34" i="36"/>
  <c r="AC34" i="36"/>
  <c r="AB34" i="36"/>
  <c r="AA34" i="36"/>
  <c r="Z34" i="36"/>
  <c r="Y34" i="36"/>
  <c r="X34" i="36"/>
  <c r="W34" i="36"/>
  <c r="V34" i="36"/>
  <c r="U34" i="36"/>
  <c r="T34" i="36"/>
  <c r="S34" i="36"/>
  <c r="R34" i="36"/>
  <c r="Q34" i="36"/>
  <c r="P34" i="36"/>
  <c r="O34" i="36"/>
  <c r="N34" i="36"/>
  <c r="M34" i="36"/>
  <c r="L34" i="36"/>
  <c r="K34" i="36"/>
  <c r="J34" i="36"/>
  <c r="I34" i="36"/>
  <c r="H34" i="36"/>
  <c r="G34" i="36"/>
  <c r="F34" i="36"/>
  <c r="AK33" i="36"/>
  <c r="AK32" i="36"/>
  <c r="AK31" i="36"/>
  <c r="AK30" i="36"/>
  <c r="AK29" i="36"/>
  <c r="AK28" i="36"/>
  <c r="AK27" i="36"/>
  <c r="AK26" i="36"/>
  <c r="AK25" i="36"/>
  <c r="AK24" i="36"/>
  <c r="AK23" i="36"/>
  <c r="AK22" i="36"/>
  <c r="AK21" i="36"/>
  <c r="AK20" i="36"/>
  <c r="AK19" i="36"/>
  <c r="AK18" i="36"/>
  <c r="AK17" i="36"/>
  <c r="AK16" i="36"/>
  <c r="AK15" i="36"/>
  <c r="AK14" i="36"/>
  <c r="AK13" i="36"/>
  <c r="AK12" i="36"/>
  <c r="AK11" i="36"/>
  <c r="H45" i="36" s="1"/>
  <c r="AK10" i="36"/>
  <c r="AK9" i="36"/>
  <c r="G45" i="36" s="1"/>
  <c r="AK6" i="36"/>
  <c r="Z38" i="36" s="1"/>
  <c r="R89" i="36" l="1"/>
  <c r="AF89" i="36" s="1"/>
  <c r="R40" i="36"/>
  <c r="AF40" i="36" s="1"/>
  <c r="H42" i="36"/>
  <c r="G43" i="36"/>
  <c r="G46" i="36"/>
  <c r="G91" i="36"/>
  <c r="G94" i="36"/>
  <c r="G39" i="36"/>
  <c r="H43" i="36"/>
  <c r="H91" i="36"/>
  <c r="H94" i="36"/>
  <c r="AK83" i="36"/>
  <c r="R87" i="36" s="1"/>
  <c r="AC87" i="36" s="1"/>
  <c r="AK34" i="36"/>
  <c r="R38" i="36" s="1"/>
  <c r="AC38" i="36" s="1"/>
  <c r="G41" i="36"/>
  <c r="H46" i="36"/>
  <c r="G42" i="36"/>
  <c r="G92" i="36"/>
  <c r="G95" i="36"/>
  <c r="G88" i="36"/>
  <c r="G90" i="36"/>
  <c r="H92" i="36"/>
  <c r="T46" i="36" l="1"/>
  <c r="G47" i="36"/>
  <c r="AC46" i="36" s="1"/>
  <c r="G96" i="36"/>
  <c r="AC95" i="36" s="1"/>
  <c r="T95" i="36"/>
  <c r="AF95" i="36" l="1"/>
  <c r="AF4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6CDFC9C0-1918-406D-A432-0B4CFD499069}">
      <text>
        <r>
          <rPr>
            <b/>
            <sz val="10"/>
            <color indexed="10"/>
            <rFont val="ＭＳ ゴシック"/>
            <family val="3"/>
            <charset val="128"/>
          </rPr>
          <t>法人所在地、法人名称、代表者の職・氏名を記載してください。</t>
        </r>
      </text>
    </comment>
    <comment ref="A15" authorId="0" shapeId="0" xr:uid="{67B6D055-55E7-43EC-8748-2A356A101469}">
      <text>
        <r>
          <rPr>
            <b/>
            <sz val="12"/>
            <color indexed="10"/>
            <rFont val="ＭＳ ゴシック"/>
            <family val="3"/>
            <charset val="128"/>
          </rPr>
          <t>事業所番号ごとに作成してください。</t>
        </r>
      </text>
    </comment>
    <comment ref="J23" authorId="0" shapeId="0" xr:uid="{39E421B7-A745-44A2-8BC3-5AE2AECEF576}">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<sst xmlns="http://schemas.openxmlformats.org/spreadsheetml/2006/main" count="1463" uniqueCount="962">
  <si>
    <t>居宅介護</t>
    <rPh sb="0" eb="2">
      <t>キョタク</t>
    </rPh>
    <rPh sb="2" eb="4">
      <t>カイゴ</t>
    </rPh>
    <phoneticPr fontId="3"/>
  </si>
  <si>
    <t>重度訪問介護</t>
    <rPh sb="0" eb="2">
      <t>ジュウド</t>
    </rPh>
    <rPh sb="2" eb="4">
      <t>ホウモン</t>
    </rPh>
    <rPh sb="4" eb="6">
      <t>カイゴ</t>
    </rPh>
    <phoneticPr fontId="3"/>
  </si>
  <si>
    <t>定員</t>
    <rPh sb="0" eb="2">
      <t>テイイン</t>
    </rPh>
    <phoneticPr fontId="3"/>
  </si>
  <si>
    <t>氏名</t>
    <rPh sb="0" eb="2">
      <t>シメイ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</si>
  <si>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</si>
  <si>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</si>
  <si>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</si>
  <si>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</si>
  <si>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同行援護</t>
    <rPh sb="0" eb="2">
      <t>ドウコウ</t>
    </rPh>
    <rPh sb="2" eb="4">
      <t>エンゴ</t>
    </rPh>
    <phoneticPr fontId="3"/>
  </si>
  <si>
    <t>行動援護</t>
    <rPh sb="0" eb="2">
      <t>コウドウ</t>
    </rPh>
    <rPh sb="2" eb="4">
      <t>エンゴ</t>
    </rPh>
    <phoneticPr fontId="3"/>
  </si>
  <si>
    <t>合計</t>
    <rPh sb="0" eb="2">
      <t>ゴウケイ</t>
    </rPh>
    <phoneticPr fontId="3"/>
  </si>
  <si>
    <t>サービス提供時間</t>
    <rPh sb="4" eb="6">
      <t>テイキョウ</t>
    </rPh>
    <rPh sb="6" eb="8">
      <t>ジカン</t>
    </rPh>
    <phoneticPr fontId="3"/>
  </si>
  <si>
    <t>生活介護における平均障害支援区分等の算定表</t>
    <rPh sb="0" eb="2">
      <t>セイカツ</t>
    </rPh>
    <rPh sb="2" eb="4">
      <t>カイゴ</t>
    </rPh>
    <rPh sb="8" eb="10">
      <t>ヘイキン</t>
    </rPh>
    <rPh sb="10" eb="12">
      <t>ショウガイ</t>
    </rPh>
    <rPh sb="12" eb="14">
      <t>シエン</t>
    </rPh>
    <rPh sb="14" eb="16">
      <t>クブン</t>
    </rPh>
    <rPh sb="16" eb="17">
      <t>トウ</t>
    </rPh>
    <rPh sb="18" eb="20">
      <t>サンテイ</t>
    </rPh>
    <rPh sb="20" eb="21">
      <t>ヒョウ</t>
    </rPh>
    <phoneticPr fontId="3"/>
  </si>
  <si>
    <t>事業所名</t>
    <rPh sb="0" eb="3">
      <t>ジギョウショ</t>
    </rPh>
    <rPh sb="3" eb="4">
      <t>メイ</t>
    </rPh>
    <phoneticPr fontId="3"/>
  </si>
  <si>
    <t>サービス単位名(注1)</t>
    <rPh sb="4" eb="6">
      <t>タンイ</t>
    </rPh>
    <rPh sb="6" eb="7">
      <t>メイ</t>
    </rPh>
    <rPh sb="8" eb="9">
      <t>チュウ</t>
    </rPh>
    <phoneticPr fontId="3"/>
  </si>
  <si>
    <t>障害支援区分</t>
    <rPh sb="0" eb="2">
      <t>ショウガイ</t>
    </rPh>
    <rPh sb="2" eb="4">
      <t>シエン</t>
    </rPh>
    <rPh sb="4" eb="6">
      <t>クブン</t>
    </rPh>
    <phoneticPr fontId="3"/>
  </si>
  <si>
    <t>延べ利用者数（人）（注2)</t>
    <rPh sb="0" eb="1">
      <t>ノ</t>
    </rPh>
    <rPh sb="2" eb="5">
      <t>リヨウシャ</t>
    </rPh>
    <rPh sb="5" eb="6">
      <t>スウ</t>
    </rPh>
    <rPh sb="7" eb="8">
      <t>ニン</t>
    </rPh>
    <rPh sb="10" eb="11">
      <t>チュウ</t>
    </rPh>
    <phoneticPr fontId="3"/>
  </si>
  <si>
    <t>区分６の者の割合（％）</t>
    <rPh sb="0" eb="2">
      <t>クブン</t>
    </rPh>
    <rPh sb="4" eb="5">
      <t>シャ</t>
    </rPh>
    <rPh sb="6" eb="8">
      <t>ワリアイ</t>
    </rPh>
    <phoneticPr fontId="3"/>
  </si>
  <si>
    <t>延べ区分の算定</t>
    <rPh sb="0" eb="1">
      <t>ノ</t>
    </rPh>
    <rPh sb="2" eb="4">
      <t>クブン</t>
    </rPh>
    <rPh sb="5" eb="7">
      <t>サンテイ</t>
    </rPh>
    <phoneticPr fontId="3"/>
  </si>
  <si>
    <t>平均障害支援区分
(Ｂ／Ａ）</t>
    <rPh sb="0" eb="2">
      <t>ヘイキン</t>
    </rPh>
    <rPh sb="2" eb="4">
      <t>ショウガイ</t>
    </rPh>
    <rPh sb="4" eb="6">
      <t>シエン</t>
    </rPh>
    <rPh sb="6" eb="8">
      <t>クブン</t>
    </rPh>
    <phoneticPr fontId="3"/>
  </si>
  <si>
    <t>(参考)区分毎の平均利用者数</t>
    <rPh sb="1" eb="3">
      <t>サンコウ</t>
    </rPh>
    <rPh sb="4" eb="6">
      <t>クブン</t>
    </rPh>
    <rPh sb="6" eb="7">
      <t>ゴト</t>
    </rPh>
    <rPh sb="8" eb="10">
      <t>ヘイキン</t>
    </rPh>
    <rPh sb="10" eb="13">
      <t>リヨウシャ</t>
    </rPh>
    <rPh sb="13" eb="14">
      <t>スウ</t>
    </rPh>
    <phoneticPr fontId="3"/>
  </si>
  <si>
    <t>A</t>
    <phoneticPr fontId="3"/>
  </si>
  <si>
    <t>B</t>
    <phoneticPr fontId="3"/>
  </si>
  <si>
    <t>A/D</t>
    <phoneticPr fontId="3"/>
  </si>
  <si>
    <t>区分２(注3)</t>
    <rPh sb="0" eb="2">
      <t>クブン</t>
    </rPh>
    <rPh sb="4" eb="5">
      <t>チュウ</t>
    </rPh>
    <phoneticPr fontId="3"/>
  </si>
  <si>
    <t>×２</t>
    <phoneticPr fontId="3"/>
  </si>
  <si>
    <t>区分３(注3)</t>
    <rPh sb="0" eb="2">
      <t>クブン</t>
    </rPh>
    <rPh sb="4" eb="5">
      <t>チュウ</t>
    </rPh>
    <phoneticPr fontId="3"/>
  </si>
  <si>
    <t>×３</t>
  </si>
  <si>
    <t>区分４</t>
    <rPh sb="0" eb="2">
      <t>クブン</t>
    </rPh>
    <phoneticPr fontId="3"/>
  </si>
  <si>
    <t>×４</t>
  </si>
  <si>
    <t>区分５</t>
    <rPh sb="0" eb="2">
      <t>クブン</t>
    </rPh>
    <phoneticPr fontId="3"/>
  </si>
  <si>
    <t>×５</t>
  </si>
  <si>
    <t>区分６</t>
    <rPh sb="0" eb="2">
      <t>クブン</t>
    </rPh>
    <phoneticPr fontId="3"/>
  </si>
  <si>
    <t>×６</t>
  </si>
  <si>
    <t>計</t>
    <rPh sb="0" eb="1">
      <t>ケイ</t>
    </rPh>
    <phoneticPr fontId="3"/>
  </si>
  <si>
    <t>(小数点以下第２位四捨五入)</t>
    <rPh sb="1" eb="4">
      <t>ショウスウテン</t>
    </rPh>
    <rPh sb="4" eb="6">
      <t>イカ</t>
    </rPh>
    <rPh sb="6" eb="7">
      <t>ダイ</t>
    </rPh>
    <rPh sb="8" eb="9">
      <t>イ</t>
    </rPh>
    <rPh sb="9" eb="13">
      <t>シシャゴニュウ</t>
    </rPh>
    <phoneticPr fontId="3"/>
  </si>
  <si>
    <t>(小数点以下第2位切り上げ)</t>
  </si>
  <si>
    <t>２　生活介護利用者全体</t>
    <rPh sb="2" eb="4">
      <t>セイカツ</t>
    </rPh>
    <rPh sb="4" eb="6">
      <t>カイゴ</t>
    </rPh>
    <rPh sb="6" eb="9">
      <t>リヨウシャ</t>
    </rPh>
    <rPh sb="9" eb="11">
      <t>ゼンタイ</t>
    </rPh>
    <phoneticPr fontId="3"/>
  </si>
  <si>
    <t>平均利用者数（人）</t>
    <rPh sb="0" eb="2">
      <t>ヘイキン</t>
    </rPh>
    <rPh sb="2" eb="5">
      <t>リヨウシャ</t>
    </rPh>
    <rPh sb="5" eb="6">
      <t>スウ</t>
    </rPh>
    <rPh sb="7" eb="8">
      <t>ニン</t>
    </rPh>
    <phoneticPr fontId="3"/>
  </si>
  <si>
    <t>指定基準における直接処遇職員の配置基準数（人)</t>
    <rPh sb="0" eb="2">
      <t>シテイ</t>
    </rPh>
    <rPh sb="2" eb="4">
      <t>キジュン</t>
    </rPh>
    <rPh sb="8" eb="10">
      <t>チョクセツ</t>
    </rPh>
    <rPh sb="10" eb="12">
      <t>ショグウ</t>
    </rPh>
    <rPh sb="12" eb="14">
      <t>ショクイン</t>
    </rPh>
    <rPh sb="15" eb="17">
      <t>ハイチ</t>
    </rPh>
    <rPh sb="17" eb="19">
      <t>キジュン</t>
    </rPh>
    <rPh sb="19" eb="20">
      <t>スウ</t>
    </rPh>
    <rPh sb="21" eb="22">
      <t>ニン</t>
    </rPh>
    <phoneticPr fontId="3"/>
  </si>
  <si>
    <t>C</t>
    <phoneticPr fontId="3"/>
  </si>
  <si>
    <t>D</t>
    <phoneticPr fontId="3"/>
  </si>
  <si>
    <t>E=C/D</t>
    <phoneticPr fontId="3"/>
  </si>
  <si>
    <t>平均障害支援区分４未満　Ｅ÷6
平均障害支援区分4以上5未満　E÷5
平均障害支援区分５以上　Ｅ÷３</t>
    <rPh sb="4" eb="6">
      <t>シエン</t>
    </rPh>
    <rPh sb="20" eb="22">
      <t>シエン</t>
    </rPh>
    <rPh sb="39" eb="41">
      <t>シエン</t>
    </rPh>
    <phoneticPr fontId="3"/>
  </si>
  <si>
    <t>Ｅ÷10</t>
    <phoneticPr fontId="3"/>
  </si>
  <si>
    <t>※　着色セルに入力してください。</t>
    <rPh sb="2" eb="4">
      <t>チャクショク</t>
    </rPh>
    <rPh sb="7" eb="9">
      <t>ニュウリョク</t>
    </rPh>
    <phoneticPr fontId="3"/>
  </si>
  <si>
    <t>(注1)　生活介護に複数のサービス単位を設けている場合は、サービス単位毎に別葉に記載してください。</t>
    <rPh sb="1" eb="2">
      <t>チュウ</t>
    </rPh>
    <rPh sb="5" eb="7">
      <t>セイカツ</t>
    </rPh>
    <rPh sb="7" eb="9">
      <t>カイゴ</t>
    </rPh>
    <rPh sb="10" eb="12">
      <t>フクスウ</t>
    </rPh>
    <rPh sb="17" eb="19">
      <t>タンイ</t>
    </rPh>
    <rPh sb="20" eb="21">
      <t>モウ</t>
    </rPh>
    <rPh sb="25" eb="27">
      <t>バアイ</t>
    </rPh>
    <rPh sb="33" eb="35">
      <t>タンイ</t>
    </rPh>
    <rPh sb="35" eb="36">
      <t>ゴト</t>
    </rPh>
    <rPh sb="37" eb="38">
      <t>ベツ</t>
    </rPh>
    <rPh sb="38" eb="39">
      <t>ヨウ</t>
    </rPh>
    <rPh sb="40" eb="42">
      <t>キサイ</t>
    </rPh>
    <phoneticPr fontId="3"/>
  </si>
  <si>
    <t>ア　施設入所支援の利用者のうち、５０歳未満の場合　　　区分４以上</t>
    <rPh sb="2" eb="4">
      <t>シセツ</t>
    </rPh>
    <rPh sb="4" eb="6">
      <t>ニュウショ</t>
    </rPh>
    <rPh sb="6" eb="8">
      <t>シエン</t>
    </rPh>
    <rPh sb="9" eb="12">
      <t>リヨウシャ</t>
    </rPh>
    <rPh sb="18" eb="19">
      <t>サイ</t>
    </rPh>
    <rPh sb="19" eb="21">
      <t>ミマン</t>
    </rPh>
    <rPh sb="22" eb="24">
      <t>バアイ</t>
    </rPh>
    <rPh sb="27" eb="29">
      <t>クブン</t>
    </rPh>
    <rPh sb="30" eb="32">
      <t>イジョウ</t>
    </rPh>
    <phoneticPr fontId="3"/>
  </si>
  <si>
    <t>イ　施設入所支援の利用者のうち、５０歳以上の場合　　　区分３以上</t>
    <rPh sb="2" eb="4">
      <t>シセツ</t>
    </rPh>
    <rPh sb="4" eb="6">
      <t>ニュウショ</t>
    </rPh>
    <rPh sb="6" eb="8">
      <t>シエン</t>
    </rPh>
    <rPh sb="9" eb="12">
      <t>リヨウシャ</t>
    </rPh>
    <rPh sb="18" eb="19">
      <t>サイ</t>
    </rPh>
    <rPh sb="19" eb="21">
      <t>イジョウ</t>
    </rPh>
    <rPh sb="22" eb="24">
      <t>バアイ</t>
    </rPh>
    <rPh sb="27" eb="29">
      <t>クブン</t>
    </rPh>
    <rPh sb="30" eb="32">
      <t>イジョウ</t>
    </rPh>
    <phoneticPr fontId="3"/>
  </si>
  <si>
    <t>ウ　施設入所支援の利用者以外のもののうち、５０歳未満の場合　　　区分３以上</t>
    <rPh sb="2" eb="4">
      <t>シセツ</t>
    </rPh>
    <rPh sb="4" eb="6">
      <t>ニュウショ</t>
    </rPh>
    <rPh sb="6" eb="8">
      <t>シエン</t>
    </rPh>
    <rPh sb="9" eb="12">
      <t>リヨウシャ</t>
    </rPh>
    <rPh sb="12" eb="14">
      <t>イガイ</t>
    </rPh>
    <rPh sb="23" eb="24">
      <t>サイ</t>
    </rPh>
    <rPh sb="24" eb="26">
      <t>ミマン</t>
    </rPh>
    <rPh sb="27" eb="29">
      <t>バアイ</t>
    </rPh>
    <rPh sb="32" eb="34">
      <t>クブン</t>
    </rPh>
    <rPh sb="35" eb="37">
      <t>イジョウ</t>
    </rPh>
    <phoneticPr fontId="3"/>
  </si>
  <si>
    <t>エ　施設入所支援の利用者以外のもののうち、５０歳以上の場合　　　区分２以上</t>
    <rPh sb="2" eb="4">
      <t>シセツ</t>
    </rPh>
    <rPh sb="4" eb="6">
      <t>ニュウショ</t>
    </rPh>
    <rPh sb="6" eb="8">
      <t>シエン</t>
    </rPh>
    <rPh sb="9" eb="12">
      <t>リヨウシャ</t>
    </rPh>
    <rPh sb="12" eb="14">
      <t>イガイ</t>
    </rPh>
    <rPh sb="23" eb="24">
      <t>サイ</t>
    </rPh>
    <rPh sb="24" eb="26">
      <t>イジョウ</t>
    </rPh>
    <rPh sb="27" eb="29">
      <t>バアイ</t>
    </rPh>
    <rPh sb="32" eb="34">
      <t>クブン</t>
    </rPh>
    <rPh sb="35" eb="37">
      <t>イジョウ</t>
    </rPh>
    <phoneticPr fontId="3"/>
  </si>
  <si>
    <t>（算式）</t>
  </si>
  <si>
    <t>{（区分２×区分２に該当する利用者数）＋（区分３×区分３に該当する利用者数）＋（区分４×区分４に該当する利用者数）＋（区分５×区分５に該当する利用者数）＋（区分６×区分６に該当する利用者数）}／総利用者数</t>
  </si>
  <si>
    <t>　なお、この算式の利用者数については、当該年度の前年度１年間の延べ利用者数とし、厚生労働大臣が定める者（平成18年厚生労働省告示第556号）に該当する利用者を除くものとする。同告示に定める「厚生労働大臣が定める者」とは、具体的に、次の（一）又は（二）に該当する者をいうものである。</t>
    <phoneticPr fontId="3"/>
  </si>
  <si>
    <t>　（一）　障害者の日常生活及び社会生活を総合的に支援するための法律（平成17年法律第123号。以下「法」という。）附則第22条第１項に規定する特定旧法受給者（以下「特定旧法受給者」という。）、平成18年９月30日において現に児童福祉法第42条に規定する知的障害児施設、同法第43条の３に規定する肢体不自由児施設及び同法43条の４に規定する重症心身障害児施設を利用していた者又は平成18年９月30日において現に同法第７条第６項及び身体障害者福祉法第18条第２項に規定する指定医療機関に入院していた者であって、生活介護又は施設入所支援の対象に該当しないもの</t>
    <phoneticPr fontId="3"/>
  </si>
  <si>
    <t>　（二）　昼間、自立訓練（機能訓練）、自立訓練（生活訓練）、就労移行支援、就労継続支援Ａ型又は就労継続支援Ｂ型を利用する施設入所支援利用者</t>
    <phoneticPr fontId="3"/>
  </si>
  <si>
    <t>　また、平均障害支援区分の算出に当たって、小数点以下の端数が生じる場合には、小数点第２位以下を四捨五入することとし、重度障害者割合の算出に当たって、小数点以下の端数が生じる場合には、小数点以下第１位を四捨五入することとする。</t>
    <rPh sb="8" eb="10">
      <t>シエン</t>
    </rPh>
    <phoneticPr fontId="3"/>
  </si>
  <si>
    <t>（例）　週１日利用の区分６に該当する利用者が２人、週２日利用の区分５に該当する利用者が３人、週３日利用の区分４に該当する利用者が４人、週４日利用の区分３に該当する利用者が５人、週５日利用の区分２に該当する利用者が６人である指定生活介護事業所の場合（１週間の利用日数が1年間を通じて変化しないものと仮定した場合の例）</t>
  </si>
  <si>
    <t>ア　延べ利用者の算定</t>
  </si>
  <si>
    <t>　・　区分６　→　２人×１日×52週＝104人</t>
  </si>
  <si>
    <t>　・　区分５　→　３人×２日×52週＝312人</t>
  </si>
  <si>
    <t>　・　区分４　→　４人×３日×52週＝624人</t>
  </si>
  <si>
    <t>　・　区分３　→　５人×４日×52週＝1,040人</t>
  </si>
  <si>
    <t>　・　区分２　→　６人×５日×52週＝1,560人</t>
  </si>
  <si>
    <t>・　総延べ利用者　→　104人＋312＋624人＋1,040人＋1,560人＝　3,640人</t>
  </si>
  <si>
    <t>イ　延べ区分の算定</t>
  </si>
  <si>
    <t>　・　区分６　→　104人×６＝624</t>
  </si>
  <si>
    <t>　・　区分５　→　312人×５＝1,560</t>
  </si>
  <si>
    <t>　・　区分４　→　624人×４＝2,496</t>
  </si>
  <si>
    <t>　・　区分３　→　1,040人×３＝3,120</t>
  </si>
  <si>
    <t>　・　区分２　→　1,560人×２＝3,120</t>
  </si>
  <si>
    <t>・　総延べ区分　→　624＋1,560＋2,496＋3,120＋3,120＝　10,920</t>
    <phoneticPr fontId="3"/>
  </si>
  <si>
    <t>ウ　平均障害支援区分の算定</t>
    <rPh sb="6" eb="8">
      <t>シエン</t>
    </rPh>
    <phoneticPr fontId="3"/>
  </si>
  <si>
    <t>　・　10,920÷3,640＝３</t>
    <phoneticPr fontId="3"/>
  </si>
  <si>
    <t>エ　重度障害者割合の算定</t>
    <phoneticPr fontId="3"/>
  </si>
  <si>
    <t>　・　（104人＋312人）÷3,640人×100＝11.42％　→　11％</t>
    <phoneticPr fontId="3"/>
  </si>
  <si>
    <t>事業所の名称</t>
    <rPh sb="0" eb="3">
      <t>ジギョウショ</t>
    </rPh>
    <rPh sb="4" eb="6">
      <t>メイショウ</t>
    </rPh>
    <phoneticPr fontId="3"/>
  </si>
  <si>
    <t>前年度の利用者数の
平均値</t>
    <rPh sb="0" eb="3">
      <t>ゼンネンド</t>
    </rPh>
    <rPh sb="4" eb="7">
      <t>リヨウシャ</t>
    </rPh>
    <rPh sb="7" eb="8">
      <t>スウ</t>
    </rPh>
    <rPh sb="10" eb="12">
      <t>ヘイキン</t>
    </rPh>
    <rPh sb="12" eb="13">
      <t>チ</t>
    </rPh>
    <phoneticPr fontId="3"/>
  </si>
  <si>
    <t>人</t>
    <rPh sb="0" eb="1">
      <t>ヒト</t>
    </rPh>
    <phoneticPr fontId="3"/>
  </si>
  <si>
    <t>常勤</t>
    <rPh sb="0" eb="2">
      <t>ジョウキン</t>
    </rPh>
    <phoneticPr fontId="3"/>
  </si>
  <si>
    <t>非常勤</t>
    <rPh sb="0" eb="3">
      <t>ヒジョウキン</t>
    </rPh>
    <phoneticPr fontId="3"/>
  </si>
  <si>
    <t>　　年　　月　　日</t>
    <rPh sb="2" eb="3">
      <t>ネン</t>
    </rPh>
    <rPh sb="5" eb="6">
      <t>ガツ</t>
    </rPh>
    <rPh sb="8" eb="9">
      <t>ニチ</t>
    </rPh>
    <phoneticPr fontId="3"/>
  </si>
  <si>
    <t>届出者</t>
    <rPh sb="0" eb="2">
      <t>トドケデ</t>
    </rPh>
    <rPh sb="2" eb="3">
      <t>シャ</t>
    </rPh>
    <phoneticPr fontId="3"/>
  </si>
  <si>
    <t>所在地</t>
    <rPh sb="0" eb="3">
      <t>ショザイチ</t>
    </rPh>
    <phoneticPr fontId="3"/>
  </si>
  <si>
    <t>電話番号</t>
    <rPh sb="0" eb="2">
      <t>デンワ</t>
    </rPh>
    <rPh sb="2" eb="4">
      <t>バンゴウ</t>
    </rPh>
    <phoneticPr fontId="3"/>
  </si>
  <si>
    <t>備考</t>
    <rPh sb="0" eb="2">
      <t>ビコウ</t>
    </rPh>
    <phoneticPr fontId="3"/>
  </si>
  <si>
    <t>サービスの種類</t>
    <rPh sb="5" eb="7">
      <t>シュルイ</t>
    </rPh>
    <phoneticPr fontId="3"/>
  </si>
  <si>
    <t>日</t>
    <rPh sb="0" eb="1">
      <t>ニチ</t>
    </rPh>
    <phoneticPr fontId="3"/>
  </si>
  <si>
    <t>火</t>
    <rPh sb="0" eb="1">
      <t>カ</t>
    </rPh>
    <phoneticPr fontId="3"/>
  </si>
  <si>
    <t>水</t>
    <rPh sb="0" eb="1">
      <t>スイ</t>
    </rPh>
    <phoneticPr fontId="3"/>
  </si>
  <si>
    <t>木</t>
    <rPh sb="0" eb="1">
      <t>モク</t>
    </rPh>
    <phoneticPr fontId="3"/>
  </si>
  <si>
    <t>金</t>
    <rPh sb="0" eb="1">
      <t>キン</t>
    </rPh>
    <phoneticPr fontId="3"/>
  </si>
  <si>
    <t>事業所番号</t>
    <rPh sb="0" eb="3">
      <t>ジギョウショ</t>
    </rPh>
    <rPh sb="3" eb="5">
      <t>バンゴウ</t>
    </rPh>
    <phoneticPr fontId="3"/>
  </si>
  <si>
    <t>事業所・施設の名称</t>
    <rPh sb="0" eb="3">
      <t>ジギョウショ</t>
    </rPh>
    <rPh sb="4" eb="6">
      <t>シセツ</t>
    </rPh>
    <rPh sb="7" eb="9">
      <t>メイショウ</t>
    </rPh>
    <phoneticPr fontId="3"/>
  </si>
  <si>
    <t>人</t>
    <rPh sb="0" eb="1">
      <t>ニン</t>
    </rPh>
    <phoneticPr fontId="3"/>
  </si>
  <si>
    <t>加算項目</t>
  </si>
  <si>
    <t>別添３</t>
  </si>
  <si>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</si>
  <si>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</si>
  <si>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代表者の職・氏名</t>
    <rPh sb="0" eb="3">
      <t>ダイヒョウシャ</t>
    </rPh>
    <rPh sb="4" eb="5">
      <t>ショク</t>
    </rPh>
    <rPh sb="6" eb="8">
      <t>シメイ</t>
    </rPh>
    <phoneticPr fontId="3"/>
  </si>
  <si>
    <t>異動等の区分</t>
    <rPh sb="0" eb="2">
      <t>イドウ</t>
    </rPh>
    <rPh sb="2" eb="3">
      <t>トウ</t>
    </rPh>
    <rPh sb="4" eb="6">
      <t>クブン</t>
    </rPh>
    <phoneticPr fontId="3"/>
  </si>
  <si>
    <t>異動年月日</t>
    <rPh sb="0" eb="2">
      <t>イドウ</t>
    </rPh>
    <rPh sb="2" eb="5">
      <t>ネンガッピ</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</si>
  <si>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</si>
  <si>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</si>
  <si>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</si>
  <si>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</si>
  <si>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</si>
  <si>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訓練等給付</t>
    <rPh sb="0" eb="3">
      <t>クンレントウ</t>
    </rPh>
    <rPh sb="3" eb="5">
      <t>キュウフ</t>
    </rPh>
    <phoneticPr fontId="3"/>
  </si>
  <si>
    <t>就労移行支援</t>
    <rPh sb="0" eb="2">
      <t>シュウロウ</t>
    </rPh>
    <rPh sb="2" eb="4">
      <t>イコウ</t>
    </rPh>
    <rPh sb="4" eb="6">
      <t>シエン</t>
    </rPh>
    <phoneticPr fontId="3"/>
  </si>
  <si>
    <t>共同生活援助</t>
    <rPh sb="0" eb="2">
      <t>キョウドウ</t>
    </rPh>
    <rPh sb="2" eb="4">
      <t>セイカツ</t>
    </rPh>
    <rPh sb="4" eb="6">
      <t>エンジョ</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</si>
  <si>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</si>
  <si>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</si>
  <si>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特定相談支援</t>
    <rPh sb="0" eb="2">
      <t>トクテイ</t>
    </rPh>
    <rPh sb="2" eb="4">
      <t>ソウダン</t>
    </rPh>
    <rPh sb="4" eb="6">
      <t>シエン</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</si>
  <si>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</si>
  <si>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</si>
  <si>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</si>
  <si>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</si>
  <si>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</si>
  <si>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人員配置区分
（※2）</t>
    <rPh sb="0" eb="2">
      <t>ジンイン</t>
    </rPh>
    <rPh sb="2" eb="4">
      <t>ハイチ</t>
    </rPh>
    <rPh sb="4" eb="6">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</si>
  <si>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</si>
  <si>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</si>
  <si>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</si>
  <si>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</si>
  <si>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　　１．一級地　２．二級地　３．三級地　４．四級地　５．五級地  　
　　６．六級地　７．七級地　２０．その他</t>
    <rPh sb="45" eb="46">
      <t>ナナ</t>
    </rPh>
    <rPh sb="46" eb="47">
      <t>キュウ</t>
    </rPh>
    <rPh sb="47" eb="48">
      <t>チ</t>
    </rPh>
    <phoneticPr fontId="3"/>
  </si>
  <si>
    <t>共生型サービス対象区分</t>
    <rPh sb="0" eb="3">
      <t>キョウセイガタ</t>
    </rPh>
    <rPh sb="7" eb="9">
      <t>タイショウ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</si>
  <si>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</si>
  <si>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</si>
  <si>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定員超過</t>
    <rPh sb="0" eb="2">
      <t>テイイン</t>
    </rPh>
    <rPh sb="2" eb="4">
      <t>チョウカ</t>
    </rPh>
    <phoneticPr fontId="3"/>
  </si>
  <si>
    <t>職員欠如</t>
    <rPh sb="0" eb="2">
      <t>ショクイン</t>
    </rPh>
    <rPh sb="2" eb="4">
      <t>ケツジョ</t>
    </rPh>
    <phoneticPr fontId="3"/>
  </si>
  <si>
    <t>サービス管理責任者欠如</t>
    <rPh sb="4" eb="6">
      <t>カンリ</t>
    </rPh>
    <rPh sb="6" eb="8">
      <t>セキニン</t>
    </rPh>
    <rPh sb="8" eb="9">
      <t>シャ</t>
    </rPh>
    <rPh sb="9" eb="11">
      <t>ケツジョ</t>
    </rPh>
    <phoneticPr fontId="3"/>
  </si>
  <si>
    <t>人員配置体制</t>
    <rPh sb="0" eb="2">
      <t>ジンイン</t>
    </rPh>
    <rPh sb="2" eb="4">
      <t>ハイチ</t>
    </rPh>
    <rPh sb="4" eb="6">
      <t>タイセイ</t>
    </rPh>
    <phoneticPr fontId="3"/>
  </si>
  <si>
    <t>指定管理者制度適用区分</t>
    <rPh sb="0" eb="2">
      <t>シテイ</t>
    </rPh>
    <rPh sb="2" eb="5">
      <t>カンリシャ</t>
    </rPh>
    <rPh sb="5" eb="7">
      <t>セイド</t>
    </rPh>
    <rPh sb="7" eb="9">
      <t>テキヨウ</t>
    </rPh>
    <rPh sb="9" eb="11">
      <t>クブン</t>
    </rPh>
    <phoneticPr fontId="3"/>
  </si>
  <si>
    <t>施設区分</t>
    <rPh sb="0" eb="2">
      <t>シセツ</t>
    </rPh>
    <rPh sb="2" eb="4">
      <t>クブン</t>
    </rPh>
    <phoneticPr fontId="3"/>
  </si>
  <si>
    <t>　１．一般　　２．小規模多機能</t>
    <rPh sb="3" eb="5">
      <t>イッパン</t>
    </rPh>
    <rPh sb="9" eb="12">
      <t>ショウキボ</t>
    </rPh>
    <rPh sb="12" eb="15">
      <t>タキノウ</t>
    </rPh>
    <phoneticPr fontId="3"/>
  </si>
  <si>
    <t>開所時間減算</t>
    <rPh sb="0" eb="2">
      <t>カイショ</t>
    </rPh>
    <rPh sb="2" eb="4">
      <t>ジカン</t>
    </rPh>
    <rPh sb="4" eb="6">
      <t>ゲンサン</t>
    </rPh>
    <phoneticPr fontId="3"/>
  </si>
  <si>
    <t>１．４時間未満　　２．４時間以上６時間未満</t>
    <rPh sb="3" eb="5">
      <t>ジカン</t>
    </rPh>
    <rPh sb="5" eb="7">
      <t>ミマン</t>
    </rPh>
    <phoneticPr fontId="3"/>
  </si>
  <si>
    <t>短時間利用減算</t>
    <rPh sb="0" eb="3">
      <t>タンジカン</t>
    </rPh>
    <rPh sb="3" eb="5">
      <t>リヨウ</t>
    </rPh>
    <rPh sb="5" eb="7">
      <t>ゲンザン</t>
    </rPh>
    <phoneticPr fontId="3"/>
  </si>
  <si>
    <t>大規模事業所</t>
    <rPh sb="3" eb="6">
      <t>ジギョウショ</t>
    </rPh>
    <phoneticPr fontId="3"/>
  </si>
  <si>
    <t>　１．なし　　５．定員81人以上</t>
    <rPh sb="9" eb="11">
      <t>テイイン</t>
    </rPh>
    <rPh sb="13" eb="14">
      <t>ニン</t>
    </rPh>
    <rPh sb="14" eb="16">
      <t>イジョウ</t>
    </rPh>
    <phoneticPr fontId="3"/>
  </si>
  <si>
    <t>医師配置</t>
    <rPh sb="0" eb="2">
      <t>イシ</t>
    </rPh>
    <rPh sb="2" eb="4">
      <t>ハイチ</t>
    </rPh>
    <phoneticPr fontId="3"/>
  </si>
  <si>
    <t>常勤看護職員等配置</t>
    <rPh sb="0" eb="2">
      <t>ジョウキン</t>
    </rPh>
    <rPh sb="2" eb="4">
      <t>カンゴ</t>
    </rPh>
    <rPh sb="4" eb="6">
      <t>ショクイン</t>
    </rPh>
    <rPh sb="6" eb="7">
      <t>トウ</t>
    </rPh>
    <rPh sb="7" eb="9">
      <t>ハイチ</t>
    </rPh>
    <phoneticPr fontId="3"/>
  </si>
  <si>
    <t>視覚・聴覚等支援体制</t>
    <rPh sb="0" eb="2">
      <t>シカク</t>
    </rPh>
    <rPh sb="3" eb="5">
      <t>チョウカク</t>
    </rPh>
    <rPh sb="5" eb="6">
      <t>トウ</t>
    </rPh>
    <rPh sb="6" eb="8">
      <t>シエン</t>
    </rPh>
    <rPh sb="8" eb="10">
      <t>タイセイ</t>
    </rPh>
    <phoneticPr fontId="3"/>
  </si>
  <si>
    <t>リハビリテーション加算</t>
    <rPh sb="9" eb="11">
      <t>カサン</t>
    </rPh>
    <phoneticPr fontId="3"/>
  </si>
  <si>
    <t>食事提供体制</t>
    <rPh sb="0" eb="2">
      <t>ショクジ</t>
    </rPh>
    <rPh sb="2" eb="4">
      <t>テイキョウ</t>
    </rPh>
    <rPh sb="4" eb="6">
      <t>タイセイ</t>
    </rPh>
    <phoneticPr fontId="3"/>
  </si>
  <si>
    <t>延長支援体制</t>
    <rPh sb="0" eb="2">
      <t>エンチョウ</t>
    </rPh>
    <rPh sb="2" eb="4">
      <t>シエン</t>
    </rPh>
    <rPh sb="4" eb="6">
      <t>タイセイ</t>
    </rPh>
    <phoneticPr fontId="3"/>
  </si>
  <si>
    <t>送迎体制</t>
    <rPh sb="0" eb="2">
      <t>ソウゲイ</t>
    </rPh>
    <rPh sb="2" eb="4">
      <t>タイセイ</t>
    </rPh>
    <phoneticPr fontId="3"/>
  </si>
  <si>
    <t>送迎体制（重度）</t>
    <rPh sb="0" eb="2">
      <t>ソウゲイ</t>
    </rPh>
    <rPh sb="2" eb="4">
      <t>タイセイ</t>
    </rPh>
    <rPh sb="5" eb="7">
      <t>ジュウド</t>
    </rPh>
    <phoneticPr fontId="3"/>
  </si>
  <si>
    <t>就労移行支援体制</t>
    <rPh sb="0" eb="2">
      <t>シュウロウ</t>
    </rPh>
    <rPh sb="2" eb="4">
      <t>イコウ</t>
    </rPh>
    <rPh sb="4" eb="6">
      <t>シエン</t>
    </rPh>
    <rPh sb="6" eb="8">
      <t>タイセイ</t>
    </rPh>
    <phoneticPr fontId="3"/>
  </si>
  <si>
    <t>就労移行支援体制（就労定着者数）</t>
    <rPh sb="0" eb="2">
      <t>シュウロウ</t>
    </rPh>
    <rPh sb="2" eb="4">
      <t>イコウ</t>
    </rPh>
    <rPh sb="4" eb="6">
      <t>シエン</t>
    </rPh>
    <rPh sb="6" eb="8">
      <t>タイセイ</t>
    </rPh>
    <phoneticPr fontId="3"/>
  </si>
  <si>
    <t>重度障害者支援Ⅰ体制</t>
    <rPh sb="0" eb="2">
      <t>ジュウド</t>
    </rPh>
    <rPh sb="2" eb="5">
      <t>ショウガイシャ</t>
    </rPh>
    <rPh sb="5" eb="7">
      <t>シエン</t>
    </rPh>
    <rPh sb="8" eb="10">
      <t>タイセイ</t>
    </rPh>
    <phoneticPr fontId="3"/>
  </si>
  <si>
    <t>就労継続支援Ａ型</t>
    <rPh sb="0" eb="2">
      <t>シュウロウ</t>
    </rPh>
    <rPh sb="2" eb="4">
      <t>ケイゾク</t>
    </rPh>
    <rPh sb="4" eb="6">
      <t>シエン</t>
    </rPh>
    <rPh sb="7" eb="8">
      <t>ガタ</t>
    </rPh>
    <phoneticPr fontId="3"/>
  </si>
  <si>
    <t>就労継続支援Ｂ型</t>
    <rPh sb="0" eb="2">
      <t>シュウロウ</t>
    </rPh>
    <rPh sb="2" eb="4">
      <t>ケイゾク</t>
    </rPh>
    <rPh sb="4" eb="6">
      <t>シエン</t>
    </rPh>
    <rPh sb="7" eb="8">
      <t>ガタ</t>
    </rPh>
    <phoneticPr fontId="3"/>
  </si>
  <si>
    <t>「人員配置区分」欄には、報酬算定上の区分を設定する。</t>
    <rPh sb="21" eb="23">
      <t>セッテイ</t>
    </rPh>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</si>
  <si>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</si>
  <si>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</si>
  <si>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「共生型サービス対象区分」欄が「２．該当」の場合に設定する。</t>
    <rPh sb="13" eb="14">
      <t>ラン</t>
    </rPh>
    <rPh sb="18" eb="20">
      <t>ガイトウ</t>
    </rPh>
    <rPh sb="22" eb="24">
      <t>バアイ</t>
    </rPh>
    <rPh sb="25" eb="27">
      <t>セッテイ</t>
    </rPh>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</si>
  <si>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</si>
  <si>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</si>
  <si>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別添５</t>
    <rPh sb="0" eb="2">
      <t>ベッテン</t>
    </rPh>
    <phoneticPr fontId="1"/>
  </si>
  <si>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</si>
  <si>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</si>
  <si>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</si>
  <si>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業務委託先</t>
    <rPh sb="0" eb="2">
      <t>ギョウム</t>
    </rPh>
    <rPh sb="2" eb="5">
      <t>イタクサキ</t>
    </rPh>
    <phoneticPr fontId="3"/>
  </si>
  <si>
    <t>※調理員を含めた勤務形態一覧表</t>
    <rPh sb="1" eb="3">
      <t>チョウリ</t>
    </rPh>
    <rPh sb="3" eb="4">
      <t>イン</t>
    </rPh>
    <rPh sb="5" eb="6">
      <t>フク</t>
    </rPh>
    <rPh sb="8" eb="15">
      <t>キンムケイタイイチランヒョウ</t>
    </rPh>
    <phoneticPr fontId="1"/>
  </si>
  <si>
    <t>　１　事業所・施設の名称</t>
    <rPh sb="3" eb="6">
      <t>ジギョウショ</t>
    </rPh>
    <rPh sb="7" eb="9">
      <t>シセツ</t>
    </rPh>
    <rPh sb="10" eb="12">
      <t>メイショウ</t>
    </rPh>
    <phoneticPr fontId="3"/>
  </si>
  <si>
    <t>２　異動区分</t>
    <rPh sb="2" eb="4">
      <t>イドウ</t>
    </rPh>
    <rPh sb="4" eb="6">
      <t>クブン</t>
    </rPh>
    <phoneticPr fontId="3"/>
  </si>
  <si>
    <t>①</t>
    <phoneticPr fontId="3"/>
  </si>
  <si>
    <t>生活支援員等の総数
（常勤）</t>
    <rPh sb="0" eb="2">
      <t>セイカツ</t>
    </rPh>
    <rPh sb="2" eb="4">
      <t>シエン</t>
    </rPh>
    <rPh sb="4" eb="5">
      <t>イン</t>
    </rPh>
    <rPh sb="5" eb="6">
      <t>トウ</t>
    </rPh>
    <rPh sb="7" eb="9">
      <t>ソウスウ</t>
    </rPh>
    <rPh sb="11" eb="13">
      <t>ジョウキン</t>
    </rPh>
    <phoneticPr fontId="3"/>
  </si>
  <si>
    <t>②</t>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</si>
  <si>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</si>
  <si>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</si>
  <si>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</si>
  <si>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</si>
  <si>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</si>
  <si>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福祉専門職員配置等加算</t>
    <phoneticPr fontId="1"/>
  </si>
  <si>
    <t>別添２</t>
    <phoneticPr fontId="1"/>
  </si>
  <si>
    <t>延長支援加算</t>
    <rPh sb="0" eb="2">
      <t>エンチョウ</t>
    </rPh>
    <rPh sb="2" eb="4">
      <t>シエン</t>
    </rPh>
    <rPh sb="4" eb="6">
      <t>カサン</t>
    </rPh>
    <phoneticPr fontId="1"/>
  </si>
  <si>
    <t>別添６</t>
    <rPh sb="0" eb="2">
      <t>ベッテン</t>
    </rPh>
    <phoneticPr fontId="1"/>
  </si>
  <si>
    <t>（別添６）</t>
    <rPh sb="1" eb="3">
      <t>ベッテン</t>
    </rPh>
    <phoneticPr fontId="3"/>
  </si>
  <si>
    <t>延長支援加算体制届出書</t>
    <rPh sb="0" eb="2">
      <t>エンチョウ</t>
    </rPh>
    <rPh sb="2" eb="4">
      <t>シエン</t>
    </rPh>
    <rPh sb="4" eb="6">
      <t>カサン</t>
    </rPh>
    <rPh sb="6" eb="8">
      <t>タイセイ</t>
    </rPh>
    <rPh sb="8" eb="9">
      <t>トドケ</t>
    </rPh>
    <rPh sb="9" eb="10">
      <t>デ</t>
    </rPh>
    <rPh sb="10" eb="11">
      <t>ショ</t>
    </rPh>
    <phoneticPr fontId="3"/>
  </si>
  <si>
    <t>施設種別</t>
    <rPh sb="0" eb="2">
      <t>シセツ</t>
    </rPh>
    <rPh sb="2" eb="4">
      <t>シュベツ</t>
    </rPh>
    <phoneticPr fontId="3"/>
  </si>
  <si>
    <t>施設名</t>
    <rPh sb="0" eb="2">
      <t>シセツ</t>
    </rPh>
    <rPh sb="2" eb="3">
      <t>メイ</t>
    </rPh>
    <phoneticPr fontId="3"/>
  </si>
  <si>
    <t>運営規定上の営業時間</t>
    <rPh sb="0" eb="2">
      <t>ウンエイ</t>
    </rPh>
    <rPh sb="2" eb="4">
      <t>キテイ</t>
    </rPh>
    <rPh sb="4" eb="5">
      <t>ジョウ</t>
    </rPh>
    <rPh sb="6" eb="8">
      <t>エイギョウ</t>
    </rPh>
    <rPh sb="8" eb="10">
      <t>ジカン</t>
    </rPh>
    <phoneticPr fontId="3"/>
  </si>
  <si>
    <t>年齢</t>
    <rPh sb="0" eb="2">
      <t>ネンレイ</t>
    </rPh>
    <phoneticPr fontId="3"/>
  </si>
  <si>
    <t>利用時間</t>
    <rPh sb="0" eb="2">
      <t>リヨウ</t>
    </rPh>
    <rPh sb="2" eb="4">
      <t>ジカン</t>
    </rPh>
    <phoneticPr fontId="3"/>
  </si>
  <si>
    <t>※　延長支援加算を算定する障がい者に係る生活介護計画書を添付すること。</t>
    <rPh sb="13" eb="14">
      <t>ショウ</t>
    </rPh>
    <rPh sb="16" eb="17">
      <t>シャ</t>
    </rPh>
    <rPh sb="20" eb="22">
      <t>セイカツ</t>
    </rPh>
    <rPh sb="22" eb="24">
      <t>カイゴ</t>
    </rPh>
    <rPh sb="24" eb="26">
      <t>ケイカク</t>
    </rPh>
    <rPh sb="26" eb="27">
      <t>ショ</t>
    </rPh>
    <phoneticPr fontId="3"/>
  </si>
  <si>
    <t>別添７</t>
    <rPh sb="0" eb="2">
      <t>ベッテン</t>
    </rPh>
    <phoneticPr fontId="1"/>
  </si>
  <si>
    <t>送迎実績状況表</t>
    <rPh sb="0" eb="2">
      <t>ソウゲイ</t>
    </rPh>
    <rPh sb="2" eb="4">
      <t>ジッセキ</t>
    </rPh>
    <rPh sb="4" eb="6">
      <t>ジョウキョウ</t>
    </rPh>
    <rPh sb="6" eb="7">
      <t>ヒョウ</t>
    </rPh>
    <phoneticPr fontId="3"/>
  </si>
  <si>
    <t>平成30年3月</t>
    <rPh sb="0" eb="2">
      <t>ヘイセイ</t>
    </rPh>
    <rPh sb="4" eb="5">
      <t>ネン</t>
    </rPh>
    <rPh sb="6" eb="7">
      <t>ガツ</t>
    </rPh>
    <phoneticPr fontId="3"/>
  </si>
  <si>
    <t>曜日</t>
    <rPh sb="0" eb="2">
      <t>ヨウビ</t>
    </rPh>
    <phoneticPr fontId="3"/>
  </si>
  <si>
    <t>送迎実施状況</t>
    <rPh sb="0" eb="2">
      <t>ソウゲイ</t>
    </rPh>
    <rPh sb="2" eb="4">
      <t>ジッシ</t>
    </rPh>
    <rPh sb="4" eb="6">
      <t>ジョウキョウ</t>
    </rPh>
    <phoneticPr fontId="3"/>
  </si>
  <si>
    <t>迎え</t>
    <rPh sb="0" eb="1">
      <t>ムカ</t>
    </rPh>
    <phoneticPr fontId="3"/>
  </si>
  <si>
    <t>自立訓練（生活訓練）</t>
    <rPh sb="0" eb="2">
      <t>ジリツ</t>
    </rPh>
    <rPh sb="2" eb="4">
      <t>クンレン</t>
    </rPh>
    <rPh sb="5" eb="7">
      <t>セイカツ</t>
    </rPh>
    <rPh sb="7" eb="9">
      <t>クンレン</t>
    </rPh>
    <phoneticPr fontId="3"/>
  </si>
  <si>
    <t>送り</t>
    <rPh sb="0" eb="1">
      <t>オク</t>
    </rPh>
    <phoneticPr fontId="3"/>
  </si>
  <si>
    <t>自立訓練（機能訓練）</t>
    <rPh sb="0" eb="2">
      <t>ジリツ</t>
    </rPh>
    <rPh sb="2" eb="4">
      <t>クンレン</t>
    </rPh>
    <rPh sb="5" eb="7">
      <t>キノウ</t>
    </rPh>
    <rPh sb="7" eb="9">
      <t>クンレン</t>
    </rPh>
    <phoneticPr fontId="3"/>
  </si>
  <si>
    <t>氏名</t>
    <rPh sb="0" eb="1">
      <t>シ</t>
    </rPh>
    <rPh sb="1" eb="2">
      <t>メイ</t>
    </rPh>
    <phoneticPr fontId="3"/>
  </si>
  <si>
    <t>サービス</t>
    <phoneticPr fontId="3"/>
  </si>
  <si>
    <t>区分</t>
    <rPh sb="0" eb="2">
      <t>クブン</t>
    </rPh>
    <phoneticPr fontId="3"/>
  </si>
  <si>
    <t>準</t>
    <rPh sb="0" eb="1">
      <t>ジュン</t>
    </rPh>
    <phoneticPr fontId="3"/>
  </si>
  <si>
    <t>↓　　送迎回数　※片道送迎の場合は”１”を，往復送迎の場合は”２”を入力してください。　　↓</t>
    <rPh sb="3" eb="5">
      <t>ソウゲイ</t>
    </rPh>
    <rPh sb="5" eb="7">
      <t>カイスウ</t>
    </rPh>
    <phoneticPr fontId="3"/>
  </si>
  <si>
    <t>〇</t>
    <phoneticPr fontId="3"/>
  </si>
  <si>
    <t>※</t>
    <phoneticPr fontId="3"/>
  </si>
  <si>
    <t>氏名は，イニシャルで，区</t>
    <rPh sb="0" eb="1">
      <t>シ</t>
    </rPh>
    <rPh sb="1" eb="2">
      <t>メイ</t>
    </rPh>
    <rPh sb="11" eb="12">
      <t>ク</t>
    </rPh>
    <phoneticPr fontId="3"/>
  </si>
  <si>
    <t>分は，障がい支援区分を入力</t>
    <rPh sb="0" eb="1">
      <t>ブン</t>
    </rPh>
    <rPh sb="3" eb="4">
      <t>ショウ</t>
    </rPh>
    <rPh sb="6" eb="8">
      <t>シエン</t>
    </rPh>
    <rPh sb="8" eb="10">
      <t>クブン</t>
    </rPh>
    <rPh sb="11" eb="13">
      <t>ニュウリョク</t>
    </rPh>
    <phoneticPr fontId="3"/>
  </si>
  <si>
    <t>　</t>
    <phoneticPr fontId="3"/>
  </si>
  <si>
    <t>してください。</t>
    <phoneticPr fontId="3"/>
  </si>
  <si>
    <t>※</t>
    <phoneticPr fontId="3"/>
  </si>
  <si>
    <t>「区分５又は６に準ずる者」</t>
    <rPh sb="1" eb="3">
      <t>クブン</t>
    </rPh>
    <rPh sb="4" eb="5">
      <t>マタ</t>
    </rPh>
    <rPh sb="8" eb="9">
      <t>ジュン</t>
    </rPh>
    <rPh sb="11" eb="12">
      <t>モノ</t>
    </rPh>
    <phoneticPr fontId="3"/>
  </si>
  <si>
    <t>　【生活介護内訳】</t>
    <rPh sb="2" eb="4">
      <t>セイカツ</t>
    </rPh>
    <rPh sb="4" eb="6">
      <t>カイゴ</t>
    </rPh>
    <rPh sb="6" eb="8">
      <t>ウチワケ</t>
    </rPh>
    <phoneticPr fontId="3"/>
  </si>
  <si>
    <t>＜届出書　送迎の状況①②＞</t>
    <phoneticPr fontId="3"/>
  </si>
  <si>
    <t>に該当する利用者は，「準」</t>
    <rPh sb="1" eb="3">
      <t>ガイトウ</t>
    </rPh>
    <rPh sb="5" eb="8">
      <t>リヨウシャ</t>
    </rPh>
    <rPh sb="11" eb="12">
      <t>ジュン</t>
    </rPh>
    <phoneticPr fontId="3"/>
  </si>
  <si>
    <t>人数</t>
    <rPh sb="0" eb="2">
      <t>ニンズウ</t>
    </rPh>
    <phoneticPr fontId="3"/>
  </si>
  <si>
    <t>①　送迎した利用者の延べ人数</t>
    <rPh sb="2" eb="4">
      <t>ソウゲイ</t>
    </rPh>
    <rPh sb="6" eb="9">
      <t>リヨウシャ</t>
    </rPh>
    <rPh sb="10" eb="11">
      <t>ノ</t>
    </rPh>
    <rPh sb="12" eb="14">
      <t>ニンズウ</t>
    </rPh>
    <phoneticPr fontId="3"/>
  </si>
  <si>
    <t>÷</t>
    <phoneticPr fontId="3"/>
  </si>
  <si>
    <t>送迎実施日の回数</t>
    <rPh sb="0" eb="2">
      <t>ソウゲイ</t>
    </rPh>
    <rPh sb="2" eb="5">
      <t>ジッシビ</t>
    </rPh>
    <rPh sb="6" eb="8">
      <t>カイスウ</t>
    </rPh>
    <phoneticPr fontId="3"/>
  </si>
  <si>
    <t>回</t>
    <rPh sb="0" eb="1">
      <t>カイ</t>
    </rPh>
    <phoneticPr fontId="3"/>
  </si>
  <si>
    <t>＝</t>
    <phoneticPr fontId="3"/>
  </si>
  <si>
    <t>の欄に〇を入力してください。</t>
    <rPh sb="1" eb="2">
      <t>ラン</t>
    </rPh>
    <phoneticPr fontId="3"/>
  </si>
  <si>
    <t>②　　送迎を実施した日数</t>
    <rPh sb="3" eb="5">
      <t>ソウゲイ</t>
    </rPh>
    <rPh sb="6" eb="8">
      <t>ジッシ</t>
    </rPh>
    <rPh sb="10" eb="12">
      <t>ニッスウ</t>
    </rPh>
    <phoneticPr fontId="3"/>
  </si>
  <si>
    <t>当該月の日数</t>
    <rPh sb="0" eb="2">
      <t>トウガイ</t>
    </rPh>
    <rPh sb="2" eb="3">
      <t>ツキ</t>
    </rPh>
    <rPh sb="4" eb="6">
      <t>ニッスウ</t>
    </rPh>
    <phoneticPr fontId="3"/>
  </si>
  <si>
    <t>×</t>
    <phoneticPr fontId="3"/>
  </si>
  <si>
    <t>＝</t>
    <phoneticPr fontId="3"/>
  </si>
  <si>
    <t>※①　1回の送迎につき，平均10人以上（利用定員が20人未満の事業所は平均的に定員の100分の50以上）が利用
　 ②　週3回以上の送迎を実施　　　　①，②の両方を満たす場合：Ⅰ型　　　①又は②のうちいずれかを満たす場合：Ⅱ型</t>
    <rPh sb="4" eb="5">
      <t>カイ</t>
    </rPh>
    <rPh sb="6" eb="8">
      <t>ソウゲイ</t>
    </rPh>
    <rPh sb="12" eb="14">
      <t>ヘイキン</t>
    </rPh>
    <rPh sb="16" eb="17">
      <t>ニン</t>
    </rPh>
    <rPh sb="17" eb="19">
      <t>イジョウ</t>
    </rPh>
    <rPh sb="20" eb="22">
      <t>リヨウ</t>
    </rPh>
    <rPh sb="22" eb="24">
      <t>テイイン</t>
    </rPh>
    <rPh sb="27" eb="28">
      <t>ニン</t>
    </rPh>
    <rPh sb="28" eb="30">
      <t>ミマン</t>
    </rPh>
    <rPh sb="31" eb="34">
      <t>ジギョウショ</t>
    </rPh>
    <rPh sb="35" eb="38">
      <t>ヘイキンテキ</t>
    </rPh>
    <rPh sb="39" eb="40">
      <t>サダム</t>
    </rPh>
    <rPh sb="79" eb="81">
      <t>リョウホウ</t>
    </rPh>
    <rPh sb="82" eb="83">
      <t>ミ</t>
    </rPh>
    <rPh sb="85" eb="87">
      <t>バアイ</t>
    </rPh>
    <rPh sb="89" eb="90">
      <t>ガタ</t>
    </rPh>
    <rPh sb="94" eb="95">
      <t>マタ</t>
    </rPh>
    <rPh sb="105" eb="106">
      <t>ミ</t>
    </rPh>
    <rPh sb="108" eb="110">
      <t>バアイ</t>
    </rPh>
    <rPh sb="112" eb="113">
      <t>ガタ</t>
    </rPh>
    <phoneticPr fontId="3"/>
  </si>
  <si>
    <t>★必須</t>
    <rPh sb="1" eb="3">
      <t>ヒッス</t>
    </rPh>
    <phoneticPr fontId="3"/>
  </si>
  <si>
    <t>事業所の利用定員</t>
    <rPh sb="0" eb="3">
      <t>ジギョウショ</t>
    </rPh>
    <rPh sb="4" eb="6">
      <t>リヨウ</t>
    </rPh>
    <rPh sb="6" eb="8">
      <t>テイイン</t>
    </rPh>
    <phoneticPr fontId="3"/>
  </si>
  <si>
    <t>＜届出書　送迎の状況③＞</t>
    <phoneticPr fontId="3"/>
  </si>
  <si>
    <t>を入力してください。</t>
    <rPh sb="1" eb="3">
      <t>ニュウリョク</t>
    </rPh>
    <phoneticPr fontId="3"/>
  </si>
  <si>
    <t>区分５又は６又は「準ずる者」の送迎利用者</t>
    <rPh sb="0" eb="2">
      <t>クブン</t>
    </rPh>
    <rPh sb="3" eb="4">
      <t>マタ</t>
    </rPh>
    <rPh sb="6" eb="7">
      <t>マタ</t>
    </rPh>
    <rPh sb="9" eb="10">
      <t>ジュン</t>
    </rPh>
    <rPh sb="12" eb="13">
      <t>モノ</t>
    </rPh>
    <rPh sb="15" eb="17">
      <t>ソウゲイ</t>
    </rPh>
    <rPh sb="17" eb="20">
      <t>リヨウシャ</t>
    </rPh>
    <phoneticPr fontId="3"/>
  </si>
  <si>
    <t>生活介護の送迎利用者</t>
  </si>
  <si>
    <t>＝</t>
    <phoneticPr fontId="3"/>
  </si>
  <si>
    <t>↓</t>
    <phoneticPr fontId="3"/>
  </si>
  <si>
    <t>※生活介護の利用者で送迎を利用する者のうち，区分５若しくは区分６に該当する者又はこれに準ずる者が100分の60以上であれば，送迎加算（重度）該当。
※「準ずる者」とは，区分４以下であって行動関連項目10点以上又は喀痰吸引等を必要とする者。</t>
    <rPh sb="1" eb="3">
      <t>セイカツ</t>
    </rPh>
    <rPh sb="3" eb="5">
      <t>カイゴ</t>
    </rPh>
    <rPh sb="6" eb="9">
      <t>リヨウシャ</t>
    </rPh>
    <rPh sb="10" eb="12">
      <t>ソウゲイ</t>
    </rPh>
    <rPh sb="13" eb="15">
      <t>リヨウ</t>
    </rPh>
    <rPh sb="17" eb="18">
      <t>モノ</t>
    </rPh>
    <rPh sb="22" eb="24">
      <t>クブン</t>
    </rPh>
    <rPh sb="25" eb="26">
      <t>モ</t>
    </rPh>
    <rPh sb="29" eb="31">
      <t>クブン</t>
    </rPh>
    <rPh sb="33" eb="35">
      <t>ガイトウ</t>
    </rPh>
    <rPh sb="37" eb="38">
      <t>モノ</t>
    </rPh>
    <rPh sb="38" eb="39">
      <t>マタ</t>
    </rPh>
    <rPh sb="43" eb="44">
      <t>ジュン</t>
    </rPh>
    <rPh sb="46" eb="47">
      <t>モノ</t>
    </rPh>
    <rPh sb="51" eb="52">
      <t>ブン</t>
    </rPh>
    <rPh sb="62" eb="64">
      <t>ソウゲイ</t>
    </rPh>
    <rPh sb="64" eb="66">
      <t>カサン</t>
    </rPh>
    <rPh sb="67" eb="69">
      <t>ジュウド</t>
    </rPh>
    <phoneticPr fontId="3"/>
  </si>
  <si>
    <t>○○事業所</t>
    <rPh sb="2" eb="4">
      <t>ジギョウ</t>
    </rPh>
    <rPh sb="4" eb="5">
      <t>ショ</t>
    </rPh>
    <phoneticPr fontId="3"/>
  </si>
  <si>
    <t>平成27年3月</t>
    <rPh sb="0" eb="2">
      <t>ヘイセイ</t>
    </rPh>
    <rPh sb="4" eb="5">
      <t>ネン</t>
    </rPh>
    <rPh sb="6" eb="7">
      <t>ガツ</t>
    </rPh>
    <phoneticPr fontId="3"/>
  </si>
  <si>
    <t>月</t>
    <rPh sb="0" eb="1">
      <t>ゲツ</t>
    </rPh>
    <phoneticPr fontId="3"/>
  </si>
  <si>
    <t>土</t>
    <rPh sb="0" eb="1">
      <t>ド</t>
    </rPh>
    <phoneticPr fontId="3"/>
  </si>
  <si>
    <t>〇</t>
  </si>
  <si>
    <t>サービス</t>
    <phoneticPr fontId="3"/>
  </si>
  <si>
    <t>Ａ．Ｂ</t>
    <phoneticPr fontId="3"/>
  </si>
  <si>
    <t>Ｃ．Ｄ</t>
    <phoneticPr fontId="3"/>
  </si>
  <si>
    <t>Ｅ．Ｆ</t>
    <phoneticPr fontId="3"/>
  </si>
  <si>
    <t>Ｇ．Ｈ</t>
    <phoneticPr fontId="3"/>
  </si>
  <si>
    <t>Ｉ．Ｊ</t>
    <phoneticPr fontId="3"/>
  </si>
  <si>
    <t>Ｋ．Ｌ</t>
    <phoneticPr fontId="3"/>
  </si>
  <si>
    <t>〇</t>
    <phoneticPr fontId="3"/>
  </si>
  <si>
    <t>Ｍ．Ｎ</t>
    <phoneticPr fontId="3"/>
  </si>
  <si>
    <t>Ｏ．Ｐ</t>
    <phoneticPr fontId="3"/>
  </si>
  <si>
    <t>Ｑ．Ｒ</t>
    <phoneticPr fontId="3"/>
  </si>
  <si>
    <t>Ｓ．Ｔ</t>
    <phoneticPr fontId="3"/>
  </si>
  <si>
    <t>Ｕ．Ｖ</t>
    <phoneticPr fontId="3"/>
  </si>
  <si>
    <t>Ｗ．Ｘ</t>
    <phoneticPr fontId="3"/>
  </si>
  <si>
    <t>Ｙ．Ｚ</t>
    <phoneticPr fontId="3"/>
  </si>
  <si>
    <t>※</t>
    <phoneticPr fontId="3"/>
  </si>
  <si>
    <t>　</t>
    <phoneticPr fontId="3"/>
  </si>
  <si>
    <t>してください。</t>
    <phoneticPr fontId="3"/>
  </si>
  <si>
    <t>＜届出書　送迎の状況①②＞</t>
    <phoneticPr fontId="3"/>
  </si>
  <si>
    <t>÷</t>
    <phoneticPr fontId="3"/>
  </si>
  <si>
    <t>↓</t>
    <phoneticPr fontId="3"/>
  </si>
  <si>
    <t>看護師</t>
    <rPh sb="0" eb="3">
      <t>カンゴシ</t>
    </rPh>
    <phoneticPr fontId="3"/>
  </si>
  <si>
    <t>（加算Ⅲの場合）</t>
    <rPh sb="1" eb="3">
      <t>カサン</t>
    </rPh>
    <rPh sb="5" eb="7">
      <t>バアイ</t>
    </rPh>
    <phoneticPr fontId="1"/>
  </si>
  <si>
    <t>常勤看護職員等配置加算</t>
    <rPh sb="0" eb="2">
      <t>ジョウキン</t>
    </rPh>
    <rPh sb="2" eb="4">
      <t>カンゴ</t>
    </rPh>
    <rPh sb="4" eb="6">
      <t>ショクイン</t>
    </rPh>
    <rPh sb="6" eb="7">
      <t>トウ</t>
    </rPh>
    <rPh sb="7" eb="9">
      <t>ハイチ</t>
    </rPh>
    <rPh sb="9" eb="11">
      <t>カサン</t>
    </rPh>
    <phoneticPr fontId="3"/>
  </si>
  <si>
    <t>保健師</t>
    <rPh sb="0" eb="3">
      <t>ホケンシ</t>
    </rPh>
    <phoneticPr fontId="3"/>
  </si>
  <si>
    <t>准看護師</t>
    <rPh sb="0" eb="4">
      <t>ジュンカンゴシ</t>
    </rPh>
    <phoneticPr fontId="3"/>
  </si>
  <si>
    <t>【届出不要な加算】</t>
    <rPh sb="1" eb="5">
      <t>トドケデフヨウ</t>
    </rPh>
    <rPh sb="6" eb="8">
      <t>カサン</t>
    </rPh>
    <phoneticPr fontId="1"/>
  </si>
  <si>
    <t>初期加算</t>
    <rPh sb="0" eb="4">
      <t>ショキカサン</t>
    </rPh>
    <phoneticPr fontId="1"/>
  </si>
  <si>
    <t>訪問支援特別加算</t>
    <rPh sb="0" eb="8">
      <t>ホウモンシエントクベツカサン</t>
    </rPh>
    <phoneticPr fontId="1"/>
  </si>
  <si>
    <t>欠席時対応加算</t>
    <rPh sb="0" eb="7">
      <t>ケッセキジタイオウカサン</t>
    </rPh>
    <phoneticPr fontId="1"/>
  </si>
  <si>
    <t>※重度障害者支援加算（Ⅰ）を算定している場合は算定不可</t>
    <rPh sb="1" eb="6">
      <t>ジュウドショウガイシャ</t>
    </rPh>
    <rPh sb="6" eb="8">
      <t>シエン</t>
    </rPh>
    <rPh sb="8" eb="10">
      <t>カサン</t>
    </rPh>
    <rPh sb="23" eb="25">
      <t>サンテイ</t>
    </rPh>
    <phoneticPr fontId="1"/>
  </si>
  <si>
    <t>リハビリテーション加算</t>
    <rPh sb="9" eb="11">
      <t>カサン</t>
    </rPh>
    <phoneticPr fontId="1"/>
  </si>
  <si>
    <t>利用者負担上限額管理加算</t>
    <rPh sb="0" eb="3">
      <t>リヨウシャ</t>
    </rPh>
    <rPh sb="3" eb="5">
      <t>フタン</t>
    </rPh>
    <rPh sb="5" eb="8">
      <t>ジョウゲンガク</t>
    </rPh>
    <rPh sb="8" eb="10">
      <t>カンリ</t>
    </rPh>
    <rPh sb="10" eb="12">
      <t>カサン</t>
    </rPh>
    <phoneticPr fontId="1"/>
  </si>
  <si>
    <t>障害福祉サービスの体験利用支援加算</t>
    <rPh sb="0" eb="4">
      <t>ショウガイフクシ</t>
    </rPh>
    <rPh sb="9" eb="17">
      <t>タイケンリヨウシエンカサン</t>
    </rPh>
    <phoneticPr fontId="1"/>
  </si>
  <si>
    <t>　１．なし　　２．あり</t>
    <phoneticPr fontId="3"/>
  </si>
  <si>
    <t>生活介護</t>
    <rPh sb="0" eb="2">
      <t>セイカツ</t>
    </rPh>
    <rPh sb="2" eb="4">
      <t>カイゴ</t>
    </rPh>
    <phoneticPr fontId="21"/>
  </si>
  <si>
    <t>福祉専門職員配置等</t>
    <phoneticPr fontId="3"/>
  </si>
  <si>
    <t>　１．なし　　３．Ⅰ　　４．Ⅱ</t>
    <phoneticPr fontId="3"/>
  </si>
  <si>
    <t>就労定着者数（　　）</t>
    <phoneticPr fontId="3"/>
  </si>
  <si>
    <t>※１</t>
    <phoneticPr fontId="3"/>
  </si>
  <si>
    <t>※２</t>
    <phoneticPr fontId="3"/>
  </si>
  <si>
    <t>※４</t>
    <phoneticPr fontId="3"/>
  </si>
  <si>
    <t>※５</t>
    <phoneticPr fontId="3"/>
  </si>
  <si>
    <t>※６</t>
    <phoneticPr fontId="3"/>
  </si>
  <si>
    <t>※７</t>
    <phoneticPr fontId="3"/>
  </si>
  <si>
    <t>※８</t>
    <phoneticPr fontId="3"/>
  </si>
  <si>
    <t>※９</t>
    <phoneticPr fontId="3"/>
  </si>
  <si>
    <t>※１０</t>
    <phoneticPr fontId="3"/>
  </si>
  <si>
    <t>届出様式
（全加算共通）</t>
    <rPh sb="0" eb="2">
      <t>トドケデ</t>
    </rPh>
    <rPh sb="2" eb="4">
      <t>ヨウシキ</t>
    </rPh>
    <rPh sb="6" eb="9">
      <t>ゼンカサン</t>
    </rPh>
    <rPh sb="9" eb="11">
      <t>キョウツウ</t>
    </rPh>
    <phoneticPr fontId="1"/>
  </si>
  <si>
    <t>添付書類等</t>
    <rPh sb="0" eb="2">
      <t>テンプ</t>
    </rPh>
    <rPh sb="2" eb="4">
      <t>ショルイ</t>
    </rPh>
    <rPh sb="4" eb="5">
      <t>トウ</t>
    </rPh>
    <phoneticPr fontId="1"/>
  </si>
  <si>
    <t>常勤看護職員等配置加算</t>
    <rPh sb="0" eb="6">
      <t>ジョウキンカンゴショクイン</t>
    </rPh>
    <rPh sb="6" eb="7">
      <t>トウ</t>
    </rPh>
    <rPh sb="7" eb="11">
      <t>ハイチカサン</t>
    </rPh>
    <phoneticPr fontId="1"/>
  </si>
  <si>
    <t>別添12</t>
    <rPh sb="0" eb="2">
      <t>ベッテン</t>
    </rPh>
    <phoneticPr fontId="1"/>
  </si>
  <si>
    <t>・社会福祉士等の資格者証の写し</t>
    <rPh sb="8" eb="12">
      <t>シカクシャショウ</t>
    </rPh>
    <rPh sb="13" eb="14">
      <t>ウツ</t>
    </rPh>
    <phoneticPr fontId="1"/>
  </si>
  <si>
    <t>重度障害者支援加算(Ⅰ)</t>
    <rPh sb="0" eb="2">
      <t>ジュウド</t>
    </rPh>
    <rPh sb="2" eb="5">
      <t>ショウガイシャ</t>
    </rPh>
    <rPh sb="5" eb="7">
      <t>シエン</t>
    </rPh>
    <rPh sb="7" eb="9">
      <t>カサン</t>
    </rPh>
    <phoneticPr fontId="1"/>
  </si>
  <si>
    <t>（別添15）</t>
    <rPh sb="1" eb="3">
      <t>ベッテン</t>
    </rPh>
    <phoneticPr fontId="3"/>
  </si>
  <si>
    <t>重度障害者支援加算Ⅰに関する届出書</t>
    <rPh sb="0" eb="2">
      <t>ジュウド</t>
    </rPh>
    <rPh sb="2" eb="5">
      <t>ショウガイシャ</t>
    </rPh>
    <rPh sb="5" eb="7">
      <t>シエン</t>
    </rPh>
    <rPh sb="7" eb="9">
      <t>カサン</t>
    </rPh>
    <rPh sb="11" eb="12">
      <t>カン</t>
    </rPh>
    <rPh sb="14" eb="16">
      <t>トドケデ</t>
    </rPh>
    <rPh sb="16" eb="17">
      <t>ショ</t>
    </rPh>
    <phoneticPr fontId="3"/>
  </si>
  <si>
    <t>重度障がい者の状況</t>
    <rPh sb="0" eb="2">
      <t>ジュウド</t>
    </rPh>
    <rPh sb="2" eb="3">
      <t>ショウ</t>
    </rPh>
    <rPh sb="5" eb="6">
      <t>シャ</t>
    </rPh>
    <rPh sb="7" eb="9">
      <t>ジョウキョウ</t>
    </rPh>
    <phoneticPr fontId="3"/>
  </si>
  <si>
    <t>複数のサービス提供単位を設定する場合はその単位名</t>
    <rPh sb="0" eb="2">
      <t>フクスウ</t>
    </rPh>
    <rPh sb="7" eb="9">
      <t>テイキョウ</t>
    </rPh>
    <rPh sb="9" eb="11">
      <t>タンイ</t>
    </rPh>
    <rPh sb="12" eb="14">
      <t>セッテイ</t>
    </rPh>
    <rPh sb="16" eb="18">
      <t>バアイ</t>
    </rPh>
    <rPh sb="21" eb="23">
      <t>タンイ</t>
    </rPh>
    <rPh sb="23" eb="24">
      <t>メイ</t>
    </rPh>
    <phoneticPr fontId="3"/>
  </si>
  <si>
    <t>人員体制（生活介護の人員配置体制加算の内容）</t>
    <phoneticPr fontId="3"/>
  </si>
  <si>
    <t>注１　上記に記載した利用者については、加算対象の確認等のため、受給者証の写しを添付してください。</t>
    <rPh sb="0" eb="1">
      <t>チュウ</t>
    </rPh>
    <rPh sb="3" eb="5">
      <t>ジョウキ</t>
    </rPh>
    <rPh sb="6" eb="8">
      <t>キサイ</t>
    </rPh>
    <rPh sb="10" eb="13">
      <t>リヨウシャ</t>
    </rPh>
    <rPh sb="26" eb="27">
      <t>トウ</t>
    </rPh>
    <phoneticPr fontId="3"/>
  </si>
  <si>
    <t>生活介護</t>
    <rPh sb="0" eb="4">
      <t>セイカツカイゴ</t>
    </rPh>
    <phoneticPr fontId="3"/>
  </si>
  <si>
    <t>・別添15に記載した利用者の受給者証の写し</t>
    <phoneticPr fontId="1"/>
  </si>
  <si>
    <t>別添28</t>
    <phoneticPr fontId="1"/>
  </si>
  <si>
    <t>送迎加算</t>
  </si>
  <si>
    <t>就職先事業所名</t>
    <rPh sb="0" eb="3">
      <t>シュウショクサキ</t>
    </rPh>
    <rPh sb="3" eb="6">
      <t>ジギョウショ</t>
    </rPh>
    <rPh sb="6" eb="7">
      <t>メイ</t>
    </rPh>
    <phoneticPr fontId="3"/>
  </si>
  <si>
    <t>届出書</t>
    <rPh sb="0" eb="3">
      <t>トドケデショ</t>
    </rPh>
    <phoneticPr fontId="1"/>
  </si>
  <si>
    <t>体制等状況一覧表</t>
    <rPh sb="0" eb="3">
      <t>タイセイトウ</t>
    </rPh>
    <rPh sb="3" eb="5">
      <t>ジョウキョウ</t>
    </rPh>
    <rPh sb="5" eb="8">
      <t>イチランヒョウ</t>
    </rPh>
    <phoneticPr fontId="1"/>
  </si>
  <si>
    <t>令和</t>
    <rPh sb="0" eb="2">
      <t>レイワ</t>
    </rPh>
    <phoneticPr fontId="3"/>
  </si>
  <si>
    <t>年</t>
    <rPh sb="0" eb="1">
      <t>ネン</t>
    </rPh>
    <phoneticPr fontId="3"/>
  </si>
  <si>
    <t>月</t>
    <rPh sb="0" eb="1">
      <t>ツキ</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</si>
  <si>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</si>
  <si>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</si>
  <si>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</si>
  <si>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</si>
  <si>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</si>
  <si>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</si>
  <si>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</si>
  <si>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</si>
  <si>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</si>
  <si>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</si>
  <si>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介　　　　護　　　　給　　　　付</t>
    <rPh sb="0" eb="1">
      <t>スケ</t>
    </rPh>
    <rPh sb="5" eb="6">
      <t>ユズル</t>
    </rPh>
    <rPh sb="10" eb="11">
      <t>キュウ</t>
    </rPh>
    <rPh sb="15" eb="16">
      <t>ヅケ</t>
    </rPh>
    <phoneticPr fontId="3"/>
  </si>
  <si>
    <t>１ 新規</t>
    <rPh sb="2" eb="4">
      <t>シンキ</t>
    </rPh>
    <phoneticPr fontId="3"/>
  </si>
  <si>
    <t>２ 変更</t>
    <rPh sb="2" eb="4">
      <t>ヘンコウ</t>
    </rPh>
    <phoneticPr fontId="3"/>
  </si>
  <si>
    <t>３ 終了</t>
    <rPh sb="2" eb="4">
      <t>シュウリョウ</t>
    </rPh>
    <phoneticPr fontId="3"/>
  </si>
  <si>
    <t>令和</t>
    <rPh sb="0" eb="1">
      <t>レイ</t>
    </rPh>
    <rPh sb="1" eb="2">
      <t>ワ</t>
    </rPh>
    <phoneticPr fontId="3"/>
  </si>
  <si>
    <t>宿泊型自立訓練</t>
    <rPh sb="0" eb="3">
      <t>シュクハクガタ</t>
    </rPh>
    <rPh sb="3" eb="5">
      <t>ジリツ</t>
    </rPh>
    <rPh sb="5" eb="7">
      <t>クンレン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</si>
  <si>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</si>
  <si>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</si>
  <si>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</si>
  <si>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</si>
  <si>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　福　岡　市　長</t>
    <rPh sb="1" eb="2">
      <t>フク</t>
    </rPh>
    <rPh sb="3" eb="4">
      <t>オカ</t>
    </rPh>
    <rPh sb="5" eb="6">
      <t>シ</t>
    </rPh>
    <rPh sb="7" eb="8">
      <t>チョウ</t>
    </rPh>
    <phoneticPr fontId="3"/>
  </si>
  <si>
    <t>人員配置体制加算★</t>
    <rPh sb="6" eb="8">
      <t>カサン</t>
    </rPh>
    <phoneticPr fontId="1"/>
  </si>
  <si>
    <t>就労移行支援体制加算★</t>
    <rPh sb="8" eb="10">
      <t>カサン</t>
    </rPh>
    <phoneticPr fontId="1"/>
  </si>
  <si>
    <t>（加算Ⅰ、加算Ⅱの場合）</t>
    <rPh sb="1" eb="3">
      <t>カサン</t>
    </rPh>
    <rPh sb="5" eb="7">
      <t>カサン</t>
    </rPh>
    <rPh sb="9" eb="11">
      <t>バアイ</t>
    </rPh>
    <phoneticPr fontId="1"/>
  </si>
  <si>
    <t>・「６ 勤務年数の状況」に該当する場合は、勤続年数が確認できる書類</t>
  </si>
  <si>
    <t>※多機能事業所又は障害者支援施設については、当該事業所における全サービスの利用者のうち視覚障がい者等が30％以上であり、従業者の加配が全サービスの利用者の合計数を50で除した数以上なされていれば、全ての利用者に対して加算を算定できる。</t>
    <rPh sb="22" eb="27">
      <t>トウガイジギョウショ</t>
    </rPh>
    <rPh sb="31" eb="32">
      <t>ゼン</t>
    </rPh>
    <rPh sb="37" eb="40">
      <t>リヨウシャ</t>
    </rPh>
    <rPh sb="43" eb="45">
      <t>シカク</t>
    </rPh>
    <rPh sb="45" eb="46">
      <t>ショウ</t>
    </rPh>
    <rPh sb="48" eb="49">
      <t>シャ</t>
    </rPh>
    <rPh sb="49" eb="50">
      <t>トウ</t>
    </rPh>
    <rPh sb="54" eb="56">
      <t>イジョウ</t>
    </rPh>
    <rPh sb="60" eb="63">
      <t>ジュウギョウシャ</t>
    </rPh>
    <rPh sb="64" eb="66">
      <t>カハイ</t>
    </rPh>
    <rPh sb="67" eb="68">
      <t>ゼン</t>
    </rPh>
    <rPh sb="73" eb="76">
      <t>リヨウシャ</t>
    </rPh>
    <rPh sb="77" eb="80">
      <t>ゴウケイスウ</t>
    </rPh>
    <rPh sb="84" eb="85">
      <t>ジョ</t>
    </rPh>
    <rPh sb="87" eb="88">
      <t>カズ</t>
    </rPh>
    <rPh sb="88" eb="90">
      <t>イジョウ</t>
    </rPh>
    <rPh sb="98" eb="99">
      <t>スベ</t>
    </rPh>
    <rPh sb="101" eb="104">
      <t>リヨウシャ</t>
    </rPh>
    <rPh sb="105" eb="106">
      <t>タイ</t>
    </rPh>
    <rPh sb="108" eb="110">
      <t>カサン</t>
    </rPh>
    <rPh sb="111" eb="113">
      <t>サンテイ</t>
    </rPh>
    <phoneticPr fontId="1"/>
  </si>
  <si>
    <t>・（視覚障がい者等を支援する者が認定証、研修修了証書等を有している場合は）認定証、研修修了証書の写し</t>
  </si>
  <si>
    <t>(事業所内で調理し、食事を提供する場合)</t>
    <rPh sb="10" eb="12">
      <t>ショクジ</t>
    </rPh>
    <rPh sb="13" eb="15">
      <t>テイキョウ</t>
    </rPh>
    <phoneticPr fontId="1"/>
  </si>
  <si>
    <t>※共生型事業所で送迎加算を算定する場合、算定要件の利用者数に介護保険の利用者（要介護者）は含まない。</t>
    <rPh sb="1" eb="4">
      <t>キョウセイガタ</t>
    </rPh>
    <rPh sb="4" eb="7">
      <t>ジギョウショ</t>
    </rPh>
    <rPh sb="8" eb="10">
      <t>ソウゲイ</t>
    </rPh>
    <rPh sb="10" eb="12">
      <t>カサン</t>
    </rPh>
    <rPh sb="13" eb="15">
      <t>サンテイ</t>
    </rPh>
    <rPh sb="17" eb="19">
      <t>バアイ</t>
    </rPh>
    <rPh sb="20" eb="22">
      <t>サンテイ</t>
    </rPh>
    <rPh sb="22" eb="24">
      <t>ヨウケン</t>
    </rPh>
    <rPh sb="25" eb="27">
      <t>リヨウ</t>
    </rPh>
    <rPh sb="27" eb="28">
      <t>シャ</t>
    </rPh>
    <rPh sb="28" eb="29">
      <t>スウ</t>
    </rPh>
    <rPh sb="30" eb="32">
      <t>カイゴ</t>
    </rPh>
    <rPh sb="32" eb="34">
      <t>ホケン</t>
    </rPh>
    <rPh sb="35" eb="38">
      <t>リヨウシャ</t>
    </rPh>
    <rPh sb="39" eb="43">
      <t>ヨウカイゴシャ</t>
    </rPh>
    <rPh sb="45" eb="46">
      <t>フク</t>
    </rPh>
    <phoneticPr fontId="1"/>
  </si>
  <si>
    <t>・保健師、看護師、准看護師の資格証の写し</t>
  </si>
  <si>
    <t>※定員超過利用減算、サービス提供職員欠如減算、サービス管理責任者欠如減算に該当する場合は算定不可</t>
    <rPh sb="1" eb="3">
      <t>テイイン</t>
    </rPh>
    <rPh sb="3" eb="5">
      <t>チョウカ</t>
    </rPh>
    <rPh sb="5" eb="7">
      <t>リヨウ</t>
    </rPh>
    <rPh sb="7" eb="9">
      <t>ゲンサン</t>
    </rPh>
    <rPh sb="14" eb="16">
      <t>テイキョウ</t>
    </rPh>
    <rPh sb="16" eb="18">
      <t>ショクイン</t>
    </rPh>
    <rPh sb="18" eb="20">
      <t>ケツジョ</t>
    </rPh>
    <rPh sb="20" eb="22">
      <t>ゲンサン</t>
    </rPh>
    <rPh sb="27" eb="29">
      <t>カンリ</t>
    </rPh>
    <rPh sb="29" eb="31">
      <t>セキニン</t>
    </rPh>
    <rPh sb="31" eb="32">
      <t>シャ</t>
    </rPh>
    <rPh sb="32" eb="34">
      <t>ケツジョ</t>
    </rPh>
    <rPh sb="34" eb="36">
      <t>ゲンサン</t>
    </rPh>
    <rPh sb="37" eb="39">
      <t>ガイトウ</t>
    </rPh>
    <rPh sb="41" eb="43">
      <t>バアイ</t>
    </rPh>
    <rPh sb="44" eb="46">
      <t>サンテイ</t>
    </rPh>
    <rPh sb="46" eb="48">
      <t>フカ</t>
    </rPh>
    <phoneticPr fontId="1"/>
  </si>
  <si>
    <t>※加算対象は、当該単位の生活介護に係る全ての利用者（施設入所者を除く。）</t>
    <rPh sb="1" eb="3">
      <t>カサン</t>
    </rPh>
    <rPh sb="3" eb="5">
      <t>タイショウ</t>
    </rPh>
    <rPh sb="7" eb="11">
      <t>トウガイタンイ</t>
    </rPh>
    <rPh sb="12" eb="16">
      <t>セイカツカイゴ</t>
    </rPh>
    <rPh sb="17" eb="18">
      <t>カカ</t>
    </rPh>
    <rPh sb="19" eb="20">
      <t>スベ</t>
    </rPh>
    <rPh sb="22" eb="25">
      <t>リヨウシャ</t>
    </rPh>
    <rPh sb="26" eb="30">
      <t>シセツニュウショ</t>
    </rPh>
    <rPh sb="30" eb="31">
      <t>シャ</t>
    </rPh>
    <rPh sb="32" eb="33">
      <t>ノゾ</t>
    </rPh>
    <phoneticPr fontId="1"/>
  </si>
  <si>
    <t>・関連スタッフ（医師、理学療法士、作業療法士その他の職種の者）の資格者証の写し</t>
    <rPh sb="1" eb="3">
      <t>カンレン</t>
    </rPh>
    <rPh sb="8" eb="10">
      <t>イシ</t>
    </rPh>
    <rPh sb="11" eb="16">
      <t>リガクリョウホウシ</t>
    </rPh>
    <rPh sb="17" eb="22">
      <t>サギョウリョウホウシ</t>
    </rPh>
    <rPh sb="24" eb="25">
      <t>タ</t>
    </rPh>
    <rPh sb="26" eb="28">
      <t>ショクシュ</t>
    </rPh>
    <rPh sb="29" eb="30">
      <t>モノ</t>
    </rPh>
    <rPh sb="32" eb="36">
      <t>シカクシャショウ</t>
    </rPh>
    <rPh sb="37" eb="38">
      <t>ウツ</t>
    </rPh>
    <phoneticPr fontId="1"/>
  </si>
  <si>
    <t>※多機能事業所又は障害者支援施設については、当該事業所における全てのサービス種別の直接処遇職員を合わせて要件を計算し、要件を満たす場合には全ての利用者に対して加算を算定できる。</t>
    <rPh sb="1" eb="4">
      <t>タキノウ</t>
    </rPh>
    <rPh sb="4" eb="7">
      <t>ジギョウショ</t>
    </rPh>
    <rPh sb="7" eb="8">
      <t>マタ</t>
    </rPh>
    <rPh sb="9" eb="12">
      <t>ショウガイシャ</t>
    </rPh>
    <rPh sb="12" eb="14">
      <t>シエン</t>
    </rPh>
    <rPh sb="14" eb="16">
      <t>シセツ</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59" eb="61">
      <t>ヨウケン</t>
    </rPh>
    <rPh sb="62" eb="63">
      <t>ミ</t>
    </rPh>
    <rPh sb="65" eb="67">
      <t>バアイ</t>
    </rPh>
    <rPh sb="69" eb="70">
      <t>スベ</t>
    </rPh>
    <rPh sb="72" eb="75">
      <t>リヨウシャ</t>
    </rPh>
    <rPh sb="76" eb="77">
      <t>タイ</t>
    </rPh>
    <rPh sb="79" eb="81">
      <t>カサン</t>
    </rPh>
    <rPh sb="82" eb="84">
      <t>サンテイ</t>
    </rPh>
    <phoneticPr fontId="1"/>
  </si>
  <si>
    <t>・就職後６月継続したことが確認できるもの （任意様式。在職証明でも可）</t>
    <rPh sb="1" eb="4">
      <t>シュウショクゴ</t>
    </rPh>
    <rPh sb="5" eb="6">
      <t>ガツ</t>
    </rPh>
    <rPh sb="6" eb="8">
      <t>ケイゾク</t>
    </rPh>
    <rPh sb="13" eb="15">
      <t>カクニン</t>
    </rPh>
    <rPh sb="27" eb="29">
      <t>ザイショク</t>
    </rPh>
    <rPh sb="29" eb="31">
      <t>ショウメイ</t>
    </rPh>
    <phoneticPr fontId="1"/>
  </si>
  <si>
    <t>(業務委託する場合）
・業務委託契約書の写し</t>
    <rPh sb="1" eb="3">
      <t>ギョウム</t>
    </rPh>
    <rPh sb="3" eb="5">
      <t>イタク</t>
    </rPh>
    <rPh sb="7" eb="9">
      <t>バアイ</t>
    </rPh>
    <phoneticPr fontId="1"/>
  </si>
  <si>
    <t>重症心身障害児者の氏名
（該当者は受給者証に「重度支援重心」と記載されています。）</t>
    <rPh sb="0" eb="2">
      <t>ジュウショウ</t>
    </rPh>
    <rPh sb="2" eb="4">
      <t>シンシン</t>
    </rPh>
    <rPh sb="4" eb="6">
      <t>ショウガイ</t>
    </rPh>
    <rPh sb="6" eb="7">
      <t>ジ</t>
    </rPh>
    <rPh sb="7" eb="8">
      <t>シャ</t>
    </rPh>
    <rPh sb="9" eb="11">
      <t>シメイ</t>
    </rPh>
    <rPh sb="13" eb="16">
      <t>ガイトウシャ</t>
    </rPh>
    <rPh sb="17" eb="21">
      <t>ジュキュウシャショウ</t>
    </rPh>
    <rPh sb="23" eb="25">
      <t>ジュウド</t>
    </rPh>
    <rPh sb="25" eb="27">
      <t>シエン</t>
    </rPh>
    <rPh sb="27" eb="29">
      <t>ジュウシン</t>
    </rPh>
    <rPh sb="31" eb="33">
      <t>キサイ</t>
    </rPh>
    <phoneticPr fontId="3"/>
  </si>
  <si>
    <t>・強度行動障害支援者養成研修（実践研修）又は行動援護従業者養成研修修了証の写し</t>
    <rPh sb="33" eb="36">
      <t>シュウリョウショウ</t>
    </rPh>
    <rPh sb="37" eb="38">
      <t>ウツ</t>
    </rPh>
    <phoneticPr fontId="1"/>
  </si>
  <si>
    <t>・強度行動障害支援者養成研修（基礎研修）修了証の写し</t>
    <rPh sb="15" eb="17">
      <t>キソ</t>
    </rPh>
    <rPh sb="20" eb="23">
      <t>シュウリョウショウ</t>
    </rPh>
    <rPh sb="24" eb="25">
      <t>ウツ</t>
    </rPh>
    <phoneticPr fontId="1"/>
  </si>
  <si>
    <t>　　　・研修会」などをいう。</t>
    <phoneticPr fontId="3"/>
  </si>
  <si>
    <t>　　　清掃活動等）の実施」、「協議会等を設けて地域住民が事業所の運営への参加」、「地域住民への健康相談教室</t>
    <phoneticPr fontId="3"/>
  </si>
  <si>
    <t>　　　「地域住民が参加できるイベントやお祭り等の開催」、「地域のボランティアの受入れや活動（保育所等における</t>
    <phoneticPr fontId="3"/>
  </si>
  <si>
    <t>　　３　地域に貢献する活動は、「地域の交流の場（開放スペースや交流会等）の提供」、「認知症カフェ・食堂等の設置」、</t>
    <phoneticPr fontId="3"/>
  </si>
  <si>
    <t>　　　指定地域密着型通所介護事業所、指定小規模多機能型居宅介護事業所等の従業者をいう。</t>
    <phoneticPr fontId="3"/>
  </si>
  <si>
    <t>　　　指定児童発達支援事業所若しくは指定放課後等デイサービス事業所又は介護保険制度制度における指定通所介護事業所、</t>
    <rPh sb="3" eb="5">
      <t>シテイ</t>
    </rPh>
    <rPh sb="5" eb="7">
      <t>ジドウ</t>
    </rPh>
    <rPh sb="7" eb="9">
      <t>ハッタツ</t>
    </rPh>
    <rPh sb="9" eb="11">
      <t>シエン</t>
    </rPh>
    <rPh sb="11" eb="14">
      <t>ジギョウショ</t>
    </rPh>
    <rPh sb="14" eb="15">
      <t>モ</t>
    </rPh>
    <rPh sb="18" eb="20">
      <t>シテイ</t>
    </rPh>
    <rPh sb="20" eb="23">
      <t>ホウカゴ</t>
    </rPh>
    <rPh sb="23" eb="24">
      <t>トウ</t>
    </rPh>
    <rPh sb="30" eb="33">
      <t>ジギョウショ</t>
    </rPh>
    <rPh sb="33" eb="34">
      <t>マタ</t>
    </rPh>
    <rPh sb="49" eb="51">
      <t>ツウショ</t>
    </rPh>
    <rPh sb="51" eb="53">
      <t>カイゴ</t>
    </rPh>
    <phoneticPr fontId="3"/>
  </si>
  <si>
    <t>　　２　ここでいう従業者とは、共生型生活介護、共生型自立訓練（機能訓練）又は共生型自立訓練（生活訓練）の指定を受ける</t>
    <rPh sb="9" eb="12">
      <t>ジュウギョウシャ</t>
    </rPh>
    <rPh sb="15" eb="18">
      <t>キョウセイガタ</t>
    </rPh>
    <rPh sb="18" eb="20">
      <t>セイカツ</t>
    </rPh>
    <rPh sb="20" eb="22">
      <t>カイゴ</t>
    </rPh>
    <rPh sb="23" eb="26">
      <t>キョウセイガタ</t>
    </rPh>
    <rPh sb="26" eb="28">
      <t>ジリツ</t>
    </rPh>
    <rPh sb="28" eb="30">
      <t>クンレン</t>
    </rPh>
    <rPh sb="31" eb="33">
      <t>キノウ</t>
    </rPh>
    <rPh sb="33" eb="35">
      <t>クンレン</t>
    </rPh>
    <rPh sb="36" eb="37">
      <t>マタ</t>
    </rPh>
    <rPh sb="38" eb="41">
      <t>キョウセイガタ</t>
    </rPh>
    <rPh sb="41" eb="43">
      <t>ジリツ</t>
    </rPh>
    <rPh sb="43" eb="45">
      <t>クンレン</t>
    </rPh>
    <rPh sb="46" eb="48">
      <t>セイカツ</t>
    </rPh>
    <rPh sb="48" eb="50">
      <t>クンレン</t>
    </rPh>
    <rPh sb="52" eb="54">
      <t>シテイ</t>
    </rPh>
    <rPh sb="55" eb="56">
      <t>ウ</t>
    </rPh>
    <phoneticPr fontId="3"/>
  </si>
  <si>
    <t>有・無</t>
    <rPh sb="0" eb="1">
      <t>ア</t>
    </rPh>
    <rPh sb="2" eb="3">
      <t>ナ</t>
    </rPh>
    <phoneticPr fontId="3"/>
  </si>
  <si>
    <t>　４　地域に貢献する活動の内容</t>
    <rPh sb="3" eb="5">
      <t>チイキ</t>
    </rPh>
    <rPh sb="6" eb="8">
      <t>コウケン</t>
    </rPh>
    <rPh sb="10" eb="12">
      <t>カツドウ</t>
    </rPh>
    <rPh sb="13" eb="15">
      <t>ナイヨウ</t>
    </rPh>
    <phoneticPr fontId="3"/>
  </si>
  <si>
    <t>　３　サービス管理責任者の配置</t>
    <rPh sb="7" eb="9">
      <t>カンリ</t>
    </rPh>
    <rPh sb="9" eb="12">
      <t>セキニンシャ</t>
    </rPh>
    <rPh sb="13" eb="15">
      <t>ハイチ</t>
    </rPh>
    <phoneticPr fontId="3"/>
  </si>
  <si>
    <t>　１　新規　　　　　　２　変更　　　　　　３　終了</t>
    <rPh sb="3" eb="5">
      <t>シンキ</t>
    </rPh>
    <rPh sb="13" eb="15">
      <t>ヘンコウ</t>
    </rPh>
    <rPh sb="23" eb="25">
      <t>シュウリョウ</t>
    </rPh>
    <phoneticPr fontId="3"/>
  </si>
  <si>
    <t>サービス管理責任者配置等加算に関する届出書（平成３０年４月以降）
（生活介護・自立支援（機能訓練）・自立支援（生活訓練））</t>
    <rPh sb="4" eb="6">
      <t>カンリ</t>
    </rPh>
    <rPh sb="6" eb="9">
      <t>セキニンシャ</t>
    </rPh>
    <rPh sb="9" eb="11">
      <t>ハイチ</t>
    </rPh>
    <rPh sb="11" eb="12">
      <t>トウ</t>
    </rPh>
    <rPh sb="12" eb="14">
      <t>カサン</t>
    </rPh>
    <rPh sb="15" eb="16">
      <t>カン</t>
    </rPh>
    <rPh sb="18" eb="21">
      <t>トドケデショ</t>
    </rPh>
    <rPh sb="34" eb="36">
      <t>セイカツ</t>
    </rPh>
    <rPh sb="36" eb="38">
      <t>カイゴ</t>
    </rPh>
    <rPh sb="39" eb="41">
      <t>ジリツ</t>
    </rPh>
    <rPh sb="41" eb="43">
      <t>シエン</t>
    </rPh>
    <rPh sb="44" eb="46">
      <t>キノウ</t>
    </rPh>
    <rPh sb="46" eb="48">
      <t>クンレン</t>
    </rPh>
    <rPh sb="50" eb="52">
      <t>ジリツ</t>
    </rPh>
    <rPh sb="52" eb="54">
      <t>シエン</t>
    </rPh>
    <rPh sb="55" eb="57">
      <t>セイカツ</t>
    </rPh>
    <rPh sb="57" eb="59">
      <t>クンレン</t>
    </rPh>
    <phoneticPr fontId="3"/>
  </si>
  <si>
    <t>年　　月　　日</t>
    <rPh sb="0" eb="1">
      <t>ネン</t>
    </rPh>
    <rPh sb="1" eb="2">
      <t>ヘイネン</t>
    </rPh>
    <rPh sb="3" eb="4">
      <t>ガツ</t>
    </rPh>
    <rPh sb="6" eb="7">
      <t>ニチ</t>
    </rPh>
    <phoneticPr fontId="3"/>
  </si>
  <si>
    <t>（別添40）</t>
    <rPh sb="1" eb="3">
      <t>ベッテン</t>
    </rPh>
    <phoneticPr fontId="21"/>
  </si>
  <si>
    <t>サービス管理責任者配置等加算</t>
    <rPh sb="4" eb="6">
      <t>カンリ</t>
    </rPh>
    <rPh sb="6" eb="8">
      <t>セキニン</t>
    </rPh>
    <rPh sb="8" eb="9">
      <t>シャ</t>
    </rPh>
    <rPh sb="9" eb="11">
      <t>ハイチ</t>
    </rPh>
    <rPh sb="11" eb="12">
      <t>トウ</t>
    </rPh>
    <rPh sb="12" eb="14">
      <t>カサン</t>
    </rPh>
    <phoneticPr fontId="1"/>
  </si>
  <si>
    <t>（参考様式７）</t>
    <rPh sb="1" eb="3">
      <t>サンコウ</t>
    </rPh>
    <rPh sb="3" eb="5">
      <t>ヨウシキ</t>
    </rPh>
    <phoneticPr fontId="3"/>
  </si>
  <si>
    <t>フリガナ</t>
    <phoneticPr fontId="3"/>
  </si>
  <si>
    <t>生年月日</t>
    <rPh sb="0" eb="2">
      <t>セイネン</t>
    </rPh>
    <rPh sb="2" eb="4">
      <t>ガッピ</t>
    </rPh>
    <phoneticPr fontId="3"/>
  </si>
  <si>
    <t>　　年　　月　　日</t>
    <rPh sb="2" eb="3">
      <t>ネン</t>
    </rPh>
    <rPh sb="5" eb="6">
      <t>ガツ</t>
    </rPh>
    <rPh sb="8" eb="9">
      <t>ヒ</t>
    </rPh>
    <phoneticPr fontId="3"/>
  </si>
  <si>
    <t>住所</t>
    <rPh sb="0" eb="2">
      <t>ジュウショ</t>
    </rPh>
    <phoneticPr fontId="3"/>
  </si>
  <si>
    <t>（郵便番号　　　－　　　）</t>
    <rPh sb="1" eb="3">
      <t>ユウビン</t>
    </rPh>
    <rPh sb="3" eb="5">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</si>
  <si>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</si>
  <si>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</si>
  <si>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</si>
  <si>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</si>
  <si>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</si>
  <si>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</si>
  <si>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</si>
  <si>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</si>
  <si>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備考１　括弧内には，管理者，サービス提供責任者，サービス管理責任者，相談支援専門員等の職種を記</t>
    <rPh sb="0" eb="2">
      <t>ビコウ</t>
    </rPh>
    <rPh sb="4" eb="6">
      <t>カッコ</t>
    </rPh>
    <rPh sb="6" eb="7">
      <t>ナイ</t>
    </rPh>
    <rPh sb="10" eb="13">
      <t>カンリシャ</t>
    </rPh>
    <rPh sb="18" eb="20">
      <t>テイキョウ</t>
    </rPh>
    <rPh sb="20" eb="23">
      <t>セキニンシャ</t>
    </rPh>
    <rPh sb="28" eb="30">
      <t>カンリ</t>
    </rPh>
    <rPh sb="30" eb="33">
      <t>セキニンシャ</t>
    </rPh>
    <rPh sb="41" eb="42">
      <t>トウ</t>
    </rPh>
    <rPh sb="43" eb="45">
      <t>ショクシュ</t>
    </rPh>
    <rPh sb="46" eb="47">
      <t>キ</t>
    </rPh>
    <phoneticPr fontId="3"/>
  </si>
  <si>
    <t>　　　入してください。（事務員等の経歴書は不要です。）</t>
    <rPh sb="3" eb="4">
      <t>ニュウ</t>
    </rPh>
    <rPh sb="12" eb="15">
      <t>ジムイン</t>
    </rPh>
    <rPh sb="15" eb="16">
      <t>トウ</t>
    </rPh>
    <rPh sb="17" eb="20">
      <t>ケイレキショ</t>
    </rPh>
    <rPh sb="21" eb="23">
      <t>フヨウ</t>
    </rPh>
    <phoneticPr fontId="3"/>
  </si>
  <si>
    <t>　　２　住所・電話番号は、自宅のものを記載してください。</t>
    <rPh sb="4" eb="6">
      <t>ジュウショ</t>
    </rPh>
    <rPh sb="7" eb="9">
      <t>デンワ</t>
    </rPh>
    <rPh sb="9" eb="11">
      <t>バンゴウ</t>
    </rPh>
    <rPh sb="13" eb="15">
      <t>ジタク</t>
    </rPh>
    <rPh sb="19" eb="21">
      <t>キサイ</t>
    </rPh>
    <phoneticPr fontId="3"/>
  </si>
  <si>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</si>
  <si>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　　　記載してください。</t>
    <phoneticPr fontId="3"/>
  </si>
  <si>
    <t>　　４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3"/>
  </si>
  <si>
    <t>（参考様式８）</t>
    <rPh sb="1" eb="3">
      <t>サンコウ</t>
    </rPh>
    <rPh sb="3" eb="5">
      <t>ヨウシキ</t>
    </rPh>
    <phoneticPr fontId="3"/>
  </si>
  <si>
    <t>実 務 経 験（見込） 証 明 書</t>
    <rPh sb="0" eb="1">
      <t>ジツ</t>
    </rPh>
    <rPh sb="2" eb="3">
      <t>ツトム</t>
    </rPh>
    <rPh sb="4" eb="5">
      <t>キョウ</t>
    </rPh>
    <rPh sb="6" eb="7">
      <t>シルシ</t>
    </rPh>
    <rPh sb="8" eb="10">
      <t>ミコミ</t>
    </rPh>
    <rPh sb="12" eb="13">
      <t>アカシ</t>
    </rPh>
    <rPh sb="14" eb="15">
      <t>メイ</t>
    </rPh>
    <rPh sb="16" eb="17">
      <t>ショ</t>
    </rPh>
    <phoneticPr fontId="3"/>
  </si>
  <si>
    <t>番　　　　　号</t>
    <rPh sb="0" eb="1">
      <t>バン</t>
    </rPh>
    <rPh sb="6" eb="7">
      <t>ゴウ</t>
    </rPh>
    <phoneticPr fontId="3"/>
  </si>
  <si>
    <t>福岡市長</t>
    <rPh sb="0" eb="2">
      <t>フクオカ</t>
    </rPh>
    <rPh sb="2" eb="4">
      <t>シチョウ</t>
    </rPh>
    <phoneticPr fontId="3"/>
  </si>
  <si>
    <t>様</t>
    <rPh sb="0" eb="1">
      <t>サマ</t>
    </rPh>
    <phoneticPr fontId="3"/>
  </si>
  <si>
    <t>年　　　　月　　　　日</t>
    <rPh sb="0" eb="1">
      <t>ネン</t>
    </rPh>
    <rPh sb="1" eb="2">
      <t>ヘイネン</t>
    </rPh>
    <rPh sb="5" eb="6">
      <t>ガツ</t>
    </rPh>
    <rPh sb="10" eb="11">
      <t>ニチ</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</si>
  <si>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</si>
  <si>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代表者氏名</t>
    <rPh sb="0" eb="3">
      <t>ダイヒョウシャ</t>
    </rPh>
    <rPh sb="3" eb="5">
      <t>シメイ</t>
    </rPh>
    <phoneticPr fontId="3"/>
  </si>
  <si>
    <t>印</t>
    <rPh sb="0" eb="1">
      <t>イン</t>
    </rPh>
    <phoneticPr fontId="3"/>
  </si>
  <si>
    <t>（役職・氏名）</t>
    <rPh sb="1" eb="3">
      <t>ヤクショク</t>
    </rPh>
    <rPh sb="4" eb="6">
      <t>シメイ</t>
    </rPh>
    <phoneticPr fontId="3"/>
  </si>
  <si>
    <t>（代表者の署名の場合は押印不要）</t>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</si>
  <si>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</si>
  <si>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（生年月日　　年　　月　　日）</t>
    <rPh sb="1" eb="3">
      <t>セイネン</t>
    </rPh>
    <rPh sb="3" eb="5">
      <t>ガッピ</t>
    </rPh>
    <rPh sb="7" eb="8">
      <t>ネン</t>
    </rPh>
    <rPh sb="10" eb="11">
      <t>ガツ</t>
    </rPh>
    <rPh sb="13" eb="14">
      <t>ニチ</t>
    </rPh>
    <phoneticPr fontId="3"/>
  </si>
  <si>
    <t>氏　　名</t>
    <rPh sb="0" eb="1">
      <t>シ</t>
    </rPh>
    <rPh sb="3" eb="4">
      <t>メイ</t>
    </rPh>
    <phoneticPr fontId="3"/>
  </si>
  <si>
    <t>現　住　所</t>
    <rPh sb="0" eb="1">
      <t>ウツツ</t>
    </rPh>
    <rPh sb="2" eb="3">
      <t>ジュウ</t>
    </rPh>
    <rPh sb="4" eb="5">
      <t>ショ</t>
    </rPh>
    <phoneticPr fontId="3"/>
  </si>
  <si>
    <t>〒</t>
    <phoneticPr fontId="3"/>
  </si>
  <si>
    <t>施設又は事業所名</t>
    <rPh sb="0" eb="2">
      <t>シセツ</t>
    </rPh>
    <rPh sb="2" eb="3">
      <t>マタ</t>
    </rPh>
    <rPh sb="4" eb="6">
      <t>ジギョウ</t>
    </rPh>
    <rPh sb="6" eb="7">
      <t>ショ</t>
    </rPh>
    <rPh sb="7" eb="8">
      <t>メイ</t>
    </rPh>
    <phoneticPr fontId="3"/>
  </si>
  <si>
    <t>施設・事業所の種別（　　　　　　　　　　　　　　　　　　　　　）</t>
    <rPh sb="0" eb="2">
      <t>シセツ</t>
    </rPh>
    <rPh sb="3" eb="6">
      <t>ジギョウショ</t>
    </rPh>
    <rPh sb="7" eb="9">
      <t>シュベツ</t>
    </rPh>
    <phoneticPr fontId="3"/>
  </si>
  <si>
    <t>業　務　期　間</t>
    <rPh sb="0" eb="1">
      <t>ギョウ</t>
    </rPh>
    <rPh sb="2" eb="3">
      <t>ツトム</t>
    </rPh>
    <rPh sb="4" eb="5">
      <t>キ</t>
    </rPh>
    <rPh sb="6" eb="7">
      <t>アイダ</t>
    </rPh>
    <phoneticPr fontId="3"/>
  </si>
  <si>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3"/>
  </si>
  <si>
    <t>上記算定開始日から算定終了日までの日数</t>
    <rPh sb="0" eb="2">
      <t>ジョウキ</t>
    </rPh>
    <rPh sb="2" eb="4">
      <t>サンテイ</t>
    </rPh>
    <rPh sb="4" eb="6">
      <t>カイシ</t>
    </rPh>
    <rPh sb="6" eb="7">
      <t>ヒ</t>
    </rPh>
    <rPh sb="9" eb="11">
      <t>サンテイ</t>
    </rPh>
    <rPh sb="11" eb="13">
      <t>シュウリョウ</t>
    </rPh>
    <rPh sb="13" eb="14">
      <t>ヒ</t>
    </rPh>
    <rPh sb="17" eb="19">
      <t>ニッスウ</t>
    </rPh>
    <phoneticPr fontId="3"/>
  </si>
  <si>
    <t>③</t>
    <phoneticPr fontId="3"/>
  </si>
  <si>
    <t>　うち、介護等の要援護者に対する直接的な支援業務に従事した日数</t>
    <rPh sb="4" eb="6">
      <t>カイゴ</t>
    </rPh>
    <rPh sb="6" eb="7">
      <t>トウ</t>
    </rPh>
    <rPh sb="8" eb="9">
      <t>ヨウ</t>
    </rPh>
    <rPh sb="9" eb="12">
      <t>エンゴシャ</t>
    </rPh>
    <rPh sb="13" eb="14">
      <t>タイ</t>
    </rPh>
    <rPh sb="16" eb="19">
      <t>チョクセツテキ</t>
    </rPh>
    <rPh sb="20" eb="22">
      <t>シエン</t>
    </rPh>
    <rPh sb="22" eb="24">
      <t>ギョウム</t>
    </rPh>
    <rPh sb="25" eb="27">
      <t>ジュウジ</t>
    </rPh>
    <rPh sb="29" eb="31">
      <t>ニッスウ</t>
    </rPh>
    <phoneticPr fontId="3"/>
  </si>
  <si>
    <t>業　務　内　容</t>
    <rPh sb="0" eb="1">
      <t>ギョウ</t>
    </rPh>
    <rPh sb="2" eb="3">
      <t>ツトム</t>
    </rPh>
    <rPh sb="4" eb="5">
      <t>ナイ</t>
    </rPh>
    <rPh sb="6" eb="7">
      <t>カタチ</t>
    </rPh>
    <phoneticPr fontId="3"/>
  </si>
  <si>
    <t>職名（　　　　　　　　　　　　　　　）</t>
    <rPh sb="0" eb="2">
      <t>ショクメイ</t>
    </rPh>
    <phoneticPr fontId="3"/>
  </si>
  <si>
    <t>（注）</t>
    <rPh sb="1" eb="2">
      <t>チュウ</t>
    </rPh>
    <phoneticPr fontId="3"/>
  </si>
  <si>
    <t>1</t>
    <phoneticPr fontId="3"/>
  </si>
  <si>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3"/>
  </si>
  <si>
    <t>2</t>
    <phoneticPr fontId="3"/>
  </si>
  <si>
    <t>業務期間欄は、次のとおり記入すること。</t>
    <rPh sb="0" eb="2">
      <t>ギョウム</t>
    </rPh>
    <rPh sb="2" eb="4">
      <t>キカン</t>
    </rPh>
    <rPh sb="4" eb="5">
      <t>ラン</t>
    </rPh>
    <rPh sb="7" eb="8">
      <t>ツギ</t>
    </rPh>
    <rPh sb="12" eb="14">
      <t>キニュウ</t>
    </rPh>
    <phoneticPr fontId="3"/>
  </si>
  <si>
    <t>欄①　在職期間の始期及び終期を記入すること。</t>
    <rPh sb="0" eb="1">
      <t>ラン</t>
    </rPh>
    <rPh sb="3" eb="5">
      <t>ザイショク</t>
    </rPh>
    <rPh sb="5" eb="7">
      <t>キカン</t>
    </rPh>
    <rPh sb="8" eb="10">
      <t>シキ</t>
    </rPh>
    <rPh sb="10" eb="11">
      <t>オヨ</t>
    </rPh>
    <rPh sb="12" eb="14">
      <t>シュウキ</t>
    </rPh>
    <rPh sb="15" eb="17">
      <t>キニュウ</t>
    </rPh>
    <phoneticPr fontId="3"/>
  </si>
  <si>
    <t>　　現在、既に必要とする実務経験期間を満たしている場合は、実務経験証明書作成日まで</t>
    <rPh sb="2" eb="4">
      <t>ゲンザイ</t>
    </rPh>
    <rPh sb="5" eb="6">
      <t>スデ</t>
    </rPh>
    <rPh sb="7" eb="9">
      <t>ヒツヨウ</t>
    </rPh>
    <rPh sb="12" eb="14">
      <t>ジツム</t>
    </rPh>
    <rPh sb="14" eb="16">
      <t>ケイケン</t>
    </rPh>
    <rPh sb="16" eb="18">
      <t>キカン</t>
    </rPh>
    <rPh sb="19" eb="20">
      <t>ミ</t>
    </rPh>
    <rPh sb="25" eb="27">
      <t>バアイ</t>
    </rPh>
    <rPh sb="29" eb="33">
      <t>ジツムケイケン</t>
    </rPh>
    <rPh sb="33" eb="36">
      <t>ショウメイショ</t>
    </rPh>
    <rPh sb="36" eb="39">
      <t>サクセイビ</t>
    </rPh>
    <phoneticPr fontId="3"/>
  </si>
  <si>
    <t>　の期間または、退職した日までの期間を記入してください。</t>
    <rPh sb="2" eb="4">
      <t>キカン</t>
    </rPh>
    <rPh sb="8" eb="10">
      <t>タイショク</t>
    </rPh>
    <rPh sb="12" eb="13">
      <t>ヒ</t>
    </rPh>
    <rPh sb="16" eb="18">
      <t>キカン</t>
    </rPh>
    <rPh sb="19" eb="21">
      <t>キニュウ</t>
    </rPh>
    <phoneticPr fontId="3"/>
  </si>
  <si>
    <t>欄②　在職日数を記入すること。</t>
    <rPh sb="0" eb="1">
      <t>ラン</t>
    </rPh>
    <rPh sb="3" eb="5">
      <t>ザイショク</t>
    </rPh>
    <rPh sb="5" eb="7">
      <t>ニッスウ</t>
    </rPh>
    <rPh sb="8" eb="10">
      <t>キニュウ</t>
    </rPh>
    <phoneticPr fontId="3"/>
  </si>
  <si>
    <t>欄③　別紙の従事日数内訳証明書の日数と突合させること。</t>
    <rPh sb="0" eb="1">
      <t>ラン</t>
    </rPh>
    <rPh sb="3" eb="5">
      <t>ベッシ</t>
    </rPh>
    <rPh sb="6" eb="8">
      <t>ジュウジ</t>
    </rPh>
    <rPh sb="8" eb="10">
      <t>ニッスウ</t>
    </rPh>
    <rPh sb="10" eb="12">
      <t>ウチワケ</t>
    </rPh>
    <rPh sb="12" eb="15">
      <t>ショウメイショ</t>
    </rPh>
    <rPh sb="16" eb="18">
      <t>ニッスウ</t>
    </rPh>
    <rPh sb="19" eb="20">
      <t>トツ</t>
    </rPh>
    <rPh sb="20" eb="21">
      <t>ゴウ</t>
    </rPh>
    <phoneticPr fontId="3"/>
  </si>
  <si>
    <t>　　なお、行動援護のサービス提供責任者及び行動援護従事者については、知的障がい者、精</t>
    <rPh sb="5" eb="7">
      <t>コウドウ</t>
    </rPh>
    <rPh sb="7" eb="9">
      <t>エンゴ</t>
    </rPh>
    <rPh sb="14" eb="16">
      <t>テイキョウ</t>
    </rPh>
    <rPh sb="16" eb="19">
      <t>セキニンシャ</t>
    </rPh>
    <rPh sb="19" eb="20">
      <t>オヨ</t>
    </rPh>
    <rPh sb="21" eb="23">
      <t>コウドウ</t>
    </rPh>
    <rPh sb="23" eb="25">
      <t>エンゴ</t>
    </rPh>
    <rPh sb="25" eb="28">
      <t>ジュウジシャ</t>
    </rPh>
    <rPh sb="34" eb="36">
      <t>チテキ</t>
    </rPh>
    <rPh sb="41" eb="42">
      <t>セイ</t>
    </rPh>
    <phoneticPr fontId="3"/>
  </si>
  <si>
    <t>　神障がい者又は障がい児の直接支援業務に従事した日数を記入すること。</t>
    <rPh sb="1" eb="2">
      <t>カミ</t>
    </rPh>
    <rPh sb="6" eb="7">
      <t>マタ</t>
    </rPh>
    <rPh sb="13" eb="15">
      <t>チョクセツ</t>
    </rPh>
    <rPh sb="15" eb="17">
      <t>シエン</t>
    </rPh>
    <rPh sb="17" eb="19">
      <t>ギョウム</t>
    </rPh>
    <rPh sb="20" eb="22">
      <t>ジュウジ</t>
    </rPh>
    <rPh sb="24" eb="26">
      <t>ニッスウ</t>
    </rPh>
    <rPh sb="27" eb="29">
      <t>キニュウ</t>
    </rPh>
    <phoneticPr fontId="3"/>
  </si>
  <si>
    <t>3</t>
    <phoneticPr fontId="3"/>
  </si>
  <si>
    <t>業務内容欄は、看護師、生活指導員等の職名を記入し、本来業務について、老人デイサービス事業における○○業務、○○実施要綱の○○事業の○○業務等具体的に記入すること。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ホンライ</t>
    </rPh>
    <rPh sb="27" eb="29">
      <t>ギョウム</t>
    </rPh>
    <rPh sb="34" eb="36">
      <t>ロウジン</t>
    </rPh>
    <rPh sb="42" eb="44">
      <t>ジギョウ</t>
    </rPh>
    <rPh sb="50" eb="52">
      <t>ギョウム</t>
    </rPh>
    <rPh sb="55" eb="57">
      <t>ジッシ</t>
    </rPh>
    <rPh sb="57" eb="59">
      <t>ヨウコウ</t>
    </rPh>
    <rPh sb="62" eb="64">
      <t>ジギョウ</t>
    </rPh>
    <rPh sb="67" eb="69">
      <t>ギョウム</t>
    </rPh>
    <rPh sb="69" eb="70">
      <t>ナド</t>
    </rPh>
    <rPh sb="70" eb="73">
      <t>グタイテキ</t>
    </rPh>
    <rPh sb="74" eb="76">
      <t>キニュウ</t>
    </rPh>
    <phoneticPr fontId="3"/>
  </si>
  <si>
    <t>　また、療養病床の病棟等において介護業務を行った場合は明記し、当該病棟が療養病床として許可等を受けた年月日を記入すること。</t>
    <rPh sb="4" eb="6">
      <t>リョウヨウ</t>
    </rPh>
    <rPh sb="6" eb="8">
      <t>ビョウショウ</t>
    </rPh>
    <rPh sb="9" eb="11">
      <t>ビョウトウ</t>
    </rPh>
    <rPh sb="11" eb="12">
      <t>トウ</t>
    </rPh>
    <rPh sb="16" eb="18">
      <t>カイゴ</t>
    </rPh>
    <rPh sb="18" eb="20">
      <t>ギョウム</t>
    </rPh>
    <rPh sb="21" eb="22">
      <t>オコナ</t>
    </rPh>
    <rPh sb="24" eb="26">
      <t>バアイ</t>
    </rPh>
    <rPh sb="27" eb="29">
      <t>メイキ</t>
    </rPh>
    <rPh sb="31" eb="33">
      <t>トウガイ</t>
    </rPh>
    <rPh sb="33" eb="35">
      <t>ビョウトウ</t>
    </rPh>
    <rPh sb="36" eb="38">
      <t>リョウヨウ</t>
    </rPh>
    <rPh sb="38" eb="40">
      <t>ビョウショウ</t>
    </rPh>
    <rPh sb="43" eb="46">
      <t>キョカトウ</t>
    </rPh>
    <rPh sb="47" eb="48">
      <t>ウ</t>
    </rPh>
    <rPh sb="50" eb="53">
      <t>ネンガッピ</t>
    </rPh>
    <rPh sb="54" eb="56">
      <t>キニュウ</t>
    </rPh>
    <phoneticPr fontId="3"/>
  </si>
  <si>
    <t>4</t>
    <phoneticPr fontId="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</si>
  <si>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
  </si>
  <si>
    <t>5</t>
    <phoneticPr fontId="3"/>
  </si>
  <si>
    <t>見込証明でない場合は，表題の（見込）を二重線で消し，証明権者の職印を押印してください。</t>
    <rPh sb="0" eb="2">
      <t>ミコミ</t>
    </rPh>
    <rPh sb="2" eb="4">
      <t>ショウメイ</t>
    </rPh>
    <rPh sb="7" eb="9">
      <t>バアイ</t>
    </rPh>
    <rPh sb="11" eb="13">
      <t>ヒョウダイ</t>
    </rPh>
    <rPh sb="15" eb="17">
      <t>ミコミ</t>
    </rPh>
    <rPh sb="19" eb="22">
      <t>ニジュウセン</t>
    </rPh>
    <rPh sb="23" eb="24">
      <t>ケ</t>
    </rPh>
    <rPh sb="26" eb="28">
      <t>ショウメイ</t>
    </rPh>
    <rPh sb="28" eb="29">
      <t>ケン</t>
    </rPh>
    <rPh sb="29" eb="30">
      <t>シャ</t>
    </rPh>
    <rPh sb="31" eb="33">
      <t>ショクイン</t>
    </rPh>
    <rPh sb="34" eb="36">
      <t>オウイン</t>
    </rPh>
    <phoneticPr fontId="3"/>
  </si>
  <si>
    <t>（参考様式９）</t>
    <rPh sb="1" eb="3">
      <t>サンコウ</t>
    </rPh>
    <rPh sb="3" eb="5">
      <t>ヨウシキ</t>
    </rPh>
    <phoneticPr fontId="3"/>
  </si>
  <si>
    <t>サービス管理責任者用　実務経験年数集計表</t>
    <rPh sb="4" eb="6">
      <t>カンリ</t>
    </rPh>
    <rPh sb="6" eb="9">
      <t>セキニンシャ</t>
    </rPh>
    <rPh sb="9" eb="10">
      <t>ヨウ</t>
    </rPh>
    <rPh sb="11" eb="13">
      <t>ジツム</t>
    </rPh>
    <rPh sb="13" eb="15">
      <t>ケイケン</t>
    </rPh>
    <rPh sb="15" eb="17">
      <t>ネンスウ</t>
    </rPh>
    <rPh sb="17" eb="20">
      <t>シュウケイヒョウ</t>
    </rPh>
    <phoneticPr fontId="3"/>
  </si>
  <si>
    <t>１　サービス管理責任者の氏名</t>
    <rPh sb="6" eb="8">
      <t>カンリ</t>
    </rPh>
    <rPh sb="8" eb="11">
      <t>セキニンシャ</t>
    </rPh>
    <rPh sb="12" eb="14">
      <t>シメイ</t>
    </rPh>
    <phoneticPr fontId="3"/>
  </si>
  <si>
    <t>２　実務経験年数の集計</t>
    <rPh sb="2" eb="4">
      <t>ジツム</t>
    </rPh>
    <rPh sb="4" eb="6">
      <t>ケイケン</t>
    </rPh>
    <rPh sb="6" eb="8">
      <t>ネンスウ</t>
    </rPh>
    <rPh sb="9" eb="11">
      <t>シュウケイ</t>
    </rPh>
    <phoneticPr fontId="3"/>
  </si>
  <si>
    <t>実務に従事した施設・事業所の名称</t>
    <rPh sb="0" eb="2">
      <t>ジツム</t>
    </rPh>
    <rPh sb="3" eb="5">
      <t>ジュウジ</t>
    </rPh>
    <rPh sb="7" eb="9">
      <t>シセツ</t>
    </rPh>
    <rPh sb="10" eb="13">
      <t>ジギョウショ</t>
    </rPh>
    <rPh sb="14" eb="16">
      <t>メイショウ</t>
    </rPh>
    <phoneticPr fontId="3"/>
  </si>
  <si>
    <t>業務期間（うち業務に従事した日数）</t>
    <rPh sb="0" eb="2">
      <t>ギョウム</t>
    </rPh>
    <rPh sb="2" eb="4">
      <t>キカン</t>
    </rPh>
    <rPh sb="7" eb="9">
      <t>ギョウム</t>
    </rPh>
    <rPh sb="10" eb="12">
      <t>ジュウジ</t>
    </rPh>
    <rPh sb="14" eb="16">
      <t>ニッスウ</t>
    </rPh>
    <phoneticPr fontId="3"/>
  </si>
  <si>
    <t>相談支援業務</t>
    <rPh sb="0" eb="2">
      <t>ソウダン</t>
    </rPh>
    <rPh sb="2" eb="4">
      <t>シエン</t>
    </rPh>
    <rPh sb="4" eb="6">
      <t>ギョウム</t>
    </rPh>
    <phoneticPr fontId="3"/>
  </si>
  <si>
    <t>直接支援業務</t>
    <rPh sb="0" eb="2">
      <t>チョクセツ</t>
    </rPh>
    <rPh sb="2" eb="4">
      <t>シエン</t>
    </rPh>
    <rPh sb="4" eb="6">
      <t>ギョウム</t>
    </rPh>
    <phoneticPr fontId="3"/>
  </si>
  <si>
    <t>　　年　　月間</t>
    <rPh sb="2" eb="3">
      <t>ネン</t>
    </rPh>
    <rPh sb="5" eb="6">
      <t>ツキ</t>
    </rPh>
    <rPh sb="6" eb="7">
      <t>カン</t>
    </rPh>
    <phoneticPr fontId="3"/>
  </si>
  <si>
    <t>（　　　　日）</t>
    <rPh sb="5" eb="6">
      <t>ニチ</t>
    </rPh>
    <phoneticPr fontId="3"/>
  </si>
  <si>
    <t>３　有している資格等</t>
    <rPh sb="2" eb="3">
      <t>ユウ</t>
    </rPh>
    <rPh sb="7" eb="9">
      <t>シカク</t>
    </rPh>
    <rPh sb="9" eb="10">
      <t>トウ</t>
    </rPh>
    <phoneticPr fontId="3"/>
  </si>
  <si>
    <t>※実務経験の要件に係る資格等を有している場合は、記入してください。
（例）社会福祉士、訪問介護員養成研修１級課程修了者</t>
    <rPh sb="1" eb="3">
      <t>ジツム</t>
    </rPh>
    <rPh sb="3" eb="5">
      <t>ケイケン</t>
    </rPh>
    <rPh sb="6" eb="8">
      <t>ヨウケン</t>
    </rPh>
    <rPh sb="9" eb="10">
      <t>カカ</t>
    </rPh>
    <rPh sb="11" eb="13">
      <t>シカク</t>
    </rPh>
    <rPh sb="13" eb="14">
      <t>トウ</t>
    </rPh>
    <rPh sb="15" eb="16">
      <t>ユウ</t>
    </rPh>
    <rPh sb="20" eb="22">
      <t>バアイ</t>
    </rPh>
    <rPh sb="24" eb="26">
      <t>キニュウ</t>
    </rPh>
    <rPh sb="35" eb="36">
      <t>レイ</t>
    </rPh>
    <rPh sb="37" eb="39">
      <t>シャカイ</t>
    </rPh>
    <rPh sb="39" eb="42">
      <t>フクシシ</t>
    </rPh>
    <rPh sb="43" eb="45">
      <t>ホウモン</t>
    </rPh>
    <rPh sb="45" eb="47">
      <t>カイゴ</t>
    </rPh>
    <rPh sb="47" eb="48">
      <t>イン</t>
    </rPh>
    <rPh sb="48" eb="50">
      <t>ヨウセイ</t>
    </rPh>
    <rPh sb="50" eb="52">
      <t>ケンシュウ</t>
    </rPh>
    <rPh sb="53" eb="54">
      <t>キュウ</t>
    </rPh>
    <rPh sb="54" eb="56">
      <t>カテイ</t>
    </rPh>
    <rPh sb="56" eb="59">
      <t>シュウリョウシャ</t>
    </rPh>
    <phoneticPr fontId="3"/>
  </si>
  <si>
    <t>４　実務経験の該当要件</t>
    <rPh sb="2" eb="4">
      <t>ジツム</t>
    </rPh>
    <rPh sb="4" eb="6">
      <t>ケイケン</t>
    </rPh>
    <rPh sb="7" eb="9">
      <t>ガイトウ</t>
    </rPh>
    <rPh sb="9" eb="11">
      <t>ヨウケン</t>
    </rPh>
    <phoneticPr fontId="3"/>
  </si>
  <si>
    <t>①　相談支援の業務に従事した期間が５年以上である者</t>
    <rPh sb="2" eb="4">
      <t>ソウダン</t>
    </rPh>
    <rPh sb="4" eb="6">
      <t>シエン</t>
    </rPh>
    <rPh sb="7" eb="9">
      <t>ギョウム</t>
    </rPh>
    <rPh sb="10" eb="12">
      <t>ジュウジ</t>
    </rPh>
    <rPh sb="14" eb="16">
      <t>キカン</t>
    </rPh>
    <rPh sb="18" eb="19">
      <t>ネン</t>
    </rPh>
    <rPh sb="19" eb="21">
      <t>イジョウ</t>
    </rPh>
    <rPh sb="24" eb="25">
      <t>モノ</t>
    </rPh>
    <phoneticPr fontId="3"/>
  </si>
  <si>
    <t>②　社会福祉主事任用資格者等(注１)であって直接支援の業務に従事した期間が５年以上である者</t>
    <rPh sb="15" eb="16">
      <t>チュウ</t>
    </rPh>
    <rPh sb="22" eb="24">
      <t>チョクセツ</t>
    </rPh>
    <rPh sb="24" eb="26">
      <t>シエン</t>
    </rPh>
    <rPh sb="27" eb="29">
      <t>ギョウム</t>
    </rPh>
    <rPh sb="30" eb="32">
      <t>ジュウジ</t>
    </rPh>
    <rPh sb="34" eb="36">
      <t>キカン</t>
    </rPh>
    <rPh sb="38" eb="41">
      <t>ネンイジョウ</t>
    </rPh>
    <rPh sb="44" eb="45">
      <t>モノ</t>
    </rPh>
    <phoneticPr fontId="3"/>
  </si>
  <si>
    <t>※当該サービス管理責任者が該当するところに○を付けて下さい。
　 なお、⑥については、①～⑤のうちどれが３年以上の経験があるか分かるよう、記入欄には該当する実務経験の番号（①～⑤）を記入すること。</t>
    <rPh sb="1" eb="3">
      <t>トウガイ</t>
    </rPh>
    <rPh sb="7" eb="9">
      <t>カンリ</t>
    </rPh>
    <rPh sb="9" eb="12">
      <t>セキニンシャ</t>
    </rPh>
    <rPh sb="13" eb="15">
      <t>ガイトウ</t>
    </rPh>
    <rPh sb="23" eb="24">
      <t>ツ</t>
    </rPh>
    <rPh sb="26" eb="27">
      <t>クダ</t>
    </rPh>
    <rPh sb="53" eb="56">
      <t>ネンイジョウ</t>
    </rPh>
    <rPh sb="57" eb="59">
      <t>ケイケン</t>
    </rPh>
    <rPh sb="63" eb="64">
      <t>ワ</t>
    </rPh>
    <rPh sb="69" eb="72">
      <t>キニュウラン</t>
    </rPh>
    <rPh sb="74" eb="76">
      <t>ガイトウ</t>
    </rPh>
    <rPh sb="78" eb="80">
      <t>ジツム</t>
    </rPh>
    <rPh sb="80" eb="82">
      <t>ケイケン</t>
    </rPh>
    <rPh sb="83" eb="85">
      <t>バンゴウ</t>
    </rPh>
    <rPh sb="91" eb="93">
      <t>キニュウ</t>
    </rPh>
    <phoneticPr fontId="3"/>
  </si>
  <si>
    <t>③　①及び②が通算して５年以上である者</t>
    <rPh sb="3" eb="4">
      <t>オヨ</t>
    </rPh>
    <rPh sb="7" eb="9">
      <t>ツウサン</t>
    </rPh>
    <rPh sb="12" eb="15">
      <t>ネンイジョウ</t>
    </rPh>
    <rPh sb="18" eb="19">
      <t>モノ</t>
    </rPh>
    <phoneticPr fontId="3"/>
  </si>
  <si>
    <t>④　社会福祉主事任用資格者等(注１)でない者であって直接支援の業務に従事した期間が８年以上である者</t>
    <rPh sb="2" eb="4">
      <t>シャカイ</t>
    </rPh>
    <rPh sb="4" eb="6">
      <t>フクシ</t>
    </rPh>
    <rPh sb="6" eb="8">
      <t>シュジ</t>
    </rPh>
    <rPh sb="8" eb="10">
      <t>ニンヨウ</t>
    </rPh>
    <rPh sb="10" eb="13">
      <t>シカクシャ</t>
    </rPh>
    <rPh sb="13" eb="14">
      <t>トウ</t>
    </rPh>
    <rPh sb="15" eb="16">
      <t>チュウ</t>
    </rPh>
    <rPh sb="21" eb="22">
      <t>モノ</t>
    </rPh>
    <rPh sb="26" eb="28">
      <t>チョクセツ</t>
    </rPh>
    <rPh sb="28" eb="30">
      <t>シエン</t>
    </rPh>
    <rPh sb="31" eb="33">
      <t>ギョウム</t>
    </rPh>
    <rPh sb="34" eb="36">
      <t>ジュウジ</t>
    </rPh>
    <rPh sb="38" eb="40">
      <t>キカン</t>
    </rPh>
    <rPh sb="42" eb="43">
      <t>ネン</t>
    </rPh>
    <rPh sb="43" eb="45">
      <t>イジョウ</t>
    </rPh>
    <rPh sb="48" eb="49">
      <t>モノ</t>
    </rPh>
    <phoneticPr fontId="3"/>
  </si>
  <si>
    <t>⑤　国家資格等(注2)を有する者がその資格に基づく業務に３年以上従事しており、かつ相談支援業務及び直接支援業務に従事した期間が通算して３年以上である者</t>
    <rPh sb="2" eb="4">
      <t>コッカ</t>
    </rPh>
    <rPh sb="4" eb="6">
      <t>シカク</t>
    </rPh>
    <rPh sb="6" eb="7">
      <t>トウ</t>
    </rPh>
    <rPh sb="8" eb="9">
      <t>チュウ</t>
    </rPh>
    <rPh sb="12" eb="13">
      <t>ユウ</t>
    </rPh>
    <rPh sb="15" eb="16">
      <t>モノ</t>
    </rPh>
    <rPh sb="19" eb="21">
      <t>シカク</t>
    </rPh>
    <rPh sb="22" eb="23">
      <t>モト</t>
    </rPh>
    <rPh sb="25" eb="27">
      <t>ギョウム</t>
    </rPh>
    <rPh sb="29" eb="32">
      <t>ネンイジョウ</t>
    </rPh>
    <rPh sb="32" eb="34">
      <t>ジュウジ</t>
    </rPh>
    <rPh sb="41" eb="43">
      <t>ソウダン</t>
    </rPh>
    <rPh sb="43" eb="45">
      <t>シエン</t>
    </rPh>
    <rPh sb="45" eb="47">
      <t>ギョウム</t>
    </rPh>
    <rPh sb="47" eb="48">
      <t>オヨ</t>
    </rPh>
    <rPh sb="49" eb="51">
      <t>チョクセツ</t>
    </rPh>
    <rPh sb="51" eb="53">
      <t>シエン</t>
    </rPh>
    <rPh sb="53" eb="55">
      <t>ギョウム</t>
    </rPh>
    <rPh sb="56" eb="58">
      <t>ジュウジ</t>
    </rPh>
    <rPh sb="60" eb="62">
      <t>キカン</t>
    </rPh>
    <rPh sb="63" eb="65">
      <t>ツウサン</t>
    </rPh>
    <rPh sb="68" eb="71">
      <t>ネンイジョウ</t>
    </rPh>
    <rPh sb="74" eb="75">
      <t>モノ</t>
    </rPh>
    <phoneticPr fontId="3"/>
  </si>
  <si>
    <t>⑥　①から⑤のいずれかの期間が３年以上である者【経過措置：児童デイ・グループホーム・ケアホームに限る(H18.9末においてサービスを提供している事業所に限る)】</t>
    <rPh sb="12" eb="14">
      <t>キカン</t>
    </rPh>
    <rPh sb="16" eb="19">
      <t>ネンイジョウ</t>
    </rPh>
    <rPh sb="22" eb="23">
      <t>モノ</t>
    </rPh>
    <rPh sb="24" eb="26">
      <t>ケイカ</t>
    </rPh>
    <rPh sb="26" eb="28">
      <t>ソチ</t>
    </rPh>
    <rPh sb="29" eb="31">
      <t>ジドウ</t>
    </rPh>
    <rPh sb="48" eb="49">
      <t>カギ</t>
    </rPh>
    <rPh sb="56" eb="57">
      <t>マツ</t>
    </rPh>
    <rPh sb="66" eb="68">
      <t>テイキョウ</t>
    </rPh>
    <rPh sb="72" eb="75">
      <t>ジギョウショ</t>
    </rPh>
    <rPh sb="76" eb="77">
      <t>カギ</t>
    </rPh>
    <phoneticPr fontId="3"/>
  </si>
  <si>
    <t>※サービス管理責任者とする者が上記に該当する者と証明できるよう、必要な実務経験証明書（参考様式４の２）及び資格証明証(写)を漏れなく、添付して下さい。</t>
    <rPh sb="5" eb="7">
      <t>カンリ</t>
    </rPh>
    <rPh sb="7" eb="10">
      <t>セキニンシャ</t>
    </rPh>
    <rPh sb="13" eb="14">
      <t>モノ</t>
    </rPh>
    <rPh sb="15" eb="17">
      <t>ジョウキ</t>
    </rPh>
    <rPh sb="18" eb="20">
      <t>ガイトウ</t>
    </rPh>
    <rPh sb="22" eb="23">
      <t>モノ</t>
    </rPh>
    <rPh sb="24" eb="26">
      <t>ショウメイ</t>
    </rPh>
    <rPh sb="32" eb="34">
      <t>ヒツヨウ</t>
    </rPh>
    <rPh sb="35" eb="37">
      <t>ジツム</t>
    </rPh>
    <rPh sb="37" eb="39">
      <t>ケイケン</t>
    </rPh>
    <rPh sb="39" eb="42">
      <t>ショウメイショ</t>
    </rPh>
    <rPh sb="43" eb="45">
      <t>サンコウ</t>
    </rPh>
    <rPh sb="45" eb="47">
      <t>ヨウシキ</t>
    </rPh>
    <rPh sb="51" eb="52">
      <t>オヨ</t>
    </rPh>
    <rPh sb="53" eb="55">
      <t>シカク</t>
    </rPh>
    <rPh sb="55" eb="57">
      <t>ショウメイ</t>
    </rPh>
    <rPh sb="57" eb="58">
      <t>アカシ</t>
    </rPh>
    <rPh sb="59" eb="60">
      <t>シャ</t>
    </rPh>
    <rPh sb="62" eb="63">
      <t>モ</t>
    </rPh>
    <rPh sb="67" eb="69">
      <t>テンプ</t>
    </rPh>
    <rPh sb="71" eb="72">
      <t>クダ</t>
    </rPh>
    <phoneticPr fontId="3"/>
  </si>
  <si>
    <t>(注１)社会福祉主事任用資格者、訪問介護員２級以上に相当する研修の修了者、児童指導員任用資格者、保育士、精神障害者社会復帰指導員任用資格者をいう。</t>
    <rPh sb="1" eb="2">
      <t>チュウ</t>
    </rPh>
    <rPh sb="4" eb="6">
      <t>シャカイ</t>
    </rPh>
    <rPh sb="6" eb="8">
      <t>フクシ</t>
    </rPh>
    <rPh sb="8" eb="10">
      <t>シュジ</t>
    </rPh>
    <rPh sb="10" eb="12">
      <t>ニンヨウ</t>
    </rPh>
    <rPh sb="12" eb="14">
      <t>シカク</t>
    </rPh>
    <rPh sb="14" eb="15">
      <t>シャ</t>
    </rPh>
    <rPh sb="16" eb="18">
      <t>ホウモン</t>
    </rPh>
    <rPh sb="18" eb="20">
      <t>カイゴ</t>
    </rPh>
    <rPh sb="20" eb="21">
      <t>イン</t>
    </rPh>
    <rPh sb="22" eb="23">
      <t>キュウ</t>
    </rPh>
    <rPh sb="23" eb="25">
      <t>イジョウ</t>
    </rPh>
    <rPh sb="26" eb="28">
      <t>ソウトウ</t>
    </rPh>
    <rPh sb="30" eb="32">
      <t>ケンシュウ</t>
    </rPh>
    <rPh sb="33" eb="35">
      <t>シュウリョウ</t>
    </rPh>
    <rPh sb="35" eb="36">
      <t>シャ</t>
    </rPh>
    <rPh sb="37" eb="39">
      <t>ジドウ</t>
    </rPh>
    <rPh sb="39" eb="42">
      <t>シドウイン</t>
    </rPh>
    <rPh sb="42" eb="44">
      <t>ニンヨウ</t>
    </rPh>
    <rPh sb="44" eb="47">
      <t>シカクシャ</t>
    </rPh>
    <rPh sb="48" eb="51">
      <t>ホイクシ</t>
    </rPh>
    <rPh sb="52" eb="54">
      <t>セイシン</t>
    </rPh>
    <rPh sb="54" eb="57">
      <t>ショウガイシャ</t>
    </rPh>
    <rPh sb="57" eb="59">
      <t>シャカイ</t>
    </rPh>
    <rPh sb="59" eb="61">
      <t>フッキ</t>
    </rPh>
    <rPh sb="61" eb="64">
      <t>シドウイン</t>
    </rPh>
    <rPh sb="64" eb="66">
      <t>ニンヨウ</t>
    </rPh>
    <rPh sb="66" eb="69">
      <t>シカクシャ</t>
    </rPh>
    <phoneticPr fontId="3"/>
  </si>
  <si>
    <t>(注２)医師、歯科医師、薬剤師、保健師、助産師、看護師、准看護師、理学療法士、作業療法士、社会福祉士、介護福祉士、視能訓練士、義肢装具士、歯科衛生士、言語聴覚士、あん摩マッサージ指圧師、はり師、きゅう師、柔道整復師、栄養士（管理栄養士を含む。）、精神保健福祉士をいう。</t>
    <rPh sb="112" eb="114">
      <t>カンリ</t>
    </rPh>
    <rPh sb="114" eb="117">
      <t>エイヨウシ</t>
    </rPh>
    <rPh sb="118" eb="119">
      <t>フク</t>
    </rPh>
    <rPh sb="123" eb="125">
      <t>セイシン</t>
    </rPh>
    <rPh sb="125" eb="127">
      <t>ホケン</t>
    </rPh>
    <rPh sb="127" eb="130">
      <t>フクシシ</t>
    </rPh>
    <phoneticPr fontId="3"/>
  </si>
  <si>
    <t>別添40</t>
    <rPh sb="0" eb="2">
      <t>ベッテン</t>
    </rPh>
    <phoneticPr fontId="1"/>
  </si>
  <si>
    <t>※共生型生活介護のみ</t>
    <rPh sb="1" eb="4">
      <t>キョウセイガタ</t>
    </rPh>
    <rPh sb="4" eb="8">
      <t>セイカツカイゴ</t>
    </rPh>
    <phoneticPr fontId="1"/>
  </si>
  <si>
    <t>・資格証明書の写、研修修了証の写</t>
    <rPh sb="1" eb="3">
      <t>シカク</t>
    </rPh>
    <rPh sb="3" eb="6">
      <t>ショウメイショ</t>
    </rPh>
    <rPh sb="7" eb="8">
      <t>ウツ</t>
    </rPh>
    <rPh sb="9" eb="11">
      <t>ケンシュウ</t>
    </rPh>
    <rPh sb="11" eb="13">
      <t>シュウリョウ</t>
    </rPh>
    <rPh sb="13" eb="14">
      <t>ショウ</t>
    </rPh>
    <rPh sb="15" eb="16">
      <t>ウツ</t>
    </rPh>
    <phoneticPr fontId="3"/>
  </si>
  <si>
    <t>変更届出書
（様式第７号）</t>
    <phoneticPr fontId="1"/>
  </si>
  <si>
    <t>　　　３　変更の日から１０日以内に届け出てください。</t>
    <rPh sb="5" eb="7">
      <t>ヘンコウ</t>
    </rPh>
    <rPh sb="8" eb="9">
      <t>ヒ</t>
    </rPh>
    <rPh sb="13" eb="14">
      <t>ヒ</t>
    </rPh>
    <rPh sb="14" eb="16">
      <t>イナイ</t>
    </rPh>
    <rPh sb="17" eb="18">
      <t>トド</t>
    </rPh>
    <rPh sb="19" eb="20">
      <t>デ</t>
    </rPh>
    <phoneticPr fontId="3"/>
  </si>
  <si>
    <t>　　　２　変更内容が分かる書類を添付してください。</t>
    <rPh sb="5" eb="7">
      <t>ヘンコウ</t>
    </rPh>
    <rPh sb="7" eb="9">
      <t>ナイヨウ</t>
    </rPh>
    <rPh sb="10" eb="11">
      <t>ワ</t>
    </rPh>
    <rPh sb="13" eb="15">
      <t>ショルイ</t>
    </rPh>
    <rPh sb="16" eb="18">
      <t>テンプ</t>
    </rPh>
    <phoneticPr fontId="3"/>
  </si>
  <si>
    <t>備考１　該当項目番号に○を付けてください。</t>
    <rPh sb="0" eb="2">
      <t>ビコウ</t>
    </rPh>
    <rPh sb="4" eb="6">
      <t>ガイトウ</t>
    </rPh>
    <rPh sb="6" eb="8">
      <t>コウモク</t>
    </rPh>
    <rPh sb="8" eb="10">
      <t>バンゴウ</t>
    </rPh>
    <rPh sb="13" eb="14">
      <t>フ</t>
    </rPh>
    <phoneticPr fontId="3"/>
  </si>
  <si>
    <t>年　　　　月　　　　日</t>
    <rPh sb="0" eb="1">
      <t>ネン</t>
    </rPh>
    <rPh sb="5" eb="6">
      <t>ツキ</t>
    </rPh>
    <rPh sb="10" eb="11">
      <t>ニチ</t>
    </rPh>
    <phoneticPr fontId="3"/>
  </si>
  <si>
    <t>変　更　年　月　日</t>
    <rPh sb="0" eb="1">
      <t>ヘン</t>
    </rPh>
    <rPh sb="2" eb="3">
      <t>サラ</t>
    </rPh>
    <rPh sb="4" eb="5">
      <t>トシ</t>
    </rPh>
    <rPh sb="6" eb="7">
      <t>ツキ</t>
    </rPh>
    <rPh sb="8" eb="9">
      <t>ヒ</t>
    </rPh>
    <phoneticPr fontId="3"/>
  </si>
  <si>
    <t>同一敷地内にある入所施設及び病院の概要（地域移行型ホームのみ）</t>
    <rPh sb="0" eb="2">
      <t>ドウイツ</t>
    </rPh>
    <rPh sb="2" eb="5">
      <t>シキチナイ</t>
    </rPh>
    <rPh sb="8" eb="10">
      <t>ニュウショ</t>
    </rPh>
    <rPh sb="10" eb="12">
      <t>シセツ</t>
    </rPh>
    <rPh sb="12" eb="13">
      <t>オヨ</t>
    </rPh>
    <rPh sb="14" eb="16">
      <t>ビョウイン</t>
    </rPh>
    <rPh sb="17" eb="19">
      <t>ガイヨウ</t>
    </rPh>
    <rPh sb="20" eb="22">
      <t>チイキ</t>
    </rPh>
    <rPh sb="22" eb="25">
      <t>イコウガタ</t>
    </rPh>
    <phoneticPr fontId="3"/>
  </si>
  <si>
    <t>併設する施設がある場合の当該併設施設の概要（障がい者支援施設のみ）</t>
    <rPh sb="0" eb="2">
      <t>ヘイセツ</t>
    </rPh>
    <rPh sb="4" eb="6">
      <t>シセツ</t>
    </rPh>
    <rPh sb="9" eb="11">
      <t>バアイ</t>
    </rPh>
    <rPh sb="12" eb="14">
      <t>トウガイ</t>
    </rPh>
    <rPh sb="14" eb="16">
      <t>ヘイセツ</t>
    </rPh>
    <rPh sb="16" eb="18">
      <t>シセツ</t>
    </rPh>
    <rPh sb="19" eb="21">
      <t>ガイヨウ</t>
    </rPh>
    <rPh sb="22" eb="23">
      <t>サワ</t>
    </rPh>
    <rPh sb="25" eb="26">
      <t>シャ</t>
    </rPh>
    <rPh sb="26" eb="28">
      <t>シエン</t>
    </rPh>
    <rPh sb="28" eb="30">
      <t>シセツ</t>
    </rPh>
    <phoneticPr fontId="3"/>
  </si>
  <si>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3"/>
  </si>
  <si>
    <t>障がい者支援施設等との連携体制及び支援の体制の概要（共同生活援助のみ）</t>
    <rPh sb="0" eb="1">
      <t>サワ</t>
    </rPh>
    <rPh sb="3" eb="4">
      <t>シャ</t>
    </rPh>
    <rPh sb="4" eb="6">
      <t>シエン</t>
    </rPh>
    <rPh sb="6" eb="8">
      <t>シセツ</t>
    </rPh>
    <rPh sb="8" eb="9">
      <t>トウ</t>
    </rPh>
    <rPh sb="11" eb="13">
      <t>レンケイ</t>
    </rPh>
    <rPh sb="13" eb="15">
      <t>タイセイ</t>
    </rPh>
    <rPh sb="15" eb="16">
      <t>オヨ</t>
    </rPh>
    <rPh sb="17" eb="19">
      <t>シエン</t>
    </rPh>
    <rPh sb="20" eb="22">
      <t>タイセイ</t>
    </rPh>
    <rPh sb="23" eb="25">
      <t>ガイヨウ</t>
    </rPh>
    <phoneticPr fontId="3"/>
  </si>
  <si>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3"/>
  </si>
  <si>
    <t>併設型における利用者の推定数又は空床型・単独型における当該施設の入所者の定員（短期入所のみ）</t>
    <rPh sb="0" eb="2">
      <t>ヘイセツ</t>
    </rPh>
    <rPh sb="2" eb="3">
      <t>ガタ</t>
    </rPh>
    <rPh sb="7" eb="10">
      <t>リヨウシャ</t>
    </rPh>
    <rPh sb="11" eb="14">
      <t>スイテイスウ</t>
    </rPh>
    <rPh sb="14" eb="15">
      <t>マタ</t>
    </rPh>
    <rPh sb="16" eb="17">
      <t>ソラ</t>
    </rPh>
    <rPh sb="17" eb="18">
      <t>ユカ</t>
    </rPh>
    <rPh sb="18" eb="19">
      <t>ガタ</t>
    </rPh>
    <rPh sb="20" eb="22">
      <t>タンドク</t>
    </rPh>
    <rPh sb="22" eb="23">
      <t>ガタ</t>
    </rPh>
    <rPh sb="27" eb="29">
      <t>トウガイ</t>
    </rPh>
    <rPh sb="29" eb="31">
      <t>シセツ</t>
    </rPh>
    <rPh sb="32" eb="35">
      <t>ニュウショシャ</t>
    </rPh>
    <rPh sb="36" eb="38">
      <t>テイイン</t>
    </rPh>
    <rPh sb="39" eb="41">
      <t>タンキ</t>
    </rPh>
    <rPh sb="41" eb="43">
      <t>ニュウショ</t>
    </rPh>
    <phoneticPr fontId="3"/>
  </si>
  <si>
    <t>事業所の種別（併設型・空床型・単独型の別）（短期入所のみ）</t>
    <rPh sb="0" eb="3">
      <t>ジギョウショ</t>
    </rPh>
    <rPh sb="4" eb="6">
      <t>シュベツ</t>
    </rPh>
    <rPh sb="7" eb="9">
      <t>ヘイセツ</t>
    </rPh>
    <rPh sb="9" eb="10">
      <t>カタ</t>
    </rPh>
    <rPh sb="11" eb="12">
      <t>クウ</t>
    </rPh>
    <rPh sb="12" eb="13">
      <t>ユカ</t>
    </rPh>
    <rPh sb="13" eb="14">
      <t>カタ</t>
    </rPh>
    <rPh sb="15" eb="18">
      <t>タンドクガタ</t>
    </rPh>
    <rPh sb="19" eb="20">
      <t>ベツ</t>
    </rPh>
    <rPh sb="22" eb="24">
      <t>タンキ</t>
    </rPh>
    <rPh sb="24" eb="26">
      <t>ニュウショ</t>
    </rPh>
    <phoneticPr fontId="3"/>
  </si>
  <si>
    <t>役員の氏名，生年月日及び住所</t>
    <rPh sb="0" eb="2">
      <t>ヤクイン</t>
    </rPh>
    <rPh sb="3" eb="5">
      <t>シメイ</t>
    </rPh>
    <rPh sb="6" eb="8">
      <t>セイネン</t>
    </rPh>
    <rPh sb="8" eb="10">
      <t>ガッピ</t>
    </rPh>
    <rPh sb="10" eb="11">
      <t>オヨ</t>
    </rPh>
    <rPh sb="12" eb="14">
      <t>ジュウショ</t>
    </rPh>
    <phoneticPr fontId="3"/>
  </si>
  <si>
    <t>介護給付費等の請求に関する事項</t>
    <rPh sb="0" eb="2">
      <t>カイゴ</t>
    </rPh>
    <rPh sb="2" eb="5">
      <t>キュウフヒ</t>
    </rPh>
    <rPh sb="5" eb="6">
      <t>トウ</t>
    </rPh>
    <rPh sb="7" eb="9">
      <t>セイキュウ</t>
    </rPh>
    <rPh sb="10" eb="11">
      <t>カン</t>
    </rPh>
    <rPh sb="13" eb="15">
      <t>ジコウ</t>
    </rPh>
    <phoneticPr fontId="3"/>
  </si>
  <si>
    <t>（変更後）</t>
    <rPh sb="1" eb="4">
      <t>ヘンコウゴ</t>
    </rPh>
    <phoneticPr fontId="3"/>
  </si>
  <si>
    <t>運営規程</t>
    <rPh sb="0" eb="2">
      <t>ウンエイ</t>
    </rPh>
    <rPh sb="2" eb="4">
      <t>キテイ</t>
    </rPh>
    <phoneticPr fontId="3"/>
  </si>
  <si>
    <t>主たる対象者</t>
    <rPh sb="0" eb="1">
      <t>シュ</t>
    </rPh>
    <rPh sb="3" eb="5">
      <t>タイショウ</t>
    </rPh>
    <rPh sb="5" eb="6">
      <t>シャ</t>
    </rPh>
    <phoneticPr fontId="3"/>
  </si>
  <si>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3"/>
  </si>
  <si>
    <t>事業所のサービス管理責任者の氏名，生年月日，住所及び経歴（入所・通所サービスのみ）</t>
    <rPh sb="0" eb="3">
      <t>ジギョウショ</t>
    </rPh>
    <rPh sb="8" eb="10">
      <t>カンリ</t>
    </rPh>
    <rPh sb="10" eb="13">
      <t>セキニンシャ</t>
    </rPh>
    <rPh sb="14" eb="16">
      <t>シメイ</t>
    </rPh>
    <rPh sb="17" eb="19">
      <t>セイネン</t>
    </rPh>
    <rPh sb="19" eb="21">
      <t>ガッピ</t>
    </rPh>
    <rPh sb="22" eb="24">
      <t>ジュウショ</t>
    </rPh>
    <rPh sb="24" eb="25">
      <t>オヨ</t>
    </rPh>
    <rPh sb="26" eb="28">
      <t>ケイレキ</t>
    </rPh>
    <rPh sb="29" eb="31">
      <t>ニュウショ</t>
    </rPh>
    <rPh sb="32" eb="34">
      <t>ツウショ</t>
    </rPh>
    <phoneticPr fontId="3"/>
  </si>
  <si>
    <t>事業所のサービス提供責任者の氏名，生年月日，住所及び経歴（在宅サービスのみ）</t>
    <rPh sb="0" eb="3">
      <t>ジギョウショ</t>
    </rPh>
    <rPh sb="8" eb="10">
      <t>テイキョウ</t>
    </rPh>
    <rPh sb="10" eb="13">
      <t>セキニンシャ</t>
    </rPh>
    <rPh sb="14" eb="16">
      <t>シメイ</t>
    </rPh>
    <rPh sb="17" eb="19">
      <t>セイネン</t>
    </rPh>
    <rPh sb="19" eb="21">
      <t>ガッピ</t>
    </rPh>
    <rPh sb="22" eb="24">
      <t>ジュウショ</t>
    </rPh>
    <rPh sb="24" eb="25">
      <t>オヨ</t>
    </rPh>
    <rPh sb="26" eb="28">
      <t>ケイレキ</t>
    </rPh>
    <rPh sb="29" eb="31">
      <t>ザイタク</t>
    </rPh>
    <phoneticPr fontId="3"/>
  </si>
  <si>
    <t>事業所（施設）の管理者の氏名，生年月日，住所及び経歴</t>
    <rPh sb="0" eb="3">
      <t>ジギョウショ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3"/>
  </si>
  <si>
    <t>事業所（施設）の平面図及び設備の概要</t>
    <rPh sb="0" eb="3">
      <t>ジギョウショ</t>
    </rPh>
    <rPh sb="4" eb="6">
      <t>シセツ</t>
    </rPh>
    <rPh sb="8" eb="11">
      <t>ヘイメンズ</t>
    </rPh>
    <rPh sb="11" eb="12">
      <t>オヨ</t>
    </rPh>
    <rPh sb="13" eb="15">
      <t>セツビ</t>
    </rPh>
    <rPh sb="16" eb="18">
      <t>ガイヨウ</t>
    </rPh>
    <phoneticPr fontId="3"/>
  </si>
  <si>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3"/>
  </si>
  <si>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3"/>
  </si>
  <si>
    <t>主たる事務所の所在地</t>
    <rPh sb="0" eb="1">
      <t>シュ</t>
    </rPh>
    <rPh sb="3" eb="5">
      <t>ジム</t>
    </rPh>
    <rPh sb="5" eb="6">
      <t>ジョ</t>
    </rPh>
    <rPh sb="7" eb="10">
      <t>ショザイチ</t>
    </rPh>
    <phoneticPr fontId="3"/>
  </si>
  <si>
    <t>申請者（設置者）の名称</t>
    <rPh sb="0" eb="3">
      <t>シンセイシャ</t>
    </rPh>
    <rPh sb="4" eb="7">
      <t>セッチシャ</t>
    </rPh>
    <rPh sb="9" eb="11">
      <t>メイショウ</t>
    </rPh>
    <phoneticPr fontId="3"/>
  </si>
  <si>
    <t>事業所（施設）の所在地（設置の場所）</t>
    <rPh sb="0" eb="3">
      <t>ジギョウショ</t>
    </rPh>
    <rPh sb="4" eb="6">
      <t>シセツ</t>
    </rPh>
    <rPh sb="8" eb="11">
      <t>ショザイチ</t>
    </rPh>
    <rPh sb="12" eb="14">
      <t>セッチ</t>
    </rPh>
    <rPh sb="15" eb="17">
      <t>バショ</t>
    </rPh>
    <phoneticPr fontId="3"/>
  </si>
  <si>
    <t>（変更前）　</t>
    <rPh sb="1" eb="3">
      <t>ヘンコウ</t>
    </rPh>
    <rPh sb="3" eb="4">
      <t>マエ</t>
    </rPh>
    <phoneticPr fontId="3"/>
  </si>
  <si>
    <t>事業所（施設）の名称</t>
    <rPh sb="0" eb="3">
      <t>ジギョウショ</t>
    </rPh>
    <rPh sb="4" eb="6">
      <t>シセツ</t>
    </rPh>
    <rPh sb="8" eb="10">
      <t>メイショウ</t>
    </rPh>
    <phoneticPr fontId="3"/>
  </si>
  <si>
    <t>変更の内容</t>
    <rPh sb="0" eb="2">
      <t>ヘンコウ</t>
    </rPh>
    <rPh sb="3" eb="5">
      <t>ナイヨウ</t>
    </rPh>
    <phoneticPr fontId="3"/>
  </si>
  <si>
    <t>変更があった事項</t>
    <rPh sb="0" eb="2">
      <t>ヘンコウ</t>
    </rPh>
    <rPh sb="6" eb="8">
      <t>ジコウ</t>
    </rPh>
    <phoneticPr fontId="3"/>
  </si>
  <si>
    <t>（郵便番号　　　　　　　―　　　　　　）</t>
    <rPh sb="1" eb="3">
      <t>ユウビン</t>
    </rPh>
    <rPh sb="3" eb="5">
      <t>バンゴウ</t>
    </rPh>
    <phoneticPr fontId="3"/>
  </si>
  <si>
    <t>名　 　　　　　 称</t>
    <rPh sb="0" eb="1">
      <t>メイ</t>
    </rPh>
    <rPh sb="9" eb="10">
      <t>ショウ</t>
    </rPh>
    <phoneticPr fontId="3"/>
  </si>
  <si>
    <t>指定内容を変更した事業所（施設）</t>
    <rPh sb="0" eb="2">
      <t>シテイ</t>
    </rPh>
    <rPh sb="2" eb="4">
      <t>ナイヨウ</t>
    </rPh>
    <rPh sb="5" eb="7">
      <t>ヘンコウ</t>
    </rPh>
    <rPh sb="9" eb="12">
      <t>ジギョウショ</t>
    </rPh>
    <rPh sb="13" eb="15">
      <t>シセツ</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</si>
  <si>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</si>
  <si>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代表者</t>
    <rPh sb="0" eb="3">
      <t>ダイヒョウシャ</t>
    </rPh>
    <phoneticPr fontId="3"/>
  </si>
  <si>
    <t>名称</t>
    <rPh sb="0" eb="2">
      <t>メイショウ</t>
    </rPh>
    <phoneticPr fontId="3"/>
  </si>
  <si>
    <t>（施設の設置者）</t>
    <rPh sb="1" eb="3">
      <t>シセツ</t>
    </rPh>
    <rPh sb="4" eb="7">
      <t>セッチシャ</t>
    </rPh>
    <phoneticPr fontId="3"/>
  </si>
  <si>
    <t>事　　業　　者</t>
    <rPh sb="0" eb="1">
      <t>コト</t>
    </rPh>
    <rPh sb="3" eb="4">
      <t>ギョウ</t>
    </rPh>
    <rPh sb="6" eb="7">
      <t>シャ</t>
    </rPh>
    <phoneticPr fontId="3"/>
  </si>
  <si>
    <t>郵便番号　　　　　－　　　　　　）</t>
    <rPh sb="0" eb="2">
      <t>ユウビン</t>
    </rPh>
    <rPh sb="2" eb="4">
      <t>バンゴウ</t>
    </rPh>
    <phoneticPr fontId="3"/>
  </si>
  <si>
    <t>(</t>
    <phoneticPr fontId="3"/>
  </si>
  <si>
    <t>（あて先）　福岡市長</t>
    <rPh sb="3" eb="4">
      <t>サキ</t>
    </rPh>
    <rPh sb="6" eb="8">
      <t>フクオカ</t>
    </rPh>
    <rPh sb="8" eb="10">
      <t>シチョウ</t>
    </rPh>
    <phoneticPr fontId="3"/>
  </si>
  <si>
    <t>年　　　月　　　日　</t>
    <rPh sb="0" eb="1">
      <t>ネン</t>
    </rPh>
    <rPh sb="4" eb="5">
      <t>ツキ</t>
    </rPh>
    <rPh sb="8" eb="9">
      <t>ニチ</t>
    </rPh>
    <phoneticPr fontId="3"/>
  </si>
  <si>
    <t>指定特定相談支援事業者</t>
    <rPh sb="0" eb="2">
      <t>シテイ</t>
    </rPh>
    <rPh sb="2" eb="4">
      <t>トクテイ</t>
    </rPh>
    <rPh sb="4" eb="6">
      <t>ソウダン</t>
    </rPh>
    <rPh sb="6" eb="8">
      <t>シエン</t>
    </rPh>
    <rPh sb="8" eb="11">
      <t>ジギョウシャ</t>
    </rPh>
    <phoneticPr fontId="3"/>
  </si>
  <si>
    <t>指定一般相談支援事業者</t>
    <rPh sb="0" eb="2">
      <t>シテイ</t>
    </rPh>
    <rPh sb="2" eb="4">
      <t>イッパン</t>
    </rPh>
    <rPh sb="4" eb="6">
      <t>ソウダン</t>
    </rPh>
    <rPh sb="6" eb="8">
      <t>シエン</t>
    </rPh>
    <rPh sb="8" eb="11">
      <t>ジギョウシャ</t>
    </rPh>
    <phoneticPr fontId="3"/>
  </si>
  <si>
    <t>変更届出書</t>
    <rPh sb="0" eb="2">
      <t>ヘンコウ</t>
    </rPh>
    <rPh sb="2" eb="5">
      <t>トドケデショ</t>
    </rPh>
    <phoneticPr fontId="3"/>
  </si>
  <si>
    <t>指定障がい者支援施設</t>
    <rPh sb="0" eb="2">
      <t>シテイ</t>
    </rPh>
    <rPh sb="2" eb="3">
      <t>サワ</t>
    </rPh>
    <rPh sb="5" eb="6">
      <t>シャ</t>
    </rPh>
    <rPh sb="6" eb="8">
      <t>シエン</t>
    </rPh>
    <rPh sb="8" eb="10">
      <t>シセツ</t>
    </rPh>
    <phoneticPr fontId="3"/>
  </si>
  <si>
    <t>指定障がい福祉サービス事業者</t>
    <rPh sb="0" eb="2">
      <t>シテイ</t>
    </rPh>
    <rPh sb="2" eb="3">
      <t>サワ</t>
    </rPh>
    <rPh sb="5" eb="7">
      <t>フクシ</t>
    </rPh>
    <rPh sb="11" eb="14">
      <t>ジギョウシャ</t>
    </rPh>
    <phoneticPr fontId="3"/>
  </si>
  <si>
    <t>（様式第７号）</t>
    <rPh sb="1" eb="3">
      <t>ヨウシキ</t>
    </rPh>
    <rPh sb="3" eb="4">
      <t>ダイ</t>
    </rPh>
    <rPh sb="5" eb="6">
      <t>ゴウ</t>
    </rPh>
    <phoneticPr fontId="3"/>
  </si>
  <si>
    <t>食事提供体制加算</t>
    <rPh sb="0" eb="2">
      <t>ショクジ</t>
    </rPh>
    <rPh sb="2" eb="4">
      <t>テイキョウ</t>
    </rPh>
    <rPh sb="4" eb="6">
      <t>タイセイ</t>
    </rPh>
    <rPh sb="6" eb="8">
      <t>カサン</t>
    </rPh>
    <phoneticPr fontId="1"/>
  </si>
  <si>
    <t>４．81人以上
５．20人以下
６．21人以上30人以下
７．31人以上40人以下
８．41人以上50人以下
９．51人以上60人以下
１０．61人以上70人以下
１１．71人以上80人以下</t>
    <phoneticPr fontId="3"/>
  </si>
  <si>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3"/>
  </si>
  <si>
    <t>１．Ⅱ型(1.7:1)
２．Ⅲ型(2:1)
３．Ⅳ型(2.5:1)
４．Ⅴ型(3:1)
５．Ⅵ型(3.5:1)
６．Ⅶ型(4:1)
７．Ⅷ型(4.5:1)
８．Ⅸ型(5:1)
９．Ⅹ型(5.5:1)
10．Ⅺ型(6:1)
11．Ⅰ型(1.5:1)</t>
    <rPh sb="115" eb="116">
      <t>ガタ</t>
    </rPh>
    <phoneticPr fontId="3"/>
  </si>
  <si>
    <t>身体拘束廃止未実施</t>
    <phoneticPr fontId="3"/>
  </si>
  <si>
    <t>１．なし　２．あり（障害者支援施設以外）　３．あり（障害者支援施設）</t>
    <phoneticPr fontId="21"/>
  </si>
  <si>
    <t>虐待防止措置未実施</t>
    <rPh sb="0" eb="2">
      <t>ギャクタイ</t>
    </rPh>
    <rPh sb="2" eb="4">
      <t>ボウシ</t>
    </rPh>
    <rPh sb="4" eb="6">
      <t>ソチ</t>
    </rPh>
    <rPh sb="6" eb="7">
      <t>ミ</t>
    </rPh>
    <rPh sb="7" eb="9">
      <t>ジッシ</t>
    </rPh>
    <phoneticPr fontId="3"/>
  </si>
  <si>
    <t>業務継続計画未策定</t>
    <phoneticPr fontId="3"/>
  </si>
  <si>
    <t>情報公表未報告</t>
    <phoneticPr fontId="3"/>
  </si>
  <si>
    <t>　１．なし　　３．Ⅱ　　４．Ⅲ　　５．Ⅰ　　６．Ⅰ・Ⅲ　　７．Ⅱ・Ⅲ</t>
    <phoneticPr fontId="3"/>
  </si>
  <si>
    <t>看護職員常勤換算員数（　　）</t>
    <rPh sb="4" eb="6">
      <t>ジョウキン</t>
    </rPh>
    <rPh sb="6" eb="8">
      <t>カンサン</t>
    </rPh>
    <rPh sb="8" eb="10">
      <t>インスウ</t>
    </rPh>
    <phoneticPr fontId="3"/>
  </si>
  <si>
    <t>重度障害者支援Ⅱ・Ⅲ体制</t>
    <rPh sb="0" eb="2">
      <t>ジュウド</t>
    </rPh>
    <rPh sb="2" eb="5">
      <t>ショウガイシャ</t>
    </rPh>
    <rPh sb="5" eb="7">
      <t>シエン</t>
    </rPh>
    <rPh sb="10" eb="12">
      <t>タイセイ</t>
    </rPh>
    <phoneticPr fontId="3"/>
  </si>
  <si>
    <t>入浴支援体制</t>
    <rPh sb="0" eb="2">
      <t>ニュウヨク</t>
    </rPh>
    <rPh sb="2" eb="4">
      <t>シエン</t>
    </rPh>
    <rPh sb="4" eb="6">
      <t>タイセイ</t>
    </rPh>
    <phoneticPr fontId="21"/>
  </si>
  <si>
    <t>　１．なし　　２．あり</t>
    <phoneticPr fontId="21"/>
  </si>
  <si>
    <t>栄養改善体制</t>
    <rPh sb="0" eb="2">
      <t>エイヨウ</t>
    </rPh>
    <rPh sb="2" eb="4">
      <t>カイゼン</t>
    </rPh>
    <rPh sb="4" eb="6">
      <t>タイセイ</t>
    </rPh>
    <phoneticPr fontId="21"/>
  </si>
  <si>
    <t>中核的人材配置体制</t>
    <rPh sb="7" eb="9">
      <t>タイセイ</t>
    </rPh>
    <phoneticPr fontId="21"/>
  </si>
  <si>
    <t>高次脳機能障害者支援体制</t>
    <rPh sb="0" eb="2">
      <t>コウジ</t>
    </rPh>
    <rPh sb="2" eb="3">
      <t>ノウ</t>
    </rPh>
    <rPh sb="3" eb="5">
      <t>キノウ</t>
    </rPh>
    <rPh sb="5" eb="8">
      <t>ショウガイシャ</t>
    </rPh>
    <rPh sb="8" eb="10">
      <t>シエン</t>
    </rPh>
    <rPh sb="10" eb="12">
      <t>タイセイ</t>
    </rPh>
    <phoneticPr fontId="21"/>
  </si>
  <si>
    <t>※１１</t>
    <phoneticPr fontId="3"/>
  </si>
  <si>
    <t>居宅介護について、「特定事業所（経過措置）」欄は、特定事業所が「２．Ⅰ」、「４．Ⅲ」、「５．Ⅳ」の場合に設定する。</t>
    <rPh sb="0" eb="2">
      <t>キョタク</t>
    </rPh>
    <rPh sb="2" eb="4">
      <t>カイゴ</t>
    </rPh>
    <phoneticPr fontId="21"/>
  </si>
  <si>
    <t>行動援護について、「特定事業所（経過措置）」欄は、特定事業所が「２．Ⅰ」、「３．Ⅱ」、「４．Ⅲ」、「５．Ⅳ」の場合に設定する。</t>
    <rPh sb="0" eb="2">
      <t>コウドウ</t>
    </rPh>
    <rPh sb="2" eb="4">
      <t>エンゴ</t>
    </rPh>
    <phoneticPr fontId="21"/>
  </si>
  <si>
    <t>※１２</t>
    <phoneticPr fontId="3"/>
  </si>
  <si>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21"/>
  </si>
  <si>
    <t>※１３</t>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</si>
  <si>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1"/>
  </si>
  <si>
    <t>※１４</t>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</si>
  <si>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21"/>
  </si>
  <si>
    <t>※１５</t>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</si>
  <si>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1"/>
  </si>
  <si>
    <t>※１６</t>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</si>
  <si>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21"/>
  </si>
  <si>
    <t>・強度行動障がいを有する利用者の受給者証の写し</t>
    <rPh sb="1" eb="3">
      <t>キョウド</t>
    </rPh>
    <rPh sb="3" eb="5">
      <t>コウドウ</t>
    </rPh>
    <rPh sb="5" eb="6">
      <t>ショウ</t>
    </rPh>
    <rPh sb="9" eb="10">
      <t>ユウ</t>
    </rPh>
    <rPh sb="12" eb="15">
      <t>リヨウシャ</t>
    </rPh>
    <rPh sb="16" eb="19">
      <t>ジュキュウシャ</t>
    </rPh>
    <rPh sb="19" eb="20">
      <t>ショウ</t>
    </rPh>
    <rPh sb="21" eb="22">
      <t>ウツ</t>
    </rPh>
    <phoneticPr fontId="1"/>
  </si>
  <si>
    <t>重度障害者支援加算(Ⅱ)、（Ⅲ）</t>
    <rPh sb="7" eb="9">
      <t>カサン</t>
    </rPh>
    <phoneticPr fontId="1"/>
  </si>
  <si>
    <t>入浴支援加算</t>
    <rPh sb="0" eb="6">
      <t>ニュウヨクシエンカサン</t>
    </rPh>
    <phoneticPr fontId="1"/>
  </si>
  <si>
    <t>栄養改善加算</t>
    <rPh sb="0" eb="6">
      <t>エイヨウカイゼンカサン</t>
    </rPh>
    <phoneticPr fontId="1"/>
  </si>
  <si>
    <t>・関連スタッフの資格者証の写し</t>
    <rPh sb="1" eb="3">
      <t>カンレン</t>
    </rPh>
    <rPh sb="8" eb="12">
      <t>シカクシャショウ</t>
    </rPh>
    <rPh sb="13" eb="14">
      <t>ウツ</t>
    </rPh>
    <phoneticPr fontId="1"/>
  </si>
  <si>
    <t>高次脳機能障害者支援体制加算★</t>
    <rPh sb="0" eb="7">
      <t>コウジノウキノウショウガイ</t>
    </rPh>
    <rPh sb="7" eb="8">
      <t>シャ</t>
    </rPh>
    <rPh sb="8" eb="14">
      <t>シエンタイセイカサン</t>
    </rPh>
    <phoneticPr fontId="1"/>
  </si>
  <si>
    <t>・高次脳機能障害支援養成研修修了証の写し</t>
    <rPh sb="14" eb="17">
      <t>シュウリョウショウ</t>
    </rPh>
    <rPh sb="18" eb="19">
      <t>ウツ</t>
    </rPh>
    <phoneticPr fontId="1"/>
  </si>
  <si>
    <t>※届出があった利用者が高次脳機能障がいであるかについて、基本的には支給決定や認定調査において徴した主治医からの診断書や意見書等により確認しますが、これにおいて確認できない場合は別途診断書の提出を求める場合があります。</t>
    <rPh sb="1" eb="3">
      <t>トドケデ</t>
    </rPh>
    <rPh sb="7" eb="10">
      <t>リヨウシャ</t>
    </rPh>
    <rPh sb="11" eb="16">
      <t>コウジノウキノウ</t>
    </rPh>
    <rPh sb="16" eb="17">
      <t>ショウ</t>
    </rPh>
    <rPh sb="28" eb="31">
      <t>キホンテキ</t>
    </rPh>
    <rPh sb="33" eb="37">
      <t>シキュウケッテイ</t>
    </rPh>
    <rPh sb="38" eb="42">
      <t>ニンテイチョウサ</t>
    </rPh>
    <rPh sb="46" eb="47">
      <t>チョウ</t>
    </rPh>
    <rPh sb="49" eb="52">
      <t>シュジイ</t>
    </rPh>
    <rPh sb="55" eb="58">
      <t>シンダンショ</t>
    </rPh>
    <rPh sb="59" eb="62">
      <t>イケンショ</t>
    </rPh>
    <rPh sb="62" eb="63">
      <t>トウ</t>
    </rPh>
    <rPh sb="66" eb="68">
      <t>カクニン</t>
    </rPh>
    <rPh sb="79" eb="81">
      <t>カクニン</t>
    </rPh>
    <rPh sb="85" eb="87">
      <t>バアイ</t>
    </rPh>
    <rPh sb="88" eb="90">
      <t>ベット</t>
    </rPh>
    <rPh sb="90" eb="93">
      <t>シンダンショ</t>
    </rPh>
    <rPh sb="94" eb="96">
      <t>テイシュツ</t>
    </rPh>
    <rPh sb="97" eb="98">
      <t>モト</t>
    </rPh>
    <rPh sb="100" eb="102">
      <t>バアイ</t>
    </rPh>
    <phoneticPr fontId="1"/>
  </si>
  <si>
    <t>（中核的人材養成研修修了者を配置している場合は当該研修修了証の写し）</t>
    <rPh sb="1" eb="6">
      <t>チュウカクテキジンザイ</t>
    </rPh>
    <rPh sb="6" eb="10">
      <t>ヨウセイケンシュウ</t>
    </rPh>
    <rPh sb="10" eb="13">
      <t>シュウリョウシャ</t>
    </rPh>
    <rPh sb="14" eb="16">
      <t>ハイチ</t>
    </rPh>
    <rPh sb="20" eb="22">
      <t>バアイ</t>
    </rPh>
    <rPh sb="23" eb="27">
      <t>トウガイケンシュウ</t>
    </rPh>
    <rPh sb="27" eb="30">
      <t>シュウリョウショウ</t>
    </rPh>
    <rPh sb="31" eb="32">
      <t>ウツ</t>
    </rPh>
    <phoneticPr fontId="1"/>
  </si>
  <si>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3"/>
  </si>
  <si>
    <t>１　事業所・施設の名称</t>
    <rPh sb="2" eb="5">
      <t>ジギョウショ</t>
    </rPh>
    <rPh sb="6" eb="8">
      <t>シセツ</t>
    </rPh>
    <rPh sb="9" eb="11">
      <t>メイショウ</t>
    </rPh>
    <phoneticPr fontId="3"/>
  </si>
  <si>
    <t>１　新規　　　　　　　２　変更　　　　　　　３　終了</t>
    <rPh sb="2" eb="4">
      <t>シンキ</t>
    </rPh>
    <rPh sb="13" eb="15">
      <t>ヘンコウ</t>
    </rPh>
    <rPh sb="24" eb="26">
      <t>シュウリョウ</t>
    </rPh>
    <phoneticPr fontId="3"/>
  </si>
  <si>
    <t>３　サービスの種類</t>
    <rPh sb="7" eb="9">
      <t>シュルイ</t>
    </rPh>
    <phoneticPr fontId="3"/>
  </si>
  <si>
    <t>４　申請する加算区分</t>
    <rPh sb="2" eb="4">
      <t>シンセイ</t>
    </rPh>
    <rPh sb="6" eb="8">
      <t>カサン</t>
    </rPh>
    <rPh sb="8" eb="10">
      <t>クブン</t>
    </rPh>
    <phoneticPr fontId="3"/>
  </si>
  <si>
    <t>人員配置体制加算（　Ⅰ　・　Ⅱ　・　Ⅲ　・　Ⅳ　）</t>
    <rPh sb="0" eb="2">
      <t>ジンイン</t>
    </rPh>
    <rPh sb="2" eb="4">
      <t>ハイチ</t>
    </rPh>
    <rPh sb="4" eb="6">
      <t>タイセイ</t>
    </rPh>
    <rPh sb="6" eb="8">
      <t>カサン</t>
    </rPh>
    <phoneticPr fontId="3"/>
  </si>
  <si>
    <t>５　利用者数</t>
    <rPh sb="2" eb="5">
      <t>リヨウシャ</t>
    </rPh>
    <rPh sb="5" eb="6">
      <t>スウ</t>
    </rPh>
    <phoneticPr fontId="3"/>
  </si>
  <si>
    <t>６　人員配置の状況</t>
    <rPh sb="2" eb="4">
      <t>ジンイン</t>
    </rPh>
    <rPh sb="4" eb="6">
      <t>ハイチ</t>
    </rPh>
    <rPh sb="7" eb="9">
      <t>ジョウキョウ</t>
    </rPh>
    <phoneticPr fontId="3"/>
  </si>
  <si>
    <t>７　人員体制</t>
    <phoneticPr fontId="3"/>
  </si>
  <si>
    <t xml:space="preserve">常勤換算で
（  1．5：１　・　1．7：１ ・ ２：１ ・ 2．5：１  ）以上 </t>
    <rPh sb="0" eb="2">
      <t>ジョウキン</t>
    </rPh>
    <rPh sb="2" eb="4">
      <t>カンザン</t>
    </rPh>
    <rPh sb="39" eb="41">
      <t>イジョウ</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</si>
  <si>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</si>
  <si>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3"/>
  </si>
  <si>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3"/>
  </si>
  <si>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3"/>
  </si>
  <si>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3"/>
  </si>
  <si>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3"/>
  </si>
  <si>
    <t>（別添３）</t>
    <rPh sb="1" eb="3">
      <t>ベッテン</t>
    </rPh>
    <phoneticPr fontId="1"/>
  </si>
  <si>
    <t>年　　月　　日</t>
    <rPh sb="0" eb="1">
      <t>ネン</t>
    </rPh>
    <rPh sb="3" eb="4">
      <t>ツキ</t>
    </rPh>
    <rPh sb="6" eb="7">
      <t>ヒ</t>
    </rPh>
    <phoneticPr fontId="63"/>
  </si>
  <si>
    <t>視覚・聴覚言語障害者支援体制加算（Ⅰ）に関する届出書</t>
    <phoneticPr fontId="63"/>
  </si>
  <si>
    <t>事業所の名称</t>
  </si>
  <si>
    <t>サービスの種類</t>
  </si>
  <si>
    <r>
      <t>多機能型の実施</t>
    </r>
    <r>
      <rPr>
        <sz val="8"/>
        <color rgb="FF000000"/>
        <rFont val="HGｺﾞｼｯｸM"/>
        <family val="3"/>
        <charset val="128"/>
      </rPr>
      <t>※1</t>
    </r>
    <phoneticPr fontId="63"/>
  </si>
  <si>
    <t>有　・　無</t>
  </si>
  <si>
    <r>
      <t>異動区分</t>
    </r>
    <r>
      <rPr>
        <sz val="8"/>
        <color rgb="FF000000"/>
        <rFont val="HGｺﾞｼｯｸM"/>
        <family val="3"/>
        <charset val="128"/>
      </rPr>
      <t>※2</t>
    </r>
    <phoneticPr fontId="63"/>
  </si>
  <si>
    <t>１　新規　　　　　２　変更　　　　　３　終了</t>
    <phoneticPr fontId="63"/>
  </si>
  <si>
    <t>１　利用者の状況</t>
  </si>
  <si>
    <t>当該事業所の前年度の平均実利用者数　(A)</t>
    <phoneticPr fontId="63"/>
  </si>
  <si>
    <t>人</t>
  </si>
  <si>
    <t>うち５０％　　　　　(B)＝ (A)×0.5</t>
    <phoneticPr fontId="63"/>
  </si>
  <si>
    <t>加算要件に該当する利用者の数 (C)＝(E)／(D)</t>
    <phoneticPr fontId="63"/>
  </si>
  <si>
    <t>(C)＞＝(B)</t>
    <phoneticPr fontId="63"/>
  </si>
  <si>
    <t>該当利用者の氏名</t>
  </si>
  <si>
    <t>手帳の種類</t>
  </si>
  <si>
    <t>手帳の等級</t>
  </si>
  <si>
    <t>前年度利用日数</t>
  </si>
  <si>
    <t>前年度の開所日数 (D)</t>
    <phoneticPr fontId="63"/>
  </si>
  <si>
    <t>日</t>
  </si>
  <si>
    <t>合　計 (E)</t>
    <phoneticPr fontId="63"/>
  </si>
  <si>
    <t>２　加配される従業者の状況</t>
  </si>
  <si>
    <t>利用者数 (A)　÷　40　＝ (F)</t>
    <phoneticPr fontId="63"/>
  </si>
  <si>
    <t>加配される従業者の数　(G)</t>
    <phoneticPr fontId="63"/>
  </si>
  <si>
    <t>(G)＞＝ (F)</t>
    <phoneticPr fontId="63"/>
  </si>
  <si>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</si>
  <si>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</si>
  <si>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</si>
  <si>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63"/>
  </si>
  <si>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3"/>
  </si>
  <si>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3"/>
  </si>
  <si>
    <t>※１：多機能型事業所等については、当該多機能型事業所全体で、加算要件の利用者数や配置割合の計算を行
　　　うこと。</t>
    <phoneticPr fontId="63"/>
  </si>
  <si>
    <t>※２：「異動区分」欄において「４　終了」の場合は、１利用者の状況、２加配される従業者の状況の記載は
　　　不要とする。</t>
    <phoneticPr fontId="63"/>
  </si>
  <si>
    <t>　　　</t>
    <phoneticPr fontId="63"/>
  </si>
  <si>
    <t>（別添４）</t>
    <rPh sb="1" eb="3">
      <t>ベッテン</t>
    </rPh>
    <phoneticPr fontId="1"/>
  </si>
  <si>
    <t>視覚・聴覚言語障害者支援体制加算（Ⅱ）に関する届出書</t>
    <phoneticPr fontId="63"/>
  </si>
  <si>
    <t>有・無</t>
    <phoneticPr fontId="63"/>
  </si>
  <si>
    <t>うち３０％　　　　　(B)＝ (A)×0.3</t>
    <phoneticPr fontId="63"/>
  </si>
  <si>
    <t>利用者数 (A)　÷　50　＝ (F)</t>
    <phoneticPr fontId="63"/>
  </si>
  <si>
    <t>(G)＞＝(F)</t>
    <phoneticPr fontId="63"/>
  </si>
  <si>
    <t>・別添４の一覧に記載した利用者の証明書類（手帳）等の写し</t>
    <phoneticPr fontId="1"/>
  </si>
  <si>
    <t>　　　　　　　　年　　　　月　　　日</t>
    <rPh sb="8" eb="9">
      <t>ネン</t>
    </rPh>
    <rPh sb="13" eb="14">
      <t>ガツ</t>
    </rPh>
    <rPh sb="17" eb="18">
      <t>ニチ</t>
    </rPh>
    <phoneticPr fontId="3"/>
  </si>
  <si>
    <t>食事提供体制加算に関する届出書</t>
    <rPh sb="0" eb="2">
      <t>ショクジ</t>
    </rPh>
    <rPh sb="2" eb="4">
      <t>テイキョウ</t>
    </rPh>
    <rPh sb="4" eb="6">
      <t>タイセイ</t>
    </rPh>
    <rPh sb="6" eb="8">
      <t>カサン</t>
    </rPh>
    <rPh sb="9" eb="10">
      <t>カン</t>
    </rPh>
    <rPh sb="12" eb="15">
      <t>トドケデショ</t>
    </rPh>
    <phoneticPr fontId="3"/>
  </si>
  <si>
    <t>１　事業所の名称</t>
    <rPh sb="2" eb="5">
      <t>ジギョウショ</t>
    </rPh>
    <rPh sb="6" eb="8">
      <t>メイショウ</t>
    </rPh>
    <phoneticPr fontId="3"/>
  </si>
  <si>
    <t>２　サービスの種類</t>
    <rPh sb="7" eb="9">
      <t>シュルイ</t>
    </rPh>
    <phoneticPr fontId="3"/>
  </si>
  <si>
    <t>３　異動区分</t>
    <rPh sb="2" eb="6">
      <t>イドウクブン</t>
    </rPh>
    <phoneticPr fontId="3"/>
  </si>
  <si>
    <t>１　新規　　　　　２　変更　　　　　３　終了</t>
    <rPh sb="2" eb="4">
      <t>シンキ</t>
    </rPh>
    <rPh sb="11" eb="13">
      <t>ヘンコウ</t>
    </rPh>
    <rPh sb="20" eb="22">
      <t>シュウリョウ</t>
    </rPh>
    <phoneticPr fontId="3"/>
  </si>
  <si>
    <t>　</t>
  </si>
  <si>
    <t>名</t>
    <rPh sb="0" eb="1">
      <t>メイ</t>
    </rPh>
    <phoneticPr fontId="3"/>
  </si>
  <si>
    <t>栄養士</t>
    <rPh sb="0" eb="1">
      <t>サカエ</t>
    </rPh>
    <rPh sb="1" eb="2">
      <t>ヨウ</t>
    </rPh>
    <rPh sb="2" eb="3">
      <t>シ</t>
    </rPh>
    <phoneticPr fontId="3"/>
  </si>
  <si>
    <t>保健所等との連携により、管理栄養士等が関与している場合</t>
    <phoneticPr fontId="3"/>
  </si>
  <si>
    <t>連携先名</t>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</si>
  <si>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</si>
  <si>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委託業務内容</t>
    <rPh sb="0" eb="2">
      <t>イタク</t>
    </rPh>
    <rPh sb="2" eb="4">
      <t>ギョウム</t>
    </rPh>
    <rPh sb="4" eb="6">
      <t>ナイヨウ</t>
    </rPh>
    <phoneticPr fontId="3"/>
  </si>
  <si>
    <t>適切な食事提供
の確保方策</t>
    <rPh sb="0" eb="2">
      <t>テキセツ</t>
    </rPh>
    <rPh sb="3" eb="5">
      <t>ショクジ</t>
    </rPh>
    <rPh sb="5" eb="7">
      <t>テイキョウ</t>
    </rPh>
    <rPh sb="9" eb="11">
      <t>カクホ</t>
    </rPh>
    <rPh sb="11" eb="13">
      <t>ホウサク</t>
    </rPh>
    <phoneticPr fontId="3"/>
  </si>
  <si>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</si>
  <si>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t>（別添５）</t>
    <rPh sb="1" eb="3">
      <t>ベッテン</t>
    </rPh>
    <phoneticPr fontId="1"/>
  </si>
  <si>
    <t>別添15</t>
    <rPh sb="0" eb="2">
      <t>ベッテン</t>
    </rPh>
    <phoneticPr fontId="1"/>
  </si>
  <si>
    <t>入浴支援加算に関する届出書</t>
    <rPh sb="0" eb="2">
      <t>ニュウヨク</t>
    </rPh>
    <rPh sb="2" eb="4">
      <t>シエン</t>
    </rPh>
    <rPh sb="4" eb="6">
      <t>カサン</t>
    </rPh>
    <rPh sb="7" eb="8">
      <t>カン</t>
    </rPh>
    <phoneticPr fontId="21"/>
  </si>
  <si>
    <t>算定要件</t>
    <rPh sb="0" eb="2">
      <t>サンテイ</t>
    </rPh>
    <rPh sb="2" eb="4">
      <t>ヨウケン</t>
    </rPh>
    <phoneticPr fontId="21"/>
  </si>
  <si>
    <t>事業所に入浴設備を
（　　　　有している　　　　・　　　　有していない　　　　）</t>
    <rPh sb="0" eb="3">
      <t>ジギョウショ</t>
    </rPh>
    <rPh sb="4" eb="6">
      <t>ニュウヨク</t>
    </rPh>
    <rPh sb="6" eb="8">
      <t>セツビ</t>
    </rPh>
    <rPh sb="16" eb="17">
      <t>ユウ</t>
    </rPh>
    <rPh sb="30" eb="31">
      <t>ユウ</t>
    </rPh>
    <phoneticPr fontId="21"/>
  </si>
  <si>
    <t>【事業所に入浴設備を有していない場合】
連携先の事業所名</t>
    <rPh sb="1" eb="4">
      <t>ジギョウショ</t>
    </rPh>
    <rPh sb="5" eb="7">
      <t>ニュウヨク</t>
    </rPh>
    <rPh sb="7" eb="9">
      <t>セツビ</t>
    </rPh>
    <rPh sb="11" eb="12">
      <t>ユウ</t>
    </rPh>
    <rPh sb="17" eb="19">
      <t>バアイ</t>
    </rPh>
    <rPh sb="21" eb="23">
      <t>レンケイ</t>
    </rPh>
    <rPh sb="23" eb="24">
      <t>サキ</t>
    </rPh>
    <rPh sb="25" eb="28">
      <t>ジギョウショメイ</t>
    </rPh>
    <phoneticPr fontId="21"/>
  </si>
  <si>
    <t>（※）事業所に入浴設備を有していない場合であっても、外部の入浴設備を利用して利用者に対し
　　て入浴に係る支援を提供しているときは、入浴支援加算の対象となる。</t>
    <rPh sb="3" eb="6">
      <t>ジギョウショ</t>
    </rPh>
    <rPh sb="7" eb="9">
      <t>ニュウヨク</t>
    </rPh>
    <rPh sb="9" eb="11">
      <t>セツビ</t>
    </rPh>
    <rPh sb="12" eb="13">
      <t>ユウ</t>
    </rPh>
    <rPh sb="18" eb="20">
      <t>バアイ</t>
    </rPh>
    <rPh sb="26" eb="28">
      <t>ガイブ</t>
    </rPh>
    <rPh sb="29" eb="31">
      <t>ニュウヨク</t>
    </rPh>
    <rPh sb="31" eb="33">
      <t>セツビ</t>
    </rPh>
    <rPh sb="34" eb="36">
      <t>リヨウ</t>
    </rPh>
    <rPh sb="38" eb="41">
      <t>リヨウシャ</t>
    </rPh>
    <rPh sb="42" eb="43">
      <t>タイ</t>
    </rPh>
    <rPh sb="48" eb="50">
      <t>ニュウヨク</t>
    </rPh>
    <rPh sb="51" eb="52">
      <t>カカ</t>
    </rPh>
    <rPh sb="53" eb="55">
      <t>シエン</t>
    </rPh>
    <rPh sb="56" eb="58">
      <t>テイキョウ</t>
    </rPh>
    <rPh sb="66" eb="68">
      <t>ニュウヨク</t>
    </rPh>
    <rPh sb="68" eb="70">
      <t>シエン</t>
    </rPh>
    <rPh sb="70" eb="72">
      <t>カサン</t>
    </rPh>
    <rPh sb="73" eb="75">
      <t>タイショウ</t>
    </rPh>
    <phoneticPr fontId="21"/>
  </si>
  <si>
    <t>　　　　年　　　　月　　　　日</t>
    <rPh sb="4" eb="5">
      <t>ネン</t>
    </rPh>
    <rPh sb="9" eb="10">
      <t>ツキ</t>
    </rPh>
    <rPh sb="14" eb="15">
      <t>ニチ</t>
    </rPh>
    <phoneticPr fontId="3"/>
  </si>
  <si>
    <t>リハビリテーション加算に関する届出書（生活介護）</t>
    <rPh sb="9" eb="11">
      <t>カサン</t>
    </rPh>
    <rPh sb="12" eb="13">
      <t>カン</t>
    </rPh>
    <rPh sb="15" eb="17">
      <t>トドケデ</t>
    </rPh>
    <phoneticPr fontId="3"/>
  </si>
  <si>
    <t>事業所・施設の名称</t>
    <rPh sb="0" eb="2">
      <t>ジギョウ</t>
    </rPh>
    <rPh sb="2" eb="3">
      <t>ショ</t>
    </rPh>
    <rPh sb="4" eb="6">
      <t>シセツ</t>
    </rPh>
    <rPh sb="7" eb="9">
      <t>メイショウ</t>
    </rPh>
    <phoneticPr fontId="3"/>
  </si>
  <si>
    <t>異動区分</t>
    <rPh sb="0" eb="4">
      <t>イドウクブン</t>
    </rPh>
    <phoneticPr fontId="3"/>
  </si>
  <si>
    <t>１　新規　　　　２　変更　　　　３　終了</t>
    <rPh sb="2" eb="4">
      <t>シンキ</t>
    </rPh>
    <rPh sb="10" eb="12">
      <t>ヘンコウ</t>
    </rPh>
    <rPh sb="18" eb="20">
      <t>シュウリョウ</t>
    </rPh>
    <phoneticPr fontId="3"/>
  </si>
  <si>
    <t>算定要件</t>
    <rPh sb="0" eb="2">
      <t>サンテイ</t>
    </rPh>
    <rPh sb="2" eb="4">
      <t>ヨウケン</t>
    </rPh>
    <phoneticPr fontId="3"/>
  </si>
  <si>
    <t>確認欄</t>
    <rPh sb="0" eb="2">
      <t>カクニン</t>
    </rPh>
    <rPh sb="2" eb="3">
      <t>ラン</t>
    </rPh>
    <phoneticPr fontId="3"/>
  </si>
  <si>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</si>
  <si>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3"/>
  </si>
  <si>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</si>
  <si>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</si>
  <si>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</si>
  <si>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</si>
  <si>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</si>
  <si>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</si>
  <si>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3"/>
  </si>
  <si>
    <t>注１</t>
    <rPh sb="0" eb="1">
      <t>チュウ</t>
    </rPh>
    <phoneticPr fontId="3"/>
  </si>
  <si>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3"/>
  </si>
  <si>
    <t>注２</t>
    <rPh sb="0" eb="1">
      <t>チュウ</t>
    </rPh>
    <phoneticPr fontId="3"/>
  </si>
  <si>
    <t>資格を証する書類の写しを添付すること。</t>
    <rPh sb="0" eb="2">
      <t>シカク</t>
    </rPh>
    <rPh sb="3" eb="4">
      <t>ショウ</t>
    </rPh>
    <rPh sb="6" eb="8">
      <t>ショルイ</t>
    </rPh>
    <rPh sb="9" eb="10">
      <t>ウツ</t>
    </rPh>
    <rPh sb="12" eb="14">
      <t>テンプ</t>
    </rPh>
    <phoneticPr fontId="3"/>
  </si>
  <si>
    <t>注３</t>
    <rPh sb="0" eb="1">
      <t>チュウ</t>
    </rPh>
    <phoneticPr fontId="3"/>
  </si>
  <si>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3"/>
  </si>
  <si>
    <t>注４</t>
    <rPh sb="0" eb="1">
      <t>チュウ</t>
    </rPh>
    <phoneticPr fontId="3"/>
  </si>
  <si>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3"/>
  </si>
  <si>
    <t>（別添28）</t>
    <rPh sb="1" eb="3">
      <t>ベッテン</t>
    </rPh>
    <phoneticPr fontId="1"/>
  </si>
  <si>
    <t>年　　月　　日</t>
    <rPh sb="0" eb="1">
      <t>ネン</t>
    </rPh>
    <rPh sb="3" eb="4">
      <t>ツキ</t>
    </rPh>
    <rPh sb="6" eb="7">
      <t>ニチ</t>
    </rPh>
    <phoneticPr fontId="21"/>
  </si>
  <si>
    <t>高次脳機能障害者支援体制加算に関する届出書</t>
    <rPh sb="0" eb="5">
      <t>コウジノウキノウ</t>
    </rPh>
    <phoneticPr fontId="21"/>
  </si>
  <si>
    <r>
      <t>多機能型の実施　</t>
    </r>
    <r>
      <rPr>
        <sz val="8"/>
        <rFont val="HGｺﾞｼｯｸM"/>
        <family val="3"/>
        <charset val="128"/>
      </rPr>
      <t>※1</t>
    </r>
    <phoneticPr fontId="63"/>
  </si>
  <si>
    <t>有・無</t>
    <phoneticPr fontId="21"/>
  </si>
  <si>
    <r>
      <t xml:space="preserve">異　動　区　分 </t>
    </r>
    <r>
      <rPr>
        <sz val="8"/>
        <rFont val="HGｺﾞｼｯｸM"/>
        <family val="3"/>
        <charset val="128"/>
      </rPr>
      <t>※2</t>
    </r>
    <phoneticPr fontId="63"/>
  </si>
  <si>
    <t>１　新規　　　　２　変更　　　　３　終了</t>
    <phoneticPr fontId="63"/>
  </si>
  <si>
    <t>当該事業所の前年度の平均実利用者数　(A)</t>
  </si>
  <si>
    <t>うち３０％　　　　　(B)＝ (A)×0.3</t>
    <phoneticPr fontId="21"/>
  </si>
  <si>
    <t>加算要件に該当する利用者の数 (C)＝(E)／(D)</t>
    <phoneticPr fontId="21"/>
  </si>
  <si>
    <t>(C)＞＝(B)</t>
    <phoneticPr fontId="21"/>
  </si>
  <si>
    <t xml:space="preserve"> 加算要件に該当する利用者の前年度利用日の合計 (E)</t>
    <rPh sb="10" eb="13">
      <t>リヨウシャ</t>
    </rPh>
    <rPh sb="21" eb="23">
      <t>ゴウケイ</t>
    </rPh>
    <phoneticPr fontId="21"/>
  </si>
  <si>
    <t xml:space="preserve"> 前年度の当該サービスの開所日数　　　　の合計 (D)</t>
    <rPh sb="5" eb="7">
      <t>トウガイ</t>
    </rPh>
    <rPh sb="21" eb="23">
      <t>ゴウケイ</t>
    </rPh>
    <phoneticPr fontId="21"/>
  </si>
  <si>
    <t>２　加配される従業者の配置状況</t>
    <rPh sb="11" eb="13">
      <t>ハイチ</t>
    </rPh>
    <phoneticPr fontId="21"/>
  </si>
  <si>
    <t>利用者数 (A)　÷　50　＝ (F)</t>
    <phoneticPr fontId="21"/>
  </si>
  <si>
    <t>加配される従業者の数 (G)</t>
    <phoneticPr fontId="21"/>
  </si>
  <si>
    <t>(G)＞＝(F)</t>
    <phoneticPr fontId="21"/>
  </si>
  <si>
    <t>３　加配される従業者の要件</t>
    <rPh sb="11" eb="13">
      <t>ヨウケン</t>
    </rPh>
    <phoneticPr fontId="21"/>
  </si>
  <si>
    <t>加配される従業者の氏名</t>
    <phoneticPr fontId="21"/>
  </si>
  <si>
    <t>加配される従業者の研修の受講状況</t>
    <rPh sb="9" eb="11">
      <t>ケンシュウ</t>
    </rPh>
    <rPh sb="12" eb="14">
      <t>ジュコウ</t>
    </rPh>
    <rPh sb="14" eb="16">
      <t>ジョウキョウ</t>
    </rPh>
    <phoneticPr fontId="21"/>
  </si>
  <si>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1"/>
  </si>
  <si>
    <t>受講
年度</t>
    <rPh sb="0" eb="2">
      <t>ジュコウ</t>
    </rPh>
    <rPh sb="3" eb="5">
      <t>ネンド</t>
    </rPh>
    <phoneticPr fontId="21"/>
  </si>
  <si>
    <t>研修の
実施主体</t>
    <phoneticPr fontId="21"/>
  </si>
  <si>
    <t>年</t>
    <rPh sb="0" eb="1">
      <t>ネン</t>
    </rPh>
    <phoneticPr fontId="21"/>
  </si>
  <si>
    <t>従業者の勤務体制一覧表</t>
    <rPh sb="0" eb="3">
      <t>ジュウギョウシャ</t>
    </rPh>
    <phoneticPr fontId="6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</si>
  <si>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63"/>
  </si>
  <si>
    <t>年　　月　　日</t>
    <rPh sb="0" eb="1">
      <t>ネン</t>
    </rPh>
    <rPh sb="3" eb="4">
      <t>ガツ</t>
    </rPh>
    <rPh sb="6" eb="7">
      <t>ニチ</t>
    </rPh>
    <phoneticPr fontId="3"/>
  </si>
  <si>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3"/>
  </si>
  <si>
    <t>３　異動区分</t>
    <rPh sb="2" eb="4">
      <t>イドウ</t>
    </rPh>
    <rPh sb="4" eb="6">
      <t>クブン</t>
    </rPh>
    <phoneticPr fontId="3"/>
  </si>
  <si>
    <t>４　配置状況</t>
    <rPh sb="2" eb="4">
      <t>ハイチ</t>
    </rPh>
    <rPh sb="4" eb="6">
      <t>ジョウキョウ</t>
    </rPh>
    <phoneticPr fontId="3"/>
  </si>
  <si>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3"/>
  </si>
  <si>
    <t>５　強度行動障害支援者
　養成研修（基礎研修）
　修了者配置人数</t>
    <rPh sb="18" eb="20">
      <t>キソ</t>
    </rPh>
    <rPh sb="28" eb="30">
      <t>ハイチ</t>
    </rPh>
    <rPh sb="30" eb="32">
      <t>ニンズウ</t>
    </rPh>
    <phoneticPr fontId="3"/>
  </si>
  <si>
    <t>生活支援員の数（全体）（a)</t>
    <rPh sb="0" eb="2">
      <t>セイカツ</t>
    </rPh>
    <rPh sb="2" eb="4">
      <t>シエン</t>
    </rPh>
    <rPh sb="4" eb="5">
      <t>イン</t>
    </rPh>
    <rPh sb="6" eb="7">
      <t>カズ</t>
    </rPh>
    <rPh sb="8" eb="10">
      <t>ゼンタイ</t>
    </rPh>
    <phoneticPr fontId="1"/>
  </si>
  <si>
    <t>研修修了者の人数(b)</t>
    <rPh sb="0" eb="2">
      <t>ケンシュウ</t>
    </rPh>
    <rPh sb="2" eb="5">
      <t>シュウリョウシャ</t>
    </rPh>
    <rPh sb="6" eb="8">
      <t>ニンズウ</t>
    </rPh>
    <phoneticPr fontId="1"/>
  </si>
  <si>
    <t>(b)/(a)</t>
    <phoneticPr fontId="1"/>
  </si>
  <si>
    <t>％</t>
    <phoneticPr fontId="3"/>
  </si>
  <si>
    <t>　　　※　生活支援員のうち20％以上が、強度行動障害支援者養成研修（基礎研修）修了者　　　　　　　
　　　　であること。</t>
    <rPh sb="36" eb="38">
      <t>ケンシュウ</t>
    </rPh>
    <phoneticPr fontId="3"/>
  </si>
  <si>
    <t>　</t>
    <phoneticPr fontId="1"/>
  </si>
  <si>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3"/>
  </si>
  <si>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3"/>
  </si>
  <si>
    <t>注４　強度行動障害支援者養成研修（基礎研修）については、重度訪問介護従事者養成研修行動障害支援課
　　程、強度行動障害支援者養成研修（実践研修）については、行動援護従事者養成研修でも可。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3"/>
  </si>
  <si>
    <t xml:space="preserve">（Ⅰ）
別添４
</t>
    <phoneticPr fontId="1"/>
  </si>
  <si>
    <t>（Ⅱ）
別添4-2</t>
    <rPh sb="4" eb="6">
      <t>ベッテン</t>
    </rPh>
    <phoneticPr fontId="1"/>
  </si>
  <si>
    <t>（別添4-2）</t>
    <rPh sb="1" eb="3">
      <t>ベッテン</t>
    </rPh>
    <phoneticPr fontId="1"/>
  </si>
  <si>
    <t>地域生活支援拠点等に係る加算</t>
    <rPh sb="0" eb="2">
      <t>チイキ</t>
    </rPh>
    <rPh sb="2" eb="4">
      <t>セイカツ</t>
    </rPh>
    <rPh sb="4" eb="6">
      <t>シエン</t>
    </rPh>
    <rPh sb="6" eb="8">
      <t>キョテン</t>
    </rPh>
    <rPh sb="8" eb="9">
      <t>トウ</t>
    </rPh>
    <rPh sb="10" eb="11">
      <t>カカ</t>
    </rPh>
    <rPh sb="12" eb="14">
      <t>カサン</t>
    </rPh>
    <phoneticPr fontId="1"/>
  </si>
  <si>
    <t>年　　月　　日</t>
    <rPh sb="0" eb="1">
      <t>ネン</t>
    </rPh>
    <rPh sb="3" eb="4">
      <t>ツキ</t>
    </rPh>
    <rPh sb="6" eb="7">
      <t>ヒ</t>
    </rPh>
    <phoneticPr fontId="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</si>
  <si>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</si>
  <si>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</si>
  <si>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11"/>
  </si>
  <si>
    <t>１　新規　　　　　２　変更　　　　　３　終了</t>
    <rPh sb="2" eb="4">
      <t>シンキ</t>
    </rPh>
    <rPh sb="11" eb="13">
      <t>ヘンコウ</t>
    </rPh>
    <rPh sb="20" eb="22">
      <t>シュウリョウ</t>
    </rPh>
    <phoneticPr fontId="11"/>
  </si>
  <si>
    <t>２　事業所の名称</t>
    <rPh sb="2" eb="4">
      <t>ジギョウ</t>
    </rPh>
    <rPh sb="4" eb="5">
      <t>ジョ</t>
    </rPh>
    <rPh sb="6" eb="8">
      <t>メイショウ</t>
    </rPh>
    <phoneticPr fontId="11"/>
  </si>
  <si>
    <t>３　地域生活支援拠点等
　としての位置付け</t>
    <rPh sb="2" eb="11">
      <t>チイキセイカツシエンキョテントウ</t>
    </rPh>
    <rPh sb="17" eb="20">
      <t>イチヅ</t>
    </rPh>
    <phoneticPr fontId="1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</si>
  <si>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
  </si>
  <si>
    <t>有　　　・　　　無</t>
    <rPh sb="0" eb="1">
      <t>ア</t>
    </rPh>
    <rPh sb="8" eb="9">
      <t>ナ</t>
    </rPh>
    <phoneticPr fontId="1"/>
  </si>
  <si>
    <t>市町村により地域生活支援拠点等として位置付けられた日付</t>
    <rPh sb="25" eb="27">
      <t>ヒヅケ</t>
    </rPh>
    <phoneticPr fontId="1"/>
  </si>
  <si>
    <t>年</t>
    <rPh sb="0" eb="1">
      <t>ネン</t>
    </rPh>
    <phoneticPr fontId="1"/>
  </si>
  <si>
    <t>月</t>
    <rPh sb="0" eb="1">
      <t>ツキ</t>
    </rPh>
    <phoneticPr fontId="1"/>
  </si>
  <si>
    <t>日</t>
    <rPh sb="0" eb="1">
      <t>ヒ</t>
    </rPh>
    <phoneticPr fontId="1"/>
  </si>
  <si>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
  </si>
  <si>
    <t>※該当者が複数名いる場合は、各々の氏名を記載すること。</t>
    <phoneticPr fontId="1"/>
  </si>
  <si>
    <t>５　当該届出により算定する加算</t>
    <rPh sb="2" eb="4">
      <t>トウガイ</t>
    </rPh>
    <rPh sb="4" eb="6">
      <t>トドケデ</t>
    </rPh>
    <rPh sb="9" eb="11">
      <t>サンテイ</t>
    </rPh>
    <rPh sb="13" eb="15">
      <t>カサン</t>
    </rPh>
    <phoneticPr fontId="1"/>
  </si>
  <si>
    <t>≪緊急時対応加算　地域生活支援拠点等の場合≫</t>
    <rPh sb="9" eb="18">
      <t>チイキセイカツシエンキョテントウ</t>
    </rPh>
    <rPh sb="19" eb="21">
      <t>バアイ</t>
    </rPh>
    <phoneticPr fontId="11"/>
  </si>
  <si>
    <t>対象：訪問系サービス※、
　　　重度障害者等包括支援（訪問系サービスのみ対象）</t>
    <rPh sb="3" eb="5">
      <t>ホウモン</t>
    </rPh>
    <rPh sb="5" eb="6">
      <t>ケイ</t>
    </rPh>
    <rPh sb="27" eb="29">
      <t>ホウモン</t>
    </rPh>
    <rPh sb="29" eb="30">
      <t>ケイ</t>
    </rPh>
    <rPh sb="36" eb="38">
      <t>タイショウ</t>
    </rPh>
    <phoneticPr fontId="1"/>
  </si>
  <si>
    <t>≪緊急時支援加算　地域生活支援拠点等の場合≫</t>
    <phoneticPr fontId="11"/>
  </si>
  <si>
    <t>対象：自立生活援助、地域定着支援、
　　　重度障害者等包括支援（自立生活援助のみ対象）</t>
    <rPh sb="32" eb="38">
      <t>ジリツセイカツエンジョ</t>
    </rPh>
    <rPh sb="40" eb="42">
      <t>タイショウ</t>
    </rPh>
    <phoneticPr fontId="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</si>
  <si>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1"/>
  </si>
  <si>
    <t>対象：短期入所、重度障害者等包括支援</t>
    <phoneticPr fontId="1"/>
  </si>
  <si>
    <t>≪緊急時受入加算≫</t>
    <rPh sb="1" eb="8">
      <t>キンキュウジウケイレカサン</t>
    </rPh>
    <phoneticPr fontId="11"/>
  </si>
  <si>
    <t>対象：日中系サービス※</t>
    <phoneticPr fontId="1"/>
  </si>
  <si>
    <t>≪障害福祉サービスの体験利用加算≫</t>
    <rPh sb="14" eb="16">
      <t>カサン</t>
    </rPh>
    <phoneticPr fontId="11"/>
  </si>
  <si>
    <t>≪体験利用支援加算・体験宿泊加算≫</t>
    <phoneticPr fontId="11"/>
  </si>
  <si>
    <t>対象：地域移行支援</t>
    <phoneticPr fontId="1"/>
  </si>
  <si>
    <t>≪地域移行促進加算（Ⅱ）≫</t>
    <rPh sb="1" eb="3">
      <t>チイキ</t>
    </rPh>
    <rPh sb="3" eb="5">
      <t>イコウ</t>
    </rPh>
    <rPh sb="5" eb="7">
      <t>ソクシン</t>
    </rPh>
    <rPh sb="7" eb="9">
      <t>カサン</t>
    </rPh>
    <phoneticPr fontId="11"/>
  </si>
  <si>
    <t>対象：施設入所支援</t>
    <phoneticPr fontId="1"/>
  </si>
  <si>
    <t>≪地域生活支援拠点等相談強化加算≫</t>
    <phoneticPr fontId="11"/>
  </si>
  <si>
    <t>対象：計画相談支援、障害児相談支援</t>
    <phoneticPr fontId="1"/>
  </si>
  <si>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
  </si>
  <si>
    <r>
      <t xml:space="preserve"> 生活介護　</t>
    </r>
    <r>
      <rPr>
        <sz val="10"/>
        <rFont val="ＭＳ Ｐゴシック"/>
        <family val="3"/>
        <charset val="128"/>
        <scheme val="minor"/>
      </rPr>
      <t>★がついている加算は、前年度の実績等に応じて算定する加算です。</t>
    </r>
    <rPh sb="1" eb="5">
      <t>セイカツカイゴ</t>
    </rPh>
    <phoneticPr fontId="1"/>
  </si>
  <si>
    <r>
      <rPr>
        <sz val="10"/>
        <rFont val="ＭＳ 明朝"/>
        <family val="1"/>
        <charset val="128"/>
      </rPr>
      <t>・</t>
    </r>
    <r>
      <rPr>
        <u/>
        <sz val="10"/>
        <rFont val="ＭＳ 明朝"/>
        <family val="1"/>
        <charset val="128"/>
      </rPr>
      <t>別添29</t>
    </r>
    <rPh sb="1" eb="3">
      <t>ベッテン</t>
    </rPh>
    <phoneticPr fontId="1"/>
  </si>
  <si>
    <r>
      <rPr>
        <sz val="10"/>
        <rFont val="ＭＳ 明朝"/>
        <family val="1"/>
        <charset val="128"/>
      </rPr>
      <t>・</t>
    </r>
    <r>
      <rPr>
        <u/>
        <sz val="10"/>
        <rFont val="ＭＳ 明朝"/>
        <family val="1"/>
        <charset val="128"/>
      </rPr>
      <t>送迎実績状況表</t>
    </r>
    <phoneticPr fontId="1"/>
  </si>
  <si>
    <r>
      <rPr>
        <sz val="10"/>
        <rFont val="ＭＳ 明朝"/>
        <family val="1"/>
        <charset val="128"/>
      </rPr>
      <t>・</t>
    </r>
    <r>
      <rPr>
        <u/>
        <sz val="10"/>
        <rFont val="ＭＳ 明朝"/>
        <family val="1"/>
        <charset val="128"/>
      </rPr>
      <t>サービス管理責任者の経歴書（参考様式7）</t>
    </r>
    <rPh sb="5" eb="7">
      <t>カンリ</t>
    </rPh>
    <rPh sb="7" eb="10">
      <t>セキニンシャ</t>
    </rPh>
    <rPh sb="11" eb="14">
      <t>ケイレキショ</t>
    </rPh>
    <phoneticPr fontId="3"/>
  </si>
  <si>
    <r>
      <rPr>
        <sz val="10"/>
        <rFont val="ＭＳ 明朝"/>
        <family val="1"/>
        <charset val="128"/>
      </rPr>
      <t>・</t>
    </r>
    <r>
      <rPr>
        <u/>
        <sz val="10"/>
        <rFont val="ＭＳ 明朝"/>
        <family val="1"/>
        <charset val="128"/>
      </rPr>
      <t>実務経験証明書（参考様式8）</t>
    </r>
    <rPh sb="1" eb="3">
      <t>ジツム</t>
    </rPh>
    <rPh sb="3" eb="5">
      <t>ケイケン</t>
    </rPh>
    <rPh sb="5" eb="8">
      <t>ショウメイショ</t>
    </rPh>
    <phoneticPr fontId="3"/>
  </si>
  <si>
    <r>
      <rPr>
        <sz val="10"/>
        <rFont val="ＭＳ 明朝"/>
        <family val="1"/>
        <charset val="128"/>
      </rPr>
      <t>・</t>
    </r>
    <r>
      <rPr>
        <u/>
        <sz val="10"/>
        <rFont val="ＭＳ 明朝"/>
        <family val="1"/>
        <charset val="128"/>
      </rPr>
      <t>実務経験年数集計表（参考様式9）</t>
    </r>
    <rPh sb="1" eb="3">
      <t>ジツム</t>
    </rPh>
    <rPh sb="3" eb="5">
      <t>ケイケン</t>
    </rPh>
    <rPh sb="5" eb="7">
      <t>ネンスウ</t>
    </rPh>
    <rPh sb="7" eb="9">
      <t>シュウケイ</t>
    </rPh>
    <rPh sb="9" eb="10">
      <t>ヒョウ</t>
    </rPh>
    <phoneticPr fontId="3"/>
  </si>
  <si>
    <t>※施設入所者は対象外
※所要時間は、事業所に職員を配置し利用者を受け入れる体制を整えている時間であって、送迎時間は含まない。</t>
    <rPh sb="1" eb="3">
      <t>シセツ</t>
    </rPh>
    <rPh sb="3" eb="6">
      <t>ニュウショシャ</t>
    </rPh>
    <rPh sb="7" eb="10">
      <t>タイショウガイ</t>
    </rPh>
    <rPh sb="12" eb="14">
      <t>ショヨウ</t>
    </rPh>
    <rPh sb="14" eb="16">
      <t>ジカン</t>
    </rPh>
    <rPh sb="18" eb="21">
      <t>ジギョウショ</t>
    </rPh>
    <rPh sb="22" eb="24">
      <t>ショクイン</t>
    </rPh>
    <rPh sb="25" eb="27">
      <t>ハイチ</t>
    </rPh>
    <rPh sb="28" eb="31">
      <t>リヨウシャ</t>
    </rPh>
    <rPh sb="32" eb="33">
      <t>ウ</t>
    </rPh>
    <rPh sb="34" eb="35">
      <t>イ</t>
    </rPh>
    <rPh sb="37" eb="39">
      <t>タイセイ</t>
    </rPh>
    <rPh sb="40" eb="41">
      <t>トトノ</t>
    </rPh>
    <rPh sb="45" eb="47">
      <t>ジカン</t>
    </rPh>
    <rPh sb="52" eb="54">
      <t>ソウゲイ</t>
    </rPh>
    <rPh sb="54" eb="56">
      <t>ジカン</t>
    </rPh>
    <rPh sb="57" eb="58">
      <t>フク</t>
    </rPh>
    <phoneticPr fontId="1"/>
  </si>
  <si>
    <t>※　運営規程の営業時間を超えて支援を行うものとして、加算を算定する場合に届け出ること。</t>
    <phoneticPr fontId="3"/>
  </si>
  <si>
    <t>・運営規程（市HPを参考に、地域生活支援拠点等の機能を担う事務所に関する項目を追加）
※既に変更後の運営規程の提出をしている事業所については届出の提出は不要。</t>
    <rPh sb="1" eb="5">
      <t>ウンエイキテイ</t>
    </rPh>
    <rPh sb="6" eb="7">
      <t>シ</t>
    </rPh>
    <rPh sb="10" eb="12">
      <t>サンコウ</t>
    </rPh>
    <rPh sb="14" eb="16">
      <t>チイキ</t>
    </rPh>
    <rPh sb="16" eb="18">
      <t>セイカツ</t>
    </rPh>
    <rPh sb="18" eb="20">
      <t>シエン</t>
    </rPh>
    <rPh sb="20" eb="22">
      <t>キョテン</t>
    </rPh>
    <rPh sb="22" eb="23">
      <t>トウ</t>
    </rPh>
    <rPh sb="24" eb="26">
      <t>キノウ</t>
    </rPh>
    <rPh sb="27" eb="28">
      <t>ニナ</t>
    </rPh>
    <rPh sb="29" eb="31">
      <t>ジム</t>
    </rPh>
    <rPh sb="31" eb="32">
      <t>ショ</t>
    </rPh>
    <rPh sb="33" eb="34">
      <t>カン</t>
    </rPh>
    <rPh sb="36" eb="38">
      <t>コウモク</t>
    </rPh>
    <rPh sb="39" eb="41">
      <t>ツイカ</t>
    </rPh>
    <rPh sb="44" eb="45">
      <t>スデ</t>
    </rPh>
    <rPh sb="46" eb="49">
      <t>ヘンコウゴ</t>
    </rPh>
    <rPh sb="50" eb="54">
      <t>ウンエイキテイ</t>
    </rPh>
    <rPh sb="55" eb="57">
      <t>テイシュツ</t>
    </rPh>
    <rPh sb="62" eb="65">
      <t>ジギョウショ</t>
    </rPh>
    <rPh sb="70" eb="72">
      <t>トドケデ</t>
    </rPh>
    <rPh sb="73" eb="75">
      <t>テイシュツ</t>
    </rPh>
    <rPh sb="76" eb="78">
      <t>フヨウ</t>
    </rPh>
    <phoneticPr fontId="1"/>
  </si>
  <si>
    <t>(                         )経歴書</t>
    <phoneticPr fontId="3"/>
  </si>
  <si>
    <t>視覚・聴覚言語障害者支援体制加算
(Ⅰ)、(Ⅱ)★</t>
    <rPh sb="5" eb="10">
      <t>ゲンゴショウガイシャ</t>
    </rPh>
    <rPh sb="14" eb="16">
      <t>カサン</t>
    </rPh>
    <phoneticPr fontId="1"/>
  </si>
  <si>
    <r>
      <t>　　</t>
    </r>
    <r>
      <rPr>
        <sz val="12"/>
        <color rgb="FFFF0000"/>
        <rFont val="HGｺﾞｼｯｸM"/>
        <family val="3"/>
        <charset val="128"/>
      </rPr>
      <t>　</t>
    </r>
    <r>
      <rPr>
        <sz val="12"/>
        <rFont val="HGｺﾞｼｯｸM"/>
        <family val="3"/>
        <charset val="128"/>
      </rPr>
      <t>年　　　月　　　日</t>
    </r>
    <phoneticPr fontId="3"/>
  </si>
  <si>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3"/>
  </si>
  <si>
    <t>異動区分</t>
    <rPh sb="0" eb="1">
      <t>イ</t>
    </rPh>
    <rPh sb="1" eb="2">
      <t>ドウ</t>
    </rPh>
    <rPh sb="2" eb="3">
      <t>ク</t>
    </rPh>
    <rPh sb="3" eb="4">
      <t>ブン</t>
    </rPh>
    <phoneticPr fontId="3"/>
  </si>
  <si>
    <t>１　新規　　　２　継続　　　３　変更　　　４　終了</t>
    <rPh sb="2" eb="4">
      <t>シンキ</t>
    </rPh>
    <rPh sb="9" eb="11">
      <t>ケイゾク</t>
    </rPh>
    <rPh sb="16" eb="18">
      <t>ヘンコウ</t>
    </rPh>
    <rPh sb="23" eb="25">
      <t>シュウリョウ</t>
    </rPh>
    <phoneticPr fontId="3"/>
  </si>
  <si>
    <t>サービスの種類
算定する加算の区分</t>
    <rPh sb="5" eb="7">
      <t>シュルイ</t>
    </rPh>
    <rPh sb="8" eb="10">
      <t>サンテイ</t>
    </rPh>
    <rPh sb="12" eb="14">
      <t>カサン</t>
    </rPh>
    <rPh sb="15" eb="17">
      <t>クブン</t>
    </rPh>
    <phoneticPr fontId="3"/>
  </si>
  <si>
    <t>１　生活介護</t>
    <rPh sb="4" eb="6">
      <t>カイゴ</t>
    </rPh>
    <phoneticPr fontId="3"/>
  </si>
  <si>
    <t>常勤看護職員等配置加算</t>
    <phoneticPr fontId="3"/>
  </si>
  <si>
    <t>２　短期入所</t>
    <rPh sb="2" eb="4">
      <t>タンキ</t>
    </rPh>
    <rPh sb="4" eb="6">
      <t>ニュウショ</t>
    </rPh>
    <phoneticPr fontId="3"/>
  </si>
  <si>
    <t>３　生活訓練</t>
    <rPh sb="2" eb="4">
      <t>セイカツ</t>
    </rPh>
    <rPh sb="4" eb="6">
      <t>クンレン</t>
    </rPh>
    <phoneticPr fontId="3"/>
  </si>
  <si>
    <t>看護職員配置加算（Ⅰ）</t>
    <rPh sb="0" eb="2">
      <t>カンゴ</t>
    </rPh>
    <rPh sb="2" eb="4">
      <t>ショクイン</t>
    </rPh>
    <rPh sb="4" eb="6">
      <t>ハイチ</t>
    </rPh>
    <rPh sb="6" eb="8">
      <t>カサン</t>
    </rPh>
    <phoneticPr fontId="3"/>
  </si>
  <si>
    <t>４　宿泊型自立訓練</t>
    <phoneticPr fontId="3"/>
  </si>
  <si>
    <t>看護職員配置加算（Ⅱ）</t>
    <rPh sb="0" eb="2">
      <t>カンゴ</t>
    </rPh>
    <rPh sb="2" eb="4">
      <t>ショクイン</t>
    </rPh>
    <rPh sb="4" eb="6">
      <t>ハイチ</t>
    </rPh>
    <rPh sb="6" eb="8">
      <t>カサン</t>
    </rPh>
    <phoneticPr fontId="3"/>
  </si>
  <si>
    <t>５　共同生活援助</t>
    <rPh sb="2" eb="8">
      <t>キョウドウセイカツエンジョ</t>
    </rPh>
    <phoneticPr fontId="3"/>
  </si>
  <si>
    <t>看護職員配置加算</t>
    <rPh sb="0" eb="2">
      <t>カンゴ</t>
    </rPh>
    <rPh sb="2" eb="4">
      <t>ショクイン</t>
    </rPh>
    <rPh sb="4" eb="6">
      <t>ハイチ</t>
    </rPh>
    <rPh sb="6" eb="8">
      <t>カサン</t>
    </rPh>
    <phoneticPr fontId="3"/>
  </si>
  <si>
    <t>看護職員の配置状況
（常勤換算）</t>
    <rPh sb="0" eb="2">
      <t>カンゴ</t>
    </rPh>
    <rPh sb="2" eb="4">
      <t>ショクイン</t>
    </rPh>
    <rPh sb="5" eb="7">
      <t>ハイチ</t>
    </rPh>
    <rPh sb="7" eb="9">
      <t>ジョウキョウ</t>
    </rPh>
    <rPh sb="11" eb="13">
      <t>ジョウキン</t>
    </rPh>
    <rPh sb="13" eb="15">
      <t>カンザン</t>
    </rPh>
    <phoneticPr fontId="3"/>
  </si>
  <si>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3"/>
  </si>
  <si>
    <t>該当
・
非該当</t>
    <rPh sb="0" eb="2">
      <t>ガイトウ</t>
    </rPh>
    <rPh sb="7" eb="10">
      <t>ヒガイトウ</t>
    </rPh>
    <phoneticPr fontId="3"/>
  </si>
  <si>
    <t>看護職員の必要数
（共同生活援助のみ）</t>
    <rPh sb="0" eb="2">
      <t>カンゴ</t>
    </rPh>
    <rPh sb="2" eb="4">
      <t>ショクイン</t>
    </rPh>
    <rPh sb="5" eb="8">
      <t>ヒツヨウスウ</t>
    </rPh>
    <rPh sb="10" eb="16">
      <t>キョウドウセイカツエンジョ</t>
    </rPh>
    <phoneticPr fontId="3"/>
  </si>
  <si>
    <t>前年度の平均利用者数</t>
    <rPh sb="0" eb="3">
      <t>ゼンネンド</t>
    </rPh>
    <rPh sb="4" eb="10">
      <t>ヘイキンリヨウシャスウ</t>
    </rPh>
    <phoneticPr fontId="3"/>
  </si>
  <si>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3"/>
  </si>
  <si>
    <t>該当
・
非該当</t>
    <phoneticPr fontId="3"/>
  </si>
  <si>
    <t>利用者数を
20で除した数
（必要数）</t>
    <rPh sb="0" eb="2">
      <t>リヨウ</t>
    </rPh>
    <rPh sb="2" eb="3">
      <t>シャ</t>
    </rPh>
    <rPh sb="3" eb="4">
      <t>スウ</t>
    </rPh>
    <rPh sb="9" eb="10">
      <t>ジョ</t>
    </rPh>
    <rPh sb="12" eb="13">
      <t>スウ</t>
    </rPh>
    <rPh sb="15" eb="18">
      <t>ヒツヨウスウ</t>
    </rPh>
    <phoneticPr fontId="3"/>
  </si>
  <si>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3"/>
  </si>
  <si>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3"/>
  </si>
  <si>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3"/>
  </si>
  <si>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3"/>
  </si>
  <si>
    <t>（別添12）</t>
    <rPh sb="1" eb="3">
      <t>ベッテン</t>
    </rPh>
    <phoneticPr fontId="1"/>
  </si>
  <si>
    <t>注3　加算の届出にあたっては、管理者・従業者の勤務の体制及び勤務形態一覧表（別添29）及び看護師、准看護師の資格証（写し）を添付してください。</t>
    <rPh sb="0" eb="1">
      <t>チュウ</t>
    </rPh>
    <rPh sb="43" eb="44">
      <t>オヨ</t>
    </rPh>
    <phoneticPr fontId="3"/>
  </si>
  <si>
    <t>注２　人員配置体制加算ⅠまたはⅡ、常勤看護職員等配置加算（常勤換算方法で３人以上配置）を算定している場合であって、かつ、重症心身障害児者が２人以上利用している場合に加算が適用されます。</t>
    <rPh sb="0" eb="1">
      <t>チュウ</t>
    </rPh>
    <rPh sb="79" eb="81">
      <t>バアイ</t>
    </rPh>
    <rPh sb="82" eb="84">
      <t>カサン</t>
    </rPh>
    <rPh sb="85" eb="87">
      <t>テキヨウ</t>
    </rPh>
    <phoneticPr fontId="3"/>
  </si>
  <si>
    <t>注4　重度障害者支援加算（Ⅰ）を算定している場合は、重度障害者支援加算（Ⅱ）及び（Ⅲ）は算定できません。　</t>
    <rPh sb="0" eb="1">
      <t>チュウ</t>
    </rPh>
    <rPh sb="22" eb="24">
      <t>バアイ</t>
    </rPh>
    <rPh sb="38" eb="39">
      <t>オヨ</t>
    </rPh>
    <phoneticPr fontId="3"/>
  </si>
  <si>
    <t>別添15-3</t>
    <rPh sb="0" eb="2">
      <t>ベッテン</t>
    </rPh>
    <phoneticPr fontId="1"/>
  </si>
  <si>
    <t>（別添15-3）</t>
    <rPh sb="1" eb="3">
      <t>ベッテン</t>
    </rPh>
    <phoneticPr fontId="1"/>
  </si>
  <si>
    <t>別添54</t>
    <rPh sb="0" eb="2">
      <t>ベッテン</t>
    </rPh>
    <phoneticPr fontId="1"/>
  </si>
  <si>
    <t>別添50</t>
    <rPh sb="0" eb="2">
      <t>ベッテン</t>
    </rPh>
    <phoneticPr fontId="1"/>
  </si>
  <si>
    <t>（別添54）</t>
    <rPh sb="1" eb="3">
      <t>ベッテン</t>
    </rPh>
    <phoneticPr fontId="1"/>
  </si>
  <si>
    <t>（別添52）</t>
    <rPh sb="1" eb="3">
      <t>ベッテン</t>
    </rPh>
    <phoneticPr fontId="1"/>
  </si>
  <si>
    <t>別添52</t>
    <rPh sb="0" eb="2">
      <t>ベッテン</t>
    </rPh>
    <phoneticPr fontId="1"/>
  </si>
  <si>
    <t>１　平均障害支援区分</t>
    <rPh sb="2" eb="10">
      <t>ヘイキンショウガイシエンクブン</t>
    </rPh>
    <phoneticPr fontId="3"/>
  </si>
  <si>
    <t>区分５及び区分６の者の
割合(％）</t>
    <rPh sb="0" eb="2">
      <t>クブン</t>
    </rPh>
    <rPh sb="3" eb="4">
      <t>オヨ</t>
    </rPh>
    <rPh sb="5" eb="7">
      <t>クブン</t>
    </rPh>
    <rPh sb="9" eb="10">
      <t>シャ</t>
    </rPh>
    <rPh sb="12" eb="14">
      <t>ワリアイ</t>
    </rPh>
    <phoneticPr fontId="3"/>
  </si>
  <si>
    <t>5時間未満</t>
    <rPh sb="1" eb="5">
      <t>ジカンミマン</t>
    </rPh>
    <phoneticPr fontId="21"/>
  </si>
  <si>
    <t>５時間以上
７時間未満</t>
    <rPh sb="1" eb="5">
      <t>ジカンイジョウ</t>
    </rPh>
    <rPh sb="7" eb="9">
      <t>ジカン</t>
    </rPh>
    <rPh sb="9" eb="11">
      <t>ミマン</t>
    </rPh>
    <phoneticPr fontId="21"/>
  </si>
  <si>
    <t>7時間以上</t>
    <rPh sb="1" eb="3">
      <t>ジカン</t>
    </rPh>
    <rPh sb="3" eb="5">
      <t>イジョウ</t>
    </rPh>
    <phoneticPr fontId="21"/>
  </si>
  <si>
    <t>昨年度4月</t>
    <rPh sb="0" eb="3">
      <t>サクネンド</t>
    </rPh>
    <rPh sb="4" eb="5">
      <t>ガツ</t>
    </rPh>
    <phoneticPr fontId="21"/>
  </si>
  <si>
    <t>昨年度5月</t>
    <rPh sb="0" eb="3">
      <t>サクネンド</t>
    </rPh>
    <rPh sb="4" eb="5">
      <t>ガツ</t>
    </rPh>
    <phoneticPr fontId="21"/>
  </si>
  <si>
    <t>昨年度6月</t>
    <rPh sb="0" eb="3">
      <t>サクネンド</t>
    </rPh>
    <rPh sb="4" eb="5">
      <t>ガツ</t>
    </rPh>
    <phoneticPr fontId="21"/>
  </si>
  <si>
    <t>昨年度7月</t>
    <rPh sb="0" eb="3">
      <t>サクネンド</t>
    </rPh>
    <rPh sb="4" eb="5">
      <t>ガツ</t>
    </rPh>
    <phoneticPr fontId="21"/>
  </si>
  <si>
    <t>昨年度8月</t>
    <rPh sb="0" eb="3">
      <t>サクネンド</t>
    </rPh>
    <rPh sb="4" eb="5">
      <t>ガツ</t>
    </rPh>
    <phoneticPr fontId="21"/>
  </si>
  <si>
    <t>昨年度9月</t>
    <rPh sb="0" eb="3">
      <t>サクネンド</t>
    </rPh>
    <rPh sb="4" eb="5">
      <t>ガツ</t>
    </rPh>
    <phoneticPr fontId="21"/>
  </si>
  <si>
    <t>昨年度10月</t>
    <rPh sb="0" eb="3">
      <t>サクネンド</t>
    </rPh>
    <rPh sb="5" eb="6">
      <t>ガツ</t>
    </rPh>
    <phoneticPr fontId="21"/>
  </si>
  <si>
    <t>昨年度11月</t>
    <rPh sb="0" eb="3">
      <t>サクネンド</t>
    </rPh>
    <rPh sb="5" eb="6">
      <t>ガツ</t>
    </rPh>
    <phoneticPr fontId="21"/>
  </si>
  <si>
    <t>昨年度12月</t>
    <rPh sb="0" eb="3">
      <t>サクネンド</t>
    </rPh>
    <rPh sb="5" eb="6">
      <t>ガツ</t>
    </rPh>
    <phoneticPr fontId="21"/>
  </si>
  <si>
    <t>昨年度1月</t>
    <rPh sb="0" eb="3">
      <t>サクネンド</t>
    </rPh>
    <rPh sb="4" eb="5">
      <t>ガツ</t>
    </rPh>
    <phoneticPr fontId="21"/>
  </si>
  <si>
    <t>昨年度２月</t>
    <rPh sb="0" eb="3">
      <t>サクネンド</t>
    </rPh>
    <rPh sb="4" eb="5">
      <t>ガツ</t>
    </rPh>
    <phoneticPr fontId="21"/>
  </si>
  <si>
    <t>昨年度３月</t>
    <rPh sb="0" eb="3">
      <t>サクネンド</t>
    </rPh>
    <rPh sb="4" eb="5">
      <t>ガツ</t>
    </rPh>
    <phoneticPr fontId="21"/>
  </si>
  <si>
    <t>（次頁つづく）</t>
    <rPh sb="1" eb="3">
      <t>ジページ</t>
    </rPh>
    <phoneticPr fontId="21"/>
  </si>
  <si>
    <t>(注４)生活介護の対象に該当する者は、次のとおりですので、ご注意ください。</t>
    <rPh sb="1" eb="2">
      <t>チュウ</t>
    </rPh>
    <rPh sb="4" eb="6">
      <t>セイカツ</t>
    </rPh>
    <rPh sb="6" eb="8">
      <t>カイゴ</t>
    </rPh>
    <rPh sb="9" eb="11">
      <t>タイショウ</t>
    </rPh>
    <rPh sb="12" eb="14">
      <t>ガイトウ</t>
    </rPh>
    <rPh sb="16" eb="17">
      <t>シャ</t>
    </rPh>
    <rPh sb="19" eb="20">
      <t>ツギ</t>
    </rPh>
    <rPh sb="30" eb="32">
      <t>チュウイ</t>
    </rPh>
    <phoneticPr fontId="3"/>
  </si>
  <si>
    <t>(注５)「経過措置による利用者」は、特定旧法受給者のうち、生活介護の対象に該当しない者とします。</t>
  </si>
  <si>
    <t>厚生労働大臣が定める平均障害程度区分の算定方法（平成１８年９月２９日厚生労働省告示第５４２号）、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１８年１０月３１日1031001号厚生労働省社会・援護局障害保健福祉部長通知）２１年４月一部改正より</t>
    <rPh sb="0" eb="2">
      <t>コウセイ</t>
    </rPh>
    <rPh sb="2" eb="4">
      <t>ロウドウ</t>
    </rPh>
    <rPh sb="4" eb="6">
      <t>ダイジン</t>
    </rPh>
    <rPh sb="7" eb="8">
      <t>サダ</t>
    </rPh>
    <rPh sb="10" eb="12">
      <t>ヘイキン</t>
    </rPh>
    <rPh sb="12" eb="14">
      <t>ショウガイ</t>
    </rPh>
    <rPh sb="14" eb="16">
      <t>テイド</t>
    </rPh>
    <rPh sb="16" eb="18">
      <t>クブン</t>
    </rPh>
    <rPh sb="19" eb="21">
      <t>サンテイ</t>
    </rPh>
    <rPh sb="21" eb="23">
      <t>ホウホウ</t>
    </rPh>
    <rPh sb="24" eb="26">
      <t>ヘイセイ</t>
    </rPh>
    <rPh sb="28" eb="29">
      <t>ネン</t>
    </rPh>
    <rPh sb="30" eb="31">
      <t>ガツ</t>
    </rPh>
    <rPh sb="33" eb="34">
      <t>ヒ</t>
    </rPh>
    <rPh sb="34" eb="36">
      <t>コウセイ</t>
    </rPh>
    <rPh sb="36" eb="39">
      <t>ロウドウショウ</t>
    </rPh>
    <rPh sb="39" eb="41">
      <t>コクジ</t>
    </rPh>
    <rPh sb="41" eb="42">
      <t>ダイ</t>
    </rPh>
    <rPh sb="45" eb="46">
      <t>ゴウ</t>
    </rPh>
    <rPh sb="77" eb="78">
      <t>モト</t>
    </rPh>
    <rPh sb="80" eb="82">
      <t>シテイ</t>
    </rPh>
    <rPh sb="82" eb="84">
      <t>ショウガイ</t>
    </rPh>
    <rPh sb="84" eb="86">
      <t>フクシ</t>
    </rPh>
    <rPh sb="90" eb="91">
      <t>ナド</t>
    </rPh>
    <rPh sb="91" eb="92">
      <t>オヨ</t>
    </rPh>
    <rPh sb="93" eb="97">
      <t>キジュンガイトウ</t>
    </rPh>
    <rPh sb="97" eb="99">
      <t>ショウガイ</t>
    </rPh>
    <rPh sb="99" eb="101">
      <t>フクシ</t>
    </rPh>
    <rPh sb="106" eb="107">
      <t>ヨウ</t>
    </rPh>
    <rPh sb="109" eb="111">
      <t>ヒヨウ</t>
    </rPh>
    <rPh sb="112" eb="113">
      <t>ガク</t>
    </rPh>
    <rPh sb="114" eb="116">
      <t>サンテイ</t>
    </rPh>
    <rPh sb="117" eb="118">
      <t>カン</t>
    </rPh>
    <rPh sb="120" eb="122">
      <t>キジュン</t>
    </rPh>
    <rPh sb="122" eb="123">
      <t>ナド</t>
    </rPh>
    <rPh sb="124" eb="126">
      <t>セイテイ</t>
    </rPh>
    <rPh sb="127" eb="128">
      <t>トモナ</t>
    </rPh>
    <rPh sb="129" eb="132">
      <t>ジッシジョウ</t>
    </rPh>
    <rPh sb="133" eb="135">
      <t>リュウイ</t>
    </rPh>
    <rPh sb="135" eb="137">
      <t>ジコウ</t>
    </rPh>
    <rPh sb="142" eb="144">
      <t>ヘイセイ</t>
    </rPh>
    <rPh sb="146" eb="147">
      <t>ネン</t>
    </rPh>
    <rPh sb="149" eb="150">
      <t>ガツ</t>
    </rPh>
    <rPh sb="152" eb="153">
      <t>ニチ</t>
    </rPh>
    <rPh sb="160" eb="161">
      <t>ゴウ</t>
    </rPh>
    <rPh sb="161" eb="163">
      <t>コウセイ</t>
    </rPh>
    <rPh sb="163" eb="166">
      <t>ロウドウショウ</t>
    </rPh>
    <rPh sb="166" eb="168">
      <t>シャカイ</t>
    </rPh>
    <rPh sb="169" eb="171">
      <t>エンゴ</t>
    </rPh>
    <rPh sb="171" eb="172">
      <t>キョク</t>
    </rPh>
    <rPh sb="172" eb="174">
      <t>ショウガイ</t>
    </rPh>
    <rPh sb="174" eb="176">
      <t>ホケン</t>
    </rPh>
    <rPh sb="176" eb="178">
      <t>フクシ</t>
    </rPh>
    <rPh sb="178" eb="180">
      <t>ブチョウ</t>
    </rPh>
    <rPh sb="180" eb="182">
      <t>ツウチ</t>
    </rPh>
    <rPh sb="185" eb="186">
      <t>ネン</t>
    </rPh>
    <rPh sb="187" eb="188">
      <t>ガツ</t>
    </rPh>
    <rPh sb="188" eb="190">
      <t>イチブ</t>
    </rPh>
    <rPh sb="190" eb="192">
      <t>カイセイ</t>
    </rPh>
    <phoneticPr fontId="3"/>
  </si>
  <si>
    <t>○生活介護、施設入所支援における平均障害支援区分等の算定方法について</t>
    <rPh sb="20" eb="22">
      <t>シエン</t>
    </rPh>
    <phoneticPr fontId="3"/>
  </si>
  <si>
    <t>①生活介護及び施設入所支援については、指定障害福祉サービス事業所等ごと（福岡市指定障がい福祉サービスの事業等の人員、設備及び運営の基準等を定める条例又は福岡市指定障がい者支援施設等の人員、設備及び運営の基準等を定める条例に規定するサービス提供の単位（以下「サービス提供単位」という。）が複数設置されている場合にあっては当該サービス提供単位ごと）の利用者の障害支援区分の平均値（以下「平均障害支援区分」という。）及び利用者数に占める区分５及び区分６に該当する利用者の割合（以下「重度障害者割合」という。）（以下「平均障害支援区分等」という。）に応じた報酬が算定されることとされているが、当該平均障害支援区分の算出に当たっては、次の算式によるものとする。</t>
    <rPh sb="179" eb="181">
      <t>シエン</t>
    </rPh>
    <rPh sb="195" eb="197">
      <t>シエン</t>
    </rPh>
    <rPh sb="259" eb="261">
      <t>シエン</t>
    </rPh>
    <rPh sb="298" eb="300">
      <t>シエン</t>
    </rPh>
    <phoneticPr fontId="3"/>
  </si>
  <si>
    <t>延べ利用者数（人）(注2)</t>
    <rPh sb="0" eb="1">
      <t>ノ</t>
    </rPh>
    <rPh sb="2" eb="5">
      <t>リヨウシャ</t>
    </rPh>
    <rPh sb="5" eb="6">
      <t>スウ</t>
    </rPh>
    <rPh sb="7" eb="8">
      <t>ニン</t>
    </rPh>
    <rPh sb="10" eb="11">
      <t>チュウ</t>
    </rPh>
    <phoneticPr fontId="3"/>
  </si>
  <si>
    <t>開所日数（日）(注2)</t>
    <rPh sb="0" eb="2">
      <t>カイショ</t>
    </rPh>
    <rPh sb="2" eb="4">
      <t>ニッスウ</t>
    </rPh>
    <rPh sb="5" eb="6">
      <t>ニチ</t>
    </rPh>
    <rPh sb="8" eb="9">
      <t>チュウ</t>
    </rPh>
    <phoneticPr fontId="3"/>
  </si>
  <si>
    <r>
      <t>(注２)　「延べ利用者数」は前年度１年間の延べ利用者数を、「開所日数」は前年度１年間の開所日数を記載してください。</t>
    </r>
    <r>
      <rPr>
        <u/>
        <sz val="11"/>
        <rFont val="ＭＳ Ｐゴシック"/>
        <family val="3"/>
        <charset val="128"/>
        <scheme val="minor"/>
      </rPr>
      <t>「サービス提供時間ごとの延べ利用者数」には、実際に請求した基本報酬の利用時間区分に基づき、上記各時間数ごとに毎月ののべ利用者数を記載してください。</t>
    </r>
    <r>
      <rPr>
        <sz val="11"/>
        <color theme="1"/>
        <rFont val="ＭＳ Ｐゴシック"/>
        <family val="3"/>
        <charset val="128"/>
        <scheme val="minor"/>
      </rPr>
      <t>なお、新設の場合は、推定数とします。
ただし、新設の場合でも、特定旧法指定施設からの移行のときは、原則として、指定申請の日の前日から概ね過去１ヶ月間の特定旧法指定施設としての実績によるものとします。
（注３）令和６年度当初の届出については、令和６年３月の支援実績等により把握した、令和６年４月以降に個別支援計画に定めると見込まれる標準的な時間により前年度の利用者延べ数を算出できるものとします。その数を基に、前年度の平均値を算出してください。</t>
    </r>
    <rPh sb="1" eb="2">
      <t>チュウ</t>
    </rPh>
    <rPh sb="6" eb="7">
      <t>ノ</t>
    </rPh>
    <rPh sb="8" eb="11">
      <t>リヨウシャ</t>
    </rPh>
    <rPh sb="11" eb="12">
      <t>スウ</t>
    </rPh>
    <rPh sb="14" eb="16">
      <t>ゼンネン</t>
    </rPh>
    <rPh sb="16" eb="17">
      <t>ド</t>
    </rPh>
    <rPh sb="18" eb="20">
      <t>ネンカン</t>
    </rPh>
    <rPh sb="21" eb="22">
      <t>ノ</t>
    </rPh>
    <rPh sb="23" eb="26">
      <t>リヨウシャ</t>
    </rPh>
    <rPh sb="26" eb="27">
      <t>スウ</t>
    </rPh>
    <rPh sb="30" eb="32">
      <t>カイショ</t>
    </rPh>
    <rPh sb="32" eb="34">
      <t>ニッスウ</t>
    </rPh>
    <rPh sb="36" eb="39">
      <t>ゼンネンド</t>
    </rPh>
    <rPh sb="40" eb="42">
      <t>ネンカン</t>
    </rPh>
    <rPh sb="43" eb="45">
      <t>カイショ</t>
    </rPh>
    <rPh sb="45" eb="47">
      <t>ニッスウ</t>
    </rPh>
    <rPh sb="48" eb="50">
      <t>キサイ</t>
    </rPh>
    <rPh sb="79" eb="81">
      <t>ジッサイ</t>
    </rPh>
    <rPh sb="82" eb="84">
      <t>セイキュウ</t>
    </rPh>
    <rPh sb="86" eb="90">
      <t>キホンホウシュウ</t>
    </rPh>
    <rPh sb="91" eb="95">
      <t>リヨウジカン</t>
    </rPh>
    <rPh sb="95" eb="97">
      <t>クブン</t>
    </rPh>
    <rPh sb="98" eb="99">
      <t>モト</t>
    </rPh>
    <rPh sb="102" eb="104">
      <t>ジョウキ</t>
    </rPh>
    <rPh sb="104" eb="107">
      <t>カクジカン</t>
    </rPh>
    <rPh sb="107" eb="108">
      <t>スウ</t>
    </rPh>
    <rPh sb="111" eb="113">
      <t>マイツキ</t>
    </rPh>
    <rPh sb="116" eb="119">
      <t>リヨウシャ</t>
    </rPh>
    <rPh sb="119" eb="120">
      <t>スウ</t>
    </rPh>
    <rPh sb="121" eb="123">
      <t>キサイ</t>
    </rPh>
    <rPh sb="240" eb="242">
      <t>トウショ</t>
    </rPh>
    <rPh sb="243" eb="245">
      <t>トドケデ</t>
    </rPh>
    <phoneticPr fontId="3"/>
  </si>
  <si>
    <t>サービス提供時間ごとの延べ利用者数（注3）</t>
    <rPh sb="11" eb="12">
      <t>ノ</t>
    </rPh>
    <rPh sb="13" eb="16">
      <t>リヨウシャ</t>
    </rPh>
    <rPh sb="16" eb="17">
      <t>スウ</t>
    </rPh>
    <rPh sb="18" eb="19">
      <t>チュウ</t>
    </rPh>
    <phoneticPr fontId="21"/>
  </si>
  <si>
    <t>経過措置による利用者(注5)</t>
    <rPh sb="0" eb="2">
      <t>ケイカ</t>
    </rPh>
    <rPh sb="2" eb="4">
      <t>ソチ</t>
    </rPh>
    <rPh sb="7" eb="10">
      <t>リヨウシャ</t>
    </rPh>
    <rPh sb="11" eb="12">
      <t>チュウ</t>
    </rPh>
    <phoneticPr fontId="3"/>
  </si>
  <si>
    <t>生活介護の対象に該当する者（注4）</t>
    <rPh sb="0" eb="2">
      <t>セイカツ</t>
    </rPh>
    <rPh sb="2" eb="4">
      <t>カイゴ</t>
    </rPh>
    <rPh sb="5" eb="7">
      <t>タイショウ</t>
    </rPh>
    <rPh sb="8" eb="10">
      <t>ガイトウ</t>
    </rPh>
    <rPh sb="12" eb="13">
      <t>シャ</t>
    </rPh>
    <rPh sb="14" eb="15">
      <t>チュウ</t>
    </rPh>
    <phoneticPr fontId="3"/>
  </si>
  <si>
    <t>（別添50）</t>
    <rPh sb="1" eb="3">
      <t>ベッテン</t>
    </rPh>
    <phoneticPr fontId="1"/>
  </si>
  <si>
    <t>１．なし　　２．Ⅰ　　３．Ⅱ　　４．Ⅲ　　５．Ⅳ　　６．Ⅴ</t>
    <phoneticPr fontId="3"/>
  </si>
  <si>
    <t>１．Ｖ（１）　　２．Ｖ（２）　　３．Ｖ（３）　　４．Ｖ（４）　　５．Ｖ（５）
６．Ｖ（６）　　７．Ｖ（７）　　８．Ｖ（８）　　９．Ｖ（９）　　１０．Ｖ（１０）
１１．Ｖ（１１）　１２．Ｖ（１２）　　１３．Ｖ（１３）　　１４．Ｖ（１４）</t>
    <phoneticPr fontId="3"/>
  </si>
  <si>
    <t>開所時間減算区分（※4）</t>
    <rPh sb="0" eb="2">
      <t>カイショ</t>
    </rPh>
    <rPh sb="2" eb="4">
      <t>ジカン</t>
    </rPh>
    <rPh sb="4" eb="6">
      <t>ゲンサン</t>
    </rPh>
    <rPh sb="6" eb="8">
      <t>クブン</t>
    </rPh>
    <phoneticPr fontId="3"/>
  </si>
  <si>
    <t>常勤看護職員等配置（看護職員常勤換算員数）（※14）</t>
    <rPh sb="2" eb="4">
      <t>カンゴ</t>
    </rPh>
    <rPh sb="4" eb="6">
      <t>ショクイン</t>
    </rPh>
    <rPh sb="6" eb="7">
      <t>トウ</t>
    </rPh>
    <rPh sb="7" eb="9">
      <t>ハイチ</t>
    </rPh>
    <rPh sb="10" eb="12">
      <t>カンゴ</t>
    </rPh>
    <rPh sb="12" eb="14">
      <t>ショクイン</t>
    </rPh>
    <phoneticPr fontId="3"/>
  </si>
  <si>
    <t>　１．なし　　２．Ⅱ　　３．Ⅰ</t>
    <phoneticPr fontId="3"/>
  </si>
  <si>
    <t>福祉・介護職員等処遇改善加算対象（※16 ※18）</t>
    <rPh sb="0" eb="2">
      <t>フクシ</t>
    </rPh>
    <rPh sb="3" eb="5">
      <t>カイゴ</t>
    </rPh>
    <rPh sb="5" eb="7">
      <t>ショクイン</t>
    </rPh>
    <rPh sb="7" eb="8">
      <t>トウ</t>
    </rPh>
    <rPh sb="8" eb="10">
      <t>ショグウ</t>
    </rPh>
    <rPh sb="10" eb="12">
      <t>カイゼン</t>
    </rPh>
    <rPh sb="12" eb="14">
      <t>カサン</t>
    </rPh>
    <rPh sb="14" eb="16">
      <t>タイショウ</t>
    </rPh>
    <phoneticPr fontId="3"/>
  </si>
  <si>
    <t>福祉・介護職員等処遇改善加算（Ⅴ）区分（※17 ※19）</t>
    <rPh sb="0" eb="2">
      <t>フクシ</t>
    </rPh>
    <rPh sb="3" eb="5">
      <t>カイゴ</t>
    </rPh>
    <rPh sb="5" eb="7">
      <t>ショクイン</t>
    </rPh>
    <rPh sb="7" eb="8">
      <t>トウ</t>
    </rPh>
    <rPh sb="8" eb="10">
      <t>ショグウ</t>
    </rPh>
    <rPh sb="10" eb="12">
      <t>カイゼン</t>
    </rPh>
    <rPh sb="12" eb="14">
      <t>カサン</t>
    </rPh>
    <rPh sb="17" eb="19">
      <t>クブン</t>
    </rPh>
    <phoneticPr fontId="3"/>
  </si>
  <si>
    <t>サービス管理責任者配置等（※5）</t>
    <rPh sb="4" eb="6">
      <t>カンリ</t>
    </rPh>
    <rPh sb="6" eb="8">
      <t>セキニン</t>
    </rPh>
    <rPh sb="8" eb="9">
      <t>シャ</t>
    </rPh>
    <rPh sb="9" eb="11">
      <t>ハイチ</t>
    </rPh>
    <rPh sb="11" eb="12">
      <t>トウ</t>
    </rPh>
    <phoneticPr fontId="3"/>
  </si>
  <si>
    <t>※３</t>
    <phoneticPr fontId="1"/>
  </si>
  <si>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</si>
  <si>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21"/>
  </si>
  <si>
    <t>「福祉・介護職員等処遇改善加算対象」欄は、令和7年4月1日以降の場合、「６．Ⅴ」を設定しない。</t>
    <rPh sb="15" eb="17">
      <t>タイショウ</t>
    </rPh>
    <phoneticPr fontId="21"/>
  </si>
  <si>
    <t>※１７</t>
    <phoneticPr fontId="1"/>
  </si>
  <si>
    <t xml:space="preserve">「福祉・介護職員等処遇改善加算（Ⅴ）区分」欄は、福祉・介護職員等処遇改善加算対象が「６．Ⅴ」の場合に設定する。
</t>
    <rPh sb="38" eb="40">
      <t>タイショウ</t>
    </rPh>
    <phoneticPr fontId="21"/>
  </si>
  <si>
    <t>※１８</t>
    <phoneticPr fontId="1"/>
  </si>
  <si>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
  </si>
  <si>
    <t>※１９</t>
    <phoneticPr fontId="1"/>
  </si>
  <si>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</si>
  <si>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3"/>
  </si>
  <si>
    <t>（別添29）従業者の勤務の体制及び勤務形態一覧表</t>
    <rPh sb="6" eb="9">
      <t>ジュウギョウシャ</t>
    </rPh>
    <rPh sb="10" eb="12">
      <t>キンム</t>
    </rPh>
    <rPh sb="13" eb="15">
      <t>タイセイ</t>
    </rPh>
    <rPh sb="15" eb="16">
      <t>オヨ</t>
    </rPh>
    <rPh sb="17" eb="19">
      <t>キンム</t>
    </rPh>
    <rPh sb="19" eb="21">
      <t>ケイタイ</t>
    </rPh>
    <rPh sb="21" eb="24">
      <t>イチランヒョウ</t>
    </rPh>
    <phoneticPr fontId="3"/>
  </si>
  <si>
    <t>サービス種別</t>
    <rPh sb="4" eb="6">
      <t>シュベツ</t>
    </rPh>
    <phoneticPr fontId="103"/>
  </si>
  <si>
    <t>事業所名</t>
    <rPh sb="0" eb="3">
      <t>ジギョウショ</t>
    </rPh>
    <rPh sb="3" eb="4">
      <t>メイ</t>
    </rPh>
    <phoneticPr fontId="103"/>
  </si>
  <si>
    <t>(1)記載する期間</t>
    <rPh sb="3" eb="5">
      <t>キサイ</t>
    </rPh>
    <rPh sb="7" eb="9">
      <t>キカン</t>
    </rPh>
    <phoneticPr fontId="3"/>
  </si>
  <si>
    <t>４週</t>
  </si>
  <si>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</si>
  <si>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03"/>
  </si>
  <si>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</si>
  <si>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</si>
  <si>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</si>
  <si>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</si>
  <si>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</si>
  <si>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</si>
  <si>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</si>
  <si>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</si>
  <si>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</si>
  <si>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</si>
  <si>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</si>
  <si>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第５週</t>
    <rPh sb="0" eb="1">
      <t>ダイ</t>
    </rPh>
    <rPh sb="2" eb="3">
      <t>シュウ</t>
    </rPh>
    <phoneticPr fontId="3"/>
  </si>
  <si>
    <t>A</t>
  </si>
  <si>
    <t>D</t>
  </si>
  <si>
    <t>B</t>
  </si>
  <si>
    <t>C</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</si>
  <si>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3"/>
  </si>
  <si>
    <t>平均利用者数</t>
    <rPh sb="0" eb="2">
      <t>ヘイキン</t>
    </rPh>
    <rPh sb="2" eb="6">
      <t>リヨウシャスウ</t>
    </rPh>
    <phoneticPr fontId="3"/>
  </si>
  <si>
    <t>平均障害支援区分</t>
    <rPh sb="0" eb="2">
      <t>ヘイキン</t>
    </rPh>
    <rPh sb="2" eb="4">
      <t>ショウガイ</t>
    </rPh>
    <rPh sb="4" eb="6">
      <t>シエン</t>
    </rPh>
    <rPh sb="6" eb="8">
      <t>クブン</t>
    </rPh>
    <phoneticPr fontId="3"/>
  </si>
  <si>
    <t>利用者延べ数計</t>
    <rPh sb="3" eb="4">
      <t>ノ</t>
    </rPh>
    <rPh sb="6" eb="7">
      <t>ケイ</t>
    </rPh>
    <phoneticPr fontId="3"/>
  </si>
  <si>
    <t>　区分２の延べ利用者数</t>
    <rPh sb="1" eb="3">
      <t>クブン</t>
    </rPh>
    <rPh sb="5" eb="6">
      <t>ノ</t>
    </rPh>
    <rPh sb="7" eb="11">
      <t>リヨウシャスウ</t>
    </rPh>
    <phoneticPr fontId="104"/>
  </si>
  <si>
    <t>　区分３の延べ利用者数</t>
    <rPh sb="1" eb="3">
      <t>クブン</t>
    </rPh>
    <rPh sb="5" eb="6">
      <t>ノ</t>
    </rPh>
    <rPh sb="7" eb="11">
      <t>リヨウシャスウ</t>
    </rPh>
    <phoneticPr fontId="104"/>
  </si>
  <si>
    <t>　区分４の延べ利用者数</t>
    <rPh sb="1" eb="3">
      <t>クブン</t>
    </rPh>
    <rPh sb="5" eb="6">
      <t>ノ</t>
    </rPh>
    <rPh sb="7" eb="11">
      <t>リヨウシャスウ</t>
    </rPh>
    <phoneticPr fontId="104"/>
  </si>
  <si>
    <t>　区分５の延べ利用者数</t>
    <rPh sb="1" eb="3">
      <t>クブン</t>
    </rPh>
    <rPh sb="5" eb="6">
      <t>ノ</t>
    </rPh>
    <rPh sb="7" eb="11">
      <t>リヨウシャスウ</t>
    </rPh>
    <phoneticPr fontId="104"/>
  </si>
  <si>
    <t>　区分６の延べ利用者数</t>
    <rPh sb="1" eb="3">
      <t>クブン</t>
    </rPh>
    <rPh sb="5" eb="6">
      <t>ノ</t>
    </rPh>
    <rPh sb="7" eb="11">
      <t>リヨウシャスウ</t>
    </rPh>
    <phoneticPr fontId="104"/>
  </si>
  <si>
    <t>所要時間５時間未満の利用者数</t>
    <rPh sb="0" eb="2">
      <t>ショヨウ</t>
    </rPh>
    <rPh sb="2" eb="4">
      <t>ジカン</t>
    </rPh>
    <rPh sb="5" eb="7">
      <t>ジカン</t>
    </rPh>
    <rPh sb="7" eb="9">
      <t>ミマン</t>
    </rPh>
    <rPh sb="10" eb="13">
      <t>リヨウシャ</t>
    </rPh>
    <rPh sb="13" eb="14">
      <t>スウ</t>
    </rPh>
    <phoneticPr fontId="104"/>
  </si>
  <si>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104"/>
  </si>
  <si>
    <t>開所日数</t>
    <rPh sb="0" eb="2">
      <t>カイショ</t>
    </rPh>
    <rPh sb="2" eb="4">
      <t>ニッスウ</t>
    </rPh>
    <phoneticPr fontId="106"/>
  </si>
  <si>
    <t>(※)利用者延べ数の内数を記載してください。所要時間は、送迎や障害特性等による配慮事項を含む、個別支援計画に位置付けられた標準的な時間を指します。</t>
    <phoneticPr fontId="104"/>
  </si>
  <si>
    <t>＜人員に関する基準＞</t>
    <rPh sb="1" eb="3">
      <t>ジンイン</t>
    </rPh>
    <rPh sb="4" eb="5">
      <t>カン</t>
    </rPh>
    <rPh sb="7" eb="9">
      <t>キジュン</t>
    </rPh>
    <phoneticPr fontId="3"/>
  </si>
  <si>
    <t>区分</t>
    <rPh sb="0" eb="2">
      <t>クブン</t>
    </rPh>
    <phoneticPr fontId="106"/>
  </si>
  <si>
    <t>サービス管理責任者</t>
    <rPh sb="4" eb="6">
      <t>カンリ</t>
    </rPh>
    <rPh sb="6" eb="9">
      <t>セキニンシャ</t>
    </rPh>
    <phoneticPr fontId="104"/>
  </si>
  <si>
    <t>看護職員、理学療法士、作業療法士又は言語聴覚士及び生活支援員</t>
    <rPh sb="0" eb="4">
      <t>カンゴショクイン</t>
    </rPh>
    <phoneticPr fontId="104"/>
  </si>
  <si>
    <t>必要な配置数</t>
    <rPh sb="0" eb="2">
      <t>ヒツヨウ</t>
    </rPh>
    <rPh sb="3" eb="6">
      <t>ハイチスウ</t>
    </rPh>
    <phoneticPr fontId="106"/>
  </si>
  <si>
    <t>＜実人数集計＞</t>
    <rPh sb="1" eb="2">
      <t>ジツ</t>
    </rPh>
    <rPh sb="2" eb="4">
      <t>ニンズウ</t>
    </rPh>
    <rPh sb="4" eb="6">
      <t>シュウケイ</t>
    </rPh>
    <phoneticPr fontId="3"/>
  </si>
  <si>
    <t>専従</t>
    <rPh sb="0" eb="2">
      <t>センジュウ</t>
    </rPh>
    <phoneticPr fontId="106"/>
  </si>
  <si>
    <t>兼務</t>
    <rPh sb="0" eb="2">
      <t>ケンム</t>
    </rPh>
    <phoneticPr fontId="106"/>
  </si>
  <si>
    <t>専従</t>
    <rPh sb="0" eb="2">
      <t>センジュウ</t>
    </rPh>
    <phoneticPr fontId="3"/>
  </si>
  <si>
    <t>兼務</t>
    <rPh sb="0" eb="2">
      <t>ケンム</t>
    </rPh>
    <phoneticPr fontId="3"/>
  </si>
  <si>
    <t>常勤換算数</t>
    <rPh sb="0" eb="5">
      <t>ジョウキンカンサンスウ</t>
    </rPh>
    <phoneticPr fontId="10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</si>
  <si>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03"/>
  </si>
  <si>
    <t>　(1) 「４週」・「暦月」のいずれかを選択してください。</t>
    <rPh sb="7" eb="8">
      <t>シュウ</t>
    </rPh>
    <rPh sb="11" eb="12">
      <t>レキ</t>
    </rPh>
    <rPh sb="12" eb="13">
      <t>ツキ</t>
    </rPh>
    <rPh sb="20" eb="22">
      <t>センタク</t>
    </rPh>
    <phoneticPr fontId="103"/>
  </si>
  <si>
    <t>　(2) 「予定」・「実績」のいずれかを選択してください。</t>
    <rPh sb="6" eb="8">
      <t>ヨテイ</t>
    </rPh>
    <rPh sb="11" eb="13">
      <t>ジッセキ</t>
    </rPh>
    <rPh sb="20" eb="22">
      <t>センタク</t>
    </rPh>
    <phoneticPr fontId="10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</si>
  <si>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03"/>
  </si>
  <si>
    <t>　(4) 従業者の職種を入力してください。</t>
    <rPh sb="5" eb="8">
      <t>ジュウギョウシャ</t>
    </rPh>
    <rPh sb="9" eb="11">
      <t>ショクシュ</t>
    </rPh>
    <rPh sb="12" eb="14">
      <t>ニュウリョク</t>
    </rPh>
    <phoneticPr fontId="103"/>
  </si>
  <si>
    <t xml:space="preserve"> 　　 記入の順序は、職種ごとにまとめてください。</t>
    <rPh sb="4" eb="6">
      <t>キニュウ</t>
    </rPh>
    <rPh sb="7" eb="9">
      <t>ジュンジョ</t>
    </rPh>
    <rPh sb="11" eb="13">
      <t>ショクシュ</t>
    </rPh>
    <phoneticPr fontId="10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</si>
  <si>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</si>
  <si>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記号</t>
    <rPh sb="0" eb="2">
      <t>キゴウ</t>
    </rPh>
    <phoneticPr fontId="103"/>
  </si>
  <si>
    <t>区分</t>
    <rPh sb="0" eb="2">
      <t>クブン</t>
    </rPh>
    <phoneticPr fontId="103"/>
  </si>
  <si>
    <t>常勤で専従</t>
    <rPh sb="0" eb="2">
      <t>ジョウキン</t>
    </rPh>
    <rPh sb="3" eb="5">
      <t>センジュウ</t>
    </rPh>
    <phoneticPr fontId="103"/>
  </si>
  <si>
    <t>常勤で兼務</t>
    <rPh sb="0" eb="2">
      <t>ジョウキン</t>
    </rPh>
    <rPh sb="3" eb="5">
      <t>ケンム</t>
    </rPh>
    <phoneticPr fontId="103"/>
  </si>
  <si>
    <t>非常勤で専従</t>
    <rPh sb="0" eb="3">
      <t>ヒジョウキン</t>
    </rPh>
    <rPh sb="4" eb="6">
      <t>センジュウ</t>
    </rPh>
    <phoneticPr fontId="103"/>
  </si>
  <si>
    <t>非常勤で兼務</t>
    <rPh sb="0" eb="3">
      <t>ヒジョウキン</t>
    </rPh>
    <rPh sb="4" eb="6">
      <t>ケンム</t>
    </rPh>
    <phoneticPr fontId="103"/>
  </si>
  <si>
    <t>（注）常勤・非常勤の区分について</t>
    <rPh sb="1" eb="2">
      <t>チュウ</t>
    </rPh>
    <rPh sb="3" eb="5">
      <t>ジョウキン</t>
    </rPh>
    <rPh sb="6" eb="9">
      <t>ヒジョウキン</t>
    </rPh>
    <rPh sb="10" eb="12">
      <t>クブン</t>
    </rPh>
    <phoneticPr fontId="103"/>
  </si>
  <si>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0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</si>
  <si>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03"/>
  </si>
  <si>
    <t>　(6) 従業者の保有する資格を入力してください。</t>
    <rPh sb="5" eb="8">
      <t>ジュウギョウシャ</t>
    </rPh>
    <rPh sb="9" eb="11">
      <t>ホユウ</t>
    </rPh>
    <rPh sb="13" eb="15">
      <t>シカク</t>
    </rPh>
    <rPh sb="16" eb="18">
      <t>ニュウリョク</t>
    </rPh>
    <phoneticPr fontId="10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</si>
  <si>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03"/>
  </si>
  <si>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03"/>
  </si>
  <si>
    <t>　(7) 従業者の氏名を記入してください。</t>
    <rPh sb="5" eb="8">
      <t>ジュウギョウシャ</t>
    </rPh>
    <rPh sb="9" eb="11">
      <t>シメイ</t>
    </rPh>
    <rPh sb="12" eb="14">
      <t>キニュウ</t>
    </rPh>
    <phoneticPr fontId="10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</si>
  <si>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03"/>
  </si>
  <si>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</si>
  <si>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0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</si>
  <si>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03"/>
  </si>
  <si>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03"/>
  </si>
  <si>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0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</si>
  <si>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03"/>
  </si>
  <si>
    <t>　　　 その他、特記事項欄としてもご活用ください。</t>
    <rPh sb="6" eb="7">
      <t>タ</t>
    </rPh>
    <rPh sb="8" eb="10">
      <t>トッキ</t>
    </rPh>
    <rPh sb="10" eb="12">
      <t>ジコウ</t>
    </rPh>
    <rPh sb="12" eb="13">
      <t>ラン</t>
    </rPh>
    <rPh sb="18" eb="20">
      <t>カツヨウ</t>
    </rPh>
    <phoneticPr fontId="9"/>
  </si>
  <si>
    <t xml:space="preserve"> （12) 必要項目を満たしていれば、各事業所で使用するシフト表等をもって代替書類として差し支えありません。</t>
  </si>
  <si>
    <t>別添25-1</t>
    <phoneticPr fontId="1"/>
  </si>
  <si>
    <t>（別添25-1）</t>
    <rPh sb="1" eb="3">
      <t>ベッテン</t>
    </rPh>
    <phoneticPr fontId="1"/>
  </si>
  <si>
    <t>　　　年　　　月　　　日</t>
    <rPh sb="3" eb="4">
      <t>ネン</t>
    </rPh>
    <rPh sb="7" eb="8">
      <t>ガツ</t>
    </rPh>
    <rPh sb="11" eb="12">
      <t>ニチ</t>
    </rPh>
    <phoneticPr fontId="3"/>
  </si>
  <si>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3"/>
  </si>
  <si>
    <t>異動区分</t>
    <rPh sb="0" eb="2">
      <t>イドウ</t>
    </rPh>
    <rPh sb="2" eb="4">
      <t>クブン</t>
    </rPh>
    <phoneticPr fontId="3"/>
  </si>
  <si>
    <t>１　新規　　　　２　変更　　　　　３　終了</t>
    <phoneticPr fontId="3"/>
  </si>
  <si>
    <t>前年度における
就労定着者の数</t>
    <rPh sb="0" eb="3">
      <t>ゼンネンド</t>
    </rPh>
    <rPh sb="8" eb="10">
      <t>シュウロウ</t>
    </rPh>
    <rPh sb="10" eb="12">
      <t>テイチャク</t>
    </rPh>
    <rPh sb="12" eb="13">
      <t>シャ</t>
    </rPh>
    <rPh sb="14" eb="15">
      <t>カズ</t>
    </rPh>
    <phoneticPr fontId="3"/>
  </si>
  <si>
    <t>就職日</t>
    <rPh sb="0" eb="2">
      <t>シュウショク</t>
    </rPh>
    <rPh sb="2" eb="3">
      <t>ビ</t>
    </rPh>
    <phoneticPr fontId="3"/>
  </si>
  <si>
    <t>前年度において
6月に達した日</t>
    <rPh sb="0" eb="3">
      <t>ゼンネンド</t>
    </rPh>
    <rPh sb="9" eb="10">
      <t>ゲツ</t>
    </rPh>
    <rPh sb="11" eb="12">
      <t>タッ</t>
    </rPh>
    <rPh sb="14" eb="15">
      <t>ケイジツ</t>
    </rPh>
    <phoneticPr fontId="3"/>
  </si>
  <si>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3"/>
  </si>
  <si>
    <t>（別添７）</t>
    <rPh sb="1" eb="3">
      <t>ベッテン</t>
    </rPh>
    <phoneticPr fontId="1"/>
  </si>
  <si>
    <t>　　年　　月　　日</t>
    <rPh sb="2" eb="3">
      <t>ネン</t>
    </rPh>
    <rPh sb="5" eb="6">
      <t>ガツ</t>
    </rPh>
    <rPh sb="8" eb="9">
      <t>ニチ</t>
    </rPh>
    <phoneticPr fontId="119"/>
  </si>
  <si>
    <t>送迎加算に関する届出書</t>
    <rPh sb="0" eb="2">
      <t>ソウゲイ</t>
    </rPh>
    <rPh sb="2" eb="4">
      <t>カサン</t>
    </rPh>
    <rPh sb="5" eb="6">
      <t>カン</t>
    </rPh>
    <rPh sb="8" eb="10">
      <t>トドケデ</t>
    </rPh>
    <rPh sb="10" eb="11">
      <t>ショ</t>
    </rPh>
    <phoneticPr fontId="119"/>
  </si>
  <si>
    <t>事業所・施設の名称</t>
    <rPh sb="0" eb="3">
      <t>ジギョウショ</t>
    </rPh>
    <rPh sb="4" eb="6">
      <t>シセツ</t>
    </rPh>
    <rPh sb="7" eb="9">
      <t>メイショウ</t>
    </rPh>
    <phoneticPr fontId="119"/>
  </si>
  <si>
    <t>サービスの種類</t>
    <rPh sb="5" eb="7">
      <t>シュルイ</t>
    </rPh>
    <phoneticPr fontId="119"/>
  </si>
  <si>
    <t>１　異動区分</t>
    <rPh sb="2" eb="4">
      <t>イドウ</t>
    </rPh>
    <rPh sb="4" eb="6">
      <t>クブン</t>
    </rPh>
    <phoneticPr fontId="119"/>
  </si>
  <si>
    <t>①　新規　　　　　　②　変更　　　　　　③　終了</t>
    <rPh sb="2" eb="4">
      <t>シンキ</t>
    </rPh>
    <rPh sb="12" eb="14">
      <t>ヘンコウ</t>
    </rPh>
    <rPh sb="22" eb="24">
      <t>シュウリョウ</t>
    </rPh>
    <phoneticPr fontId="119"/>
  </si>
  <si>
    <t>２　送迎の状況①
　 （全サービス）</t>
    <rPh sb="12" eb="13">
      <t>ゼン</t>
    </rPh>
    <phoneticPr fontId="119"/>
  </si>
  <si>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119"/>
  </si>
  <si>
    <r>
      <t xml:space="preserve">３　送迎の状況②
（短期入所、重度障害者等包括支援以外）
</t>
    </r>
    <r>
      <rPr>
        <sz val="9"/>
        <rFont val="HGｺﾞｼｯｸM"/>
        <family val="3"/>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119"/>
  </si>
  <si>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119"/>
  </si>
  <si>
    <t>　週３回以上の送迎を実施している。</t>
    <phoneticPr fontId="119"/>
  </si>
  <si>
    <t>　４　送迎の状況③
　（生活介護の上乗せ加算）</t>
    <rPh sb="3" eb="5">
      <t>ソウゲイ</t>
    </rPh>
    <rPh sb="6" eb="8">
      <t>ジョウキョウ</t>
    </rPh>
    <rPh sb="12" eb="14">
      <t>セイカツ</t>
    </rPh>
    <rPh sb="14" eb="16">
      <t>カイゴ</t>
    </rPh>
    <rPh sb="17" eb="19">
      <t>ウワノ</t>
    </rPh>
    <rPh sb="20" eb="22">
      <t>カサン</t>
    </rPh>
    <phoneticPr fontId="119"/>
  </si>
  <si>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119"/>
  </si>
  <si>
    <t>　1には該当しない。</t>
    <rPh sb="4" eb="6">
      <t>ガイトウ</t>
    </rPh>
    <phoneticPr fontId="119"/>
  </si>
  <si>
    <t>※　送迎実績状況表を添付してください（短期入所は不要）。
※　「異動区分」欄については、該当する番号に○を付してください。
※　「送迎の状況②」欄については、両方に該当する場合は両方に○を付けること。
※　「これに準ずる者」とは、区分 4 以下であって、行動関連項目合計点数が 10 点以上である者又は喀痰吸引等を必要とする者とする。</t>
    <rPh sb="2" eb="6">
      <t>ソウゲイジッセキ</t>
    </rPh>
    <rPh sb="6" eb="9">
      <t>ジョウキョウヒョウ</t>
    </rPh>
    <rPh sb="10" eb="12">
      <t>テンプ</t>
    </rPh>
    <rPh sb="19" eb="23">
      <t>タンキニュウショ</t>
    </rPh>
    <rPh sb="24" eb="26">
      <t>フヨウ</t>
    </rPh>
    <phoneticPr fontId="119"/>
  </si>
  <si>
    <t>　　</t>
    <phoneticPr fontId="119"/>
  </si>
  <si>
    <r>
      <rPr>
        <u/>
        <sz val="11"/>
        <rFont val="ＭＳ Ｐゴシック"/>
        <family val="3"/>
        <charset val="128"/>
        <scheme val="minor"/>
      </rPr>
      <t>・別添29</t>
    </r>
    <phoneticPr fontId="1"/>
  </si>
  <si>
    <r>
      <rPr>
        <u/>
        <sz val="11"/>
        <rFont val="ＭＳ Ｐゴシック"/>
        <family val="3"/>
        <charset val="128"/>
        <scheme val="minor"/>
      </rPr>
      <t>・別添29</t>
    </r>
    <rPh sb="1" eb="3">
      <t>ベッテン</t>
    </rPh>
    <phoneticPr fontId="1"/>
  </si>
  <si>
    <t>注１　就労定着者とは、生活介護等を受けた後、就労し、当該年度の前年度において就労継続している期間が６月に達した者
　　　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
　　　のための支援を一時的に必要とするものが、生活介護等を受けた場合にあっては、当該生活介護等を受けた後、就労を
　　　継続している期間が 6 月に達した者を就労定着者として取り扱う。具体的には、労働時間の延長の場合には生活介護等
　　　の終了日の翌日、休職からの復職の場合は実際に企業に復職した日を１日目として６月に達した者とする。
注３　届出時点の継続状況には、就労が継続している場合には「継続」、離職して
　　　いる場合には「離職」と記入。（離職している場合は離職日も記入）
注４　加算単位数は前年度の就労定着者の数に利用定員に応じた所定単位数を乗じて得た単位数を加算することとなる。</t>
    <rPh sb="11" eb="13">
      <t>セイカツ</t>
    </rPh>
    <rPh sb="13" eb="15">
      <t>カイゴ</t>
    </rPh>
    <rPh sb="139" eb="141">
      <t>イコウ</t>
    </rPh>
    <rPh sb="146" eb="147">
      <t>チュウ</t>
    </rPh>
    <rPh sb="371" eb="372">
      <t>チュウ</t>
    </rPh>
    <rPh sb="374" eb="376">
      <t>トドケデ</t>
    </rPh>
    <rPh sb="376" eb="378">
      <t>ジテン</t>
    </rPh>
    <rPh sb="379" eb="381">
      <t>ケイゾク</t>
    </rPh>
    <rPh sb="381" eb="383">
      <t>ジョウキョウ</t>
    </rPh>
    <rPh sb="386" eb="388">
      <t>シュウロウ</t>
    </rPh>
    <rPh sb="389" eb="391">
      <t>ケイゾク</t>
    </rPh>
    <rPh sb="395" eb="397">
      <t>バアイ</t>
    </rPh>
    <rPh sb="400" eb="402">
      <t>ケイゾク</t>
    </rPh>
    <rPh sb="404" eb="406">
      <t>リショク</t>
    </rPh>
    <rPh sb="414" eb="416">
      <t>バアイ</t>
    </rPh>
    <rPh sb="419" eb="421">
      <t>リショク</t>
    </rPh>
    <rPh sb="423" eb="425">
      <t>キニュウ</t>
    </rPh>
    <rPh sb="444" eb="445">
      <t>チュウ</t>
    </rPh>
    <rPh sb="447" eb="449">
      <t>カサン</t>
    </rPh>
    <rPh sb="449" eb="451">
      <t>タンイ</t>
    </rPh>
    <rPh sb="451" eb="452">
      <t>スウ</t>
    </rPh>
    <rPh sb="453" eb="456">
      <t>ゼンネンド</t>
    </rPh>
    <rPh sb="457" eb="459">
      <t>シュウロウ</t>
    </rPh>
    <rPh sb="459" eb="461">
      <t>テイチャク</t>
    </rPh>
    <rPh sb="461" eb="462">
      <t>シャ</t>
    </rPh>
    <rPh sb="463" eb="464">
      <t>カズ</t>
    </rPh>
    <rPh sb="465" eb="467">
      <t>リヨウ</t>
    </rPh>
    <rPh sb="467" eb="469">
      <t>テイイン</t>
    </rPh>
    <rPh sb="470" eb="471">
      <t>オウ</t>
    </rPh>
    <rPh sb="473" eb="475">
      <t>ショテイ</t>
    </rPh>
    <rPh sb="475" eb="478">
      <t>タンイスウ</t>
    </rPh>
    <rPh sb="479" eb="480">
      <t>ジョウ</t>
    </rPh>
    <rPh sb="482" eb="483">
      <t>エ</t>
    </rPh>
    <rPh sb="484" eb="487">
      <t>タンイスウ</t>
    </rPh>
    <rPh sb="488" eb="490">
      <t>カサン</t>
    </rPh>
    <phoneticPr fontId="3"/>
  </si>
  <si>
    <t>就労選択支援</t>
    <rPh sb="0" eb="6">
      <t>シュウロウセンタクシエン</t>
    </rPh>
    <phoneticPr fontId="1"/>
  </si>
  <si>
    <t>（別添２）</t>
    <rPh sb="1" eb="3">
      <t>ベッテン</t>
    </rPh>
    <phoneticPr fontId="1"/>
  </si>
  <si>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
  </si>
  <si>
    <t>４　届出項目</t>
    <rPh sb="2" eb="4">
      <t>トドケデ</t>
    </rPh>
    <rPh sb="4" eb="6">
      <t>コウモク</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</si>
  <si>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</si>
  <si>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
  </si>
  <si>
    <t>５　社会福祉士等の状況</t>
    <rPh sb="2" eb="4">
      <t>シャカイ</t>
    </rPh>
    <rPh sb="4" eb="6">
      <t>フクシ</t>
    </rPh>
    <rPh sb="6" eb="7">
      <t>シ</t>
    </rPh>
    <rPh sb="7" eb="8">
      <t>トウ</t>
    </rPh>
    <rPh sb="9" eb="11">
      <t>ジョウキョウ</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</si>
  <si>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</si>
  <si>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25％又は35％以上</t>
    <rPh sb="2" eb="3">
      <t>シ</t>
    </rPh>
    <rPh sb="7" eb="9">
      <t>ワリアイ</t>
    </rPh>
    <rPh sb="14" eb="15">
      <t>マタ</t>
    </rPh>
    <rPh sb="19" eb="21">
      <t>イジョウ</t>
    </rPh>
    <phoneticPr fontId="3"/>
  </si>
  <si>
    <t>６　常勤職員の状況</t>
    <rPh sb="2" eb="4">
      <t>ジョウキン</t>
    </rPh>
    <rPh sb="4" eb="6">
      <t>ショクイン</t>
    </rPh>
    <rPh sb="7" eb="9">
      <t>ジョウキョウ</t>
    </rPh>
    <phoneticPr fontId="3"/>
  </si>
  <si>
    <t>①に占める②の割合が
75％以上</t>
    <rPh sb="2" eb="3">
      <t>シ</t>
    </rPh>
    <rPh sb="7" eb="9">
      <t>ワリアイ</t>
    </rPh>
    <rPh sb="14" eb="16">
      <t>イジョウ</t>
    </rPh>
    <phoneticPr fontId="3"/>
  </si>
  <si>
    <t>７　勤続年数の状況</t>
    <rPh sb="2" eb="4">
      <t>キンゾク</t>
    </rPh>
    <rPh sb="4" eb="6">
      <t>ネンスウ</t>
    </rPh>
    <rPh sb="7" eb="9">
      <t>ジョウキョウ</t>
    </rPh>
    <phoneticPr fontId="3"/>
  </si>
  <si>
    <t>①に占める②の割合が
30％以上</t>
    <rPh sb="2" eb="3">
      <t>シ</t>
    </rPh>
    <rPh sb="7" eb="9">
      <t>ワリアイ</t>
    </rPh>
    <rPh sb="14" eb="16">
      <t>イジョウ</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</si>
  <si>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</si>
  <si>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</si>
  <si>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○療養介護にあっては、生活支援員</t>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</si>
  <si>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</si>
  <si>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</si>
  <si>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</si>
  <si>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
  </si>
  <si>
    <t>　　　○就労移行支援にあっては、職業指導員、生活支援員又は就労支援員</t>
  </si>
  <si>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</si>
  <si>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</si>
  <si>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</si>
  <si>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</si>
  <si>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phoneticPr fontId="3"/>
  </si>
  <si>
    <t>　　　○医療型障害児入所施設にあっては、加算（Ⅰ）（Ⅱ）においては、児童指導員又は指定発達医療機関の職員、加算
　　　　（Ⅲ）においては、児童指導員若しくは保育士又は指定発達医療機関の職員
　　　　のことをいう。</t>
    <phoneticPr fontId="3"/>
  </si>
  <si>
    <t>生活支援員</t>
  </si>
  <si>
    <t>管理者</t>
  </si>
  <si>
    <t>サービス管理責任者</t>
  </si>
  <si>
    <t>医師</t>
  </si>
  <si>
    <t>看護職員</t>
  </si>
  <si>
    <t>理学療法士</t>
  </si>
  <si>
    <t>作業療法士</t>
  </si>
  <si>
    <t>言語聴覚士</t>
  </si>
  <si>
    <t>（別添29-2）</t>
    <rPh sb="1" eb="3">
      <t>ベッテン</t>
    </rPh>
    <phoneticPr fontId="1"/>
  </si>
  <si>
    <r>
      <rPr>
        <u/>
        <sz val="11"/>
        <rFont val="ＭＳ Ｐゴシック"/>
        <family val="3"/>
        <charset val="128"/>
        <scheme val="minor"/>
      </rPr>
      <t>・別添29-2</t>
    </r>
    <phoneticPr fontId="1"/>
  </si>
  <si>
    <t>（令和７年６月以降）</t>
    <rPh sb="1" eb="3">
      <t>レイワ</t>
    </rPh>
    <rPh sb="4" eb="5">
      <t>ネン</t>
    </rPh>
    <rPh sb="6" eb="9">
      <t>ガツイコウ</t>
    </rPh>
    <rPh sb="7" eb="9">
      <t>イコウ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</si>
</sst>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 "/>
    <numFmt numFmtId="177" formatCode="#,##0_ "/>
    <numFmt numFmtId="178" formatCode="0_ "/>
    <numFmt numFmtId="179" formatCode="0.0000_ "/>
    <numFmt numFmtId="180" formatCode="###########&quot;人&quot;"/>
    <numFmt numFmtId="181" formatCode="##########.###&quot;人&quot;"/>
    <numFmt numFmtId="182" formatCode="0.0%"/>
    <numFmt numFmtId="183" formatCode="#,##0.0_ "/>
    <numFmt numFmtId="184" formatCode="0_);[Red]\(0\)"/>
    <numFmt numFmtId="185" formatCode="[$-409]d;@"/>
    <numFmt numFmtId="186" formatCode="aaa"/>
    <numFmt numFmtId="187" formatCode="[$-409]d&quot;月&quot;"/>
  </numFmts>
  <fonts count="122"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b/>
      <sz val="14"/>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11"/>
      <name val="ＭＳ 明朝"/>
      <family val="1"/>
      <charset val="128"/>
    </font>
    <font>
      <sz val="6"/>
      <name val="ＭＳ 明朝"/>
      <family val="1"/>
      <charset val="128"/>
    </font>
    <font>
      <sz val="8"/>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sz val="14"/>
      <name val="ＭＳ Ｐゴシック"/>
      <family val="3"/>
      <charset val="128"/>
    </font>
    <font>
      <sz val="11"/>
      <name val="ＭＳ ゴシック"/>
      <family val="3"/>
      <charset val="128"/>
    </font>
    <font>
      <sz val="11"/>
      <name val="ＭＳ Ｐゴシック"/>
      <family val="3"/>
      <charset val="128"/>
      <scheme val="minor"/>
    </font>
    <font>
      <sz val="9"/>
      <name val="ＭＳ ゴシック"/>
      <family val="3"/>
      <charset val="128"/>
    </font>
    <font>
      <sz val="11"/>
      <color theme="1"/>
      <name val="ＭＳ Ｐゴシック"/>
      <family val="3"/>
      <charset val="128"/>
      <scheme val="minor"/>
    </font>
    <font>
      <sz val="6"/>
      <name val="ＭＳ Ｐゴシック"/>
      <family val="2"/>
      <charset val="128"/>
      <scheme val="minor"/>
    </font>
    <font>
      <u/>
      <sz val="11"/>
      <color theme="10"/>
      <name val="ＭＳ Ｐゴシック"/>
      <family val="2"/>
      <scheme val="minor"/>
    </font>
    <font>
      <sz val="10"/>
      <name val="ＭＳ 明朝"/>
      <family val="1"/>
      <charset val="128"/>
    </font>
    <font>
      <b/>
      <sz val="11"/>
      <name val="ＭＳ Ｐゴシック"/>
      <family val="3"/>
      <charset val="128"/>
    </font>
    <font>
      <b/>
      <sz val="11"/>
      <name val="ＭＳ ゴシック"/>
      <family val="3"/>
      <charset val="128"/>
    </font>
    <font>
      <sz val="10"/>
      <name val="ＭＳ Ｐ明朝"/>
      <family val="1"/>
      <charset val="128"/>
    </font>
    <font>
      <sz val="12"/>
      <name val="ＭＳ Ｐ明朝"/>
      <family val="1"/>
      <charset val="128"/>
    </font>
    <font>
      <b/>
      <sz val="20"/>
      <color indexed="8"/>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0"/>
      <color theme="1"/>
      <name val="ＭＳ 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1"/>
      <name val="ＭＳ Ｐゴシック"/>
      <family val="2"/>
      <scheme val="minor"/>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8"/>
      <name val="HG創英角ｺﾞｼｯｸUB"/>
      <family val="3"/>
      <charset val="128"/>
    </font>
    <font>
      <sz val="14"/>
      <name val="HG創英角ｺﾞｼｯｸUB"/>
      <family val="3"/>
      <charset val="128"/>
    </font>
    <font>
      <sz val="10"/>
      <name val="Meiryo UI"/>
      <family val="3"/>
      <charset val="128"/>
    </font>
    <font>
      <sz val="14"/>
      <color theme="1"/>
      <name val="ＭＳ Ｐゴシック"/>
      <family val="3"/>
      <charset val="128"/>
    </font>
    <font>
      <sz val="11"/>
      <color theme="1"/>
      <name val="ＭＳ Ｐゴシック"/>
      <family val="2"/>
      <scheme val="minor"/>
    </font>
    <font>
      <u/>
      <sz val="11"/>
      <name val="HGｺﾞｼｯｸM"/>
      <family val="3"/>
      <charset val="128"/>
    </font>
    <font>
      <sz val="12"/>
      <name val="HGｺﾞｼｯｸM"/>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9"/>
      <color indexed="8"/>
      <name val="ＭＳ ゴシック"/>
      <family val="3"/>
      <charset val="128"/>
    </font>
    <font>
      <sz val="10"/>
      <name val="HGｺﾞｼｯｸM"/>
      <family val="3"/>
      <charset val="128"/>
    </font>
    <font>
      <sz val="11"/>
      <color theme="1"/>
      <name val="HGｺﾞｼｯｸM"/>
      <family val="3"/>
      <charset val="128"/>
    </font>
    <font>
      <sz val="11"/>
      <color rgb="FFFF0000"/>
      <name val="HGｺﾞｼｯｸM"/>
      <family val="3"/>
      <charset val="128"/>
    </font>
    <font>
      <sz val="9"/>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4"/>
      <name val="ＭＳ Ｐゴシック"/>
      <family val="3"/>
      <charset val="128"/>
      <scheme val="minor"/>
    </font>
    <font>
      <sz val="10"/>
      <name val="ＭＳ Ｐゴシック"/>
      <family val="3"/>
      <charset val="128"/>
      <scheme val="minor"/>
    </font>
    <font>
      <sz val="10"/>
      <name val="ＭＳ Ｐゴシック"/>
      <family val="2"/>
      <scheme val="minor"/>
    </font>
    <font>
      <u/>
      <sz val="11"/>
      <name val="ＭＳ Ｐゴシック"/>
      <family val="2"/>
      <scheme val="minor"/>
    </font>
    <font>
      <u/>
      <sz val="10"/>
      <name val="ＭＳ 明朝"/>
      <family val="1"/>
      <charset val="128"/>
    </font>
    <font>
      <u/>
      <sz val="11"/>
      <name val="Meiryo UI"/>
      <family val="3"/>
      <charset val="128"/>
    </font>
    <font>
      <u/>
      <sz val="11"/>
      <name val="ＭＳ Ｐゴシック"/>
      <family val="3"/>
      <charset val="128"/>
      <scheme val="minor"/>
    </font>
    <font>
      <sz val="12"/>
      <color rgb="FFFF0000"/>
      <name val="HGｺﾞｼｯｸM"/>
      <family val="3"/>
      <charset val="128"/>
    </font>
    <font>
      <sz val="12"/>
      <name val="ＭＳ Ｐゴシック"/>
      <family val="3"/>
      <charset val="128"/>
      <scheme val="minor"/>
    </font>
    <font>
      <b/>
      <sz val="16"/>
      <name val="ＭＳ Ｐゴシック"/>
      <family val="3"/>
      <charset val="128"/>
      <scheme val="minor"/>
    </font>
    <font>
      <sz val="8"/>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5"/>
      <name val="ＭＳ Ｐゴシック"/>
      <family val="3"/>
      <charset val="128"/>
      <scheme val="minor"/>
    </font>
    <font>
      <sz val="11"/>
      <color rgb="FF0000FF"/>
      <name val="ＭＳ ゴシック"/>
      <family val="3"/>
      <charset val="128"/>
    </font>
    <font>
      <sz val="14"/>
      <color theme="1"/>
      <name val="ＭＳ ゴシック"/>
      <family val="3"/>
      <charset val="128"/>
    </font>
    <font>
      <sz val="11"/>
      <color rgb="FF0000FF"/>
      <name val="ＭＳ Ｐゴシック"/>
      <family val="3"/>
      <charset val="128"/>
    </font>
    <font>
      <sz val="10"/>
      <color theme="1"/>
      <name val="ＭＳ Ｐゴシック"/>
      <family val="3"/>
      <charset val="128"/>
      <scheme val="minor"/>
    </font>
    <font>
      <sz val="10"/>
      <color indexed="8"/>
      <name val="ＭＳ ゴシック"/>
      <family val="3"/>
      <charset val="128"/>
    </font>
    <font>
      <sz val="6"/>
      <name val="游ゴシック"/>
      <family val="3"/>
      <charset val="128"/>
    </font>
    <font>
      <sz val="7"/>
      <name val="ＭＳ 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2"/>
      <name val="HGｺﾞｼｯｸM"/>
      <family val="3"/>
      <charset val="128"/>
    </font>
    <font>
      <sz val="16"/>
      <name val="HGｺﾞｼｯｸM"/>
      <family val="3"/>
      <charset val="128"/>
    </font>
    <font>
      <sz val="6"/>
      <name val="HGｺﾞｼｯｸM"/>
      <family val="3"/>
      <charset val="128"/>
    </font>
    <font>
      <sz val="14"/>
      <name val="HGｺﾞｼｯｸM"/>
      <family val="3"/>
    </font>
    <font>
      <sz val="11"/>
      <name val="HGｺﾞｼｯｸM"/>
      <family val="3"/>
    </font>
    <font>
      <sz val="11"/>
      <name val="ＭＳ Ｐゴシック"/>
      <family val="3"/>
      <scheme val="minor"/>
    </font>
    <font>
      <sz val="6"/>
      <name val="ＭＳ Ｐゴシック"/>
      <family val="3"/>
    </font>
    <font>
      <sz val="9"/>
      <name val="HGｺﾞｼｯｸM"/>
      <family val="3"/>
    </font>
    <font>
      <sz val="11"/>
      <color rgb="FF000000"/>
      <name val="HGｺﾞｼｯｸM"/>
      <family val="3"/>
      <charset val="128"/>
    </font>
  </fonts>
  <fills count="14">
    <fill>
      <patternFill patternType="none"/>
    </fill>
    <fill>
      <patternFill patternType="gray125"/>
    </fill>
    <fill>
      <patternFill patternType="solid">
        <fgColor indexed="13"/>
        <bgColor indexed="64"/>
      </patternFill>
    </fill>
    <fill>
      <patternFill patternType="solid">
        <fgColor rgb="FFFFFF99"/>
        <bgColor indexed="64"/>
      </patternFill>
    </fill>
    <fill>
      <patternFill patternType="solid">
        <fgColor theme="0"/>
        <bgColor indexed="64"/>
      </patternFill>
    </fill>
    <fill>
      <patternFill patternType="solid">
        <fgColor indexed="43"/>
        <bgColor indexed="64"/>
      </patternFill>
    </fill>
    <fill>
      <patternFill patternType="solid">
        <fgColor rgb="FFFF99FF"/>
        <bgColor indexed="64"/>
      </patternFill>
    </fill>
    <fill>
      <patternFill patternType="solid">
        <fgColor indexed="4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21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dotted">
        <color indexed="64"/>
      </top>
      <bottom/>
      <diagonal/>
    </border>
    <border>
      <left style="thin">
        <color indexed="64"/>
      </left>
      <right/>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style="medium">
        <color indexed="64"/>
      </right>
      <top/>
      <bottom style="thin">
        <color indexed="64"/>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medium">
        <color indexed="64"/>
      </left>
      <right/>
      <top style="thin">
        <color indexed="64"/>
      </top>
      <bottom style="double">
        <color indexed="64"/>
      </bottom>
      <diagonal/>
    </border>
    <border>
      <left/>
      <right style="medium">
        <color indexed="64"/>
      </right>
      <top style="double">
        <color indexed="64"/>
      </top>
      <bottom/>
      <diagonal/>
    </border>
    <border>
      <left style="medium">
        <color indexed="64"/>
      </left>
      <right style="medium">
        <color indexed="64"/>
      </right>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uble">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dotted">
        <color indexed="64"/>
      </left>
      <right/>
      <top/>
      <bottom style="dotted">
        <color indexed="64"/>
      </bottom>
      <diagonal/>
    </border>
    <border>
      <left style="thin">
        <color indexed="64"/>
      </left>
      <right style="dotted">
        <color indexed="64"/>
      </right>
      <top/>
      <bottom style="dash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diagonalDown="1">
      <left style="medium">
        <color indexed="64"/>
      </left>
      <right style="thin">
        <color indexed="64"/>
      </right>
      <top style="thin">
        <color indexed="64"/>
      </top>
      <bottom/>
      <diagonal style="thin">
        <color indexed="64"/>
      </diagonal>
    </border>
    <border diagonalDown="1">
      <left style="medium">
        <color indexed="64"/>
      </left>
      <right style="thin">
        <color indexed="64"/>
      </right>
      <top/>
      <bottom style="medium">
        <color indexed="64"/>
      </bottom>
      <diagonal style="thin">
        <color indexed="64"/>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s>
  <cellStyleXfs count="21">
    <xf numFmtId="0" fontId="0" fillId="0" borderId="0"/>
    <xf numFmtId="0" fontId="2" fillId="0" borderId="0">
      <alignment vertical="center"/>
    </xf>
    <xf numFmtId="0" fontId="2" fillId="0" borderId="0">
      <alignment vertical="center"/>
    </xf>
    <xf numFmtId="0" fontId="10" fillId="0" borderId="0">
      <alignment vertical="center"/>
    </xf>
    <xf numFmtId="0" fontId="2" fillId="0" borderId="0"/>
    <xf numFmtId="9" fontId="2" fillId="0" borderId="0" applyFont="0" applyFill="0" applyBorder="0" applyAlignment="0" applyProtection="0"/>
    <xf numFmtId="0" fontId="2" fillId="0" borderId="0">
      <alignment vertical="center"/>
    </xf>
    <xf numFmtId="0" fontId="2" fillId="0" borderId="0"/>
    <xf numFmtId="0" fontId="20" fillId="0" borderId="0">
      <alignment vertical="center"/>
    </xf>
    <xf numFmtId="0" fontId="22" fillId="0" borderId="0" applyNumberFormat="0" applyFill="0" applyBorder="0" applyAlignment="0" applyProtection="0"/>
    <xf numFmtId="0" fontId="2" fillId="0" borderId="0">
      <alignment vertical="center"/>
    </xf>
    <xf numFmtId="0" fontId="2" fillId="0" borderId="0">
      <alignment vertical="center"/>
    </xf>
    <xf numFmtId="0" fontId="29" fillId="0" borderId="0">
      <alignment vertical="center"/>
    </xf>
    <xf numFmtId="38" fontId="58" fillId="0" borderId="0" applyFont="0" applyFill="0" applyBorder="0" applyAlignment="0" applyProtection="0">
      <alignment vertical="center"/>
    </xf>
    <xf numFmtId="0" fontId="22" fillId="0" borderId="0" applyNumberFormat="0" applyFill="0" applyBorder="0" applyAlignment="0" applyProtection="0"/>
    <xf numFmtId="0" fontId="20" fillId="0" borderId="0">
      <alignment vertical="center"/>
    </xf>
    <xf numFmtId="38" fontId="69" fillId="0" borderId="0" applyFont="0" applyFill="0" applyBorder="0" applyAlignment="0" applyProtection="0"/>
    <xf numFmtId="0" fontId="2" fillId="0" borderId="0">
      <alignment vertical="center"/>
    </xf>
    <xf numFmtId="0" fontId="35" fillId="0" borderId="0">
      <alignment vertical="center"/>
    </xf>
    <xf numFmtId="0" fontId="20" fillId="0" borderId="0">
      <alignment vertical="center"/>
    </xf>
    <xf numFmtId="0" fontId="2" fillId="0" borderId="0">
      <alignment vertical="center"/>
    </xf>
  </cellStyleXfs>
  <cellXfs count="1692">
    <xf numFmtId="0" fontId="0" fillId="0" borderId="0" xfId="0"/>
    <xf numFmtId="0" fontId="7" fillId="0" borderId="0" xfId="2" applyFont="1">
      <alignment vertical="center"/>
    </xf>
    <xf numFmtId="0" fontId="7" fillId="0" borderId="0" xfId="2" applyFont="1" applyFill="1">
      <alignment vertical="center"/>
    </xf>
    <xf numFmtId="0" fontId="7" fillId="0" borderId="0" xfId="2" applyFont="1" applyAlignment="1">
      <alignment vertical="center" textRotation="255" shrinkToFit="1"/>
    </xf>
    <xf numFmtId="0" fontId="15" fillId="0" borderId="0" xfId="2" applyFont="1" applyFill="1" applyAlignment="1">
      <alignment vertical="center"/>
    </xf>
    <xf numFmtId="0" fontId="2" fillId="0" borderId="0" xfId="6">
      <alignment vertical="center"/>
    </xf>
    <xf numFmtId="0" fontId="15" fillId="0" borderId="32" xfId="2" applyFont="1" applyBorder="1" applyAlignment="1">
      <alignment vertical="center" shrinkToFit="1"/>
    </xf>
    <xf numFmtId="0" fontId="15" fillId="0" borderId="42" xfId="2" applyFont="1" applyBorder="1" applyAlignment="1">
      <alignment vertical="center" shrinkToFit="1"/>
    </xf>
    <xf numFmtId="0" fontId="2" fillId="0" borderId="0" xfId="7" applyFont="1" applyAlignment="1">
      <alignment horizontal="center"/>
    </xf>
    <xf numFmtId="0" fontId="2" fillId="0" borderId="0" xfId="6" applyFont="1" applyFill="1">
      <alignment vertical="center"/>
    </xf>
    <xf numFmtId="0" fontId="0" fillId="0" borderId="0" xfId="11" applyFont="1">
      <alignment vertical="center"/>
    </xf>
    <xf numFmtId="0" fontId="0" fillId="0" borderId="0" xfId="11" applyFont="1" applyAlignment="1">
      <alignment horizontal="center" vertical="center"/>
    </xf>
    <xf numFmtId="0" fontId="0" fillId="0" borderId="24" xfId="11" applyFont="1" applyBorder="1" applyAlignment="1">
      <alignment horizontal="center" vertical="center"/>
    </xf>
    <xf numFmtId="0" fontId="0" fillId="0" borderId="0" xfId="11" applyFont="1" applyAlignment="1">
      <alignment vertical="center" wrapText="1"/>
    </xf>
    <xf numFmtId="0" fontId="0" fillId="0" borderId="0" xfId="11" applyFont="1" applyAlignment="1">
      <alignment vertical="center"/>
    </xf>
    <xf numFmtId="0" fontId="2" fillId="0" borderId="0" xfId="7" applyAlignment="1"/>
    <xf numFmtId="0" fontId="28" fillId="0" borderId="0" xfId="7" applyFont="1" applyAlignment="1"/>
    <xf numFmtId="0" fontId="28" fillId="0" borderId="0" xfId="7" applyFont="1" applyAlignment="1">
      <alignment horizontal="right"/>
    </xf>
    <xf numFmtId="0" fontId="2" fillId="5" borderId="30" xfId="7" applyFill="1" applyBorder="1" applyAlignment="1">
      <alignment horizontal="center" vertical="center" shrinkToFit="1"/>
    </xf>
    <xf numFmtId="0" fontId="2" fillId="0" borderId="24" xfId="7" applyBorder="1" applyAlignment="1">
      <alignment horizontal="center" vertical="center" shrinkToFit="1"/>
    </xf>
    <xf numFmtId="0" fontId="2" fillId="0" borderId="23" xfId="7" applyBorder="1" applyAlignment="1">
      <alignment horizontal="center" vertical="center" shrinkToFit="1"/>
    </xf>
    <xf numFmtId="0" fontId="2" fillId="5" borderId="24" xfId="7" applyFill="1" applyBorder="1" applyAlignment="1">
      <alignment horizontal="center" vertical="center" shrinkToFit="1"/>
    </xf>
    <xf numFmtId="0" fontId="2" fillId="0" borderId="25" xfId="7" applyBorder="1" applyAlignment="1">
      <alignment horizontal="center" vertical="center" shrinkToFit="1"/>
    </xf>
    <xf numFmtId="0" fontId="2" fillId="0" borderId="62" xfId="7" applyBorder="1" applyAlignment="1">
      <alignment horizontal="center" vertical="center" shrinkToFit="1"/>
    </xf>
    <xf numFmtId="0" fontId="2" fillId="0" borderId="24" xfId="7" applyBorder="1" applyAlignment="1"/>
    <xf numFmtId="0" fontId="2" fillId="0" borderId="38" xfId="7" applyBorder="1" applyAlignment="1">
      <alignment horizontal="center" vertical="center" shrinkToFit="1"/>
    </xf>
    <xf numFmtId="0" fontId="2" fillId="0" borderId="0" xfId="7" applyAlignment="1">
      <alignment horizontal="center"/>
    </xf>
    <xf numFmtId="0" fontId="2" fillId="0" borderId="57" xfId="7" applyBorder="1" applyAlignment="1"/>
    <xf numFmtId="0" fontId="2" fillId="0" borderId="52" xfId="7" applyBorder="1" applyAlignment="1"/>
    <xf numFmtId="0" fontId="2" fillId="0" borderId="0" xfId="7" applyFill="1" applyBorder="1" applyAlignment="1"/>
    <xf numFmtId="0" fontId="2" fillId="0" borderId="0" xfId="7" applyAlignment="1">
      <alignment shrinkToFit="1"/>
    </xf>
    <xf numFmtId="0" fontId="2" fillId="0" borderId="0" xfId="7" applyBorder="1" applyAlignment="1"/>
    <xf numFmtId="0" fontId="2" fillId="0" borderId="11" xfId="7" applyBorder="1" applyAlignment="1"/>
    <xf numFmtId="0" fontId="2" fillId="0" borderId="0" xfId="7" applyFill="1" applyBorder="1" applyAlignment="1">
      <alignment shrinkToFit="1"/>
    </xf>
    <xf numFmtId="0" fontId="2" fillId="0" borderId="24" xfId="7" applyBorder="1" applyAlignment="1">
      <alignment shrinkToFit="1"/>
    </xf>
    <xf numFmtId="0" fontId="2" fillId="0" borderId="46" xfId="7" applyBorder="1" applyAlignment="1">
      <alignment shrinkToFit="1"/>
    </xf>
    <xf numFmtId="0" fontId="2" fillId="0" borderId="25" xfId="7" applyBorder="1" applyAlignment="1"/>
    <xf numFmtId="0" fontId="2" fillId="0" borderId="30" xfId="7" applyBorder="1" applyAlignment="1"/>
    <xf numFmtId="0" fontId="2" fillId="0" borderId="0" xfId="7" applyBorder="1" applyAlignment="1">
      <alignment horizontal="center"/>
    </xf>
    <xf numFmtId="0" fontId="2" fillId="6" borderId="6" xfId="7" applyFill="1" applyBorder="1" applyAlignment="1"/>
    <xf numFmtId="0" fontId="2" fillId="0" borderId="72" xfId="7" applyBorder="1" applyAlignment="1"/>
    <xf numFmtId="0" fontId="2" fillId="0" borderId="21" xfId="7" applyBorder="1" applyAlignment="1"/>
    <xf numFmtId="0" fontId="2" fillId="0" borderId="34" xfId="7" applyBorder="1" applyAlignment="1"/>
    <xf numFmtId="0" fontId="2" fillId="0" borderId="23" xfId="7" applyBorder="1" applyAlignment="1">
      <alignment horizontal="center"/>
    </xf>
    <xf numFmtId="0" fontId="2" fillId="6" borderId="5" xfId="7" applyFill="1" applyBorder="1" applyAlignment="1"/>
    <xf numFmtId="0" fontId="2" fillId="0" borderId="25" xfId="7" applyBorder="1" applyAlignment="1">
      <alignment horizontal="center"/>
    </xf>
    <xf numFmtId="0" fontId="2" fillId="0" borderId="55" xfId="7" applyBorder="1" applyAlignment="1">
      <alignment horizontal="center"/>
    </xf>
    <xf numFmtId="0" fontId="2" fillId="0" borderId="52" xfId="7" applyBorder="1" applyAlignment="1">
      <alignment horizontal="center"/>
    </xf>
    <xf numFmtId="0" fontId="2" fillId="0" borderId="24" xfId="7" applyBorder="1" applyAlignment="1">
      <alignment horizontal="center"/>
    </xf>
    <xf numFmtId="0" fontId="2" fillId="0" borderId="62" xfId="7" applyBorder="1" applyAlignment="1">
      <alignment horizontal="center"/>
    </xf>
    <xf numFmtId="0" fontId="2" fillId="0" borderId="51" xfId="7" applyBorder="1" applyAlignment="1">
      <alignment horizontal="center"/>
    </xf>
    <xf numFmtId="0" fontId="30" fillId="0" borderId="0" xfId="7" applyFont="1" applyAlignment="1"/>
    <xf numFmtId="0" fontId="2" fillId="0" borderId="10" xfId="7" applyBorder="1" applyAlignment="1"/>
    <xf numFmtId="0" fontId="2" fillId="0" borderId="11" xfId="7" applyFill="1" applyBorder="1" applyAlignment="1"/>
    <xf numFmtId="0" fontId="2" fillId="0" borderId="82" xfId="7" applyFill="1" applyBorder="1" applyAlignment="1"/>
    <xf numFmtId="0" fontId="2" fillId="0" borderId="99" xfId="7" applyBorder="1" applyAlignment="1">
      <alignment horizontal="center"/>
    </xf>
    <xf numFmtId="0" fontId="2" fillId="0" borderId="72" xfId="7" applyFill="1" applyBorder="1" applyAlignment="1"/>
    <xf numFmtId="0" fontId="2" fillId="0" borderId="25" xfId="7" applyFill="1" applyBorder="1" applyAlignment="1"/>
    <xf numFmtId="0" fontId="30" fillId="0" borderId="0" xfId="7" applyFont="1" applyAlignment="1">
      <alignment horizontal="center"/>
    </xf>
    <xf numFmtId="0" fontId="2" fillId="0" borderId="57" xfId="7" applyBorder="1" applyAlignment="1">
      <alignment shrinkToFit="1"/>
    </xf>
    <xf numFmtId="0" fontId="30" fillId="5" borderId="56" xfId="7" applyFont="1" applyFill="1" applyBorder="1" applyAlignment="1"/>
    <xf numFmtId="0" fontId="31" fillId="4" borderId="0" xfId="6" applyFont="1" applyFill="1">
      <alignment vertical="center"/>
    </xf>
    <xf numFmtId="0" fontId="32" fillId="4" borderId="0" xfId="6" applyFont="1" applyFill="1">
      <alignment vertical="center"/>
    </xf>
    <xf numFmtId="0" fontId="33" fillId="4" borderId="0" xfId="10" applyFont="1" applyFill="1" applyAlignment="1">
      <alignment vertical="center"/>
    </xf>
    <xf numFmtId="0" fontId="31" fillId="4" borderId="0" xfId="10" applyFont="1" applyFill="1">
      <alignment vertical="center"/>
    </xf>
    <xf numFmtId="0" fontId="17" fillId="4" borderId="11" xfId="10" applyFont="1" applyFill="1" applyBorder="1" applyAlignment="1">
      <alignment vertical="center" shrinkToFit="1"/>
    </xf>
    <xf numFmtId="0" fontId="17" fillId="4" borderId="82" xfId="10" applyFont="1" applyFill="1" applyBorder="1" applyAlignment="1">
      <alignment vertical="center" shrinkToFit="1"/>
    </xf>
    <xf numFmtId="0" fontId="34" fillId="4" borderId="0" xfId="10" applyFont="1" applyFill="1">
      <alignment vertical="center"/>
    </xf>
    <xf numFmtId="0" fontId="35" fillId="4" borderId="0" xfId="10" applyFont="1" applyFill="1">
      <alignment vertical="center"/>
    </xf>
    <xf numFmtId="0" fontId="32" fillId="4" borderId="0" xfId="6" applyFont="1" applyFill="1" applyAlignment="1">
      <alignment vertical="center"/>
    </xf>
    <xf numFmtId="0" fontId="2" fillId="4" borderId="0" xfId="6" applyFont="1" applyFill="1">
      <alignment vertical="center"/>
    </xf>
    <xf numFmtId="0" fontId="15" fillId="0" borderId="33" xfId="2" applyFont="1" applyFill="1" applyBorder="1" applyAlignment="1">
      <alignment horizontal="distributed" vertical="center" indent="1"/>
    </xf>
    <xf numFmtId="0" fontId="15" fillId="0" borderId="58" xfId="2" applyFont="1" applyFill="1" applyBorder="1" applyAlignment="1">
      <alignment horizontal="left" vertical="center" indent="1"/>
    </xf>
    <xf numFmtId="0" fontId="15" fillId="0" borderId="57" xfId="2" applyFont="1" applyFill="1" applyBorder="1" applyAlignment="1">
      <alignment horizontal="left" vertical="center" indent="1"/>
    </xf>
    <xf numFmtId="0" fontId="15" fillId="0" borderId="63" xfId="2" applyFont="1" applyFill="1" applyBorder="1" applyAlignment="1">
      <alignment horizontal="left" vertical="center" indent="1"/>
    </xf>
    <xf numFmtId="0" fontId="17" fillId="0" borderId="0" xfId="6" applyFont="1" applyBorder="1" applyAlignment="1">
      <alignment horizontal="left" vertical="top" wrapText="1"/>
    </xf>
    <xf numFmtId="0" fontId="2" fillId="0" borderId="0" xfId="2" applyFont="1" applyBorder="1" applyAlignment="1">
      <alignment vertical="top" wrapText="1"/>
    </xf>
    <xf numFmtId="0" fontId="9" fillId="0" borderId="0" xfId="2" applyFont="1">
      <alignment vertical="center"/>
    </xf>
    <xf numFmtId="0" fontId="23" fillId="0" borderId="26" xfId="0" applyFont="1" applyBorder="1" applyAlignment="1">
      <alignment horizontal="justify" vertical="center" wrapText="1"/>
    </xf>
    <xf numFmtId="0" fontId="23" fillId="0" borderId="26" xfId="0" applyFont="1" applyBorder="1" applyAlignment="1">
      <alignment horizontal="left" wrapText="1"/>
    </xf>
    <xf numFmtId="0" fontId="23" fillId="0" borderId="36" xfId="0" applyFont="1" applyFill="1" applyBorder="1" applyAlignment="1">
      <alignment horizontal="justify" vertical="center" wrapText="1"/>
    </xf>
    <xf numFmtId="0" fontId="23" fillId="0" borderId="36" xfId="0" applyFont="1" applyBorder="1" applyAlignment="1">
      <alignment horizontal="justify" vertical="center" wrapText="1"/>
    </xf>
    <xf numFmtId="0" fontId="7" fillId="0" borderId="0" xfId="2" applyFont="1" applyAlignment="1">
      <alignment horizontal="left" vertical="center"/>
    </xf>
    <xf numFmtId="49" fontId="38" fillId="0" borderId="44" xfId="2" applyNumberFormat="1" applyFont="1" applyBorder="1" applyAlignment="1">
      <alignment horizontal="center" vertical="top" wrapText="1"/>
    </xf>
    <xf numFmtId="0" fontId="45" fillId="0" borderId="0" xfId="0" applyFont="1" applyAlignment="1">
      <alignment horizontal="left"/>
    </xf>
    <xf numFmtId="0" fontId="18" fillId="0" borderId="0" xfId="0" applyFont="1" applyAlignment="1">
      <alignment horizontal="left"/>
    </xf>
    <xf numFmtId="0" fontId="23" fillId="0" borderId="29" xfId="0" applyFont="1" applyBorder="1" applyAlignment="1">
      <alignment horizontal="justify" vertical="center" wrapText="1"/>
    </xf>
    <xf numFmtId="0" fontId="34" fillId="0" borderId="0" xfId="8" applyFont="1">
      <alignment vertical="center"/>
    </xf>
    <xf numFmtId="0" fontId="34" fillId="0" borderId="0" xfId="8" applyFont="1" applyFill="1" applyAlignment="1">
      <alignment horizontal="left" vertical="center"/>
    </xf>
    <xf numFmtId="0" fontId="17" fillId="0" borderId="0" xfId="8" applyFont="1" applyAlignment="1">
      <alignment horizontal="left" vertical="center"/>
    </xf>
    <xf numFmtId="0" fontId="17" fillId="0" borderId="0" xfId="8" applyFont="1">
      <alignment vertical="center"/>
    </xf>
    <xf numFmtId="0" fontId="34" fillId="0" borderId="0" xfId="8" applyFont="1" applyBorder="1">
      <alignment vertical="center"/>
    </xf>
    <xf numFmtId="0" fontId="17" fillId="0" borderId="0" xfId="8" applyFont="1" applyBorder="1">
      <alignment vertical="center"/>
    </xf>
    <xf numFmtId="0" fontId="17" fillId="0" borderId="34" xfId="8" applyFont="1" applyBorder="1">
      <alignment vertical="center"/>
    </xf>
    <xf numFmtId="0" fontId="17" fillId="0" borderId="34" xfId="8" applyFont="1" applyBorder="1" applyAlignment="1">
      <alignment horizontal="left" vertical="center" indent="1"/>
    </xf>
    <xf numFmtId="0" fontId="17" fillId="0" borderId="24" xfId="8" applyFont="1" applyBorder="1" applyAlignment="1">
      <alignment horizontal="left" vertical="center" indent="1"/>
    </xf>
    <xf numFmtId="0" fontId="17" fillId="0" borderId="25" xfId="8" applyFont="1" applyBorder="1" applyAlignment="1">
      <alignment horizontal="left" vertical="center"/>
    </xf>
    <xf numFmtId="0" fontId="8" fillId="0" borderId="0" xfId="8" applyFont="1" applyBorder="1" applyAlignment="1">
      <alignment horizontal="center" vertical="center"/>
    </xf>
    <xf numFmtId="0" fontId="8" fillId="0" borderId="0" xfId="8" applyFont="1">
      <alignment vertical="center"/>
    </xf>
    <xf numFmtId="0" fontId="47" fillId="0" borderId="0" xfId="7" applyFont="1" applyAlignment="1"/>
    <xf numFmtId="0" fontId="46" fillId="0" borderId="0" xfId="7" applyFont="1" applyAlignment="1"/>
    <xf numFmtId="0" fontId="47" fillId="0" borderId="38" xfId="7" applyFont="1" applyBorder="1" applyAlignment="1">
      <alignment horizontal="distributed" vertical="center"/>
    </xf>
    <xf numFmtId="0" fontId="47" fillId="0" borderId="24" xfId="7" applyFont="1" applyBorder="1" applyAlignment="1">
      <alignment horizontal="distributed"/>
    </xf>
    <xf numFmtId="0" fontId="49" fillId="0" borderId="0" xfId="7" applyFont="1" applyAlignment="1"/>
    <xf numFmtId="49" fontId="7" fillId="0" borderId="0" xfId="7" applyNumberFormat="1" applyFont="1" applyAlignment="1">
      <alignment vertical="center"/>
    </xf>
    <xf numFmtId="49" fontId="50" fillId="0" borderId="0" xfId="7" applyNumberFormat="1" applyFont="1" applyAlignment="1">
      <alignment vertical="center"/>
    </xf>
    <xf numFmtId="49" fontId="52" fillId="0" borderId="0" xfId="7" applyNumberFormat="1" applyFont="1" applyAlignment="1">
      <alignment vertical="center"/>
    </xf>
    <xf numFmtId="49" fontId="51" fillId="0" borderId="0" xfId="7" applyNumberFormat="1" applyFont="1" applyAlignment="1">
      <alignment horizontal="center" vertical="center"/>
    </xf>
    <xf numFmtId="49" fontId="52" fillId="0" borderId="0" xfId="7" applyNumberFormat="1" applyFont="1" applyAlignment="1">
      <alignment horizontal="center" vertical="center"/>
    </xf>
    <xf numFmtId="49" fontId="7" fillId="0" borderId="0" xfId="7" applyNumberFormat="1" applyFont="1" applyAlignment="1">
      <alignment horizontal="right" vertical="center"/>
    </xf>
    <xf numFmtId="49" fontId="7" fillId="0" borderId="0" xfId="7" applyNumberFormat="1" applyFont="1" applyAlignment="1">
      <alignment horizontal="center" vertical="center"/>
    </xf>
    <xf numFmtId="49" fontId="17" fillId="0" borderId="0" xfId="7" applyNumberFormat="1" applyFont="1" applyAlignment="1">
      <alignment horizontal="left" vertical="center"/>
    </xf>
    <xf numFmtId="49" fontId="19" fillId="0" borderId="0" xfId="7" applyNumberFormat="1" applyFont="1" applyAlignment="1">
      <alignment horizontal="right" vertical="center"/>
    </xf>
    <xf numFmtId="0" fontId="2" fillId="0" borderId="109" xfId="7" applyBorder="1" applyAlignment="1">
      <alignment horizontal="center" vertical="center"/>
    </xf>
    <xf numFmtId="49" fontId="7" fillId="0" borderId="109" xfId="7" applyNumberFormat="1" applyFont="1" applyBorder="1" applyAlignment="1">
      <alignment vertical="center"/>
    </xf>
    <xf numFmtId="49" fontId="7" fillId="0" borderId="125" xfId="7" applyNumberFormat="1" applyFont="1" applyBorder="1" applyAlignment="1">
      <alignment vertical="center"/>
    </xf>
    <xf numFmtId="49" fontId="7" fillId="0" borderId="34" xfId="7" applyNumberFormat="1" applyFont="1" applyBorder="1" applyAlignment="1">
      <alignment horizontal="center" vertical="center"/>
    </xf>
    <xf numFmtId="49" fontId="7" fillId="0" borderId="34" xfId="7" applyNumberFormat="1" applyFont="1" applyBorder="1" applyAlignment="1">
      <alignment vertical="center"/>
    </xf>
    <xf numFmtId="49" fontId="7" fillId="0" borderId="35" xfId="7" applyNumberFormat="1" applyFont="1" applyBorder="1" applyAlignment="1">
      <alignment horizontal="right" vertical="center"/>
    </xf>
    <xf numFmtId="49" fontId="7" fillId="0" borderId="57" xfId="7" applyNumberFormat="1" applyFont="1" applyBorder="1" applyAlignment="1">
      <alignment vertical="center"/>
    </xf>
    <xf numFmtId="49" fontId="7" fillId="0" borderId="57" xfId="7" applyNumberFormat="1" applyFont="1" applyBorder="1" applyAlignment="1">
      <alignment horizontal="right" vertical="center"/>
    </xf>
    <xf numFmtId="0" fontId="2" fillId="0" borderId="57" xfId="7" applyBorder="1" applyAlignment="1">
      <alignment vertical="center"/>
    </xf>
    <xf numFmtId="0" fontId="2" fillId="0" borderId="63" xfId="7" applyBorder="1" applyAlignment="1">
      <alignment vertical="center"/>
    </xf>
    <xf numFmtId="0" fontId="2" fillId="0" borderId="86" xfId="7" applyBorder="1" applyAlignment="1">
      <alignment horizontal="center" vertical="center"/>
    </xf>
    <xf numFmtId="49" fontId="7" fillId="0" borderId="86" xfId="7" applyNumberFormat="1" applyFont="1" applyBorder="1" applyAlignment="1">
      <alignment vertical="center"/>
    </xf>
    <xf numFmtId="49" fontId="7" fillId="0" borderId="70" xfId="7" applyNumberFormat="1" applyFont="1" applyBorder="1" applyAlignment="1">
      <alignment vertical="center"/>
    </xf>
    <xf numFmtId="49" fontId="7" fillId="0" borderId="0" xfId="7" applyNumberFormat="1" applyFont="1" applyBorder="1" applyAlignment="1">
      <alignment horizontal="center" vertical="center" shrinkToFit="1"/>
    </xf>
    <xf numFmtId="49" fontId="7" fillId="0" borderId="0" xfId="7" applyNumberFormat="1" applyFont="1" applyBorder="1" applyAlignment="1">
      <alignment vertical="center"/>
    </xf>
    <xf numFmtId="49" fontId="7" fillId="0" borderId="72" xfId="7" applyNumberFormat="1" applyFont="1" applyBorder="1" applyAlignment="1">
      <alignment vertical="center"/>
    </xf>
    <xf numFmtId="49" fontId="7" fillId="0" borderId="0" xfId="7" applyNumberFormat="1" applyFont="1" applyBorder="1" applyAlignment="1">
      <alignment horizontal="center" vertical="center"/>
    </xf>
    <xf numFmtId="49" fontId="7" fillId="0" borderId="32" xfId="7" applyNumberFormat="1" applyFont="1" applyBorder="1" applyAlignment="1">
      <alignment horizontal="center" vertical="center"/>
    </xf>
    <xf numFmtId="49" fontId="7" fillId="0" borderId="31" xfId="7" applyNumberFormat="1" applyFont="1" applyBorder="1" applyAlignment="1">
      <alignment horizontal="right" vertical="center" shrinkToFit="1"/>
    </xf>
    <xf numFmtId="49" fontId="7" fillId="0" borderId="36" xfId="7" applyNumberFormat="1" applyFont="1" applyBorder="1" applyAlignment="1">
      <alignment horizontal="right" vertical="center"/>
    </xf>
    <xf numFmtId="49" fontId="7" fillId="0" borderId="44" xfId="7" applyNumberFormat="1" applyFont="1" applyBorder="1" applyAlignment="1">
      <alignment horizontal="center" vertical="center"/>
    </xf>
    <xf numFmtId="49" fontId="7" fillId="0" borderId="44" xfId="7" applyNumberFormat="1" applyFont="1" applyBorder="1" applyAlignment="1">
      <alignment vertical="center"/>
    </xf>
    <xf numFmtId="49" fontId="7" fillId="0" borderId="45" xfId="7" applyNumberFormat="1" applyFont="1" applyBorder="1" applyAlignment="1">
      <alignment vertical="center"/>
    </xf>
    <xf numFmtId="49" fontId="9" fillId="0" borderId="0" xfId="7" applyNumberFormat="1" applyFont="1" applyAlignment="1">
      <alignment horizontal="right" vertical="center"/>
    </xf>
    <xf numFmtId="49" fontId="9" fillId="0" borderId="0" xfId="7" applyNumberFormat="1" applyFont="1" applyAlignment="1">
      <alignment horizontal="center" vertical="top"/>
    </xf>
    <xf numFmtId="49" fontId="53" fillId="0" borderId="0" xfId="7" applyNumberFormat="1" applyFont="1" applyAlignment="1">
      <alignment vertical="center"/>
    </xf>
    <xf numFmtId="49" fontId="9" fillId="0" borderId="0" xfId="7" applyNumberFormat="1" applyFont="1" applyAlignment="1">
      <alignment vertical="center"/>
    </xf>
    <xf numFmtId="49" fontId="9" fillId="0" borderId="0" xfId="7" applyNumberFormat="1" applyFont="1" applyAlignment="1">
      <alignment horizontal="left" vertical="top"/>
    </xf>
    <xf numFmtId="49" fontId="9" fillId="0" borderId="0" xfId="7" applyNumberFormat="1" applyFont="1" applyAlignment="1">
      <alignment vertical="top"/>
    </xf>
    <xf numFmtId="49" fontId="53" fillId="0" borderId="0" xfId="7" applyNumberFormat="1" applyFont="1" applyAlignment="1">
      <alignment horizontal="center" vertical="top"/>
    </xf>
    <xf numFmtId="49" fontId="53" fillId="0" borderId="0" xfId="7" applyNumberFormat="1" applyFont="1" applyAlignment="1">
      <alignment vertical="top" wrapText="1"/>
    </xf>
    <xf numFmtId="49" fontId="53" fillId="0" borderId="0" xfId="7" applyNumberFormat="1" applyFont="1" applyAlignment="1">
      <alignment horizontal="center" vertical="center"/>
    </xf>
    <xf numFmtId="49" fontId="55" fillId="0" borderId="0" xfId="7" applyNumberFormat="1" applyFont="1" applyAlignment="1">
      <alignment horizontal="center" vertical="center"/>
    </xf>
    <xf numFmtId="49" fontId="13" fillId="0" borderId="0" xfId="7" applyNumberFormat="1" applyFont="1" applyBorder="1" applyAlignment="1">
      <alignment horizontal="center" vertical="center"/>
    </xf>
    <xf numFmtId="49" fontId="26" fillId="0" borderId="0" xfId="7" applyNumberFormat="1" applyFont="1" applyBorder="1" applyAlignment="1">
      <alignment horizontal="center" vertical="center"/>
    </xf>
    <xf numFmtId="49" fontId="26" fillId="0" borderId="0" xfId="7" applyNumberFormat="1" applyFont="1" applyAlignment="1">
      <alignment vertical="center"/>
    </xf>
    <xf numFmtId="49" fontId="15" fillId="0" borderId="0" xfId="7" applyNumberFormat="1" applyFont="1" applyAlignment="1">
      <alignment horizontal="left" vertical="center"/>
    </xf>
    <xf numFmtId="49" fontId="15" fillId="0" borderId="0" xfId="7" applyNumberFormat="1" applyFont="1" applyBorder="1" applyAlignment="1">
      <alignment horizontal="left" vertical="center"/>
    </xf>
    <xf numFmtId="49" fontId="13" fillId="0" borderId="0" xfId="7" applyNumberFormat="1" applyFont="1" applyAlignment="1">
      <alignment vertical="center"/>
    </xf>
    <xf numFmtId="49" fontId="27" fillId="0" borderId="0" xfId="7" applyNumberFormat="1" applyFont="1" applyBorder="1" applyAlignment="1">
      <alignment horizontal="center" vertical="center"/>
    </xf>
    <xf numFmtId="49" fontId="15" fillId="0" borderId="32" xfId="7" applyNumberFormat="1" applyFont="1" applyBorder="1" applyAlignment="1">
      <alignment vertical="center"/>
    </xf>
    <xf numFmtId="178" fontId="15" fillId="0" borderId="25" xfId="7" applyNumberFormat="1" applyFont="1" applyBorder="1" applyAlignment="1">
      <alignment horizontal="right" vertical="center" shrinkToFit="1"/>
    </xf>
    <xf numFmtId="178" fontId="15" fillId="0" borderId="30" xfId="7" applyNumberFormat="1" applyFont="1" applyBorder="1" applyAlignment="1">
      <alignment vertical="center" shrinkToFit="1"/>
    </xf>
    <xf numFmtId="178" fontId="15" fillId="0" borderId="40" xfId="7" applyNumberFormat="1" applyFont="1" applyBorder="1" applyAlignment="1">
      <alignment vertical="center" shrinkToFit="1"/>
    </xf>
    <xf numFmtId="49" fontId="27" fillId="0" borderId="0" xfId="7" applyNumberFormat="1" applyFont="1" applyBorder="1" applyAlignment="1">
      <alignment vertical="center"/>
    </xf>
    <xf numFmtId="49" fontId="15" fillId="0" borderId="126" xfId="7" applyNumberFormat="1" applyFont="1" applyBorder="1" applyAlignment="1">
      <alignment vertical="center"/>
    </xf>
    <xf numFmtId="178" fontId="15" fillId="0" borderId="66" xfId="7" applyNumberFormat="1" applyFont="1" applyBorder="1" applyAlignment="1">
      <alignment horizontal="right" vertical="center" shrinkToFit="1"/>
    </xf>
    <xf numFmtId="178" fontId="15" fillId="0" borderId="68" xfId="7" applyNumberFormat="1" applyFont="1" applyBorder="1" applyAlignment="1">
      <alignment vertical="center" shrinkToFit="1"/>
    </xf>
    <xf numFmtId="178" fontId="15" fillId="0" borderId="76" xfId="7" applyNumberFormat="1" applyFont="1" applyBorder="1" applyAlignment="1">
      <alignment vertical="center" shrinkToFit="1"/>
    </xf>
    <xf numFmtId="49" fontId="15" fillId="0" borderId="7" xfId="7" applyNumberFormat="1" applyFont="1" applyBorder="1" applyAlignment="1">
      <alignment horizontal="center" vertical="center"/>
    </xf>
    <xf numFmtId="178" fontId="15" fillId="0" borderId="95" xfId="7" applyNumberFormat="1" applyFont="1" applyBorder="1" applyAlignment="1">
      <alignment horizontal="right" vertical="center" shrinkToFit="1"/>
    </xf>
    <xf numFmtId="178" fontId="15" fillId="0" borderId="91" xfId="7" applyNumberFormat="1" applyFont="1" applyBorder="1" applyAlignment="1">
      <alignment vertical="center" shrinkToFit="1"/>
    </xf>
    <xf numFmtId="178" fontId="15" fillId="0" borderId="45" xfId="7" applyNumberFormat="1" applyFont="1" applyBorder="1" applyAlignment="1">
      <alignment vertical="center" shrinkToFit="1"/>
    </xf>
    <xf numFmtId="49" fontId="15" fillId="0" borderId="0" xfId="7" applyNumberFormat="1" applyFont="1" applyBorder="1" applyAlignment="1">
      <alignment horizontal="center" vertical="center"/>
    </xf>
    <xf numFmtId="49" fontId="15" fillId="0" borderId="0" xfId="7" applyNumberFormat="1" applyFont="1" applyBorder="1" applyAlignment="1">
      <alignment vertical="center"/>
    </xf>
    <xf numFmtId="49" fontId="12" fillId="0" borderId="0" xfId="7" applyNumberFormat="1" applyFont="1" applyAlignment="1">
      <alignment horizontal="left" vertical="center" wrapText="1"/>
    </xf>
    <xf numFmtId="49" fontId="13" fillId="0" borderId="127" xfId="7" applyNumberFormat="1" applyFont="1" applyBorder="1" applyAlignment="1">
      <alignment vertical="center"/>
    </xf>
    <xf numFmtId="49" fontId="27" fillId="0" borderId="0" xfId="7" applyNumberFormat="1" applyFont="1" applyAlignment="1">
      <alignment vertical="center"/>
    </xf>
    <xf numFmtId="49" fontId="15" fillId="0" borderId="128" xfId="7" applyNumberFormat="1" applyFont="1" applyBorder="1" applyAlignment="1">
      <alignment vertical="center"/>
    </xf>
    <xf numFmtId="49" fontId="15" fillId="0" borderId="0" xfId="7" applyNumberFormat="1" applyFont="1" applyAlignment="1">
      <alignment vertical="center"/>
    </xf>
    <xf numFmtId="0" fontId="56" fillId="0" borderId="0" xfId="0" applyFont="1" applyAlignment="1">
      <alignment vertical="center"/>
    </xf>
    <xf numFmtId="0" fontId="2" fillId="0" borderId="0" xfId="7" applyFont="1" applyAlignment="1"/>
    <xf numFmtId="0" fontId="2" fillId="0" borderId="35" xfId="7" applyFont="1" applyBorder="1" applyAlignment="1">
      <alignment vertical="top"/>
    </xf>
    <xf numFmtId="0" fontId="2" fillId="0" borderId="34" xfId="7" applyFont="1" applyBorder="1" applyAlignment="1">
      <alignment vertical="top"/>
    </xf>
    <xf numFmtId="0" fontId="2" fillId="0" borderId="62" xfId="7" applyFont="1" applyBorder="1" applyAlignment="1">
      <alignment vertical="top"/>
    </xf>
    <xf numFmtId="0" fontId="2" fillId="0" borderId="131" xfId="7" applyFont="1" applyBorder="1" applyAlignment="1">
      <alignment horizontal="center" vertical="center"/>
    </xf>
    <xf numFmtId="0" fontId="2" fillId="0" borderId="22" xfId="7" applyFont="1" applyBorder="1" applyAlignment="1">
      <alignment vertical="top"/>
    </xf>
    <xf numFmtId="0" fontId="2" fillId="0" borderId="0" xfId="7" applyFont="1" applyBorder="1" applyAlignment="1">
      <alignment vertical="top"/>
    </xf>
    <xf numFmtId="0" fontId="2" fillId="0" borderId="23" xfId="7" applyFont="1" applyBorder="1" applyAlignment="1">
      <alignment vertical="top"/>
    </xf>
    <xf numFmtId="0" fontId="2" fillId="0" borderId="132" xfId="7" applyFont="1" applyBorder="1" applyAlignment="1">
      <alignment horizontal="center" vertical="center"/>
    </xf>
    <xf numFmtId="0" fontId="2" fillId="0" borderId="136" xfId="7" applyFont="1" applyBorder="1" applyAlignment="1">
      <alignment horizontal="center" vertical="center"/>
    </xf>
    <xf numFmtId="0" fontId="2" fillId="0" borderId="137" xfId="7" applyFont="1" applyBorder="1" applyAlignment="1">
      <alignment horizontal="center" vertical="center"/>
    </xf>
    <xf numFmtId="184" fontId="2" fillId="0" borderId="138" xfId="7" applyNumberFormat="1" applyFont="1" applyBorder="1" applyAlignment="1"/>
    <xf numFmtId="184" fontId="2" fillId="0" borderId="139" xfId="7" applyNumberFormat="1" applyFont="1" applyBorder="1" applyAlignment="1"/>
    <xf numFmtId="184" fontId="2" fillId="0" borderId="140" xfId="7" applyNumberFormat="1" applyFont="1" applyBorder="1" applyAlignment="1"/>
    <xf numFmtId="184" fontId="2" fillId="0" borderId="139" xfId="7" applyNumberFormat="1" applyFont="1" applyBorder="1" applyAlignment="1">
      <alignment horizontal="distributed"/>
    </xf>
    <xf numFmtId="184" fontId="2" fillId="0" borderId="140" xfId="7" applyNumberFormat="1" applyFont="1" applyBorder="1" applyAlignment="1">
      <alignment horizontal="distributed"/>
    </xf>
    <xf numFmtId="184" fontId="2" fillId="0" borderId="141" xfId="7" applyNumberFormat="1" applyFont="1" applyBorder="1" applyAlignment="1">
      <alignment horizontal="distributed"/>
    </xf>
    <xf numFmtId="0" fontId="2" fillId="0" borderId="0" xfId="7" applyFont="1" applyAlignment="1">
      <alignment horizontal="left"/>
    </xf>
    <xf numFmtId="0" fontId="2" fillId="0" borderId="0" xfId="7" applyFont="1" applyAlignment="1">
      <alignment horizontal="right"/>
    </xf>
    <xf numFmtId="0" fontId="2" fillId="0" borderId="0" xfId="7" applyFont="1" applyAlignment="1">
      <alignment vertical="center"/>
    </xf>
    <xf numFmtId="0" fontId="6" fillId="0" borderId="0" xfId="7" applyFont="1" applyAlignment="1">
      <alignment horizontal="center"/>
    </xf>
    <xf numFmtId="0" fontId="6" fillId="0" borderId="0" xfId="7" applyFont="1" applyAlignment="1"/>
    <xf numFmtId="0" fontId="24" fillId="0" borderId="0" xfId="7" applyFont="1" applyAlignment="1"/>
    <xf numFmtId="0" fontId="57" fillId="4" borderId="0" xfId="10" applyFont="1" applyFill="1" applyAlignment="1">
      <alignment horizontal="left" vertical="center"/>
    </xf>
    <xf numFmtId="0" fontId="57" fillId="4" borderId="0" xfId="6" applyFont="1" applyFill="1">
      <alignment vertical="center"/>
    </xf>
    <xf numFmtId="0" fontId="57" fillId="4" borderId="0" xfId="6" applyFont="1" applyFill="1" applyAlignment="1">
      <alignment horizontal="left" vertical="center"/>
    </xf>
    <xf numFmtId="0" fontId="57" fillId="4" borderId="0" xfId="10" applyFont="1" applyFill="1" applyAlignment="1">
      <alignment horizontal="left" vertical="top"/>
    </xf>
    <xf numFmtId="0" fontId="32" fillId="4" borderId="0" xfId="6" applyFont="1" applyFill="1" applyAlignment="1">
      <alignment vertical="top"/>
    </xf>
    <xf numFmtId="0" fontId="57" fillId="4" borderId="0" xfId="6" applyFont="1" applyFill="1" applyAlignment="1">
      <alignment vertical="top"/>
    </xf>
    <xf numFmtId="0" fontId="46" fillId="0" borderId="0" xfId="6" applyFont="1">
      <alignment vertical="center"/>
    </xf>
    <xf numFmtId="0" fontId="47" fillId="0" borderId="0" xfId="6" applyFont="1">
      <alignment vertical="center"/>
    </xf>
    <xf numFmtId="0" fontId="2" fillId="0" borderId="0" xfId="6" applyFont="1">
      <alignment vertical="center"/>
    </xf>
    <xf numFmtId="0" fontId="47" fillId="0" borderId="0" xfId="6" applyFont="1" applyAlignment="1">
      <alignment horizontal="right" vertical="center"/>
    </xf>
    <xf numFmtId="0" fontId="46" fillId="0" borderId="0" xfId="6" applyFont="1" applyAlignment="1">
      <alignment horizontal="center" vertical="center"/>
    </xf>
    <xf numFmtId="0" fontId="47" fillId="0" borderId="25" xfId="6" applyFont="1" applyBorder="1" applyAlignment="1">
      <alignment horizontal="left" vertical="center"/>
    </xf>
    <xf numFmtId="0" fontId="47" fillId="0" borderId="46" xfId="6" applyFont="1" applyBorder="1" applyAlignment="1">
      <alignment horizontal="left" vertical="center"/>
    </xf>
    <xf numFmtId="0" fontId="47" fillId="0" borderId="24" xfId="6" applyFont="1" applyBorder="1" applyAlignment="1">
      <alignment horizontal="left" vertical="center"/>
    </xf>
    <xf numFmtId="0" fontId="47" fillId="0" borderId="23" xfId="6" applyFont="1" applyBorder="1">
      <alignment vertical="center"/>
    </xf>
    <xf numFmtId="0" fontId="47" fillId="0" borderId="22" xfId="6" applyFont="1" applyBorder="1">
      <alignment vertical="center"/>
    </xf>
    <xf numFmtId="0" fontId="47" fillId="0" borderId="24" xfId="6" applyFont="1" applyBorder="1" applyAlignment="1">
      <alignment horizontal="distributed" vertical="center" wrapText="1" justifyLastLine="1"/>
    </xf>
    <xf numFmtId="0" fontId="47" fillId="0" borderId="24" xfId="6" applyFont="1" applyBorder="1" applyAlignment="1">
      <alignment horizontal="right" vertical="center" indent="1"/>
    </xf>
    <xf numFmtId="0" fontId="47" fillId="0" borderId="23" xfId="6" applyFont="1" applyBorder="1" applyAlignment="1">
      <alignment horizontal="right" vertical="center"/>
    </xf>
    <xf numFmtId="0" fontId="47" fillId="0" borderId="62" xfId="6" applyFont="1" applyBorder="1">
      <alignment vertical="center"/>
    </xf>
    <xf numFmtId="0" fontId="47" fillId="0" borderId="34" xfId="6" applyFont="1" applyBorder="1">
      <alignment vertical="center"/>
    </xf>
    <xf numFmtId="0" fontId="47" fillId="0" borderId="35" xfId="6" applyFont="1" applyBorder="1">
      <alignment vertical="center"/>
    </xf>
    <xf numFmtId="0" fontId="47" fillId="0" borderId="57" xfId="6" applyFont="1" applyBorder="1">
      <alignment vertical="center"/>
    </xf>
    <xf numFmtId="0" fontId="47" fillId="0" borderId="52" xfId="6" applyFont="1" applyBorder="1">
      <alignment vertical="center"/>
    </xf>
    <xf numFmtId="0" fontId="47" fillId="0" borderId="24" xfId="6" applyFont="1" applyBorder="1" applyAlignment="1">
      <alignment horizontal="center" vertical="center"/>
    </xf>
    <xf numFmtId="0" fontId="47" fillId="0" borderId="25" xfId="6" applyFont="1" applyBorder="1">
      <alignment vertical="center"/>
    </xf>
    <xf numFmtId="0" fontId="47" fillId="0" borderId="0" xfId="6" applyFont="1" applyAlignment="1">
      <alignment horizontal="left" vertical="center"/>
    </xf>
    <xf numFmtId="0" fontId="60" fillId="0" borderId="0" xfId="6" applyFont="1">
      <alignment vertical="center"/>
    </xf>
    <xf numFmtId="0" fontId="61" fillId="0" borderId="0" xfId="2" applyFont="1" applyFill="1">
      <alignment vertical="center"/>
    </xf>
    <xf numFmtId="0" fontId="62" fillId="0" borderId="0" xfId="2" applyFont="1" applyFill="1">
      <alignment vertical="center"/>
    </xf>
    <xf numFmtId="0" fontId="65" fillId="0" borderId="0" xfId="6" applyFont="1" applyFill="1" applyBorder="1" applyAlignment="1">
      <alignment horizontal="center" vertical="center"/>
    </xf>
    <xf numFmtId="0" fontId="66" fillId="0" borderId="0" xfId="6" applyFont="1" applyFill="1">
      <alignment vertical="center"/>
    </xf>
    <xf numFmtId="176" fontId="62" fillId="0" borderId="145" xfId="2" applyNumberFormat="1" applyFont="1" applyFill="1" applyBorder="1" applyAlignment="1">
      <alignment vertical="center"/>
    </xf>
    <xf numFmtId="176" fontId="62" fillId="0" borderId="146" xfId="2" applyNumberFormat="1" applyFont="1" applyFill="1" applyBorder="1" applyAlignment="1">
      <alignment vertical="center"/>
    </xf>
    <xf numFmtId="179" fontId="62" fillId="0" borderId="0" xfId="2" applyNumberFormat="1" applyFont="1" applyFill="1">
      <alignment vertical="center"/>
    </xf>
    <xf numFmtId="0" fontId="62" fillId="0" borderId="144" xfId="2" applyFont="1" applyFill="1" applyBorder="1" applyAlignment="1">
      <alignment vertical="center"/>
    </xf>
    <xf numFmtId="180" fontId="62" fillId="0" borderId="150" xfId="2" applyNumberFormat="1" applyFont="1" applyFill="1" applyBorder="1" applyAlignment="1">
      <alignment vertical="center"/>
    </xf>
    <xf numFmtId="180" fontId="62" fillId="0" borderId="154" xfId="2" applyNumberFormat="1" applyFont="1" applyFill="1" applyBorder="1" applyAlignment="1">
      <alignment vertical="center"/>
    </xf>
    <xf numFmtId="0" fontId="62" fillId="0" borderId="143" xfId="2" applyFont="1" applyFill="1" applyBorder="1" applyAlignment="1">
      <alignment vertical="center" shrinkToFit="1"/>
    </xf>
    <xf numFmtId="0" fontId="62" fillId="0" borderId="0" xfId="2" applyFont="1" applyFill="1" applyBorder="1" applyAlignment="1">
      <alignment vertical="center" shrinkToFit="1"/>
    </xf>
    <xf numFmtId="0" fontId="62" fillId="0" borderId="0" xfId="2" applyFont="1" applyFill="1" applyBorder="1" applyAlignment="1">
      <alignment horizontal="center" vertical="center"/>
    </xf>
    <xf numFmtId="181" fontId="62" fillId="0" borderId="157" xfId="2" applyNumberFormat="1" applyFont="1" applyFill="1" applyBorder="1" applyAlignment="1">
      <alignment vertical="center"/>
    </xf>
    <xf numFmtId="181" fontId="62" fillId="0" borderId="158" xfId="2" applyNumberFormat="1" applyFont="1" applyFill="1" applyBorder="1" applyAlignment="1">
      <alignment vertical="center"/>
    </xf>
    <xf numFmtId="181" fontId="62" fillId="0" borderId="154" xfId="2" applyNumberFormat="1" applyFont="1" applyFill="1" applyBorder="1" applyAlignment="1">
      <alignment vertical="center"/>
    </xf>
    <xf numFmtId="181" fontId="62" fillId="0" borderId="159" xfId="2" applyNumberFormat="1" applyFont="1" applyFill="1" applyBorder="1" applyAlignment="1">
      <alignment vertical="center"/>
    </xf>
    <xf numFmtId="0" fontId="70" fillId="0" borderId="0" xfId="2" applyFont="1" applyFill="1" applyBorder="1" applyAlignment="1">
      <alignment vertical="center" wrapText="1"/>
    </xf>
    <xf numFmtId="0" fontId="70" fillId="0" borderId="0" xfId="2" applyFont="1" applyFill="1">
      <alignment vertical="center"/>
    </xf>
    <xf numFmtId="0" fontId="70" fillId="0" borderId="0" xfId="2" applyFont="1" applyFill="1" applyAlignment="1">
      <alignment horizontal="right" vertical="center"/>
    </xf>
    <xf numFmtId="0" fontId="5" fillId="0" borderId="0" xfId="6" applyFont="1" applyFill="1">
      <alignment vertical="center"/>
    </xf>
    <xf numFmtId="179" fontId="61" fillId="0" borderId="0" xfId="2" applyNumberFormat="1" applyFont="1" applyFill="1">
      <alignment vertical="center"/>
    </xf>
    <xf numFmtId="0" fontId="71" fillId="0" borderId="0" xfId="2" applyFont="1" applyFill="1" applyBorder="1" applyAlignment="1">
      <alignment vertical="center" wrapText="1"/>
    </xf>
    <xf numFmtId="0" fontId="71" fillId="0" borderId="0" xfId="2" applyFont="1" applyFill="1">
      <alignment vertical="center"/>
    </xf>
    <xf numFmtId="0" fontId="71" fillId="0" borderId="0" xfId="2" applyFont="1" applyFill="1" applyAlignment="1">
      <alignment horizontal="right" vertical="center"/>
    </xf>
    <xf numFmtId="0" fontId="61" fillId="0" borderId="0" xfId="2" applyFont="1" applyFill="1" applyAlignment="1">
      <alignment vertical="center"/>
    </xf>
    <xf numFmtId="0" fontId="13" fillId="0" borderId="0" xfId="2" applyFont="1">
      <alignment vertical="center"/>
    </xf>
    <xf numFmtId="0" fontId="72" fillId="0" borderId="0" xfId="2" applyFont="1">
      <alignment vertical="center"/>
    </xf>
    <xf numFmtId="0" fontId="72" fillId="0" borderId="0" xfId="2" applyFont="1" applyAlignment="1">
      <alignment horizontal="right" vertical="center"/>
    </xf>
    <xf numFmtId="0" fontId="13" fillId="0" borderId="0" xfId="2" applyFont="1" applyAlignment="1">
      <alignment horizontal="center" vertical="center"/>
    </xf>
    <xf numFmtId="0" fontId="72" fillId="0" borderId="0" xfId="2" applyFont="1" applyBorder="1" applyAlignment="1">
      <alignment horizontal="distributed" vertical="center"/>
    </xf>
    <xf numFmtId="0" fontId="72" fillId="0" borderId="0" xfId="2" applyFont="1" applyBorder="1" applyAlignment="1">
      <alignment horizontal="center" vertical="center"/>
    </xf>
    <xf numFmtId="0" fontId="72" fillId="0" borderId="0" xfId="2" applyFont="1" applyFill="1" applyBorder="1" applyAlignment="1">
      <alignment horizontal="left" vertical="center" indent="1" shrinkToFit="1"/>
    </xf>
    <xf numFmtId="0" fontId="13" fillId="0" borderId="0" xfId="2" applyFont="1" applyAlignment="1">
      <alignment horizontal="distributed" vertical="center" indent="9"/>
    </xf>
    <xf numFmtId="0" fontId="47" fillId="0" borderId="25" xfId="2" applyFont="1" applyFill="1" applyBorder="1" applyAlignment="1">
      <alignment horizontal="center" vertical="center"/>
    </xf>
    <xf numFmtId="0" fontId="47" fillId="0" borderId="39" xfId="2" applyFont="1" applyFill="1" applyBorder="1" applyAlignment="1">
      <alignment vertical="center" wrapText="1"/>
    </xf>
    <xf numFmtId="0" fontId="47" fillId="0" borderId="58" xfId="2" applyFont="1" applyFill="1" applyBorder="1" applyAlignment="1">
      <alignment horizontal="center" vertical="center"/>
    </xf>
    <xf numFmtId="0" fontId="47" fillId="0" borderId="57" xfId="2" applyFont="1" applyFill="1" applyBorder="1" applyAlignment="1">
      <alignment vertical="center" wrapText="1"/>
    </xf>
    <xf numFmtId="0" fontId="59" fillId="0" borderId="39" xfId="2" applyFont="1" applyFill="1" applyBorder="1" applyAlignment="1">
      <alignment vertical="center" wrapText="1"/>
    </xf>
    <xf numFmtId="0" fontId="59" fillId="0" borderId="30" xfId="2" applyFont="1" applyFill="1" applyBorder="1" applyAlignment="1">
      <alignment vertical="center" wrapText="1"/>
    </xf>
    <xf numFmtId="0" fontId="73" fillId="0" borderId="0" xfId="15" applyFont="1">
      <alignment vertical="center"/>
    </xf>
    <xf numFmtId="0" fontId="73" fillId="0" borderId="0" xfId="15" applyFont="1" applyAlignment="1">
      <alignment horizontal="right" vertical="center"/>
    </xf>
    <xf numFmtId="0" fontId="46" fillId="0" borderId="0" xfId="15" applyFont="1" applyBorder="1" applyAlignment="1">
      <alignment horizontal="center" vertical="center"/>
    </xf>
    <xf numFmtId="0" fontId="47" fillId="0" borderId="25" xfId="15" applyFont="1" applyBorder="1" applyAlignment="1">
      <alignment horizontal="left" vertical="center" wrapText="1"/>
    </xf>
    <xf numFmtId="0" fontId="73" fillId="0" borderId="23" xfId="15" applyFont="1" applyBorder="1">
      <alignment vertical="center"/>
    </xf>
    <xf numFmtId="0" fontId="73" fillId="0" borderId="46" xfId="15" applyFont="1" applyBorder="1" applyAlignment="1">
      <alignment horizontal="left" vertical="center"/>
    </xf>
    <xf numFmtId="0" fontId="73" fillId="0" borderId="39" xfId="15" applyFont="1" applyBorder="1" applyAlignment="1">
      <alignment horizontal="center" vertical="center"/>
    </xf>
    <xf numFmtId="0" fontId="47" fillId="0" borderId="0" xfId="15" applyFont="1" applyAlignment="1">
      <alignment vertical="center"/>
    </xf>
    <xf numFmtId="0" fontId="2" fillId="0" borderId="0" xfId="1" applyFont="1">
      <alignment vertical="center"/>
    </xf>
    <xf numFmtId="0" fontId="47" fillId="0" borderId="0" xfId="1" applyFont="1">
      <alignment vertical="center"/>
    </xf>
    <xf numFmtId="0" fontId="74" fillId="0" borderId="0" xfId="1" applyFont="1">
      <alignment vertical="center"/>
    </xf>
    <xf numFmtId="0" fontId="47" fillId="0" borderId="0" xfId="1" applyFont="1" applyAlignment="1">
      <alignment horizontal="right" vertical="center"/>
    </xf>
    <xf numFmtId="0" fontId="47" fillId="0" borderId="0" xfId="1" applyFont="1" applyBorder="1">
      <alignment vertical="center"/>
    </xf>
    <xf numFmtId="0" fontId="47" fillId="0" borderId="0" xfId="1" applyFont="1" applyBorder="1" applyAlignment="1">
      <alignment vertical="center"/>
    </xf>
    <xf numFmtId="0" fontId="47" fillId="8" borderId="46" xfId="1" applyFont="1" applyFill="1" applyBorder="1" applyAlignment="1">
      <alignment horizontal="center" vertical="center"/>
    </xf>
    <xf numFmtId="0" fontId="47" fillId="0" borderId="24" xfId="1" applyFont="1" applyBorder="1">
      <alignment vertical="center"/>
    </xf>
    <xf numFmtId="0" fontId="47" fillId="8" borderId="24" xfId="1" applyFont="1" applyFill="1" applyBorder="1" applyAlignment="1">
      <alignment horizontal="center" vertical="center"/>
    </xf>
    <xf numFmtId="0" fontId="2" fillId="0" borderId="0" xfId="1" applyFont="1" applyAlignment="1">
      <alignment vertical="center" wrapText="1"/>
    </xf>
    <xf numFmtId="0" fontId="2" fillId="0" borderId="0" xfId="1" applyFont="1" applyAlignment="1">
      <alignment vertical="top" wrapText="1"/>
    </xf>
    <xf numFmtId="0" fontId="47" fillId="0" borderId="0" xfId="1" applyFont="1" applyAlignment="1">
      <alignment vertical="top"/>
    </xf>
    <xf numFmtId="0" fontId="16" fillId="0" borderId="0" xfId="6" applyFont="1" applyAlignment="1">
      <alignment horizontal="center" vertical="center"/>
    </xf>
    <xf numFmtId="0" fontId="60" fillId="0" borderId="0" xfId="2" applyFont="1">
      <alignment vertical="center"/>
    </xf>
    <xf numFmtId="176" fontId="60" fillId="0" borderId="145" xfId="2" applyNumberFormat="1" applyFont="1" applyBorder="1">
      <alignment vertical="center"/>
    </xf>
    <xf numFmtId="176" fontId="60" fillId="0" borderId="146" xfId="2" applyNumberFormat="1" applyFont="1" applyBorder="1">
      <alignment vertical="center"/>
    </xf>
    <xf numFmtId="179" fontId="7" fillId="0" borderId="0" xfId="2" applyNumberFormat="1" applyFont="1">
      <alignment vertical="center"/>
    </xf>
    <xf numFmtId="0" fontId="60" fillId="0" borderId="176" xfId="2" applyFont="1" applyBorder="1">
      <alignment vertical="center"/>
    </xf>
    <xf numFmtId="180" fontId="60" fillId="0" borderId="150" xfId="2" applyNumberFormat="1" applyFont="1" applyBorder="1">
      <alignment vertical="center"/>
    </xf>
    <xf numFmtId="180" fontId="60" fillId="0" borderId="154" xfId="2" applyNumberFormat="1" applyFont="1" applyBorder="1">
      <alignment vertical="center"/>
    </xf>
    <xf numFmtId="0" fontId="60" fillId="0" borderId="0" xfId="2" applyFont="1" applyAlignment="1">
      <alignment vertical="center" shrinkToFit="1"/>
    </xf>
    <xf numFmtId="0" fontId="60" fillId="0" borderId="0" xfId="2" applyFont="1" applyAlignment="1">
      <alignment horizontal="center" vertical="center"/>
    </xf>
    <xf numFmtId="181" fontId="60" fillId="0" borderId="157" xfId="2" applyNumberFormat="1" applyFont="1" applyBorder="1">
      <alignment vertical="center"/>
    </xf>
    <xf numFmtId="181" fontId="60" fillId="0" borderId="158" xfId="2" applyNumberFormat="1" applyFont="1" applyBorder="1">
      <alignment vertical="center"/>
    </xf>
    <xf numFmtId="181" fontId="60" fillId="0" borderId="192" xfId="2" applyNumberFormat="1" applyFont="1" applyBorder="1">
      <alignment vertical="center"/>
    </xf>
    <xf numFmtId="181" fontId="60" fillId="0" borderId="193" xfId="2" applyNumberFormat="1" applyFont="1" applyBorder="1">
      <alignment vertical="center"/>
    </xf>
    <xf numFmtId="0" fontId="7" fillId="0" borderId="0" xfId="2" applyFont="1" applyBorder="1">
      <alignment vertical="center"/>
    </xf>
    <xf numFmtId="176" fontId="60" fillId="0" borderId="0" xfId="2" applyNumberFormat="1" applyFont="1" applyBorder="1" applyAlignment="1" applyProtection="1">
      <alignment horizontal="right" vertical="center"/>
      <protection locked="0"/>
    </xf>
    <xf numFmtId="181" fontId="60" fillId="0" borderId="0" xfId="2" applyNumberFormat="1" applyFont="1" applyBorder="1">
      <alignment vertical="center"/>
    </xf>
    <xf numFmtId="181" fontId="60" fillId="0" borderId="0" xfId="2" applyNumberFormat="1" applyFont="1" applyBorder="1" applyAlignment="1">
      <alignment horizontal="center" vertical="center"/>
    </xf>
    <xf numFmtId="0" fontId="60" fillId="0" borderId="32" xfId="2" applyFont="1" applyBorder="1" applyAlignment="1">
      <alignment horizontal="center" vertical="center" shrinkToFit="1"/>
    </xf>
    <xf numFmtId="0" fontId="19" fillId="0" borderId="0" xfId="2" applyFont="1">
      <alignment vertical="center"/>
    </xf>
    <xf numFmtId="0" fontId="19" fillId="0" borderId="0" xfId="2" applyFont="1" applyAlignment="1">
      <alignment vertical="center" wrapText="1"/>
    </xf>
    <xf numFmtId="0" fontId="19" fillId="0" borderId="0" xfId="2" applyFont="1" applyAlignment="1">
      <alignment horizontal="right" vertical="center"/>
    </xf>
    <xf numFmtId="0" fontId="47" fillId="0" borderId="0" xfId="0" applyFont="1" applyAlignment="1">
      <alignment vertical="center"/>
    </xf>
    <xf numFmtId="0" fontId="46" fillId="0" borderId="0" xfId="0" applyFont="1" applyAlignment="1">
      <alignment vertical="center"/>
    </xf>
    <xf numFmtId="0" fontId="46" fillId="0" borderId="0" xfId="0" applyFont="1" applyAlignment="1">
      <alignment horizontal="center" vertical="center"/>
    </xf>
    <xf numFmtId="0" fontId="47" fillId="0" borderId="24" xfId="0" applyFont="1" applyBorder="1" applyAlignment="1">
      <alignment horizontal="left" vertical="center"/>
    </xf>
    <xf numFmtId="0" fontId="47" fillId="0" borderId="101" xfId="0" applyFont="1" applyBorder="1" applyAlignment="1">
      <alignment vertical="center"/>
    </xf>
    <xf numFmtId="0" fontId="47" fillId="0" borderId="100" xfId="0" applyFont="1" applyBorder="1" applyAlignment="1">
      <alignment vertical="center"/>
    </xf>
    <xf numFmtId="0" fontId="75" fillId="0" borderId="23" xfId="0" applyFont="1" applyBorder="1" applyAlignment="1">
      <alignment vertical="center"/>
    </xf>
    <xf numFmtId="0" fontId="75" fillId="0" borderId="24" xfId="0" applyFont="1" applyBorder="1" applyAlignment="1">
      <alignment vertical="center"/>
    </xf>
    <xf numFmtId="0" fontId="47" fillId="0" borderId="24" xfId="0" applyFont="1" applyBorder="1" applyAlignment="1">
      <alignment horizontal="center" vertical="center"/>
    </xf>
    <xf numFmtId="0" fontId="47" fillId="0" borderId="22" xfId="0" applyFont="1" applyBorder="1" applyAlignment="1">
      <alignment vertical="center"/>
    </xf>
    <xf numFmtId="0" fontId="47" fillId="0" borderId="24" xfId="0" applyFont="1" applyBorder="1" applyAlignment="1">
      <alignment horizontal="right" vertical="center" indent="1"/>
    </xf>
    <xf numFmtId="0" fontId="72" fillId="0" borderId="0" xfId="0" applyFont="1" applyAlignment="1">
      <alignment vertical="center"/>
    </xf>
    <xf numFmtId="0" fontId="15" fillId="0" borderId="0" xfId="17" applyFont="1" applyFill="1">
      <alignment vertical="center"/>
    </xf>
    <xf numFmtId="0" fontId="76" fillId="0" borderId="0" xfId="17" applyFont="1" applyFill="1" applyBorder="1">
      <alignment vertical="center"/>
    </xf>
    <xf numFmtId="0" fontId="76" fillId="0" borderId="0" xfId="17" applyFont="1" applyFill="1" applyBorder="1" applyAlignment="1">
      <alignment horizontal="right" vertical="center"/>
    </xf>
    <xf numFmtId="0" fontId="76" fillId="0" borderId="0" xfId="17" applyFont="1" applyFill="1" applyBorder="1" applyAlignment="1">
      <alignment vertical="center"/>
    </xf>
    <xf numFmtId="0" fontId="15" fillId="0" borderId="0" xfId="17" applyFont="1" applyFill="1" applyBorder="1">
      <alignment vertical="center"/>
    </xf>
    <xf numFmtId="0" fontId="78" fillId="0" borderId="0" xfId="17" applyFont="1" applyFill="1" applyBorder="1">
      <alignment vertical="center"/>
    </xf>
    <xf numFmtId="0" fontId="78" fillId="0" borderId="0" xfId="17" applyFont="1" applyFill="1" applyBorder="1" applyAlignment="1">
      <alignment vertical="center"/>
    </xf>
    <xf numFmtId="0" fontId="2" fillId="0" borderId="0" xfId="17" applyFont="1" applyFill="1" applyBorder="1">
      <alignment vertical="center"/>
    </xf>
    <xf numFmtId="0" fontId="78" fillId="0" borderId="39" xfId="17" applyFont="1" applyFill="1" applyBorder="1" applyAlignment="1">
      <alignment horizontal="center" vertical="center"/>
    </xf>
    <xf numFmtId="0" fontId="78" fillId="0" borderId="40" xfId="17" applyFont="1" applyFill="1" applyBorder="1" applyAlignment="1">
      <alignment horizontal="center" vertical="center"/>
    </xf>
    <xf numFmtId="0" fontId="78" fillId="0" borderId="17" xfId="17" applyFont="1" applyFill="1" applyBorder="1" applyAlignment="1">
      <alignment horizontal="center" vertical="center"/>
    </xf>
    <xf numFmtId="0" fontId="79" fillId="0" borderId="39" xfId="17" applyFont="1" applyFill="1" applyBorder="1" applyAlignment="1">
      <alignment vertical="center"/>
    </xf>
    <xf numFmtId="0" fontId="79" fillId="0" borderId="40" xfId="17" applyFont="1" applyFill="1" applyBorder="1" applyAlignment="1">
      <alignment vertical="center"/>
    </xf>
    <xf numFmtId="0" fontId="76" fillId="0" borderId="201" xfId="17" applyFont="1" applyBorder="1" applyAlignment="1">
      <alignment horizontal="center" vertical="center" wrapText="1"/>
    </xf>
    <xf numFmtId="0" fontId="79" fillId="0" borderId="39" xfId="17" applyFont="1" applyBorder="1">
      <alignment vertical="center"/>
    </xf>
    <xf numFmtId="0" fontId="79" fillId="0" borderId="40" xfId="17" applyFont="1" applyBorder="1">
      <alignment vertical="center"/>
    </xf>
    <xf numFmtId="0" fontId="76" fillId="0" borderId="39" xfId="17" applyFont="1" applyFill="1" applyBorder="1" applyAlignment="1">
      <alignment horizontal="center" vertical="center" wrapText="1"/>
    </xf>
    <xf numFmtId="0" fontId="79" fillId="0" borderId="57" xfId="17" applyFont="1" applyFill="1" applyBorder="1" applyAlignment="1">
      <alignment horizontal="left" vertical="center"/>
    </xf>
    <xf numFmtId="0" fontId="79" fillId="0" borderId="57" xfId="17" applyFont="1" applyFill="1" applyBorder="1" applyAlignment="1">
      <alignment vertical="center"/>
    </xf>
    <xf numFmtId="0" fontId="79" fillId="0" borderId="63" xfId="17" applyFont="1" applyFill="1" applyBorder="1" applyAlignment="1">
      <alignment horizontal="left" vertical="center"/>
    </xf>
    <xf numFmtId="0" fontId="76" fillId="0" borderId="73" xfId="17" applyFont="1" applyFill="1" applyBorder="1" applyAlignment="1">
      <alignment horizontal="center" vertical="center" wrapText="1"/>
    </xf>
    <xf numFmtId="0" fontId="79" fillId="0" borderId="73" xfId="17" applyFont="1" applyFill="1" applyBorder="1" applyAlignment="1">
      <alignment vertical="center"/>
    </xf>
    <xf numFmtId="0" fontId="79" fillId="0" borderId="202" xfId="17" applyFont="1" applyFill="1" applyBorder="1" applyAlignment="1">
      <alignment vertical="center"/>
    </xf>
    <xf numFmtId="0" fontId="76" fillId="0" borderId="0" xfId="17" applyFont="1" applyFill="1" applyBorder="1" applyAlignment="1">
      <alignment vertical="center" wrapText="1"/>
    </xf>
    <xf numFmtId="0" fontId="80" fillId="0" borderId="0" xfId="17" applyFont="1" applyFill="1" applyBorder="1" applyAlignment="1">
      <alignment vertical="center" wrapText="1"/>
    </xf>
    <xf numFmtId="0" fontId="81" fillId="0" borderId="0" xfId="17" applyFont="1" applyFill="1" applyBorder="1">
      <alignment vertical="center"/>
    </xf>
    <xf numFmtId="0" fontId="82" fillId="0" borderId="0" xfId="17" applyFont="1" applyFill="1" applyBorder="1" applyAlignment="1">
      <alignment vertical="center"/>
    </xf>
    <xf numFmtId="0" fontId="83" fillId="0" borderId="0" xfId="17" applyFont="1" applyFill="1" applyBorder="1">
      <alignment vertical="center"/>
    </xf>
    <xf numFmtId="0" fontId="81" fillId="0" borderId="0" xfId="17" applyFont="1" applyFill="1" applyBorder="1" applyAlignment="1">
      <alignment vertical="center"/>
    </xf>
    <xf numFmtId="0" fontId="78" fillId="0" borderId="0" xfId="17" applyFont="1" applyFill="1" applyBorder="1" applyAlignment="1">
      <alignment horizontal="center" vertical="center"/>
    </xf>
    <xf numFmtId="0" fontId="84" fillId="0" borderId="0" xfId="17" applyFont="1" applyFill="1" applyBorder="1" applyAlignment="1">
      <alignment vertical="center"/>
    </xf>
    <xf numFmtId="0" fontId="78" fillId="0" borderId="0" xfId="17" applyFont="1" applyFill="1" applyBorder="1" applyAlignment="1">
      <alignment horizontal="left" vertical="center"/>
    </xf>
    <xf numFmtId="0" fontId="2" fillId="0" borderId="0" xfId="17" applyFont="1" applyFill="1" applyBorder="1" applyAlignment="1">
      <alignment horizontal="center" vertical="center"/>
    </xf>
    <xf numFmtId="0" fontId="2" fillId="0" borderId="0" xfId="17" applyFont="1" applyFill="1" applyBorder="1" applyAlignment="1">
      <alignment horizontal="left" vertical="center"/>
    </xf>
    <xf numFmtId="0" fontId="14" fillId="0" borderId="0" xfId="17" applyFont="1" applyFill="1" applyBorder="1">
      <alignment vertical="center"/>
    </xf>
    <xf numFmtId="0" fontId="2" fillId="0" borderId="0" xfId="17" applyFont="1" applyFill="1" applyBorder="1" applyAlignment="1">
      <alignment vertical="center"/>
    </xf>
    <xf numFmtId="0" fontId="24" fillId="0" borderId="0" xfId="17" applyFont="1" applyFill="1" applyBorder="1" applyAlignment="1">
      <alignment vertical="center"/>
    </xf>
    <xf numFmtId="0" fontId="23" fillId="0" borderId="26" xfId="0" applyFont="1" applyFill="1" applyBorder="1" applyAlignment="1">
      <alignment horizontal="left" vertical="center" wrapText="1"/>
    </xf>
    <xf numFmtId="0" fontId="85" fillId="0" borderId="0" xfId="0" applyFont="1"/>
    <xf numFmtId="0" fontId="45" fillId="0" borderId="0" xfId="0" applyFont="1"/>
    <xf numFmtId="0" fontId="87" fillId="0" borderId="0" xfId="0" applyFont="1"/>
    <xf numFmtId="0" fontId="45" fillId="0" borderId="0" xfId="0" applyFont="1" applyBorder="1"/>
    <xf numFmtId="0" fontId="45" fillId="0" borderId="0" xfId="0" applyFont="1" applyAlignment="1">
      <alignment vertical="top"/>
    </xf>
    <xf numFmtId="0" fontId="23" fillId="4" borderId="4" xfId="0" applyFont="1" applyFill="1" applyBorder="1" applyAlignment="1">
      <alignment horizontal="left" vertical="top" wrapText="1"/>
    </xf>
    <xf numFmtId="0" fontId="89" fillId="0" borderId="26" xfId="0" applyFont="1" applyBorder="1" applyAlignment="1">
      <alignment horizontal="justify" vertical="center" wrapText="1"/>
    </xf>
    <xf numFmtId="0" fontId="23" fillId="0" borderId="26" xfId="0" applyFont="1" applyBorder="1" applyAlignment="1">
      <alignment horizontal="justify" wrapText="1"/>
    </xf>
    <xf numFmtId="0" fontId="23" fillId="0" borderId="36" xfId="0" applyFont="1" applyBorder="1" applyAlignment="1">
      <alignment horizontal="left" vertical="top" wrapText="1"/>
    </xf>
    <xf numFmtId="0" fontId="89" fillId="0" borderId="26" xfId="0" applyFont="1" applyBorder="1" applyAlignment="1">
      <alignment horizontal="left" vertical="center" wrapText="1"/>
    </xf>
    <xf numFmtId="0" fontId="23" fillId="0" borderId="26" xfId="0" applyFont="1" applyBorder="1" applyAlignment="1">
      <alignment horizontal="left" vertical="center"/>
    </xf>
    <xf numFmtId="0" fontId="45" fillId="0" borderId="0" xfId="0" applyFont="1" applyAlignment="1">
      <alignment horizontal="left" vertical="top"/>
    </xf>
    <xf numFmtId="0" fontId="23" fillId="0" borderId="36" xfId="0" applyFont="1" applyBorder="1" applyAlignment="1">
      <alignment wrapText="1"/>
    </xf>
    <xf numFmtId="0" fontId="23" fillId="0" borderId="31" xfId="0" applyFont="1" applyBorder="1" applyAlignment="1">
      <alignment horizontal="justify" vertical="center" wrapText="1"/>
    </xf>
    <xf numFmtId="0" fontId="89" fillId="0" borderId="26" xfId="0" applyFont="1" applyBorder="1" applyAlignment="1">
      <alignment horizontal="left" vertical="center" shrinkToFit="1"/>
    </xf>
    <xf numFmtId="0" fontId="89" fillId="0" borderId="26" xfId="0" applyFont="1" applyBorder="1" applyAlignment="1">
      <alignment vertical="center"/>
    </xf>
    <xf numFmtId="0" fontId="45" fillId="0" borderId="0" xfId="0" applyFont="1" applyFill="1"/>
    <xf numFmtId="0" fontId="23" fillId="0" borderId="9" xfId="0" applyFont="1" applyFill="1" applyBorder="1" applyAlignment="1">
      <alignment horizontal="justify" vertical="center" wrapText="1"/>
    </xf>
    <xf numFmtId="0" fontId="90" fillId="0" borderId="0" xfId="0" applyFont="1" applyBorder="1" applyAlignment="1">
      <alignment vertical="center"/>
    </xf>
    <xf numFmtId="0" fontId="91" fillId="0" borderId="0" xfId="0" applyFont="1"/>
    <xf numFmtId="0" fontId="91" fillId="0" borderId="30" xfId="0" applyFont="1" applyBorder="1" applyAlignment="1">
      <alignment horizontal="justify" vertical="center" wrapText="1"/>
    </xf>
    <xf numFmtId="0" fontId="48" fillId="0" borderId="0" xfId="7" applyFont="1" applyAlignment="1">
      <alignment vertical="center"/>
    </xf>
    <xf numFmtId="0" fontId="23" fillId="0" borderId="99" xfId="0" applyFont="1" applyFill="1" applyBorder="1" applyAlignment="1">
      <alignment vertical="center" wrapText="1"/>
    </xf>
    <xf numFmtId="0" fontId="23" fillId="0" borderId="31" xfId="14" applyFont="1" applyFill="1" applyBorder="1" applyAlignment="1">
      <alignment vertical="center" wrapText="1"/>
    </xf>
    <xf numFmtId="0" fontId="91" fillId="0" borderId="32" xfId="14" applyFont="1" applyBorder="1" applyAlignment="1">
      <alignment wrapText="1"/>
    </xf>
    <xf numFmtId="0" fontId="88" fillId="0" borderId="201" xfId="14" applyFont="1" applyFill="1" applyBorder="1" applyAlignment="1">
      <alignment vertical="center" wrapText="1"/>
    </xf>
    <xf numFmtId="0" fontId="15" fillId="0" borderId="0" xfId="6" applyFont="1">
      <alignment vertical="center"/>
    </xf>
    <xf numFmtId="0" fontId="60" fillId="0" borderId="0" xfId="6" applyFont="1" applyAlignment="1">
      <alignment horizontal="center" vertical="center"/>
    </xf>
    <xf numFmtId="0" fontId="47" fillId="0" borderId="24" xfId="6" applyFont="1" applyBorder="1" applyAlignment="1">
      <alignment vertical="center"/>
    </xf>
    <xf numFmtId="0" fontId="60" fillId="0" borderId="25" xfId="6" applyFont="1" applyBorder="1" applyAlignment="1">
      <alignment horizontal="center" vertical="center"/>
    </xf>
    <xf numFmtId="0" fontId="60" fillId="0" borderId="208" xfId="6" applyFont="1" applyBorder="1">
      <alignment vertical="center"/>
    </xf>
    <xf numFmtId="0" fontId="60" fillId="0" borderId="209" xfId="6" applyFont="1" applyBorder="1">
      <alignment vertical="center"/>
    </xf>
    <xf numFmtId="0" fontId="60" fillId="0" borderId="210" xfId="6" applyFont="1" applyBorder="1">
      <alignment vertical="center"/>
    </xf>
    <xf numFmtId="0" fontId="60" fillId="0" borderId="211" xfId="6" applyFont="1" applyBorder="1">
      <alignment vertical="center"/>
    </xf>
    <xf numFmtId="0" fontId="60" fillId="0" borderId="62" xfId="6" applyFont="1" applyBorder="1" applyAlignment="1">
      <alignment horizontal="center" vertical="center"/>
    </xf>
    <xf numFmtId="0" fontId="60" fillId="0" borderId="212" xfId="6" applyFont="1" applyBorder="1">
      <alignment vertical="center"/>
    </xf>
    <xf numFmtId="0" fontId="60" fillId="0" borderId="213" xfId="6" applyFont="1" applyBorder="1">
      <alignment vertical="center"/>
    </xf>
    <xf numFmtId="0" fontId="60" fillId="0" borderId="0" xfId="6" applyFont="1" applyAlignment="1">
      <alignment horizontal="left" vertical="center" wrapText="1"/>
    </xf>
    <xf numFmtId="0" fontId="72" fillId="0" borderId="24" xfId="6" applyFont="1" applyBorder="1" applyAlignment="1">
      <alignment horizontal="center" vertical="center" wrapText="1"/>
    </xf>
    <xf numFmtId="0" fontId="60" fillId="0" borderId="25" xfId="6" applyFont="1" applyBorder="1">
      <alignment vertical="center"/>
    </xf>
    <xf numFmtId="0" fontId="60" fillId="0" borderId="30" xfId="6" applyFont="1" applyBorder="1">
      <alignment vertical="center"/>
    </xf>
    <xf numFmtId="0" fontId="72" fillId="0" borderId="38" xfId="6" applyFont="1" applyBorder="1" applyAlignment="1">
      <alignment horizontal="center" vertical="center" wrapText="1"/>
    </xf>
    <xf numFmtId="0" fontId="60" fillId="0" borderId="0" xfId="6" applyFont="1" applyAlignment="1">
      <alignment vertical="center" textRotation="255" wrapText="1"/>
    </xf>
    <xf numFmtId="0" fontId="47" fillId="0" borderId="0" xfId="0" applyFont="1" applyAlignment="1">
      <alignment horizontal="right" vertical="center"/>
    </xf>
    <xf numFmtId="0" fontId="47" fillId="0" borderId="25" xfId="0" applyFont="1" applyBorder="1" applyAlignment="1">
      <alignment horizontal="left" vertical="center" wrapText="1"/>
    </xf>
    <xf numFmtId="0" fontId="23" fillId="0" borderId="99" xfId="0" applyFont="1" applyFill="1" applyBorder="1" applyAlignment="1">
      <alignment horizontal="left" vertical="center" wrapText="1"/>
    </xf>
    <xf numFmtId="0" fontId="20" fillId="0" borderId="0" xfId="0" applyFont="1" applyFill="1" applyAlignment="1">
      <alignment horizontal="right" vertical="center" wrapText="1"/>
    </xf>
    <xf numFmtId="0" fontId="20" fillId="0" borderId="0" xfId="0" applyFont="1" applyFill="1" applyAlignment="1">
      <alignment vertical="center" wrapText="1"/>
    </xf>
    <xf numFmtId="0" fontId="20" fillId="0" borderId="24" xfId="0" applyFont="1" applyFill="1" applyBorder="1" applyAlignment="1">
      <alignment horizontal="center" vertical="center" wrapText="1"/>
    </xf>
    <xf numFmtId="0" fontId="20" fillId="0" borderId="24" xfId="0" applyFont="1" applyFill="1" applyBorder="1" applyAlignment="1">
      <alignment horizontal="left" vertical="center" wrapText="1"/>
    </xf>
    <xf numFmtId="0" fontId="20" fillId="0" borderId="58" xfId="0" applyFont="1" applyFill="1" applyBorder="1" applyAlignment="1">
      <alignment horizontal="left" vertical="center" wrapText="1"/>
    </xf>
    <xf numFmtId="0" fontId="20" fillId="0" borderId="46" xfId="0" applyFont="1" applyFill="1" applyBorder="1" applyAlignment="1">
      <alignment horizontal="center" vertical="center" wrapText="1"/>
    </xf>
    <xf numFmtId="0" fontId="20" fillId="0" borderId="0" xfId="0" applyFont="1" applyFill="1" applyBorder="1" applyAlignment="1">
      <alignment horizontal="right" vertical="center" wrapText="1"/>
    </xf>
    <xf numFmtId="0" fontId="20" fillId="0" borderId="46" xfId="0" applyFont="1" applyFill="1" applyBorder="1" applyAlignment="1">
      <alignment horizontal="left" vertical="center" wrapText="1"/>
    </xf>
    <xf numFmtId="0" fontId="20" fillId="0" borderId="62" xfId="0" applyFont="1" applyFill="1" applyBorder="1" applyAlignment="1">
      <alignment horizontal="center" vertical="center" wrapText="1"/>
    </xf>
    <xf numFmtId="0" fontId="20" fillId="0" borderId="38" xfId="0" applyFont="1" applyFill="1" applyBorder="1" applyAlignment="1">
      <alignment horizontal="left" vertical="center" wrapText="1"/>
    </xf>
    <xf numFmtId="0" fontId="20" fillId="0" borderId="38" xfId="0" applyFont="1" applyFill="1" applyBorder="1" applyAlignment="1">
      <alignment horizontal="center" vertical="center" wrapText="1"/>
    </xf>
    <xf numFmtId="0" fontId="20" fillId="0" borderId="47" xfId="0" applyFont="1" applyFill="1" applyBorder="1" applyAlignment="1">
      <alignment horizontal="center" vertical="center" wrapText="1"/>
    </xf>
    <xf numFmtId="177" fontId="20" fillId="2" borderId="48" xfId="0" applyNumberFormat="1" applyFont="1" applyFill="1" applyBorder="1" applyAlignment="1">
      <alignment horizontal="right" vertical="center" wrapText="1" shrinkToFit="1"/>
    </xf>
    <xf numFmtId="0" fontId="20" fillId="0" borderId="22" xfId="0" applyFont="1" applyFill="1" applyBorder="1" applyAlignment="1">
      <alignment vertical="center" wrapText="1"/>
    </xf>
    <xf numFmtId="177" fontId="20" fillId="0" borderId="48" xfId="0" applyNumberFormat="1" applyFont="1" applyFill="1" applyBorder="1" applyAlignment="1">
      <alignment vertical="center" wrapText="1"/>
    </xf>
    <xf numFmtId="176" fontId="20" fillId="0" borderId="48" xfId="0" applyNumberFormat="1" applyFont="1" applyFill="1" applyBorder="1" applyAlignment="1">
      <alignment vertical="center" wrapText="1"/>
    </xf>
    <xf numFmtId="177" fontId="20" fillId="2" borderId="47" xfId="0" applyNumberFormat="1" applyFont="1" applyFill="1" applyBorder="1" applyAlignment="1">
      <alignment horizontal="right" vertical="center" wrapText="1" shrinkToFit="1"/>
    </xf>
    <xf numFmtId="177" fontId="20" fillId="0" borderId="49" xfId="0" applyNumberFormat="1" applyFont="1" applyFill="1" applyBorder="1" applyAlignment="1">
      <alignment vertical="center" wrapText="1"/>
    </xf>
    <xf numFmtId="176" fontId="20" fillId="0" borderId="49" xfId="0" applyNumberFormat="1" applyFont="1" applyFill="1" applyBorder="1" applyAlignment="1">
      <alignment vertical="center" wrapText="1"/>
    </xf>
    <xf numFmtId="0" fontId="20" fillId="0" borderId="49" xfId="0" applyFont="1" applyFill="1" applyBorder="1" applyAlignment="1">
      <alignment horizontal="center" vertical="center" wrapText="1"/>
    </xf>
    <xf numFmtId="177" fontId="20" fillId="2" borderId="49" xfId="0" applyNumberFormat="1" applyFont="1" applyFill="1" applyBorder="1" applyAlignment="1">
      <alignment horizontal="right" vertical="center" wrapText="1" shrinkToFit="1"/>
    </xf>
    <xf numFmtId="177" fontId="20" fillId="2" borderId="50" xfId="0" applyNumberFormat="1" applyFont="1" applyFill="1" applyBorder="1" applyAlignment="1">
      <alignment horizontal="right" vertical="center" wrapText="1" shrinkToFit="1"/>
    </xf>
    <xf numFmtId="0" fontId="20" fillId="0" borderId="53" xfId="0" applyFont="1" applyFill="1" applyBorder="1" applyAlignment="1">
      <alignment horizontal="center" vertical="center" wrapText="1"/>
    </xf>
    <xf numFmtId="177" fontId="20" fillId="2" borderId="54" xfId="0" applyNumberFormat="1" applyFont="1" applyFill="1" applyBorder="1" applyAlignment="1">
      <alignment horizontal="right" vertical="center" wrapText="1" shrinkToFit="1"/>
    </xf>
    <xf numFmtId="9" fontId="20" fillId="0" borderId="56" xfId="5" applyNumberFormat="1" applyFont="1" applyFill="1" applyBorder="1" applyAlignment="1">
      <alignment horizontal="center" vertical="center" wrapText="1"/>
    </xf>
    <xf numFmtId="177" fontId="20" fillId="0" borderId="53" xfId="0" applyNumberFormat="1" applyFont="1" applyFill="1" applyBorder="1" applyAlignment="1">
      <alignment vertical="center" wrapText="1"/>
    </xf>
    <xf numFmtId="176" fontId="20" fillId="0" borderId="53" xfId="0" applyNumberFormat="1" applyFont="1" applyFill="1" applyBorder="1" applyAlignment="1">
      <alignment vertical="center" wrapText="1"/>
    </xf>
    <xf numFmtId="177" fontId="20" fillId="0" borderId="24" xfId="0" applyNumberFormat="1" applyFont="1" applyFill="1" applyBorder="1" applyAlignment="1">
      <alignment horizontal="right" vertical="center" wrapText="1" shrinkToFit="1"/>
    </xf>
    <xf numFmtId="0" fontId="20" fillId="0" borderId="0" xfId="0" applyFont="1" applyFill="1" applyBorder="1" applyAlignment="1">
      <alignment horizontal="left" vertical="center" wrapText="1"/>
    </xf>
    <xf numFmtId="0" fontId="20" fillId="0" borderId="0" xfId="0" applyFont="1" applyFill="1" applyBorder="1" applyAlignment="1">
      <alignment horizontal="center" vertical="center" wrapText="1"/>
    </xf>
    <xf numFmtId="177" fontId="20" fillId="0" borderId="24" xfId="0" applyNumberFormat="1" applyFont="1" applyFill="1" applyBorder="1" applyAlignment="1">
      <alignment vertical="center" wrapText="1"/>
    </xf>
    <xf numFmtId="176" fontId="20" fillId="0" borderId="56" xfId="5" applyNumberFormat="1" applyFont="1" applyFill="1" applyBorder="1" applyAlignment="1">
      <alignment horizontal="center" vertical="center" wrapText="1"/>
    </xf>
    <xf numFmtId="176" fontId="20" fillId="0" borderId="24" xfId="0" applyNumberFormat="1" applyFont="1" applyFill="1" applyBorder="1" applyAlignment="1">
      <alignment vertical="center" wrapText="1"/>
    </xf>
    <xf numFmtId="0" fontId="20" fillId="0" borderId="0" xfId="0" applyFont="1" applyFill="1" applyBorder="1" applyAlignment="1">
      <alignment vertical="center" wrapText="1"/>
    </xf>
    <xf numFmtId="0" fontId="95" fillId="0" borderId="0" xfId="0" applyFont="1" applyFill="1" applyBorder="1" applyAlignment="1">
      <alignment vertical="top" wrapText="1" shrinkToFit="1"/>
    </xf>
    <xf numFmtId="178" fontId="95" fillId="0" borderId="0" xfId="0" applyNumberFormat="1" applyFont="1" applyFill="1" applyAlignment="1">
      <alignment vertical="top" wrapText="1"/>
    </xf>
    <xf numFmtId="0" fontId="20" fillId="0" borderId="46" xfId="0" applyFont="1" applyFill="1" applyBorder="1" applyAlignment="1">
      <alignment vertical="center" wrapText="1"/>
    </xf>
    <xf numFmtId="0" fontId="20" fillId="0" borderId="0" xfId="0" applyFont="1" applyFill="1" applyAlignment="1">
      <alignment horizontal="left" vertical="center" wrapText="1"/>
    </xf>
    <xf numFmtId="0" fontId="20" fillId="0" borderId="38" xfId="0" applyFont="1" applyFill="1" applyBorder="1" applyAlignment="1">
      <alignment vertical="center" wrapText="1"/>
    </xf>
    <xf numFmtId="0" fontId="20" fillId="0" borderId="28" xfId="0" applyFont="1" applyFill="1" applyBorder="1" applyAlignment="1">
      <alignment horizontal="center" vertical="center" wrapText="1"/>
    </xf>
    <xf numFmtId="0" fontId="20" fillId="0" borderId="28" xfId="0" applyFont="1" applyFill="1" applyBorder="1" applyAlignment="1">
      <alignment horizontal="left" vertical="center" wrapText="1"/>
    </xf>
    <xf numFmtId="0" fontId="20" fillId="10" borderId="24" xfId="0" applyFont="1" applyFill="1" applyBorder="1" applyAlignment="1">
      <alignment vertical="center" wrapText="1"/>
    </xf>
    <xf numFmtId="0" fontId="95" fillId="0" borderId="0" xfId="0" applyFont="1" applyFill="1" applyBorder="1" applyAlignment="1">
      <alignment horizontal="left" vertical="center" wrapText="1"/>
    </xf>
    <xf numFmtId="0" fontId="20" fillId="4" borderId="53" xfId="0" applyFont="1" applyFill="1" applyBorder="1" applyAlignment="1">
      <alignment vertical="center" wrapText="1"/>
    </xf>
    <xf numFmtId="0" fontId="20" fillId="10" borderId="53" xfId="0" applyFont="1" applyFill="1" applyBorder="1" applyAlignment="1">
      <alignment horizontal="right" vertical="center" wrapText="1"/>
    </xf>
    <xf numFmtId="0" fontId="20" fillId="10" borderId="61" xfId="0" applyFont="1" applyFill="1" applyBorder="1" applyAlignment="1">
      <alignment horizontal="right" vertical="center" wrapText="1"/>
    </xf>
    <xf numFmtId="177" fontId="20" fillId="10" borderId="53" xfId="0" applyNumberFormat="1" applyFont="1" applyFill="1" applyBorder="1" applyAlignment="1">
      <alignment horizontal="right" vertical="center" wrapText="1" shrinkToFit="1"/>
    </xf>
    <xf numFmtId="176" fontId="20" fillId="4" borderId="38" xfId="0" applyNumberFormat="1" applyFont="1" applyFill="1" applyBorder="1" applyAlignment="1">
      <alignment horizontal="right" vertical="center" wrapText="1"/>
    </xf>
    <xf numFmtId="179" fontId="20" fillId="0" borderId="61" xfId="0" applyNumberFormat="1" applyFont="1" applyFill="1" applyBorder="1" applyAlignment="1">
      <alignment vertical="center" wrapText="1"/>
    </xf>
    <xf numFmtId="0" fontId="95" fillId="0" borderId="23" xfId="0" applyFont="1" applyFill="1" applyBorder="1" applyAlignment="1">
      <alignment horizontal="left" vertical="center" wrapText="1"/>
    </xf>
    <xf numFmtId="0" fontId="20" fillId="0" borderId="52" xfId="0" applyFont="1" applyFill="1" applyBorder="1" applyAlignment="1">
      <alignment horizontal="right" vertical="center" wrapText="1"/>
    </xf>
    <xf numFmtId="0" fontId="20" fillId="0" borderId="30" xfId="0" applyNumberFormat="1" applyFont="1" applyFill="1" applyBorder="1" applyAlignment="1">
      <alignment horizontal="right" vertical="center" wrapText="1" shrinkToFit="1"/>
    </xf>
    <xf numFmtId="176" fontId="20" fillId="0" borderId="24" xfId="0" applyNumberFormat="1" applyFont="1" applyFill="1" applyBorder="1" applyAlignment="1">
      <alignment horizontal="right" vertical="center" wrapText="1"/>
    </xf>
    <xf numFmtId="179" fontId="20" fillId="0" borderId="56" xfId="0" applyNumberFormat="1" applyFont="1" applyFill="1" applyBorder="1" applyAlignment="1">
      <alignment vertical="center" wrapText="1"/>
    </xf>
    <xf numFmtId="0" fontId="86" fillId="0" borderId="0" xfId="0" applyFont="1" applyFill="1" applyAlignment="1">
      <alignment vertical="center" wrapText="1"/>
    </xf>
    <xf numFmtId="0" fontId="20" fillId="0" borderId="0" xfId="0" applyFont="1" applyFill="1" applyAlignment="1">
      <alignment vertical="top" wrapText="1"/>
    </xf>
    <xf numFmtId="0" fontId="20" fillId="0" borderId="0" xfId="0" applyFont="1" applyFill="1" applyAlignment="1">
      <alignment horizontal="center" vertical="center" wrapText="1"/>
    </xf>
    <xf numFmtId="0" fontId="20" fillId="0" borderId="0" xfId="0" applyFont="1" applyAlignment="1">
      <alignment wrapText="1"/>
    </xf>
    <xf numFmtId="0" fontId="97" fillId="0" borderId="0" xfId="0" applyFont="1" applyAlignment="1">
      <alignment horizontal="left"/>
    </xf>
    <xf numFmtId="0" fontId="97" fillId="0" borderId="0" xfId="0" applyFont="1" applyAlignment="1">
      <alignment horizontal="left" wrapText="1"/>
    </xf>
    <xf numFmtId="0" fontId="97" fillId="0" borderId="0" xfId="0" applyFont="1" applyAlignment="1">
      <alignment horizontal="justify" wrapText="1"/>
    </xf>
    <xf numFmtId="0" fontId="20" fillId="0" borderId="0" xfId="0" applyFont="1" applyAlignment="1">
      <alignment horizontal="left" vertical="top" wrapText="1"/>
    </xf>
    <xf numFmtId="0" fontId="98" fillId="0" borderId="0" xfId="0" applyFont="1" applyAlignment="1">
      <alignment horizontal="left" vertical="top" wrapText="1"/>
    </xf>
    <xf numFmtId="0" fontId="20" fillId="0" borderId="0" xfId="0" applyFont="1" applyFill="1" applyAlignment="1">
      <alignment horizontal="left" vertical="top" wrapText="1"/>
    </xf>
    <xf numFmtId="0" fontId="20" fillId="0" borderId="0" xfId="0" applyFont="1" applyFill="1" applyAlignment="1">
      <alignment vertical="center"/>
    </xf>
    <xf numFmtId="0" fontId="20" fillId="8" borderId="28" xfId="0" applyFont="1" applyFill="1" applyBorder="1" applyAlignment="1">
      <alignment horizontal="center" vertical="center" wrapText="1"/>
    </xf>
    <xf numFmtId="0" fontId="20" fillId="8" borderId="8" xfId="0" applyFont="1" applyFill="1" applyBorder="1" applyAlignment="1">
      <alignment horizontal="center" vertical="center" wrapText="1"/>
    </xf>
    <xf numFmtId="0" fontId="60" fillId="0" borderId="0" xfId="2" applyFont="1" applyBorder="1" applyAlignment="1">
      <alignment horizontal="center" vertical="center"/>
    </xf>
    <xf numFmtId="0" fontId="60" fillId="0" borderId="24" xfId="2" applyFont="1" applyBorder="1" applyAlignment="1" applyProtection="1">
      <alignment horizontal="center" vertical="center"/>
      <protection locked="0"/>
    </xf>
    <xf numFmtId="0" fontId="60" fillId="0" borderId="42" xfId="2" applyFont="1" applyBorder="1" applyAlignment="1">
      <alignment horizontal="center" vertical="center" shrinkToFit="1"/>
    </xf>
    <xf numFmtId="0" fontId="60" fillId="0" borderId="43" xfId="2" applyFont="1" applyBorder="1" applyAlignment="1" applyProtection="1">
      <alignment horizontal="center" vertical="center"/>
      <protection locked="0"/>
    </xf>
    <xf numFmtId="0" fontId="99" fillId="4" borderId="0" xfId="10" applyFont="1" applyFill="1">
      <alignment vertical="center"/>
    </xf>
    <xf numFmtId="0" fontId="35" fillId="4" borderId="11" xfId="10" applyFont="1" applyFill="1" applyBorder="1" applyAlignment="1">
      <alignment horizontal="left" vertical="center"/>
    </xf>
    <xf numFmtId="0" fontId="35" fillId="4" borderId="11" xfId="10" applyFont="1" applyFill="1" applyBorder="1" applyAlignment="1">
      <alignment horizontal="left" vertical="center" wrapText="1" shrinkToFit="1"/>
    </xf>
    <xf numFmtId="0" fontId="100" fillId="4" borderId="0" xfId="6" applyFont="1" applyFill="1">
      <alignment vertical="center"/>
    </xf>
    <xf numFmtId="0" fontId="101" fillId="4" borderId="0" xfId="6" applyFont="1" applyFill="1" applyAlignment="1">
      <alignment vertical="center"/>
    </xf>
    <xf numFmtId="0" fontId="57" fillId="4" borderId="0" xfId="6" applyFont="1" applyFill="1" applyAlignment="1">
      <alignment vertical="center"/>
    </xf>
    <xf numFmtId="0" fontId="17" fillId="0" borderId="0" xfId="2" applyFont="1" applyAlignment="1">
      <alignment horizontal="left" vertical="center"/>
    </xf>
    <xf numFmtId="0" fontId="9" fillId="0" borderId="0" xfId="2" applyFont="1" applyAlignment="1">
      <alignment horizontal="left" vertical="center"/>
    </xf>
    <xf numFmtId="0" fontId="25" fillId="0" borderId="0" xfId="2" applyFont="1" applyAlignment="1">
      <alignment horizontal="left" vertical="center"/>
    </xf>
    <xf numFmtId="0" fontId="102" fillId="0" borderId="0" xfId="8" applyFont="1">
      <alignment vertical="center"/>
    </xf>
    <xf numFmtId="0" fontId="9" fillId="0" borderId="0" xfId="2" applyFont="1" applyAlignment="1">
      <alignment horizontal="right" vertical="center"/>
    </xf>
    <xf numFmtId="0" fontId="9" fillId="0" borderId="0" xfId="2" applyFont="1" applyAlignment="1">
      <alignment vertical="center"/>
    </xf>
    <xf numFmtId="0" fontId="9" fillId="0" borderId="0" xfId="2" applyFont="1" applyAlignment="1">
      <alignment horizontal="center" vertical="center"/>
    </xf>
    <xf numFmtId="0" fontId="9" fillId="0" borderId="0" xfId="2" applyFont="1" applyFill="1" applyBorder="1" applyAlignment="1">
      <alignment horizontal="center" vertical="center"/>
    </xf>
    <xf numFmtId="0" fontId="31" fillId="0" borderId="0" xfId="8" applyFont="1">
      <alignment vertical="center"/>
    </xf>
    <xf numFmtId="0" fontId="35" fillId="0" borderId="0" xfId="8" applyFont="1">
      <alignment vertical="center"/>
    </xf>
    <xf numFmtId="0" fontId="35" fillId="0" borderId="0" xfId="8" applyFont="1" applyAlignment="1">
      <alignment horizontal="right" vertical="center"/>
    </xf>
    <xf numFmtId="0" fontId="35" fillId="13" borderId="24" xfId="8" applyFont="1" applyFill="1" applyBorder="1">
      <alignment vertical="center"/>
    </xf>
    <xf numFmtId="0" fontId="19" fillId="0" borderId="0" xfId="2" applyFont="1" applyBorder="1" applyAlignment="1">
      <alignment horizontal="center" vertical="center"/>
    </xf>
    <xf numFmtId="0" fontId="9" fillId="0" borderId="0" xfId="2" applyFont="1" applyBorder="1" applyAlignment="1">
      <alignment horizontal="center" vertical="center"/>
    </xf>
    <xf numFmtId="185" fontId="19" fillId="0" borderId="24" xfId="2" applyNumberFormat="1" applyFont="1" applyBorder="1" applyAlignment="1">
      <alignment vertical="center"/>
    </xf>
    <xf numFmtId="186" fontId="19" fillId="0" borderId="24" xfId="2" applyNumberFormat="1" applyFont="1" applyBorder="1" applyAlignment="1">
      <alignment vertical="center"/>
    </xf>
    <xf numFmtId="0" fontId="9" fillId="0" borderId="24" xfId="2" applyFont="1" applyBorder="1" applyAlignment="1">
      <alignment vertical="center"/>
    </xf>
    <xf numFmtId="0" fontId="19" fillId="11" borderId="24" xfId="2" applyFont="1" applyFill="1" applyBorder="1" applyAlignment="1">
      <alignment horizontal="left" vertical="center"/>
    </xf>
    <xf numFmtId="0" fontId="19" fillId="11" borderId="25" xfId="2" applyFont="1" applyFill="1" applyBorder="1" applyAlignment="1">
      <alignment horizontal="center" vertical="center"/>
    </xf>
    <xf numFmtId="0" fontId="19" fillId="9" borderId="24" xfId="2" applyFont="1" applyFill="1" applyBorder="1" applyAlignment="1">
      <alignment vertical="center"/>
    </xf>
    <xf numFmtId="0" fontId="19" fillId="9" borderId="25" xfId="2" applyFont="1" applyFill="1" applyBorder="1" applyAlignment="1">
      <alignment vertical="center"/>
    </xf>
    <xf numFmtId="0" fontId="19" fillId="12" borderId="24" xfId="2" applyFont="1" applyFill="1" applyBorder="1" applyAlignment="1">
      <alignment horizontal="right" vertical="center"/>
    </xf>
    <xf numFmtId="0" fontId="19" fillId="0" borderId="30" xfId="2" applyFont="1" applyBorder="1" applyAlignment="1">
      <alignment horizontal="right" vertical="center"/>
    </xf>
    <xf numFmtId="176" fontId="19" fillId="0" borderId="24" xfId="2" applyNumberFormat="1" applyFont="1" applyBorder="1" applyAlignment="1">
      <alignment horizontal="right" vertical="center"/>
    </xf>
    <xf numFmtId="0" fontId="19" fillId="0" borderId="24" xfId="2" applyFont="1" applyBorder="1" applyAlignment="1">
      <alignment horizontal="right" vertical="center"/>
    </xf>
    <xf numFmtId="0" fontId="19" fillId="12" borderId="38" xfId="2" applyFont="1" applyFill="1" applyBorder="1" applyAlignment="1">
      <alignment horizontal="right" vertical="center"/>
    </xf>
    <xf numFmtId="0" fontId="19" fillId="0" borderId="214" xfId="2" applyFont="1" applyBorder="1" applyAlignment="1">
      <alignment horizontal="right" vertical="center"/>
    </xf>
    <xf numFmtId="0" fontId="19" fillId="0" borderId="0" xfId="2" applyFont="1" applyFill="1" applyBorder="1" applyAlignment="1">
      <alignment horizontal="center" vertical="center"/>
    </xf>
    <xf numFmtId="0" fontId="19" fillId="0" borderId="0" xfId="2" applyFont="1" applyFill="1" applyBorder="1" applyAlignment="1">
      <alignment vertical="center"/>
    </xf>
    <xf numFmtId="0" fontId="9" fillId="0" borderId="0" xfId="2" applyFont="1" applyFill="1" applyAlignment="1">
      <alignment vertical="center"/>
    </xf>
    <xf numFmtId="0" fontId="9" fillId="0" borderId="0" xfId="2" applyFont="1" applyFill="1" applyBorder="1" applyAlignment="1">
      <alignment horizontal="left" vertical="center"/>
    </xf>
    <xf numFmtId="187" fontId="19" fillId="0" borderId="24" xfId="2" applyNumberFormat="1" applyFont="1" applyFill="1" applyBorder="1" applyAlignment="1">
      <alignment horizontal="center" vertical="center"/>
    </xf>
    <xf numFmtId="0" fontId="19" fillId="0" borderId="24" xfId="2" applyFont="1" applyFill="1" applyBorder="1" applyAlignment="1">
      <alignment horizontal="center" vertical="center" wrapText="1"/>
    </xf>
    <xf numFmtId="0" fontId="20" fillId="0" borderId="0" xfId="8">
      <alignment vertical="center"/>
    </xf>
    <xf numFmtId="0" fontId="19" fillId="0" borderId="24" xfId="2" applyFont="1" applyFill="1" applyBorder="1" applyAlignment="1">
      <alignment horizontal="right" vertical="center"/>
    </xf>
    <xf numFmtId="0" fontId="19" fillId="0" borderId="25" xfId="2" applyFont="1" applyFill="1" applyBorder="1" applyAlignment="1">
      <alignment horizontal="left" vertical="center"/>
    </xf>
    <xf numFmtId="0" fontId="105" fillId="0" borderId="39" xfId="2" applyFont="1" applyFill="1" applyBorder="1" applyAlignment="1">
      <alignment horizontal="left" vertical="center"/>
    </xf>
    <xf numFmtId="0" fontId="19" fillId="0" borderId="30" xfId="2" applyFont="1" applyFill="1" applyBorder="1" applyAlignment="1">
      <alignment horizontal="left" vertical="center"/>
    </xf>
    <xf numFmtId="0" fontId="19" fillId="0" borderId="0" xfId="2" applyFont="1" applyFill="1" applyBorder="1" applyAlignment="1">
      <alignment horizontal="left" vertical="center"/>
    </xf>
    <xf numFmtId="0" fontId="19" fillId="0" borderId="0" xfId="2" applyFont="1" applyFill="1" applyBorder="1">
      <alignment vertical="center"/>
    </xf>
    <xf numFmtId="0" fontId="107" fillId="0" borderId="0" xfId="2" applyFont="1" applyFill="1" applyBorder="1" applyAlignment="1">
      <alignment vertical="center"/>
    </xf>
    <xf numFmtId="0" fontId="9" fillId="0" borderId="0" xfId="2" applyFont="1" applyBorder="1" applyAlignment="1">
      <alignment horizontal="left" vertical="center"/>
    </xf>
    <xf numFmtId="0" fontId="9" fillId="0" borderId="0" xfId="2" applyFont="1" applyBorder="1" applyAlignment="1">
      <alignment vertical="center"/>
    </xf>
    <xf numFmtId="0" fontId="19" fillId="0" borderId="25" xfId="18" applyFont="1" applyBorder="1" applyAlignment="1">
      <alignment horizontal="center" vertical="center"/>
    </xf>
    <xf numFmtId="0" fontId="19" fillId="0" borderId="24" xfId="18" applyFont="1" applyBorder="1" applyAlignment="1">
      <alignment horizontal="center" vertical="center"/>
    </xf>
    <xf numFmtId="0" fontId="19" fillId="0" borderId="24" xfId="2" applyFont="1" applyBorder="1" applyAlignment="1">
      <alignment horizontal="center" vertical="center"/>
    </xf>
    <xf numFmtId="0" fontId="19" fillId="0" borderId="24" xfId="2" applyFont="1" applyBorder="1" applyAlignment="1">
      <alignment horizontal="center" vertical="center" wrapText="1"/>
    </xf>
    <xf numFmtId="0" fontId="108" fillId="0" borderId="0" xfId="18" applyFont="1" applyBorder="1" applyAlignment="1">
      <alignment horizontal="center" vertical="center"/>
    </xf>
    <xf numFmtId="0" fontId="9" fillId="0" borderId="0" xfId="18" applyFont="1" applyBorder="1" applyAlignment="1">
      <alignment horizontal="center" vertical="center"/>
    </xf>
    <xf numFmtId="0" fontId="19" fillId="0" borderId="0" xfId="2" applyFont="1" applyAlignment="1">
      <alignment vertical="center"/>
    </xf>
    <xf numFmtId="0" fontId="109" fillId="0" borderId="0" xfId="2" applyFont="1" applyBorder="1" applyAlignment="1">
      <alignment horizontal="center" vertical="center"/>
    </xf>
    <xf numFmtId="0" fontId="109" fillId="0" borderId="0" xfId="18" applyFont="1" applyBorder="1" applyAlignment="1">
      <alignment horizontal="center" vertical="center"/>
    </xf>
    <xf numFmtId="0" fontId="109" fillId="0" borderId="0" xfId="2" applyFont="1" applyAlignment="1">
      <alignment vertical="center"/>
    </xf>
    <xf numFmtId="0" fontId="108" fillId="0" borderId="0" xfId="2" applyFont="1" applyBorder="1" applyAlignment="1">
      <alignment vertical="center"/>
    </xf>
    <xf numFmtId="0" fontId="108" fillId="0" borderId="0" xfId="2" applyFont="1" applyBorder="1" applyAlignment="1">
      <alignment horizontal="center" vertical="center"/>
    </xf>
    <xf numFmtId="0" fontId="19" fillId="0" borderId="0" xfId="2" applyFont="1" applyAlignment="1">
      <alignment horizontal="left" vertical="center"/>
    </xf>
    <xf numFmtId="0" fontId="19" fillId="0" borderId="0" xfId="2" applyFont="1" applyAlignment="1">
      <alignment vertical="center" textRotation="255" shrinkToFit="1"/>
    </xf>
    <xf numFmtId="0" fontId="19" fillId="0" borderId="24" xfId="2" applyFont="1" applyBorder="1" applyAlignment="1">
      <alignment vertical="center" textRotation="255" shrinkToFit="1"/>
    </xf>
    <xf numFmtId="0" fontId="60" fillId="0" borderId="0" xfId="19" applyFont="1">
      <alignment vertical="center"/>
    </xf>
    <xf numFmtId="0" fontId="113" fillId="0" borderId="0" xfId="19" applyFont="1">
      <alignment vertical="center"/>
    </xf>
    <xf numFmtId="0" fontId="47" fillId="0" borderId="0" xfId="19" applyFont="1">
      <alignment vertical="center"/>
    </xf>
    <xf numFmtId="0" fontId="18" fillId="0" borderId="0" xfId="19" applyFont="1">
      <alignment vertical="center"/>
    </xf>
    <xf numFmtId="0" fontId="47" fillId="0" borderId="0" xfId="19" applyFont="1" applyAlignment="1">
      <alignment horizontal="center" vertical="center" wrapText="1"/>
    </xf>
    <xf numFmtId="0" fontId="72" fillId="0" borderId="0" xfId="19" applyFont="1">
      <alignment vertical="center"/>
    </xf>
    <xf numFmtId="0" fontId="72" fillId="0" borderId="24" xfId="19" applyFont="1" applyBorder="1">
      <alignment vertical="center"/>
    </xf>
    <xf numFmtId="56" fontId="72" fillId="0" borderId="30" xfId="19" applyNumberFormat="1" applyFont="1" applyBorder="1" applyAlignment="1">
      <alignment horizontal="center" vertical="center" wrapText="1"/>
    </xf>
    <xf numFmtId="0" fontId="86" fillId="0" borderId="0" xfId="19" applyFont="1">
      <alignment vertical="center"/>
    </xf>
    <xf numFmtId="0" fontId="72" fillId="0" borderId="30" xfId="19" applyFont="1" applyBorder="1">
      <alignment vertical="center"/>
    </xf>
    <xf numFmtId="0" fontId="116" fillId="0" borderId="0" xfId="4" applyFont="1" applyAlignment="1">
      <alignment vertical="center"/>
    </xf>
    <xf numFmtId="0" fontId="117" fillId="0" borderId="0" xfId="4" applyFont="1" applyAlignment="1">
      <alignment vertical="center"/>
    </xf>
    <xf numFmtId="0" fontId="118" fillId="0" borderId="0" xfId="0" applyFont="1" applyAlignment="1">
      <alignment vertical="center"/>
    </xf>
    <xf numFmtId="0" fontId="117" fillId="0" borderId="0" xfId="4" applyFont="1" applyAlignment="1">
      <alignment horizontal="right" vertical="center"/>
    </xf>
    <xf numFmtId="0" fontId="116" fillId="0" borderId="0" xfId="4" applyFont="1" applyBorder="1" applyAlignment="1">
      <alignment horizontal="center" vertical="center"/>
    </xf>
    <xf numFmtId="0" fontId="117" fillId="0" borderId="25" xfId="4" applyFont="1" applyBorder="1" applyAlignment="1">
      <alignment horizontal="center" vertical="center"/>
    </xf>
    <xf numFmtId="0" fontId="117" fillId="0" borderId="24" xfId="4" applyFont="1" applyBorder="1" applyAlignment="1">
      <alignment horizontal="center" vertical="center"/>
    </xf>
    <xf numFmtId="0" fontId="117" fillId="0" borderId="46" xfId="4" applyFont="1" applyBorder="1" applyAlignment="1">
      <alignment horizontal="left" vertical="center" indent="1"/>
    </xf>
    <xf numFmtId="0" fontId="117" fillId="0" borderId="46" xfId="4" applyFont="1" applyBorder="1" applyAlignment="1">
      <alignment horizontal="left" vertical="center" wrapText="1" indent="1"/>
    </xf>
    <xf numFmtId="0" fontId="117" fillId="0" borderId="57" xfId="4" applyFont="1" applyBorder="1" applyAlignment="1">
      <alignment horizontal="center" vertical="center"/>
    </xf>
    <xf numFmtId="0" fontId="117" fillId="0" borderId="34" xfId="4" applyFont="1" applyBorder="1" applyAlignment="1">
      <alignment horizontal="center" vertical="center"/>
    </xf>
    <xf numFmtId="0" fontId="117" fillId="0" borderId="0" xfId="0" applyFont="1" applyAlignment="1">
      <alignment vertical="center"/>
    </xf>
    <xf numFmtId="0" fontId="72" fillId="0" borderId="30" xfId="19" applyFont="1" applyBorder="1" applyAlignment="1">
      <alignment horizontal="center" vertical="center"/>
    </xf>
    <xf numFmtId="0" fontId="47" fillId="0" borderId="0" xfId="19" applyFont="1" applyAlignment="1">
      <alignment horizontal="center" vertical="center"/>
    </xf>
    <xf numFmtId="0" fontId="114" fillId="0" borderId="0" xfId="19" applyFont="1" applyAlignment="1">
      <alignment horizontal="center" vertical="center" wrapText="1"/>
    </xf>
    <xf numFmtId="0" fontId="114" fillId="0" borderId="0" xfId="19" applyFont="1" applyAlignment="1">
      <alignment horizontal="center" vertical="center"/>
    </xf>
    <xf numFmtId="0" fontId="88" fillId="0" borderId="26" xfId="14" applyFont="1" applyBorder="1" applyAlignment="1">
      <alignment vertical="center" wrapText="1"/>
    </xf>
    <xf numFmtId="0" fontId="88" fillId="0" borderId="29" xfId="14" applyFont="1" applyBorder="1" applyAlignment="1">
      <alignment horizontal="justify" vertical="center" wrapText="1"/>
    </xf>
    <xf numFmtId="0" fontId="88" fillId="0" borderId="26" xfId="14" applyFont="1" applyBorder="1" applyAlignment="1">
      <alignment horizontal="justify" vertical="center" wrapText="1"/>
    </xf>
    <xf numFmtId="0" fontId="88" fillId="0" borderId="29" xfId="14" applyFont="1" applyFill="1" applyBorder="1" applyAlignment="1">
      <alignment horizontal="left" vertical="center" wrapText="1"/>
    </xf>
    <xf numFmtId="0" fontId="88" fillId="0" borderId="29" xfId="14" applyFont="1" applyFill="1" applyBorder="1" applyAlignment="1">
      <alignment horizontal="justify" vertical="center" wrapText="1"/>
    </xf>
    <xf numFmtId="0" fontId="8" fillId="0" borderId="0" xfId="2" applyFont="1" applyAlignment="1">
      <alignment horizontal="center" vertical="center"/>
    </xf>
    <xf numFmtId="0" fontId="7" fillId="0" borderId="0" xfId="2" applyFont="1" applyAlignment="1">
      <alignment horizontal="left" vertical="top" wrapText="1"/>
    </xf>
    <xf numFmtId="0" fontId="47" fillId="0" borderId="0" xfId="0" applyFont="1" applyAlignment="1">
      <alignment horizontal="right" vertical="center"/>
    </xf>
    <xf numFmtId="0" fontId="19" fillId="12" borderId="24" xfId="2" applyFont="1" applyFill="1" applyBorder="1" applyAlignment="1">
      <alignment horizontal="right" vertical="center"/>
    </xf>
    <xf numFmtId="0" fontId="19" fillId="12" borderId="24" xfId="2" applyFont="1" applyFill="1" applyBorder="1" applyAlignment="1">
      <alignment horizontal="right" vertical="center"/>
    </xf>
    <xf numFmtId="0" fontId="2" fillId="0" borderId="0" xfId="20">
      <alignment vertical="center"/>
    </xf>
    <xf numFmtId="49" fontId="2" fillId="0" borderId="0" xfId="20" applyNumberFormat="1">
      <alignment vertical="center"/>
    </xf>
    <xf numFmtId="0" fontId="17" fillId="0" borderId="0" xfId="20" applyFont="1">
      <alignment vertical="center"/>
    </xf>
    <xf numFmtId="0" fontId="10" fillId="0" borderId="0" xfId="20" applyFont="1" applyAlignment="1">
      <alignment horizontal="center" vertical="center"/>
    </xf>
    <xf numFmtId="0" fontId="7" fillId="0" borderId="0" xfId="20" applyFont="1">
      <alignment vertical="center"/>
    </xf>
    <xf numFmtId="0" fontId="13" fillId="0" borderId="0" xfId="20" applyFont="1" applyAlignment="1">
      <alignment horizontal="center" vertical="center"/>
    </xf>
    <xf numFmtId="0" fontId="19" fillId="0" borderId="108" xfId="20" applyFont="1" applyBorder="1">
      <alignment vertical="center"/>
    </xf>
    <xf numFmtId="0" fontId="19" fillId="0" borderId="109" xfId="20" applyFont="1" applyBorder="1">
      <alignment vertical="center"/>
    </xf>
    <xf numFmtId="0" fontId="19" fillId="0" borderId="57" xfId="20" applyFont="1" applyBorder="1">
      <alignment vertical="center"/>
    </xf>
    <xf numFmtId="0" fontId="8" fillId="0" borderId="81" xfId="20" applyFont="1" applyBorder="1">
      <alignment vertical="center"/>
    </xf>
    <xf numFmtId="0" fontId="8" fillId="0" borderId="44" xfId="20" applyFont="1" applyBorder="1">
      <alignment vertical="center"/>
    </xf>
    <xf numFmtId="0" fontId="40" fillId="0" borderId="44" xfId="20" applyFont="1" applyBorder="1" applyAlignment="1">
      <alignment horizontal="right" vertical="center" shrinkToFit="1"/>
    </xf>
    <xf numFmtId="0" fontId="19" fillId="0" borderId="44" xfId="20" applyFont="1" applyBorder="1" applyAlignment="1">
      <alignment horizontal="center" vertical="center"/>
    </xf>
    <xf numFmtId="0" fontId="10" fillId="0" borderId="44" xfId="20" applyFont="1" applyBorder="1" applyAlignment="1">
      <alignment vertical="center" wrapText="1"/>
    </xf>
    <xf numFmtId="0" fontId="17" fillId="0" borderId="44" xfId="20" applyFont="1" applyBorder="1" applyAlignment="1">
      <alignment vertical="center" wrapText="1"/>
    </xf>
    <xf numFmtId="0" fontId="17" fillId="0" borderId="45" xfId="20" applyFont="1" applyBorder="1" applyAlignment="1">
      <alignment vertical="center" wrapText="1"/>
    </xf>
    <xf numFmtId="0" fontId="41" fillId="0" borderId="0" xfId="20" applyFont="1" applyAlignment="1">
      <alignment horizontal="center" vertical="center"/>
    </xf>
    <xf numFmtId="0" fontId="8" fillId="0" borderId="0" xfId="20" applyFont="1" applyAlignment="1">
      <alignment horizontal="center" vertical="center"/>
    </xf>
    <xf numFmtId="0" fontId="39" fillId="0" borderId="0" xfId="20" applyFont="1">
      <alignment vertical="center"/>
    </xf>
    <xf numFmtId="0" fontId="17" fillId="0" borderId="58" xfId="2" applyFont="1" applyBorder="1" applyAlignment="1">
      <alignment horizontal="center" vertical="center" wrapText="1"/>
    </xf>
    <xf numFmtId="0" fontId="17" fillId="0" borderId="57" xfId="2" applyFont="1" applyBorder="1" applyAlignment="1">
      <alignment horizontal="center" vertical="center" wrapText="1"/>
    </xf>
    <xf numFmtId="0" fontId="17" fillId="0" borderId="52" xfId="2" applyFont="1" applyBorder="1" applyAlignment="1">
      <alignment horizontal="center" vertical="center" wrapText="1"/>
    </xf>
    <xf numFmtId="0" fontId="17" fillId="0" borderId="0" xfId="2" applyFont="1" applyAlignment="1">
      <alignment horizontal="center" vertical="center"/>
    </xf>
    <xf numFmtId="0" fontId="17" fillId="0" borderId="62" xfId="2" applyFont="1" applyBorder="1" applyAlignment="1">
      <alignment horizontal="center" vertical="center" wrapText="1"/>
    </xf>
    <xf numFmtId="0" fontId="17" fillId="0" borderId="34" xfId="2" applyFont="1" applyBorder="1" applyAlignment="1">
      <alignment horizontal="center" vertical="center" wrapText="1"/>
    </xf>
    <xf numFmtId="0" fontId="17" fillId="0" borderId="35" xfId="2" applyFont="1" applyBorder="1" applyAlignment="1">
      <alignment horizontal="center" vertical="center" wrapText="1"/>
    </xf>
    <xf numFmtId="0" fontId="17" fillId="0" borderId="23" xfId="2" applyFont="1" applyBorder="1" applyAlignment="1">
      <alignment horizontal="center" vertical="center" wrapText="1"/>
    </xf>
    <xf numFmtId="0" fontId="17" fillId="0" borderId="0" xfId="2" applyFont="1" applyAlignment="1">
      <alignment horizontal="center" vertical="center" wrapText="1"/>
    </xf>
    <xf numFmtId="0" fontId="17" fillId="0" borderId="22" xfId="2" applyFont="1" applyBorder="1" applyAlignment="1">
      <alignment horizontal="center" vertical="center" wrapText="1"/>
    </xf>
    <xf numFmtId="0" fontId="17" fillId="0" borderId="81" xfId="2" applyFont="1" applyBorder="1" applyAlignment="1">
      <alignment horizontal="center" vertical="center" wrapText="1"/>
    </xf>
    <xf numFmtId="0" fontId="17" fillId="0" borderId="44" xfId="2" applyFont="1" applyBorder="1" applyAlignment="1">
      <alignment horizontal="center" vertical="center" wrapText="1"/>
    </xf>
    <xf numFmtId="0" fontId="17" fillId="0" borderId="84" xfId="2" applyFont="1" applyBorder="1" applyAlignment="1">
      <alignment horizontal="center" vertical="center" wrapText="1"/>
    </xf>
    <xf numFmtId="0" fontId="17" fillId="0" borderId="0" xfId="0" applyFont="1" applyAlignment="1">
      <alignment vertical="center"/>
    </xf>
    <xf numFmtId="0" fontId="73" fillId="0" borderId="0" xfId="0" applyFont="1" applyAlignment="1">
      <alignment horizontal="right" vertical="center"/>
    </xf>
    <xf numFmtId="0" fontId="47" fillId="0" borderId="25" xfId="0" applyFont="1" applyBorder="1" applyAlignment="1">
      <alignment horizontal="left" vertical="center"/>
    </xf>
    <xf numFmtId="0" fontId="47" fillId="0" borderId="46" xfId="0" applyFont="1" applyBorder="1" applyAlignment="1">
      <alignment horizontal="left" vertical="center"/>
    </xf>
    <xf numFmtId="0" fontId="47" fillId="0" borderId="34" xfId="0" applyFont="1" applyBorder="1" applyAlignment="1">
      <alignment horizontal="left" vertical="center" indent="1"/>
    </xf>
    <xf numFmtId="0" fontId="72" fillId="0" borderId="34" xfId="0" applyFont="1" applyBorder="1" applyAlignment="1">
      <alignment vertical="center"/>
    </xf>
    <xf numFmtId="0" fontId="47" fillId="0" borderId="34" xfId="0" applyFont="1" applyBorder="1" applyAlignment="1">
      <alignment vertical="center"/>
    </xf>
    <xf numFmtId="0" fontId="47" fillId="0" borderId="58" xfId="0" applyFont="1" applyBorder="1" applyAlignment="1">
      <alignment vertical="center"/>
    </xf>
    <xf numFmtId="0" fontId="47" fillId="0" borderId="57" xfId="0" applyFont="1" applyBorder="1" applyAlignment="1">
      <alignment vertical="center"/>
    </xf>
    <xf numFmtId="0" fontId="47" fillId="0" borderId="23" xfId="0" applyFont="1" applyBorder="1" applyAlignment="1">
      <alignment vertical="center"/>
    </xf>
    <xf numFmtId="0" fontId="47" fillId="0" borderId="24" xfId="0" applyFont="1" applyBorder="1" applyAlignment="1">
      <alignment vertical="center" wrapText="1"/>
    </xf>
    <xf numFmtId="0" fontId="47" fillId="0" borderId="24" xfId="0" applyFont="1" applyBorder="1" applyAlignment="1">
      <alignment horizontal="right" vertical="center"/>
    </xf>
    <xf numFmtId="0" fontId="47" fillId="0" borderId="0" xfId="0" applyFont="1" applyAlignment="1">
      <alignment vertical="center" wrapText="1"/>
    </xf>
    <xf numFmtId="0" fontId="47" fillId="0" borderId="52" xfId="0" applyFont="1" applyBorder="1" applyAlignment="1">
      <alignment vertical="center"/>
    </xf>
    <xf numFmtId="0" fontId="47" fillId="0" borderId="22" xfId="0" applyFont="1" applyBorder="1" applyAlignment="1">
      <alignment vertical="center" wrapText="1"/>
    </xf>
    <xf numFmtId="0" fontId="47" fillId="0" borderId="62" xfId="0" applyFont="1" applyBorder="1" applyAlignment="1">
      <alignment vertical="center"/>
    </xf>
    <xf numFmtId="0" fontId="47" fillId="0" borderId="0" xfId="0" applyFont="1" applyAlignment="1">
      <alignment horizontal="left" vertical="center"/>
    </xf>
    <xf numFmtId="0" fontId="23" fillId="0" borderId="26" xfId="0" applyFont="1" applyBorder="1" applyAlignment="1">
      <alignment horizontal="left" vertical="center" wrapText="1"/>
    </xf>
    <xf numFmtId="0" fontId="23" fillId="0" borderId="36" xfId="0" applyFont="1" applyBorder="1" applyAlignment="1">
      <alignment horizontal="left" vertical="center" wrapText="1"/>
    </xf>
    <xf numFmtId="0" fontId="23" fillId="0" borderId="98" xfId="0" applyFont="1" applyFill="1" applyBorder="1" applyAlignment="1">
      <alignment horizontal="left" vertical="center" wrapText="1"/>
    </xf>
    <xf numFmtId="0" fontId="23" fillId="0" borderId="104" xfId="0" applyFont="1" applyFill="1" applyBorder="1" applyAlignment="1">
      <alignment horizontal="left" vertical="center" wrapText="1"/>
    </xf>
    <xf numFmtId="0" fontId="23" fillId="0" borderId="97" xfId="0" applyFont="1" applyFill="1" applyBorder="1" applyAlignment="1">
      <alignment horizontal="left" vertical="center" wrapText="1"/>
    </xf>
    <xf numFmtId="0" fontId="88" fillId="0" borderId="1" xfId="0" applyFont="1" applyBorder="1" applyAlignment="1">
      <alignment horizontal="center" vertical="center" wrapText="1"/>
    </xf>
    <xf numFmtId="0" fontId="91" fillId="0" borderId="27" xfId="0" applyFont="1" applyBorder="1" applyAlignment="1">
      <alignment horizontal="center" vertical="center" wrapText="1"/>
    </xf>
    <xf numFmtId="0" fontId="91" fillId="0" borderId="7" xfId="0" applyFont="1" applyBorder="1" applyAlignment="1">
      <alignment horizontal="center" vertical="center" wrapText="1"/>
    </xf>
    <xf numFmtId="0" fontId="91" fillId="0" borderId="2" xfId="0" applyFont="1" applyBorder="1" applyAlignment="1">
      <alignment horizontal="center" vertical="center"/>
    </xf>
    <xf numFmtId="0" fontId="91" fillId="0" borderId="28" xfId="0" applyFont="1" applyBorder="1" applyAlignment="1">
      <alignment horizontal="center" vertical="center"/>
    </xf>
    <xf numFmtId="0" fontId="91" fillId="0" borderId="8" xfId="0" applyFont="1" applyBorder="1" applyAlignment="1">
      <alignment horizontal="center" vertical="center"/>
    </xf>
    <xf numFmtId="0" fontId="88" fillId="0" borderId="4" xfId="14" applyFont="1" applyBorder="1" applyAlignment="1">
      <alignment horizontal="center" vertical="center" wrapText="1"/>
    </xf>
    <xf numFmtId="0" fontId="91" fillId="0" borderId="26" xfId="14" applyFont="1" applyBorder="1" applyAlignment="1">
      <alignment horizontal="center" vertical="center" wrapText="1"/>
    </xf>
    <xf numFmtId="0" fontId="91" fillId="0" borderId="9" xfId="14" applyFont="1" applyBorder="1" applyAlignment="1">
      <alignment horizontal="center" vertical="center" wrapText="1"/>
    </xf>
    <xf numFmtId="0" fontId="23" fillId="0" borderId="98" xfId="0" applyFont="1" applyFill="1" applyBorder="1" applyAlignment="1">
      <alignment vertical="center" wrapText="1"/>
    </xf>
    <xf numFmtId="0" fontId="23" fillId="0" borderId="60" xfId="0" applyFont="1" applyFill="1" applyBorder="1" applyAlignment="1">
      <alignment vertical="center" wrapText="1"/>
    </xf>
    <xf numFmtId="0" fontId="45" fillId="0" borderId="0" xfId="0" applyFont="1" applyBorder="1" applyAlignment="1">
      <alignment horizontal="left" vertical="top" wrapText="1"/>
    </xf>
    <xf numFmtId="0" fontId="88" fillId="0" borderId="52" xfId="14" applyFont="1" applyBorder="1" applyAlignment="1">
      <alignment horizontal="left" vertical="center" wrapText="1"/>
    </xf>
    <xf numFmtId="0" fontId="88" fillId="0" borderId="22" xfId="14" applyFont="1" applyBorder="1" applyAlignment="1">
      <alignment horizontal="left" vertical="center" wrapText="1"/>
    </xf>
    <xf numFmtId="0" fontId="88" fillId="0" borderId="35" xfId="14" applyFont="1" applyBorder="1" applyAlignment="1">
      <alignment horizontal="left" vertical="center" wrapText="1"/>
    </xf>
    <xf numFmtId="0" fontId="91" fillId="0" borderId="52" xfId="0" applyFont="1" applyBorder="1" applyAlignment="1">
      <alignment horizontal="left" vertical="center" wrapText="1"/>
    </xf>
    <xf numFmtId="0" fontId="91" fillId="0" borderId="22" xfId="0" applyFont="1" applyBorder="1" applyAlignment="1">
      <alignment horizontal="left" vertical="center" wrapText="1"/>
    </xf>
    <xf numFmtId="0" fontId="91" fillId="0" borderId="35" xfId="0" applyFont="1" applyBorder="1" applyAlignment="1">
      <alignment horizontal="left" vertical="center" wrapText="1"/>
    </xf>
    <xf numFmtId="0" fontId="88" fillId="0" borderId="20" xfId="0" applyFont="1" applyBorder="1" applyAlignment="1">
      <alignment horizontal="left" vertical="center" wrapText="1"/>
    </xf>
    <xf numFmtId="0" fontId="91" fillId="0" borderId="30" xfId="0" applyFont="1" applyBorder="1" applyAlignment="1">
      <alignment horizontal="left" vertical="center" wrapText="1"/>
    </xf>
    <xf numFmtId="0" fontId="91" fillId="0" borderId="27" xfId="0" applyFont="1" applyBorder="1" applyAlignment="1">
      <alignment horizontal="left" vertical="center" wrapText="1"/>
    </xf>
    <xf numFmtId="0" fontId="88" fillId="0" borderId="75" xfId="14" applyFont="1" applyFill="1" applyBorder="1" applyAlignment="1">
      <alignment horizontal="left" vertical="center" wrapText="1"/>
    </xf>
    <xf numFmtId="0" fontId="88" fillId="0" borderId="21" xfId="14" applyFont="1" applyFill="1" applyBorder="1" applyAlignment="1">
      <alignment horizontal="left" vertical="center" wrapText="1"/>
    </xf>
    <xf numFmtId="0" fontId="88" fillId="0" borderId="52" xfId="14" applyFont="1" applyFill="1" applyBorder="1" applyAlignment="1">
      <alignment horizontal="left" vertical="center" wrapText="1"/>
    </xf>
    <xf numFmtId="0" fontId="88" fillId="0" borderId="22" xfId="14" applyFont="1" applyFill="1" applyBorder="1" applyAlignment="1">
      <alignment horizontal="left" vertical="center" wrapText="1"/>
    </xf>
    <xf numFmtId="0" fontId="88" fillId="0" borderId="35" xfId="14" applyFont="1" applyFill="1" applyBorder="1" applyAlignment="1">
      <alignment horizontal="left" vertical="center" wrapText="1"/>
    </xf>
    <xf numFmtId="0" fontId="45" fillId="0" borderId="206" xfId="0" applyFont="1" applyFill="1" applyBorder="1" applyAlignment="1">
      <alignment horizontal="center" vertical="center" wrapText="1"/>
    </xf>
    <xf numFmtId="0" fontId="45" fillId="0" borderId="207" xfId="0" applyFont="1" applyFill="1" applyBorder="1" applyAlignment="1">
      <alignment horizontal="center" vertical="center" wrapText="1"/>
    </xf>
    <xf numFmtId="0" fontId="91" fillId="0" borderId="75" xfId="0" applyFont="1" applyBorder="1" applyAlignment="1">
      <alignment horizontal="left" vertical="center" wrapText="1"/>
    </xf>
    <xf numFmtId="0" fontId="91" fillId="0" borderId="21" xfId="0" applyFont="1" applyBorder="1" applyAlignment="1">
      <alignment horizontal="left" vertical="center" wrapText="1"/>
    </xf>
    <xf numFmtId="0" fontId="91" fillId="0" borderId="27" xfId="14" applyFont="1" applyBorder="1" applyAlignment="1">
      <alignment horizontal="left" vertical="center" wrapText="1"/>
    </xf>
    <xf numFmtId="0" fontId="45" fillId="3" borderId="10" xfId="0" applyFont="1" applyFill="1" applyBorder="1" applyAlignment="1">
      <alignment horizontal="center" vertical="center" wrapText="1"/>
    </xf>
    <xf numFmtId="0" fontId="45" fillId="3" borderId="11" xfId="0" applyFont="1" applyFill="1" applyBorder="1" applyAlignment="1">
      <alignment horizontal="center" vertical="center" wrapText="1"/>
    </xf>
    <xf numFmtId="0" fontId="45" fillId="3" borderId="82" xfId="0" applyFont="1" applyFill="1" applyBorder="1" applyAlignment="1">
      <alignment horizontal="center" vertical="center" wrapText="1"/>
    </xf>
    <xf numFmtId="0" fontId="45" fillId="3" borderId="83" xfId="0" applyFont="1" applyFill="1" applyBorder="1" applyAlignment="1">
      <alignment horizontal="center" vertical="center" wrapText="1"/>
    </xf>
    <xf numFmtId="0" fontId="45" fillId="3" borderId="44" xfId="0" applyFont="1" applyFill="1" applyBorder="1" applyAlignment="1">
      <alignment horizontal="center" vertical="center" wrapText="1"/>
    </xf>
    <xf numFmtId="0" fontId="45" fillId="3" borderId="45" xfId="0" applyFont="1" applyFill="1" applyBorder="1" applyAlignment="1">
      <alignment horizontal="center" vertical="center" wrapText="1"/>
    </xf>
    <xf numFmtId="0" fontId="23" fillId="0" borderId="203" xfId="0" applyFont="1" applyFill="1" applyBorder="1" applyAlignment="1">
      <alignment horizontal="center" vertical="center" wrapText="1"/>
    </xf>
    <xf numFmtId="0" fontId="23" fillId="0" borderId="204" xfId="0" applyFont="1" applyFill="1" applyBorder="1" applyAlignment="1">
      <alignment horizontal="center" vertical="center" wrapText="1"/>
    </xf>
    <xf numFmtId="0" fontId="23" fillId="0" borderId="205" xfId="0" applyFont="1" applyFill="1" applyBorder="1" applyAlignment="1">
      <alignment horizontal="center" vertical="center" wrapText="1"/>
    </xf>
    <xf numFmtId="0" fontId="23" fillId="0" borderId="26" xfId="0" applyFont="1" applyFill="1" applyBorder="1" applyAlignment="1">
      <alignment vertical="center" wrapText="1"/>
    </xf>
    <xf numFmtId="0" fontId="10" fillId="3" borderId="10" xfId="0" applyFont="1" applyFill="1" applyBorder="1" applyAlignment="1">
      <alignment horizontal="center" vertical="center" wrapText="1"/>
    </xf>
    <xf numFmtId="0" fontId="10" fillId="3" borderId="82" xfId="0" applyFont="1" applyFill="1" applyBorder="1" applyAlignment="1">
      <alignment horizontal="center" vertical="center" wrapText="1"/>
    </xf>
    <xf numFmtId="0" fontId="10" fillId="3" borderId="83"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23" fillId="0" borderId="59" xfId="0" applyFont="1" applyFill="1" applyBorder="1" applyAlignment="1">
      <alignment horizontal="left" vertical="center" wrapText="1"/>
    </xf>
    <xf numFmtId="0" fontId="23" fillId="0" borderId="26" xfId="0" applyFont="1" applyBorder="1" applyAlignment="1">
      <alignment horizontal="left" vertical="center" wrapText="1"/>
    </xf>
    <xf numFmtId="0" fontId="23" fillId="0" borderId="36" xfId="0" applyFont="1" applyBorder="1" applyAlignment="1">
      <alignment horizontal="left" vertical="center" wrapText="1"/>
    </xf>
    <xf numFmtId="0" fontId="10" fillId="3" borderId="51"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2" fillId="0" borderId="25" xfId="7" applyFont="1" applyBorder="1" applyAlignment="1">
      <alignment horizontal="center"/>
    </xf>
    <xf numFmtId="0" fontId="2" fillId="0" borderId="39" xfId="7" applyFont="1" applyBorder="1" applyAlignment="1">
      <alignment horizontal="center"/>
    </xf>
    <xf numFmtId="0" fontId="2" fillId="0" borderId="30" xfId="7" applyFont="1" applyBorder="1" applyAlignment="1">
      <alignment horizontal="center"/>
    </xf>
    <xf numFmtId="0" fontId="2" fillId="0" borderId="133" xfId="7" applyFont="1" applyBorder="1" applyAlignment="1">
      <alignment horizontal="left" vertical="center" wrapText="1"/>
    </xf>
    <xf numFmtId="0" fontId="2" fillId="0" borderId="120" xfId="7" applyFont="1" applyBorder="1" applyAlignment="1">
      <alignment horizontal="left" vertical="center" wrapText="1"/>
    </xf>
    <xf numFmtId="0" fontId="2" fillId="0" borderId="121" xfId="7" applyFont="1" applyBorder="1" applyAlignment="1">
      <alignment horizontal="left" vertical="center" wrapText="1"/>
    </xf>
    <xf numFmtId="0" fontId="2" fillId="0" borderId="130" xfId="7" applyFont="1" applyBorder="1" applyAlignment="1">
      <alignment horizontal="left" vertical="center" wrapText="1"/>
    </xf>
    <xf numFmtId="0" fontId="2" fillId="0" borderId="113" xfId="7" applyFont="1" applyBorder="1" applyAlignment="1">
      <alignment horizontal="left" vertical="center" wrapText="1"/>
    </xf>
    <xf numFmtId="0" fontId="2" fillId="0" borderId="123" xfId="7" applyFont="1" applyBorder="1" applyAlignment="1">
      <alignment horizontal="left" vertical="center" wrapText="1"/>
    </xf>
    <xf numFmtId="0" fontId="2" fillId="0" borderId="24" xfId="7" applyFont="1" applyBorder="1" applyAlignment="1">
      <alignment horizontal="center"/>
    </xf>
    <xf numFmtId="0" fontId="2" fillId="0" borderId="133" xfId="7" applyFont="1" applyBorder="1" applyAlignment="1">
      <alignment horizontal="left" vertical="center" wrapText="1" shrinkToFit="1"/>
    </xf>
    <xf numFmtId="0" fontId="2" fillId="0" borderId="120" xfId="7" applyFont="1" applyBorder="1" applyAlignment="1">
      <alignment horizontal="left" vertical="center" shrinkToFit="1"/>
    </xf>
    <xf numFmtId="0" fontId="2" fillId="0" borderId="121" xfId="7" applyFont="1" applyBorder="1" applyAlignment="1">
      <alignment horizontal="left" vertical="center" shrinkToFit="1"/>
    </xf>
    <xf numFmtId="0" fontId="2" fillId="0" borderId="135" xfId="7" applyFont="1" applyBorder="1" applyAlignment="1">
      <alignment horizontal="left" vertical="center"/>
    </xf>
    <xf numFmtId="0" fontId="2" fillId="0" borderId="134" xfId="7" applyFont="1" applyBorder="1" applyAlignment="1">
      <alignment horizontal="left" vertical="center"/>
    </xf>
    <xf numFmtId="0" fontId="2" fillId="0" borderId="52" xfId="7" applyFont="1" applyBorder="1" applyAlignment="1">
      <alignment horizontal="left" vertical="center"/>
    </xf>
    <xf numFmtId="0" fontId="2" fillId="0" borderId="46" xfId="7" applyFont="1" applyBorder="1" applyAlignment="1">
      <alignment horizontal="left" vertical="center"/>
    </xf>
    <xf numFmtId="0" fontId="2" fillId="0" borderId="58" xfId="7" applyFont="1" applyBorder="1" applyAlignment="1">
      <alignment horizontal="left" vertical="top"/>
    </xf>
    <xf numFmtId="0" fontId="2" fillId="0" borderId="57" xfId="7" applyFont="1" applyBorder="1" applyAlignment="1">
      <alignment horizontal="left" vertical="top"/>
    </xf>
    <xf numFmtId="0" fontId="2" fillId="0" borderId="52" xfId="7" applyFont="1" applyBorder="1" applyAlignment="1">
      <alignment horizontal="left" vertical="top"/>
    </xf>
    <xf numFmtId="0" fontId="2" fillId="0" borderId="23" xfId="7" applyFont="1" applyBorder="1" applyAlignment="1">
      <alignment horizontal="left" vertical="top"/>
    </xf>
    <xf numFmtId="0" fontId="2" fillId="0" borderId="0" xfId="7" applyFont="1" applyBorder="1" applyAlignment="1">
      <alignment horizontal="left" vertical="top"/>
    </xf>
    <xf numFmtId="0" fontId="2" fillId="0" borderId="22" xfId="7" applyFont="1" applyBorder="1" applyAlignment="1">
      <alignment horizontal="left" vertical="top"/>
    </xf>
    <xf numFmtId="0" fontId="2" fillId="0" borderId="62" xfId="7" applyFont="1" applyBorder="1" applyAlignment="1">
      <alignment horizontal="left" vertical="top"/>
    </xf>
    <xf numFmtId="0" fontId="2" fillId="0" borderId="34" xfId="7" applyFont="1" applyBorder="1" applyAlignment="1">
      <alignment horizontal="left" vertical="top"/>
    </xf>
    <xf numFmtId="0" fontId="2" fillId="0" borderId="35" xfId="7" applyFont="1" applyBorder="1" applyAlignment="1">
      <alignment horizontal="left" vertical="top"/>
    </xf>
    <xf numFmtId="0" fontId="2" fillId="0" borderId="0" xfId="7" applyFont="1" applyAlignment="1">
      <alignment horizontal="distributed"/>
    </xf>
    <xf numFmtId="0" fontId="2" fillId="0" borderId="0" xfId="7" applyFont="1" applyAlignment="1"/>
    <xf numFmtId="0" fontId="2" fillId="0" borderId="58" xfId="7" applyFont="1" applyBorder="1" applyAlignment="1">
      <alignment horizontal="center" vertical="center"/>
    </xf>
    <xf numFmtId="0" fontId="2" fillId="0" borderId="57" xfId="7" applyFont="1" applyBorder="1" applyAlignment="1">
      <alignment horizontal="center" vertical="center"/>
    </xf>
    <xf numFmtId="0" fontId="2" fillId="0" borderId="52" xfId="7" applyFont="1" applyBorder="1" applyAlignment="1">
      <alignment horizontal="center" vertical="center"/>
    </xf>
    <xf numFmtId="0" fontId="2" fillId="0" borderId="23" xfId="7" applyFont="1" applyBorder="1" applyAlignment="1">
      <alignment horizontal="center" vertical="center"/>
    </xf>
    <xf numFmtId="0" fontId="2" fillId="0" borderId="0" xfId="7" applyFont="1" applyBorder="1" applyAlignment="1">
      <alignment horizontal="center" vertical="center"/>
    </xf>
    <xf numFmtId="0" fontId="2" fillId="0" borderId="22" xfId="7" applyFont="1" applyBorder="1" applyAlignment="1">
      <alignment horizontal="center" vertical="center"/>
    </xf>
    <xf numFmtId="0" fontId="2" fillId="0" borderId="62" xfId="7" applyFont="1" applyBorder="1" applyAlignment="1">
      <alignment horizontal="center" vertical="center"/>
    </xf>
    <xf numFmtId="0" fontId="2" fillId="0" borderId="34" xfId="7" applyFont="1" applyBorder="1" applyAlignment="1">
      <alignment horizontal="center" vertical="center"/>
    </xf>
    <xf numFmtId="0" fontId="2" fillId="0" borderId="35" xfId="7" applyFont="1" applyBorder="1" applyAlignment="1">
      <alignment horizontal="center" vertical="center"/>
    </xf>
    <xf numFmtId="0" fontId="2" fillId="0" borderId="25" xfId="7" applyFont="1" applyBorder="1" applyAlignment="1">
      <alignment horizontal="distributed"/>
    </xf>
    <xf numFmtId="0" fontId="2" fillId="0" borderId="39" xfId="7" applyFont="1" applyBorder="1" applyAlignment="1">
      <alignment horizontal="distributed"/>
    </xf>
    <xf numFmtId="0" fontId="2" fillId="0" borderId="25" xfId="7" applyFont="1" applyBorder="1" applyAlignment="1"/>
    <xf numFmtId="0" fontId="2" fillId="0" borderId="39" xfId="7" applyFont="1" applyBorder="1" applyAlignment="1"/>
    <xf numFmtId="0" fontId="2" fillId="0" borderId="30" xfId="7" applyFont="1" applyBorder="1" applyAlignment="1"/>
    <xf numFmtId="0" fontId="2" fillId="0" borderId="23" xfId="7" applyFont="1" applyBorder="1" applyAlignment="1">
      <alignment horizontal="distributed" vertical="center"/>
    </xf>
    <xf numFmtId="0" fontId="2" fillId="0" borderId="0" xfId="7" applyFont="1" applyBorder="1" applyAlignment="1">
      <alignment horizontal="distributed" vertical="center"/>
    </xf>
    <xf numFmtId="0" fontId="2" fillId="0" borderId="58" xfId="7" applyFont="1" applyBorder="1" applyAlignment="1">
      <alignment horizontal="left" vertical="center"/>
    </xf>
    <xf numFmtId="0" fontId="2" fillId="0" borderId="57" xfId="7" applyFont="1" applyBorder="1" applyAlignment="1">
      <alignment horizontal="left" vertical="center"/>
    </xf>
    <xf numFmtId="0" fontId="2" fillId="0" borderId="62" xfId="7" applyFont="1" applyBorder="1" applyAlignment="1">
      <alignment vertical="center"/>
    </xf>
    <xf numFmtId="0" fontId="2" fillId="0" borderId="34" xfId="7" applyFont="1" applyBorder="1" applyAlignment="1">
      <alignment vertical="center"/>
    </xf>
    <xf numFmtId="0" fontId="2" fillId="0" borderId="35" xfId="7" applyFont="1" applyBorder="1" applyAlignment="1">
      <alignment vertical="center"/>
    </xf>
    <xf numFmtId="0" fontId="2" fillId="0" borderId="30" xfId="7" applyFont="1" applyBorder="1" applyAlignment="1">
      <alignment horizontal="distributed"/>
    </xf>
    <xf numFmtId="0" fontId="2" fillId="0" borderId="0" xfId="7" applyFont="1" applyAlignment="1">
      <alignment horizontal="left" vertical="center"/>
    </xf>
    <xf numFmtId="0" fontId="9" fillId="0" borderId="75" xfId="2" applyFont="1" applyBorder="1" applyAlignment="1">
      <alignment horizontal="distributed" vertical="center" wrapText="1" shrinkToFit="1"/>
    </xf>
    <xf numFmtId="0" fontId="9" fillId="0" borderId="57" xfId="2" applyFont="1" applyBorder="1" applyAlignment="1">
      <alignment horizontal="distributed" vertical="center" shrinkToFit="1"/>
    </xf>
    <xf numFmtId="0" fontId="9" fillId="0" borderId="52" xfId="2" applyFont="1" applyBorder="1" applyAlignment="1">
      <alignment horizontal="distributed" vertical="center" shrinkToFit="1"/>
    </xf>
    <xf numFmtId="0" fontId="9" fillId="0" borderId="21" xfId="2" applyFont="1" applyBorder="1" applyAlignment="1">
      <alignment horizontal="distributed" vertical="center" shrinkToFit="1"/>
    </xf>
    <xf numFmtId="0" fontId="9" fillId="0" borderId="0" xfId="2" applyFont="1" applyAlignment="1">
      <alignment horizontal="distributed" vertical="center" shrinkToFit="1"/>
    </xf>
    <xf numFmtId="0" fontId="9" fillId="0" borderId="22" xfId="2" applyFont="1" applyBorder="1" applyAlignment="1">
      <alignment horizontal="distributed" vertical="center" shrinkToFit="1"/>
    </xf>
    <xf numFmtId="0" fontId="17" fillId="0" borderId="58" xfId="2" applyFont="1" applyBorder="1" applyAlignment="1">
      <alignment horizontal="center" vertical="center" wrapText="1"/>
    </xf>
    <xf numFmtId="0" fontId="17" fillId="0" borderId="57" xfId="2" applyFont="1" applyBorder="1" applyAlignment="1">
      <alignment horizontal="center" vertical="center" wrapText="1"/>
    </xf>
    <xf numFmtId="0" fontId="17" fillId="0" borderId="52" xfId="2" applyFont="1" applyBorder="1" applyAlignment="1">
      <alignment horizontal="center" vertical="center" wrapText="1"/>
    </xf>
    <xf numFmtId="0" fontId="17" fillId="0" borderId="58" xfId="2" applyFont="1" applyBorder="1" applyAlignment="1">
      <alignment horizontal="center" vertical="center"/>
    </xf>
    <xf numFmtId="0" fontId="17" fillId="0" borderId="57" xfId="2" applyFont="1" applyBorder="1" applyAlignment="1">
      <alignment horizontal="center" vertical="center"/>
    </xf>
    <xf numFmtId="0" fontId="17" fillId="0" borderId="63" xfId="2" applyFont="1" applyBorder="1" applyAlignment="1">
      <alignment horizontal="center" vertical="center"/>
    </xf>
    <xf numFmtId="0" fontId="17" fillId="7" borderId="23" xfId="2" applyFont="1" applyFill="1" applyBorder="1" applyAlignment="1">
      <alignment horizontal="center" vertical="center" wrapText="1"/>
    </xf>
    <xf numFmtId="0" fontId="17" fillId="7" borderId="0" xfId="2" applyFont="1" applyFill="1" applyAlignment="1">
      <alignment horizontal="center" vertical="center" wrapText="1"/>
    </xf>
    <xf numFmtId="0" fontId="17" fillId="7" borderId="22" xfId="2" applyFont="1" applyFill="1" applyBorder="1" applyAlignment="1">
      <alignment horizontal="center" vertical="center" wrapText="1"/>
    </xf>
    <xf numFmtId="0" fontId="17" fillId="0" borderId="23" xfId="2" applyFont="1" applyBorder="1" applyAlignment="1">
      <alignment horizontal="center" vertical="center"/>
    </xf>
    <xf numFmtId="0" fontId="17" fillId="0" borderId="0" xfId="2" applyFont="1" applyAlignment="1">
      <alignment horizontal="left" vertical="center"/>
    </xf>
    <xf numFmtId="0" fontId="39" fillId="7" borderId="0" xfId="20" applyFont="1" applyFill="1" applyAlignment="1">
      <alignment horizontal="center" vertical="center"/>
    </xf>
    <xf numFmtId="49" fontId="7" fillId="0" borderId="72" xfId="20" applyNumberFormat="1" applyFont="1" applyBorder="1">
      <alignment vertical="center"/>
    </xf>
    <xf numFmtId="0" fontId="17" fillId="0" borderId="0" xfId="2" applyFont="1" applyAlignment="1">
      <alignment horizontal="center" vertical="center"/>
    </xf>
    <xf numFmtId="0" fontId="17" fillId="0" borderId="22" xfId="2" applyFont="1" applyBorder="1" applyAlignment="1">
      <alignment horizontal="center" vertical="center"/>
    </xf>
    <xf numFmtId="0" fontId="17" fillId="0" borderId="62" xfId="2" applyFont="1" applyBorder="1" applyAlignment="1">
      <alignment horizontal="center" vertical="center"/>
    </xf>
    <xf numFmtId="0" fontId="17" fillId="0" borderId="34" xfId="2" applyFont="1" applyBorder="1" applyAlignment="1">
      <alignment horizontal="center" vertical="center"/>
    </xf>
    <xf numFmtId="0" fontId="17" fillId="0" borderId="71" xfId="2" applyFont="1" applyBorder="1" applyAlignment="1">
      <alignment horizontal="center" vertical="center"/>
    </xf>
    <xf numFmtId="0" fontId="7" fillId="0" borderId="23" xfId="20" applyFont="1" applyBorder="1" applyAlignment="1">
      <alignment horizontal="center" vertical="center"/>
    </xf>
    <xf numFmtId="0" fontId="17" fillId="0" borderId="0" xfId="20" applyFont="1" applyAlignment="1">
      <alignment horizontal="center" vertical="center"/>
    </xf>
    <xf numFmtId="0" fontId="17" fillId="0" borderId="23" xfId="20" applyFont="1" applyBorder="1" applyAlignment="1">
      <alignment horizontal="center" vertical="center"/>
    </xf>
    <xf numFmtId="49" fontId="7" fillId="0" borderId="0" xfId="20" applyNumberFormat="1" applyFont="1">
      <alignment vertical="center"/>
    </xf>
    <xf numFmtId="0" fontId="9" fillId="0" borderId="33" xfId="2" applyFont="1" applyBorder="1" applyAlignment="1">
      <alignment horizontal="distributed" vertical="center" shrinkToFit="1"/>
    </xf>
    <xf numFmtId="0" fontId="9" fillId="0" borderId="34" xfId="2" applyFont="1" applyBorder="1" applyAlignment="1">
      <alignment horizontal="distributed" vertical="center" shrinkToFit="1"/>
    </xf>
    <xf numFmtId="0" fontId="9" fillId="0" borderId="35" xfId="2" applyFont="1" applyBorder="1" applyAlignment="1">
      <alignment horizontal="distributed" vertical="center" shrinkToFit="1"/>
    </xf>
    <xf numFmtId="0" fontId="17" fillId="0" borderId="35" xfId="2" applyFont="1" applyBorder="1" applyAlignment="1">
      <alignment horizontal="center" vertical="center"/>
    </xf>
    <xf numFmtId="0" fontId="9" fillId="0" borderId="58" xfId="2" applyFont="1" applyBorder="1" applyAlignment="1">
      <alignment horizontal="distributed" vertical="center" shrinkToFit="1"/>
    </xf>
    <xf numFmtId="0" fontId="9" fillId="0" borderId="23" xfId="2" applyFont="1" applyBorder="1" applyAlignment="1">
      <alignment horizontal="distributed" vertical="center" shrinkToFit="1"/>
    </xf>
    <xf numFmtId="0" fontId="9" fillId="0" borderId="62" xfId="2" applyFont="1" applyBorder="1" applyAlignment="1">
      <alignment horizontal="distributed" vertical="center" shrinkToFit="1"/>
    </xf>
    <xf numFmtId="0" fontId="9" fillId="0" borderId="10" xfId="2" applyFont="1" applyBorder="1" applyAlignment="1">
      <alignment horizontal="distributed" vertical="center" wrapText="1"/>
    </xf>
    <xf numFmtId="0" fontId="9" fillId="0" borderId="11" xfId="2" applyFont="1" applyBorder="1" applyAlignment="1">
      <alignment horizontal="distributed" vertical="center" wrapText="1"/>
    </xf>
    <xf numFmtId="0" fontId="9" fillId="0" borderId="12" xfId="2" applyFont="1" applyBorder="1" applyAlignment="1">
      <alignment horizontal="distributed" vertical="center" wrapText="1"/>
    </xf>
    <xf numFmtId="0" fontId="9" fillId="0" borderId="33" xfId="2" applyFont="1" applyBorder="1" applyAlignment="1">
      <alignment horizontal="distributed" vertical="center" wrapText="1"/>
    </xf>
    <xf numFmtId="0" fontId="9" fillId="0" borderId="34" xfId="2" applyFont="1" applyBorder="1" applyAlignment="1">
      <alignment horizontal="distributed" vertical="center" wrapText="1"/>
    </xf>
    <xf numFmtId="0" fontId="9" fillId="0" borderId="35" xfId="2" applyFont="1" applyBorder="1" applyAlignment="1">
      <alignment horizontal="distributed" vertical="center" wrapText="1"/>
    </xf>
    <xf numFmtId="0" fontId="17" fillId="0" borderId="13"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62" xfId="2" applyFont="1" applyBorder="1" applyAlignment="1">
      <alignment horizontal="center" vertical="center" wrapText="1"/>
    </xf>
    <xf numFmtId="0" fontId="17" fillId="0" borderId="34" xfId="2" applyFont="1" applyBorder="1" applyAlignment="1">
      <alignment horizontal="center" vertical="center" wrapText="1"/>
    </xf>
    <xf numFmtId="0" fontId="17" fillId="0" borderId="11" xfId="2" applyFont="1" applyBorder="1" applyAlignment="1">
      <alignment horizontal="center" vertical="center"/>
    </xf>
    <xf numFmtId="0" fontId="17" fillId="0" borderId="12" xfId="2" applyFont="1" applyBorder="1" applyAlignment="1">
      <alignment horizontal="center" vertical="center"/>
    </xf>
    <xf numFmtId="0" fontId="17" fillId="0" borderId="82" xfId="2" applyFont="1" applyBorder="1" applyAlignment="1">
      <alignment horizontal="center" vertical="center"/>
    </xf>
    <xf numFmtId="0" fontId="17" fillId="0" borderId="85" xfId="2" applyFont="1" applyBorder="1" applyAlignment="1">
      <alignment horizontal="center" vertical="center" textRotation="255" shrinkToFit="1"/>
    </xf>
    <xf numFmtId="0" fontId="17" fillId="0" borderId="27" xfId="2" applyFont="1" applyBorder="1" applyAlignment="1">
      <alignment horizontal="center" vertical="center" textRotation="255" shrinkToFit="1"/>
    </xf>
    <xf numFmtId="0" fontId="17" fillId="0" borderId="37" xfId="2" applyFont="1" applyBorder="1" applyAlignment="1">
      <alignment horizontal="center" vertical="center" textRotation="255" shrinkToFit="1"/>
    </xf>
    <xf numFmtId="0" fontId="17" fillId="0" borderId="0" xfId="2" applyFont="1" applyAlignment="1">
      <alignment horizontal="distributed" vertical="center"/>
    </xf>
    <xf numFmtId="0" fontId="19" fillId="0" borderId="75" xfId="20" applyFont="1" applyBorder="1" applyAlignment="1">
      <alignment horizontal="distributed" vertical="center" wrapText="1"/>
    </xf>
    <xf numFmtId="0" fontId="19" fillId="0" borderId="57" xfId="20" applyFont="1" applyBorder="1" applyAlignment="1">
      <alignment horizontal="distributed" vertical="center" wrapText="1"/>
    </xf>
    <xf numFmtId="0" fontId="19" fillId="0" borderId="52" xfId="20" applyFont="1" applyBorder="1" applyAlignment="1">
      <alignment horizontal="distributed" vertical="center" wrapText="1"/>
    </xf>
    <xf numFmtId="0" fontId="19" fillId="0" borderId="21" xfId="20" applyFont="1" applyBorder="1" applyAlignment="1">
      <alignment horizontal="distributed" vertical="center" wrapText="1"/>
    </xf>
    <xf numFmtId="0" fontId="19" fillId="0" borderId="0" xfId="20" applyFont="1" applyAlignment="1">
      <alignment horizontal="distributed" vertical="center" wrapText="1"/>
    </xf>
    <xf numFmtId="0" fontId="19" fillId="0" borderId="22" xfId="20" applyFont="1" applyBorder="1" applyAlignment="1">
      <alignment horizontal="distributed" vertical="center" wrapText="1"/>
    </xf>
    <xf numFmtId="0" fontId="19" fillId="0" borderId="83" xfId="20" applyFont="1" applyBorder="1" applyAlignment="1">
      <alignment horizontal="distributed" vertical="center" wrapText="1"/>
    </xf>
    <xf numFmtId="0" fontId="19" fillId="0" borderId="44" xfId="20" applyFont="1" applyBorder="1" applyAlignment="1">
      <alignment horizontal="distributed" vertical="center" wrapText="1"/>
    </xf>
    <xf numFmtId="0" fontId="19" fillId="0" borderId="84" xfId="20" applyFont="1" applyBorder="1" applyAlignment="1">
      <alignment horizontal="distributed" vertical="center" wrapText="1"/>
    </xf>
    <xf numFmtId="0" fontId="19" fillId="0" borderId="58" xfId="20" applyFont="1" applyBorder="1" applyAlignment="1">
      <alignment horizontal="distributed" vertical="center"/>
    </xf>
    <xf numFmtId="0" fontId="19" fillId="0" borderId="57" xfId="20" applyFont="1" applyBorder="1" applyAlignment="1">
      <alignment horizontal="distributed" vertical="center"/>
    </xf>
    <xf numFmtId="49" fontId="36" fillId="0" borderId="57" xfId="20" applyNumberFormat="1" applyFont="1" applyBorder="1" applyAlignment="1">
      <alignment horizontal="center" vertical="center" shrinkToFit="1"/>
    </xf>
    <xf numFmtId="0" fontId="4" fillId="0" borderId="57" xfId="20" applyFont="1" applyBorder="1">
      <alignment vertical="center"/>
    </xf>
    <xf numFmtId="0" fontId="2" fillId="0" borderId="57" xfId="20" applyBorder="1">
      <alignment vertical="center"/>
    </xf>
    <xf numFmtId="0" fontId="2" fillId="0" borderId="63" xfId="20" applyBorder="1">
      <alignment vertical="center"/>
    </xf>
    <xf numFmtId="0" fontId="2" fillId="0" borderId="0" xfId="20">
      <alignment vertical="center"/>
    </xf>
    <xf numFmtId="0" fontId="2" fillId="0" borderId="72" xfId="20" applyBorder="1">
      <alignment vertical="center"/>
    </xf>
    <xf numFmtId="0" fontId="8" fillId="0" borderId="23" xfId="20" applyFont="1" applyBorder="1" applyAlignment="1">
      <alignment horizontal="left" vertical="center"/>
    </xf>
    <xf numFmtId="0" fontId="8" fillId="0" borderId="0" xfId="20" applyFont="1" applyAlignment="1">
      <alignment horizontal="left" vertical="center"/>
    </xf>
    <xf numFmtId="0" fontId="8" fillId="0" borderId="0" xfId="20" applyFont="1" applyAlignment="1">
      <alignment horizontal="center" vertical="center"/>
    </xf>
    <xf numFmtId="49" fontId="38" fillId="0" borderId="106" xfId="2" applyNumberFormat="1" applyFont="1" applyBorder="1" applyAlignment="1">
      <alignment horizontal="center" vertical="top" wrapText="1"/>
    </xf>
    <xf numFmtId="49" fontId="38" fillId="0" borderId="107" xfId="2" applyNumberFormat="1" applyFont="1" applyBorder="1" applyAlignment="1">
      <alignment horizontal="center" vertical="top" wrapText="1"/>
    </xf>
    <xf numFmtId="0" fontId="7" fillId="0" borderId="44" xfId="2" applyFont="1" applyBorder="1" applyAlignment="1">
      <alignment horizontal="left" vertical="top" wrapText="1"/>
    </xf>
    <xf numFmtId="0" fontId="19" fillId="0" borderId="19" xfId="20" applyFont="1" applyBorder="1" applyAlignment="1">
      <alignment horizontal="distributed" vertical="center" wrapText="1"/>
    </xf>
    <xf numFmtId="0" fontId="19" fillId="0" borderId="14" xfId="20" applyFont="1" applyBorder="1" applyAlignment="1">
      <alignment horizontal="distributed" vertical="center"/>
    </xf>
    <xf numFmtId="0" fontId="19" fillId="0" borderId="32" xfId="20" applyFont="1" applyBorder="1" applyAlignment="1">
      <alignment horizontal="distributed" vertical="center"/>
    </xf>
    <xf numFmtId="0" fontId="19" fillId="0" borderId="24" xfId="20" applyFont="1" applyBorder="1" applyAlignment="1">
      <alignment horizontal="distributed" vertical="center"/>
    </xf>
    <xf numFmtId="0" fontId="36" fillId="0" borderId="109" xfId="20" applyFont="1" applyBorder="1">
      <alignment vertical="center"/>
    </xf>
    <xf numFmtId="0" fontId="36" fillId="0" borderId="110" xfId="20" applyFont="1" applyBorder="1">
      <alignment vertical="center"/>
    </xf>
    <xf numFmtId="0" fontId="39" fillId="0" borderId="54" xfId="20" applyFont="1" applyBorder="1" applyAlignment="1">
      <alignment horizontal="left" vertical="center" wrapText="1" indent="3"/>
    </xf>
    <xf numFmtId="0" fontId="39" fillId="0" borderId="111" xfId="20" applyFont="1" applyBorder="1" applyAlignment="1">
      <alignment horizontal="left" vertical="center" wrapText="1" indent="3"/>
    </xf>
    <xf numFmtId="0" fontId="39" fillId="0" borderId="112" xfId="20" applyFont="1" applyBorder="1" applyAlignment="1">
      <alignment horizontal="left" vertical="center" wrapText="1" indent="3"/>
    </xf>
    <xf numFmtId="0" fontId="7" fillId="0" borderId="0" xfId="2" applyFont="1" applyAlignment="1">
      <alignment horizontal="left" vertical="top" wrapText="1"/>
    </xf>
    <xf numFmtId="0" fontId="7" fillId="0" borderId="5" xfId="2" applyFont="1" applyBorder="1" applyAlignment="1">
      <alignment horizontal="center" vertical="center" wrapText="1"/>
    </xf>
    <xf numFmtId="0" fontId="7" fillId="0" borderId="3" xfId="2" applyFont="1" applyBorder="1" applyAlignment="1">
      <alignment horizontal="center" vertical="center" wrapText="1"/>
    </xf>
    <xf numFmtId="0" fontId="7" fillId="0" borderId="6" xfId="2" applyFont="1" applyBorder="1" applyAlignment="1">
      <alignment horizontal="center" vertical="center" wrapText="1"/>
    </xf>
    <xf numFmtId="49" fontId="37" fillId="0" borderId="105" xfId="2" applyNumberFormat="1" applyFont="1" applyBorder="1" applyAlignment="1">
      <alignment horizontal="center" vertical="top" wrapText="1"/>
    </xf>
    <xf numFmtId="49" fontId="37" fillId="0" borderId="106" xfId="2" applyNumberFormat="1" applyFont="1" applyBorder="1" applyAlignment="1">
      <alignment horizontal="center" vertical="top" wrapText="1"/>
    </xf>
    <xf numFmtId="0" fontId="12" fillId="0" borderId="0" xfId="20" applyFont="1" applyAlignment="1">
      <alignment horizontal="distributed" vertical="center"/>
    </xf>
    <xf numFmtId="0" fontId="13" fillId="0" borderId="0" xfId="20" applyFont="1" applyAlignment="1">
      <alignment horizontal="center" vertical="center"/>
    </xf>
    <xf numFmtId="0" fontId="36" fillId="0" borderId="0" xfId="20" applyFont="1" applyAlignment="1">
      <alignment vertical="center" wrapText="1"/>
    </xf>
    <xf numFmtId="0" fontId="13" fillId="0" borderId="0" xfId="20" applyFont="1" applyAlignment="1">
      <alignment horizontal="left" vertical="center" wrapText="1"/>
    </xf>
    <xf numFmtId="0" fontId="8" fillId="0" borderId="0" xfId="2" applyFont="1" applyAlignment="1">
      <alignment horizontal="center" vertical="center"/>
    </xf>
    <xf numFmtId="0" fontId="7" fillId="0" borderId="0" xfId="20" applyFont="1" applyAlignment="1">
      <alignment horizontal="left" vertical="center" wrapText="1"/>
    </xf>
    <xf numFmtId="0" fontId="10" fillId="7" borderId="0" xfId="20" applyFont="1" applyFill="1" applyAlignment="1">
      <alignment horizontal="center" vertical="center"/>
    </xf>
    <xf numFmtId="49" fontId="10" fillId="7" borderId="0" xfId="20" applyNumberFormat="1" applyFont="1" applyFill="1" applyAlignment="1">
      <alignment horizontal="center" vertical="center"/>
    </xf>
    <xf numFmtId="0" fontId="9" fillId="0" borderId="0" xfId="20" applyFont="1" applyAlignment="1">
      <alignment horizontal="center" vertical="center"/>
    </xf>
    <xf numFmtId="0" fontId="12" fillId="0" borderId="0" xfId="20" applyFont="1" applyAlignment="1">
      <alignment horizontal="distributed" vertical="center" wrapText="1"/>
    </xf>
    <xf numFmtId="0" fontId="17" fillId="0" borderId="27" xfId="2" applyFont="1" applyBorder="1" applyAlignment="1">
      <alignment horizontal="center" vertical="distributed" textRotation="255" indent="2" shrinkToFit="1"/>
    </xf>
    <xf numFmtId="0" fontId="17" fillId="0" borderId="37" xfId="2" applyFont="1" applyBorder="1" applyAlignment="1">
      <alignment horizontal="center" vertical="distributed" textRotation="255" indent="2" shrinkToFit="1"/>
    </xf>
    <xf numFmtId="0" fontId="35" fillId="0" borderId="58" xfId="2" applyFont="1" applyBorder="1" applyAlignment="1">
      <alignment horizontal="distributed" vertical="center" shrinkToFit="1"/>
    </xf>
    <xf numFmtId="0" fontId="35" fillId="0" borderId="57" xfId="2" applyFont="1" applyBorder="1" applyAlignment="1">
      <alignment horizontal="distributed" vertical="center" shrinkToFit="1"/>
    </xf>
    <xf numFmtId="0" fontId="35" fillId="0" borderId="52" xfId="2" applyFont="1" applyBorder="1" applyAlignment="1">
      <alignment horizontal="distributed" vertical="center" shrinkToFit="1"/>
    </xf>
    <xf numFmtId="0" fontId="35" fillId="0" borderId="23" xfId="2" applyFont="1" applyBorder="1" applyAlignment="1">
      <alignment horizontal="distributed" vertical="center" shrinkToFit="1"/>
    </xf>
    <xf numFmtId="0" fontId="35" fillId="0" borderId="0" xfId="2" applyFont="1" applyAlignment="1">
      <alignment horizontal="distributed" vertical="center" shrinkToFit="1"/>
    </xf>
    <xf numFmtId="0" fontId="35" fillId="0" borderId="22" xfId="2" applyFont="1" applyBorder="1" applyAlignment="1">
      <alignment horizontal="distributed" vertical="center" shrinkToFit="1"/>
    </xf>
    <xf numFmtId="0" fontId="35" fillId="0" borderId="62" xfId="2" applyFont="1" applyBorder="1" applyAlignment="1">
      <alignment horizontal="distributed" vertical="center" shrinkToFit="1"/>
    </xf>
    <xf numFmtId="0" fontId="35" fillId="0" borderId="34" xfId="2" applyFont="1" applyBorder="1" applyAlignment="1">
      <alignment horizontal="distributed" vertical="center" shrinkToFit="1"/>
    </xf>
    <xf numFmtId="0" fontId="35" fillId="0" borderId="35" xfId="2" applyFont="1" applyBorder="1" applyAlignment="1">
      <alignment horizontal="distributed" vertical="center" shrinkToFit="1"/>
    </xf>
    <xf numFmtId="0" fontId="9" fillId="0" borderId="83" xfId="2" applyFont="1" applyBorder="1" applyAlignment="1">
      <alignment horizontal="distributed" vertical="center" shrinkToFit="1"/>
    </xf>
    <xf numFmtId="0" fontId="9" fillId="0" borderId="44" xfId="2" applyFont="1" applyBorder="1" applyAlignment="1">
      <alignment horizontal="distributed" vertical="center" shrinkToFit="1"/>
    </xf>
    <xf numFmtId="0" fontId="9" fillId="0" borderId="84" xfId="2" applyFont="1" applyBorder="1" applyAlignment="1">
      <alignment horizontal="distributed" vertical="center" shrinkToFit="1"/>
    </xf>
    <xf numFmtId="0" fontId="17" fillId="0" borderId="81" xfId="2" applyFont="1" applyBorder="1" applyAlignment="1">
      <alignment horizontal="center" vertical="center"/>
    </xf>
    <xf numFmtId="0" fontId="17" fillId="0" borderId="44" xfId="2" applyFont="1" applyBorder="1" applyAlignment="1">
      <alignment horizontal="center" vertical="center"/>
    </xf>
    <xf numFmtId="0" fontId="17" fillId="0" borderId="84" xfId="2" applyFont="1" applyBorder="1" applyAlignment="1">
      <alignment horizontal="center" vertical="center"/>
    </xf>
    <xf numFmtId="0" fontId="17" fillId="0" borderId="45" xfId="2" applyFont="1" applyBorder="1" applyAlignment="1">
      <alignment horizontal="center" vertical="center"/>
    </xf>
    <xf numFmtId="0" fontId="31" fillId="0" borderId="27" xfId="6" applyFont="1" applyFill="1" applyBorder="1" applyAlignment="1">
      <alignment horizontal="center" vertical="center" textRotation="255" shrinkToFit="1"/>
    </xf>
    <xf numFmtId="0" fontId="17" fillId="4" borderId="89" xfId="2" applyFont="1" applyFill="1" applyBorder="1" applyAlignment="1">
      <alignment horizontal="left" vertical="center" shrinkToFit="1"/>
    </xf>
    <xf numFmtId="0" fontId="17" fillId="4" borderId="90" xfId="2" applyFont="1" applyFill="1" applyBorder="1" applyAlignment="1">
      <alignment horizontal="left" vertical="center" shrinkToFit="1"/>
    </xf>
    <xf numFmtId="0" fontId="17" fillId="4" borderId="91" xfId="2" applyFont="1" applyFill="1" applyBorder="1" applyAlignment="1">
      <alignment horizontal="left" vertical="center" shrinkToFit="1"/>
    </xf>
    <xf numFmtId="0" fontId="17" fillId="4" borderId="92" xfId="10" applyFont="1" applyFill="1" applyBorder="1" applyAlignment="1">
      <alignment horizontal="center" vertical="center" shrinkToFit="1"/>
    </xf>
    <xf numFmtId="0" fontId="17" fillId="4" borderId="93" xfId="10" applyFont="1" applyFill="1" applyBorder="1" applyAlignment="1">
      <alignment horizontal="center" vertical="center" shrinkToFit="1"/>
    </xf>
    <xf numFmtId="0" fontId="17" fillId="4" borderId="94" xfId="10" applyFont="1" applyFill="1" applyBorder="1" applyAlignment="1">
      <alignment horizontal="center" vertical="center" shrinkToFit="1"/>
    </xf>
    <xf numFmtId="0" fontId="17" fillId="4" borderId="92" xfId="6" applyFont="1" applyFill="1" applyBorder="1" applyAlignment="1">
      <alignment horizontal="center" vertical="center" shrinkToFit="1"/>
    </xf>
    <xf numFmtId="0" fontId="17" fillId="4" borderId="93" xfId="6" applyFont="1" applyFill="1" applyBorder="1" applyAlignment="1">
      <alignment horizontal="center" vertical="center" shrinkToFit="1"/>
    </xf>
    <xf numFmtId="0" fontId="17" fillId="4" borderId="94" xfId="6" applyFont="1" applyFill="1" applyBorder="1" applyAlignment="1">
      <alignment horizontal="center" vertical="center" shrinkToFit="1"/>
    </xf>
    <xf numFmtId="0" fontId="17" fillId="4" borderId="95" xfId="10" applyFont="1" applyFill="1" applyBorder="1" applyAlignment="1">
      <alignment horizontal="left" vertical="center" shrinkToFit="1"/>
    </xf>
    <xf numFmtId="0" fontId="17" fillId="4" borderId="90" xfId="10" applyFont="1" applyFill="1" applyBorder="1" applyAlignment="1">
      <alignment horizontal="left" vertical="center" shrinkToFit="1"/>
    </xf>
    <xf numFmtId="0" fontId="17" fillId="4" borderId="91" xfId="10" applyFont="1" applyFill="1" applyBorder="1" applyAlignment="1">
      <alignment horizontal="left" vertical="center" shrinkToFit="1"/>
    </xf>
    <xf numFmtId="0" fontId="33" fillId="4" borderId="0" xfId="10" applyFont="1" applyFill="1" applyAlignment="1">
      <alignment horizontal="center" vertical="center"/>
    </xf>
    <xf numFmtId="0" fontId="17" fillId="4" borderId="10" xfId="10" applyFont="1" applyFill="1" applyBorder="1" applyAlignment="1">
      <alignment horizontal="center" vertical="center" shrinkToFit="1"/>
    </xf>
    <xf numFmtId="0" fontId="17" fillId="4" borderId="11" xfId="10" applyFont="1" applyFill="1" applyBorder="1" applyAlignment="1">
      <alignment horizontal="center" vertical="center" shrinkToFit="1"/>
    </xf>
    <xf numFmtId="0" fontId="17" fillId="4" borderId="12" xfId="10" applyFont="1" applyFill="1" applyBorder="1" applyAlignment="1">
      <alignment horizontal="center" vertical="center" shrinkToFit="1"/>
    </xf>
    <xf numFmtId="0" fontId="17" fillId="4" borderId="64" xfId="10" applyFont="1" applyFill="1" applyBorder="1" applyAlignment="1">
      <alignment horizontal="center" vertical="center" shrinkToFit="1"/>
    </xf>
    <xf numFmtId="0" fontId="17" fillId="4" borderId="86" xfId="10" applyFont="1" applyFill="1" applyBorder="1" applyAlignment="1">
      <alignment horizontal="center" vertical="center" shrinkToFit="1"/>
    </xf>
    <xf numFmtId="0" fontId="17" fillId="4" borderId="65" xfId="10" applyFont="1" applyFill="1" applyBorder="1" applyAlignment="1">
      <alignment horizontal="center" vertical="center" shrinkToFit="1"/>
    </xf>
    <xf numFmtId="0" fontId="17" fillId="4" borderId="13" xfId="10" applyFont="1" applyFill="1" applyBorder="1" applyAlignment="1">
      <alignment horizontal="center" vertical="center" shrinkToFit="1"/>
    </xf>
    <xf numFmtId="0" fontId="17" fillId="4" borderId="69" xfId="10" applyFont="1" applyFill="1" applyBorder="1" applyAlignment="1">
      <alignment horizontal="center" vertical="center" shrinkToFit="1"/>
    </xf>
    <xf numFmtId="0" fontId="17" fillId="4" borderId="13" xfId="10" applyFont="1" applyFill="1" applyBorder="1" applyAlignment="1">
      <alignment horizontal="center" vertical="center" wrapText="1" shrinkToFit="1"/>
    </xf>
    <xf numFmtId="0" fontId="17" fillId="4" borderId="11" xfId="6" applyFont="1" applyFill="1" applyBorder="1" applyAlignment="1">
      <alignment horizontal="center" vertical="center" shrinkToFit="1"/>
    </xf>
    <xf numFmtId="0" fontId="17" fillId="4" borderId="12" xfId="6" applyFont="1" applyFill="1" applyBorder="1" applyAlignment="1">
      <alignment horizontal="center" vertical="center" shrinkToFit="1"/>
    </xf>
    <xf numFmtId="0" fontId="17" fillId="4" borderId="69" xfId="6" applyFont="1" applyFill="1" applyBorder="1" applyAlignment="1">
      <alignment horizontal="center" vertical="center" shrinkToFit="1"/>
    </xf>
    <xf numFmtId="0" fontId="17" fillId="4" borderId="86" xfId="6" applyFont="1" applyFill="1" applyBorder="1" applyAlignment="1">
      <alignment horizontal="center" vertical="center" shrinkToFit="1"/>
    </xf>
    <xf numFmtId="0" fontId="17" fillId="4" borderId="65" xfId="6" applyFont="1" applyFill="1" applyBorder="1" applyAlignment="1">
      <alignment horizontal="center" vertical="center" shrinkToFit="1"/>
    </xf>
    <xf numFmtId="0" fontId="17" fillId="4" borderId="87" xfId="10" applyFont="1" applyFill="1" applyBorder="1" applyAlignment="1">
      <alignment horizontal="center" vertical="center" shrinkToFit="1"/>
    </xf>
    <xf numFmtId="0" fontId="17" fillId="4" borderId="88" xfId="10" applyFont="1" applyFill="1" applyBorder="1" applyAlignment="1">
      <alignment horizontal="center" vertical="center" shrinkToFit="1"/>
    </xf>
    <xf numFmtId="0" fontId="17" fillId="4" borderId="79" xfId="10" applyFont="1" applyFill="1" applyBorder="1" applyAlignment="1">
      <alignment horizontal="center" vertical="center" shrinkToFit="1"/>
    </xf>
    <xf numFmtId="0" fontId="17" fillId="4" borderId="80" xfId="10" applyFont="1" applyFill="1" applyBorder="1" applyAlignment="1">
      <alignment horizontal="center" vertical="center" shrinkToFit="1"/>
    </xf>
    <xf numFmtId="0" fontId="17" fillId="4" borderId="66" xfId="10" applyFont="1" applyFill="1" applyBorder="1" applyAlignment="1">
      <alignment horizontal="center" vertical="center" shrinkToFit="1"/>
    </xf>
    <xf numFmtId="0" fontId="17" fillId="4" borderId="67" xfId="10" applyFont="1" applyFill="1" applyBorder="1" applyAlignment="1">
      <alignment horizontal="center" vertical="center" shrinkToFit="1"/>
    </xf>
    <xf numFmtId="0" fontId="17" fillId="4" borderId="76" xfId="10" applyFont="1" applyFill="1" applyBorder="1" applyAlignment="1">
      <alignment horizontal="center" vertical="center" shrinkToFit="1"/>
    </xf>
    <xf numFmtId="0" fontId="31" fillId="0" borderId="58" xfId="10" applyFont="1" applyFill="1" applyBorder="1" applyAlignment="1">
      <alignment horizontal="left" vertical="center" wrapText="1" shrinkToFit="1"/>
    </xf>
    <xf numFmtId="0" fontId="31" fillId="0" borderId="57" xfId="10" applyFont="1" applyFill="1" applyBorder="1" applyAlignment="1">
      <alignment horizontal="left" vertical="center" wrapText="1" shrinkToFit="1"/>
    </xf>
    <xf numFmtId="0" fontId="31" fillId="0" borderId="52" xfId="10" applyFont="1" applyFill="1" applyBorder="1" applyAlignment="1">
      <alignment horizontal="left" vertical="center" wrapText="1" shrinkToFit="1"/>
    </xf>
    <xf numFmtId="0" fontId="31" fillId="0" borderId="23" xfId="10" applyFont="1" applyFill="1" applyBorder="1" applyAlignment="1">
      <alignment horizontal="left" vertical="center" wrapText="1" shrinkToFit="1"/>
    </xf>
    <xf numFmtId="0" fontId="31" fillId="0" borderId="0" xfId="10" applyFont="1" applyFill="1" applyBorder="1" applyAlignment="1">
      <alignment horizontal="left" vertical="center" wrapText="1" shrinkToFit="1"/>
    </xf>
    <xf numFmtId="0" fontId="31" fillId="0" borderId="22" xfId="10" applyFont="1" applyFill="1" applyBorder="1" applyAlignment="1">
      <alignment horizontal="left" vertical="center" wrapText="1" shrinkToFit="1"/>
    </xf>
    <xf numFmtId="0" fontId="31" fillId="0" borderId="62" xfId="10" applyFont="1" applyFill="1" applyBorder="1" applyAlignment="1">
      <alignment horizontal="left" vertical="center" wrapText="1" shrinkToFit="1"/>
    </xf>
    <xf numFmtId="0" fontId="31" fillId="0" borderId="34" xfId="10" applyFont="1" applyFill="1" applyBorder="1" applyAlignment="1">
      <alignment horizontal="left" vertical="center" wrapText="1" shrinkToFit="1"/>
    </xf>
    <xf numFmtId="0" fontId="31" fillId="0" borderId="35" xfId="10" applyFont="1" applyFill="1" applyBorder="1" applyAlignment="1">
      <alignment horizontal="left" vertical="center" wrapText="1" shrinkToFit="1"/>
    </xf>
    <xf numFmtId="0" fontId="31" fillId="0" borderId="25" xfId="10" applyFont="1" applyFill="1" applyBorder="1" applyAlignment="1">
      <alignment horizontal="left" vertical="center" shrinkToFit="1"/>
    </xf>
    <xf numFmtId="0" fontId="31" fillId="0" borderId="39" xfId="10" applyFont="1" applyFill="1" applyBorder="1" applyAlignment="1">
      <alignment horizontal="left" vertical="center" shrinkToFit="1"/>
    </xf>
    <xf numFmtId="0" fontId="31" fillId="0" borderId="30" xfId="10" applyFont="1" applyFill="1" applyBorder="1" applyAlignment="1">
      <alignment horizontal="left" vertical="center" shrinkToFit="1"/>
    </xf>
    <xf numFmtId="0" fontId="31" fillId="0" borderId="25" xfId="10" applyFont="1" applyFill="1" applyBorder="1" applyAlignment="1">
      <alignment horizontal="center" vertical="center" shrinkToFit="1"/>
    </xf>
    <xf numFmtId="0" fontId="31" fillId="0" borderId="39" xfId="10" applyFont="1" applyFill="1" applyBorder="1" applyAlignment="1">
      <alignment horizontal="center" vertical="center" shrinkToFit="1"/>
    </xf>
    <xf numFmtId="0" fontId="31" fillId="0" borderId="30" xfId="10" applyFont="1" applyFill="1" applyBorder="1" applyAlignment="1">
      <alignment horizontal="center" vertical="center" shrinkToFit="1"/>
    </xf>
    <xf numFmtId="0" fontId="17" fillId="4" borderId="95" xfId="10" applyFont="1" applyFill="1" applyBorder="1" applyAlignment="1">
      <alignment horizontal="left" vertical="center" wrapText="1"/>
    </xf>
    <xf numFmtId="0" fontId="17" fillId="4" borderId="90" xfId="6" applyFont="1" applyFill="1" applyBorder="1" applyAlignment="1">
      <alignment horizontal="left" vertical="center"/>
    </xf>
    <xf numFmtId="0" fontId="17" fillId="4" borderId="91" xfId="6" applyFont="1" applyFill="1" applyBorder="1" applyAlignment="1">
      <alignment horizontal="left" vertical="center"/>
    </xf>
    <xf numFmtId="0" fontId="17" fillId="4" borderId="95" xfId="10" applyFont="1" applyFill="1" applyBorder="1" applyAlignment="1">
      <alignment horizontal="center" vertical="center" shrinkToFit="1"/>
    </xf>
    <xf numFmtId="0" fontId="17" fillId="4" borderId="90" xfId="10" applyFont="1" applyFill="1" applyBorder="1" applyAlignment="1">
      <alignment horizontal="center" vertical="center" shrinkToFit="1"/>
    </xf>
    <xf numFmtId="0" fontId="17" fillId="4" borderId="96" xfId="10" applyFont="1" applyFill="1" applyBorder="1" applyAlignment="1">
      <alignment horizontal="center" vertical="center" shrinkToFit="1"/>
    </xf>
    <xf numFmtId="0" fontId="31" fillId="0" borderId="24" xfId="10" applyFont="1" applyFill="1" applyBorder="1" applyAlignment="1">
      <alignment horizontal="left" vertical="center" shrinkToFit="1"/>
    </xf>
    <xf numFmtId="0" fontId="31" fillId="0" borderId="31" xfId="10" applyFont="1" applyFill="1" applyBorder="1" applyAlignment="1">
      <alignment horizontal="left" vertical="center" shrinkToFit="1"/>
    </xf>
    <xf numFmtId="0" fontId="31" fillId="0" borderId="62" xfId="10" applyFont="1" applyFill="1" applyBorder="1" applyAlignment="1">
      <alignment horizontal="center" vertical="center" shrinkToFit="1"/>
    </xf>
    <xf numFmtId="0" fontId="31" fillId="0" borderId="34" xfId="10" applyFont="1" applyFill="1" applyBorder="1" applyAlignment="1">
      <alignment horizontal="center" vertical="center" shrinkToFit="1"/>
    </xf>
    <xf numFmtId="0" fontId="31" fillId="0" borderId="35" xfId="10" applyFont="1" applyFill="1" applyBorder="1" applyAlignment="1">
      <alignment horizontal="center" vertical="center" shrinkToFit="1"/>
    </xf>
    <xf numFmtId="0" fontId="31" fillId="0" borderId="25" xfId="10" applyFont="1" applyFill="1" applyBorder="1" applyAlignment="1">
      <alignment vertical="center" shrinkToFit="1"/>
    </xf>
    <xf numFmtId="0" fontId="31" fillId="0" borderId="39" xfId="10" applyFont="1" applyFill="1" applyBorder="1" applyAlignment="1">
      <alignment vertical="center" shrinkToFit="1"/>
    </xf>
    <xf numFmtId="0" fontId="31" fillId="0" borderId="30" xfId="10" applyFont="1" applyFill="1" applyBorder="1" applyAlignment="1">
      <alignment vertical="center" shrinkToFit="1"/>
    </xf>
    <xf numFmtId="0" fontId="31" fillId="0" borderId="40" xfId="10" applyFont="1" applyFill="1" applyBorder="1" applyAlignment="1">
      <alignment vertical="center" shrinkToFit="1"/>
    </xf>
    <xf numFmtId="0" fontId="31" fillId="0" borderId="25" xfId="10" applyFont="1" applyFill="1" applyBorder="1" applyAlignment="1">
      <alignment horizontal="center" vertical="center" wrapText="1" shrinkToFit="1"/>
    </xf>
    <xf numFmtId="0" fontId="31" fillId="0" borderId="62" xfId="10" applyFont="1" applyFill="1" applyBorder="1" applyAlignment="1">
      <alignment horizontal="center" vertical="center" wrapText="1" shrinkToFit="1"/>
    </xf>
    <xf numFmtId="0" fontId="31" fillId="0" borderId="40" xfId="10" applyFont="1" applyFill="1" applyBorder="1" applyAlignment="1">
      <alignment horizontal="left" vertical="center" shrinkToFit="1"/>
    </xf>
    <xf numFmtId="0" fontId="31" fillId="0" borderId="24" xfId="6" applyFont="1" applyFill="1" applyBorder="1" applyAlignment="1">
      <alignment horizontal="left" vertical="center" shrinkToFit="1"/>
    </xf>
    <xf numFmtId="0" fontId="31" fillId="0" borderId="31" xfId="6" applyFont="1" applyFill="1" applyBorder="1" applyAlignment="1">
      <alignment horizontal="left" vertical="center" shrinkToFit="1"/>
    </xf>
    <xf numFmtId="0" fontId="57" fillId="4" borderId="0" xfId="6" applyFont="1" applyFill="1" applyAlignment="1">
      <alignment horizontal="left" vertical="top" wrapText="1"/>
    </xf>
    <xf numFmtId="0" fontId="57" fillId="4" borderId="0" xfId="6" applyFont="1" applyFill="1" applyAlignment="1">
      <alignment horizontal="left" vertical="center" wrapText="1"/>
    </xf>
    <xf numFmtId="0" fontId="57" fillId="4" borderId="0" xfId="6" applyFont="1" applyFill="1" applyAlignment="1">
      <alignment horizontal="left" vertical="top"/>
    </xf>
    <xf numFmtId="0" fontId="57" fillId="0" borderId="0" xfId="6" applyFont="1" applyFill="1" applyAlignment="1">
      <alignment horizontal="left" vertical="top" wrapText="1"/>
    </xf>
    <xf numFmtId="0" fontId="47" fillId="0" borderId="0" xfId="0" applyFont="1" applyAlignment="1">
      <alignment horizontal="left" vertical="center"/>
    </xf>
    <xf numFmtId="0" fontId="47" fillId="0" borderId="25" xfId="0" applyFont="1" applyBorder="1" applyAlignment="1">
      <alignment horizontal="left" vertical="center" wrapText="1"/>
    </xf>
    <xf numFmtId="0" fontId="47" fillId="0" borderId="39" xfId="0" applyFont="1" applyBorder="1" applyAlignment="1">
      <alignment horizontal="left" vertical="center" wrapText="1"/>
    </xf>
    <xf numFmtId="0" fontId="47" fillId="0" borderId="30" xfId="0" applyFont="1" applyBorder="1" applyAlignment="1">
      <alignment horizontal="left" vertical="center" wrapText="1"/>
    </xf>
    <xf numFmtId="0" fontId="47" fillId="0" borderId="46" xfId="0" applyFont="1" applyBorder="1" applyAlignment="1">
      <alignment vertical="center" wrapText="1"/>
    </xf>
    <xf numFmtId="0" fontId="47" fillId="0" borderId="28" xfId="0" applyFont="1" applyBorder="1" applyAlignment="1">
      <alignment vertical="center" wrapText="1"/>
    </xf>
    <xf numFmtId="0" fontId="47" fillId="0" borderId="46" xfId="0" applyFont="1" applyBorder="1" applyAlignment="1">
      <alignment horizontal="center" vertical="center" wrapText="1"/>
    </xf>
    <xf numFmtId="0" fontId="47" fillId="0" borderId="28" xfId="0" applyFont="1" applyBorder="1" applyAlignment="1">
      <alignment horizontal="center" vertical="center" wrapText="1"/>
    </xf>
    <xf numFmtId="0" fontId="47" fillId="0" borderId="46" xfId="0" applyFont="1" applyBorder="1" applyAlignment="1">
      <alignment horizontal="center" vertical="center"/>
    </xf>
    <xf numFmtId="0" fontId="47" fillId="0" borderId="28" xfId="0" applyFont="1" applyBorder="1" applyAlignment="1">
      <alignment horizontal="center" vertical="center"/>
    </xf>
    <xf numFmtId="0" fontId="47" fillId="0" borderId="38" xfId="0" applyFont="1" applyBorder="1" applyAlignment="1">
      <alignment horizontal="center" vertical="center"/>
    </xf>
    <xf numFmtId="0" fontId="47" fillId="0" borderId="28" xfId="0" applyFont="1" applyBorder="1" applyAlignment="1">
      <alignment vertical="center"/>
    </xf>
    <xf numFmtId="0" fontId="47" fillId="0" borderId="38" xfId="0" applyFont="1" applyBorder="1" applyAlignment="1">
      <alignment vertical="center"/>
    </xf>
    <xf numFmtId="0" fontId="47" fillId="0" borderId="0" xfId="0" applyFont="1" applyAlignment="1">
      <alignment horizontal="left" vertical="center" wrapText="1"/>
    </xf>
    <xf numFmtId="0" fontId="47" fillId="0" borderId="46" xfId="0" applyFont="1" applyBorder="1" applyAlignment="1">
      <alignment vertical="center"/>
    </xf>
    <xf numFmtId="0" fontId="73" fillId="0" borderId="0" xfId="0" applyFont="1" applyAlignment="1">
      <alignment horizontal="right" vertical="center"/>
    </xf>
    <xf numFmtId="0" fontId="46" fillId="0" borderId="0" xfId="0" applyFont="1" applyAlignment="1">
      <alignment horizontal="center" vertical="center" wrapText="1"/>
    </xf>
    <xf numFmtId="0" fontId="46" fillId="0" borderId="0" xfId="0" applyFont="1" applyAlignment="1">
      <alignment horizontal="center" vertical="center"/>
    </xf>
    <xf numFmtId="0" fontId="46" fillId="0" borderId="25" xfId="0" applyFont="1" applyBorder="1" applyAlignment="1">
      <alignment vertical="center"/>
    </xf>
    <xf numFmtId="0" fontId="46" fillId="0" borderId="39" xfId="0" applyFont="1" applyBorder="1" applyAlignment="1">
      <alignment vertical="center"/>
    </xf>
    <xf numFmtId="0" fontId="46" fillId="0" borderId="30" xfId="0" applyFont="1" applyBorder="1" applyAlignment="1">
      <alignment vertical="center"/>
    </xf>
    <xf numFmtId="0" fontId="47" fillId="0" borderId="25" xfId="0" applyFont="1" applyBorder="1" applyAlignment="1">
      <alignment horizontal="center" vertical="center"/>
    </xf>
    <xf numFmtId="0" fontId="47" fillId="0" borderId="39" xfId="0" applyFont="1" applyBorder="1" applyAlignment="1">
      <alignment horizontal="center" vertical="center"/>
    </xf>
    <xf numFmtId="0" fontId="47" fillId="0" borderId="30" xfId="0" applyFont="1" applyBorder="1" applyAlignment="1">
      <alignment horizontal="center" vertical="center"/>
    </xf>
    <xf numFmtId="0" fontId="121" fillId="0" borderId="0" xfId="0" applyFont="1" applyAlignment="1">
      <alignment vertical="center"/>
    </xf>
    <xf numFmtId="0" fontId="47" fillId="0" borderId="25" xfId="6" applyFont="1" applyBorder="1" applyAlignment="1">
      <alignment horizontal="center" vertical="center"/>
    </xf>
    <xf numFmtId="0" fontId="47" fillId="0" borderId="39" xfId="6" applyFont="1" applyBorder="1" applyAlignment="1">
      <alignment horizontal="center" vertical="center"/>
    </xf>
    <xf numFmtId="0" fontId="47" fillId="0" borderId="30" xfId="6" applyFont="1" applyBorder="1" applyAlignment="1">
      <alignment horizontal="center" vertical="center"/>
    </xf>
    <xf numFmtId="0" fontId="47" fillId="0" borderId="23" xfId="6" applyFont="1" applyBorder="1" applyAlignment="1">
      <alignment horizontal="left" vertical="center"/>
    </xf>
    <xf numFmtId="0" fontId="47" fillId="0" borderId="62" xfId="6" applyFont="1" applyBorder="1" applyAlignment="1">
      <alignment horizontal="left" vertical="center"/>
    </xf>
    <xf numFmtId="0" fontId="47" fillId="0" borderId="0" xfId="6" applyFont="1" applyAlignment="1">
      <alignment horizontal="right" vertical="center"/>
    </xf>
    <xf numFmtId="0" fontId="46" fillId="0" borderId="25" xfId="6" applyFont="1" applyBorder="1" applyAlignment="1">
      <alignment horizontal="center" vertical="center"/>
    </xf>
    <xf numFmtId="0" fontId="46" fillId="0" borderId="39" xfId="6" applyFont="1" applyBorder="1" applyAlignment="1">
      <alignment horizontal="center" vertical="center"/>
    </xf>
    <xf numFmtId="0" fontId="46" fillId="0" borderId="30" xfId="6" applyFont="1" applyBorder="1" applyAlignment="1">
      <alignment horizontal="center" vertical="center"/>
    </xf>
    <xf numFmtId="0" fontId="48" fillId="0" borderId="0" xfId="6" applyFont="1" applyAlignment="1">
      <alignment horizontal="center" vertical="center"/>
    </xf>
    <xf numFmtId="0" fontId="47" fillId="0" borderId="57" xfId="6" applyFont="1" applyBorder="1" applyAlignment="1">
      <alignment horizontal="center" vertical="center"/>
    </xf>
    <xf numFmtId="0" fontId="47" fillId="0" borderId="52" xfId="6" applyFont="1" applyBorder="1" applyAlignment="1">
      <alignment horizontal="center" vertical="center"/>
    </xf>
    <xf numFmtId="0" fontId="47" fillId="0" borderId="46" xfId="6" applyFont="1" applyBorder="1" applyAlignment="1">
      <alignment horizontal="left" vertical="center"/>
    </xf>
    <xf numFmtId="0" fontId="47" fillId="0" borderId="28" xfId="6" applyFont="1" applyBorder="1" applyAlignment="1">
      <alignment horizontal="left" vertical="center"/>
    </xf>
    <xf numFmtId="0" fontId="47" fillId="0" borderId="38" xfId="6" applyFont="1" applyBorder="1" applyAlignment="1">
      <alignment horizontal="left" vertical="center"/>
    </xf>
    <xf numFmtId="0" fontId="59" fillId="0" borderId="39" xfId="6" applyFont="1" applyBorder="1" applyAlignment="1">
      <alignment horizontal="left" vertical="center" wrapText="1"/>
    </xf>
    <xf numFmtId="0" fontId="59" fillId="0" borderId="30" xfId="6" applyFont="1" applyBorder="1" applyAlignment="1">
      <alignment horizontal="left" vertical="center" wrapText="1"/>
    </xf>
    <xf numFmtId="0" fontId="47" fillId="0" borderId="0" xfId="6" applyFont="1" applyAlignment="1">
      <alignment horizontal="left" vertical="center" wrapText="1"/>
    </xf>
    <xf numFmtId="0" fontId="62" fillId="0" borderId="0" xfId="2" applyFont="1" applyFill="1" applyAlignment="1">
      <alignment horizontal="right" vertical="center"/>
    </xf>
    <xf numFmtId="0" fontId="64" fillId="0" borderId="0" xfId="2" applyFont="1" applyFill="1" applyBorder="1" applyAlignment="1">
      <alignment horizontal="center" vertical="center"/>
    </xf>
    <xf numFmtId="0" fontId="62" fillId="0" borderId="142" xfId="6" applyFont="1" applyFill="1" applyBorder="1" applyAlignment="1">
      <alignment horizontal="center" vertical="center"/>
    </xf>
    <xf numFmtId="0" fontId="62" fillId="0" borderId="143" xfId="6" applyFont="1" applyFill="1" applyBorder="1" applyAlignment="1" applyProtection="1">
      <alignment horizontal="center" vertical="center"/>
      <protection locked="0"/>
    </xf>
    <xf numFmtId="0" fontId="67" fillId="0" borderId="143" xfId="6" applyFont="1" applyFill="1" applyBorder="1" applyAlignment="1" applyProtection="1">
      <alignment horizontal="left" vertical="center" wrapText="1"/>
      <protection locked="0"/>
    </xf>
    <xf numFmtId="0" fontId="62" fillId="0" borderId="143" xfId="6" applyFont="1" applyFill="1" applyBorder="1" applyAlignment="1">
      <alignment horizontal="center" vertical="center" shrinkToFit="1"/>
    </xf>
    <xf numFmtId="0" fontId="66" fillId="0" borderId="143" xfId="6" applyFont="1" applyFill="1" applyBorder="1" applyAlignment="1" applyProtection="1">
      <alignment horizontal="center" vertical="center"/>
      <protection locked="0"/>
    </xf>
    <xf numFmtId="0" fontId="66" fillId="0" borderId="142" xfId="6" applyFont="1" applyFill="1" applyBorder="1" applyAlignment="1">
      <alignment horizontal="center" vertical="center" wrapText="1"/>
    </xf>
    <xf numFmtId="0" fontId="62" fillId="0" borderId="143" xfId="2" applyFont="1" applyFill="1" applyBorder="1" applyAlignment="1">
      <alignment horizontal="left" vertical="center" indent="1"/>
    </xf>
    <xf numFmtId="0" fontId="62" fillId="0" borderId="144" xfId="2" applyFont="1" applyFill="1" applyBorder="1" applyAlignment="1">
      <alignment horizontal="center" vertical="center"/>
    </xf>
    <xf numFmtId="176" fontId="62" fillId="0" borderId="142" xfId="2" applyNumberFormat="1" applyFont="1" applyFill="1" applyBorder="1" applyAlignment="1" applyProtection="1">
      <alignment horizontal="right" vertical="center"/>
      <protection locked="0"/>
    </xf>
    <xf numFmtId="180" fontId="62" fillId="0" borderId="147" xfId="2" applyNumberFormat="1" applyFont="1" applyFill="1" applyBorder="1" applyAlignment="1">
      <alignment horizontal="center" vertical="center"/>
    </xf>
    <xf numFmtId="0" fontId="62" fillId="0" borderId="148" xfId="2" applyFont="1" applyFill="1" applyBorder="1" applyAlignment="1">
      <alignment horizontal="left" vertical="center" indent="1"/>
    </xf>
    <xf numFmtId="176" fontId="62" fillId="0" borderId="149" xfId="2" applyNumberFormat="1" applyFont="1" applyFill="1" applyBorder="1" applyAlignment="1">
      <alignment horizontal="right" vertical="center"/>
    </xf>
    <xf numFmtId="181" fontId="62" fillId="0" borderId="151" xfId="2" applyNumberFormat="1" applyFont="1" applyFill="1" applyBorder="1" applyAlignment="1">
      <alignment horizontal="center" vertical="center"/>
    </xf>
    <xf numFmtId="0" fontId="62" fillId="0" borderId="152" xfId="2" applyFont="1" applyFill="1" applyBorder="1" applyAlignment="1">
      <alignment horizontal="center" vertical="center"/>
    </xf>
    <xf numFmtId="176" fontId="62" fillId="0" borderId="153" xfId="2" applyNumberFormat="1" applyFont="1" applyFill="1" applyBorder="1" applyAlignment="1">
      <alignment horizontal="right" vertical="center"/>
    </xf>
    <xf numFmtId="181" fontId="62" fillId="0" borderId="155" xfId="2" applyNumberFormat="1" applyFont="1" applyFill="1" applyBorder="1" applyAlignment="1">
      <alignment horizontal="center" vertical="center"/>
    </xf>
    <xf numFmtId="0" fontId="62" fillId="0" borderId="143" xfId="2" applyFont="1" applyFill="1" applyBorder="1" applyAlignment="1">
      <alignment horizontal="center" vertical="center"/>
    </xf>
    <xf numFmtId="0" fontId="62" fillId="0" borderId="143" xfId="2" applyFont="1" applyFill="1" applyBorder="1" applyAlignment="1" applyProtection="1">
      <alignment horizontal="center" vertical="center"/>
      <protection locked="0"/>
    </xf>
    <xf numFmtId="0" fontId="62" fillId="0" borderId="143" xfId="2" applyFont="1" applyFill="1" applyBorder="1" applyAlignment="1">
      <alignment horizontal="center" vertical="center" shrinkToFit="1"/>
    </xf>
    <xf numFmtId="0" fontId="62" fillId="0" borderId="142" xfId="2" applyFont="1" applyFill="1" applyBorder="1" applyAlignment="1" applyProtection="1">
      <alignment horizontal="center" vertical="center"/>
      <protection locked="0"/>
    </xf>
    <xf numFmtId="0" fontId="62" fillId="0" borderId="156" xfId="2" applyFont="1" applyFill="1" applyBorder="1" applyAlignment="1">
      <alignment horizontal="center" vertical="center"/>
    </xf>
    <xf numFmtId="38" fontId="62" fillId="0" borderId="143" xfId="13" applyFont="1" applyFill="1" applyBorder="1" applyAlignment="1" applyProtection="1">
      <alignment horizontal="center" vertical="center"/>
    </xf>
    <xf numFmtId="0" fontId="62" fillId="0" borderId="148" xfId="2" applyFont="1" applyFill="1" applyBorder="1" applyAlignment="1">
      <alignment horizontal="center" vertical="center"/>
    </xf>
    <xf numFmtId="176" fontId="62" fillId="0" borderId="153" xfId="2" applyNumberFormat="1" applyFont="1" applyFill="1" applyBorder="1" applyAlignment="1" applyProtection="1">
      <alignment horizontal="right" vertical="center"/>
      <protection locked="0"/>
    </xf>
    <xf numFmtId="0" fontId="62" fillId="0" borderId="160" xfId="2" applyFont="1" applyFill="1" applyBorder="1" applyAlignment="1">
      <alignment horizontal="center" vertical="center"/>
    </xf>
    <xf numFmtId="0" fontId="66" fillId="0" borderId="0" xfId="2" applyFont="1" applyFill="1" applyAlignment="1">
      <alignment horizontal="left" vertical="center" wrapText="1"/>
    </xf>
    <xf numFmtId="0" fontId="66" fillId="0" borderId="0" xfId="2" applyFont="1" applyFill="1" applyBorder="1" applyAlignment="1">
      <alignment horizontal="left" vertical="center" wrapText="1"/>
    </xf>
    <xf numFmtId="0" fontId="66" fillId="0" borderId="143" xfId="6" applyFont="1" applyFill="1" applyBorder="1" applyAlignment="1">
      <alignment horizontal="center" vertical="center"/>
    </xf>
    <xf numFmtId="0" fontId="66" fillId="0" borderId="143" xfId="6" applyFont="1" applyFill="1" applyBorder="1" applyAlignment="1">
      <alignment horizontal="left" vertical="center" wrapText="1"/>
    </xf>
    <xf numFmtId="0" fontId="66" fillId="0" borderId="0" xfId="2" applyFont="1" applyFill="1" applyBorder="1" applyAlignment="1">
      <alignment horizontal="left" vertical="top" wrapText="1"/>
    </xf>
    <xf numFmtId="0" fontId="47" fillId="0" borderId="168" xfId="2" applyFont="1" applyFill="1" applyBorder="1" applyAlignment="1">
      <alignment horizontal="left" vertical="center"/>
    </xf>
    <xf numFmtId="0" fontId="47" fillId="0" borderId="169" xfId="2" applyFont="1" applyFill="1" applyBorder="1" applyAlignment="1">
      <alignment horizontal="left" vertical="center"/>
    </xf>
    <xf numFmtId="0" fontId="47" fillId="0" borderId="167" xfId="2" applyFont="1" applyFill="1" applyBorder="1" applyAlignment="1">
      <alignment horizontal="center" vertical="center" wrapText="1"/>
    </xf>
    <xf numFmtId="0" fontId="47" fillId="0" borderId="168" xfId="2" applyFont="1" applyFill="1" applyBorder="1" applyAlignment="1">
      <alignment horizontal="center" vertical="center" wrapText="1"/>
    </xf>
    <xf numFmtId="0" fontId="47" fillId="0" borderId="170" xfId="2" applyFont="1" applyFill="1" applyBorder="1" applyAlignment="1">
      <alignment horizontal="center" vertical="center" wrapText="1"/>
    </xf>
    <xf numFmtId="0" fontId="47" fillId="0" borderId="171" xfId="2" applyFont="1" applyFill="1" applyBorder="1" applyAlignment="1">
      <alignment horizontal="center" vertical="center" wrapText="1"/>
    </xf>
    <xf numFmtId="0" fontId="47" fillId="0" borderId="168" xfId="2" applyFont="1" applyFill="1" applyBorder="1" applyAlignment="1">
      <alignment horizontal="left" vertical="center" wrapText="1"/>
    </xf>
    <xf numFmtId="0" fontId="47" fillId="0" borderId="169" xfId="2" applyFont="1" applyFill="1" applyBorder="1" applyAlignment="1">
      <alignment horizontal="left" vertical="center" wrapText="1"/>
    </xf>
    <xf numFmtId="0" fontId="47" fillId="0" borderId="171" xfId="2" applyFont="1" applyFill="1" applyBorder="1" applyAlignment="1">
      <alignment horizontal="left" vertical="center" wrapText="1"/>
    </xf>
    <xf numFmtId="0" fontId="47" fillId="0" borderId="172" xfId="2" applyFont="1" applyFill="1" applyBorder="1" applyAlignment="1">
      <alignment horizontal="left" vertical="center" wrapText="1"/>
    </xf>
    <xf numFmtId="0" fontId="48" fillId="0" borderId="0" xfId="2" applyFont="1" applyBorder="1" applyAlignment="1">
      <alignment horizontal="center" vertical="center"/>
    </xf>
    <xf numFmtId="0" fontId="47" fillId="0" borderId="25" xfId="2" applyFont="1" applyBorder="1" applyAlignment="1">
      <alignment horizontal="left" vertical="center"/>
    </xf>
    <xf numFmtId="0" fontId="47" fillId="0" borderId="39" xfId="2" applyFont="1" applyBorder="1" applyAlignment="1">
      <alignment horizontal="left" vertical="center"/>
    </xf>
    <xf numFmtId="0" fontId="47" fillId="0" borderId="30" xfId="2" applyFont="1" applyBorder="1" applyAlignment="1">
      <alignment horizontal="left" vertical="center"/>
    </xf>
    <xf numFmtId="0" fontId="47" fillId="0" borderId="25" xfId="2" applyFont="1" applyBorder="1" applyAlignment="1">
      <alignment horizontal="center" vertical="center"/>
    </xf>
    <xf numFmtId="0" fontId="47" fillId="0" borderId="39" xfId="2" applyFont="1" applyBorder="1" applyAlignment="1">
      <alignment horizontal="center" vertical="center"/>
    </xf>
    <xf numFmtId="0" fontId="47" fillId="0" borderId="30" xfId="2" applyFont="1" applyBorder="1" applyAlignment="1">
      <alignment horizontal="center" vertical="center"/>
    </xf>
    <xf numFmtId="0" fontId="47" fillId="0" borderId="24" xfId="2" applyFont="1" applyBorder="1" applyAlignment="1">
      <alignment horizontal="left" vertical="center"/>
    </xf>
    <xf numFmtId="0" fontId="47" fillId="0" borderId="25" xfId="2" applyFont="1" applyFill="1" applyBorder="1" applyAlignment="1">
      <alignment horizontal="center" vertical="center"/>
    </xf>
    <xf numFmtId="0" fontId="47" fillId="0" borderId="39" xfId="2" applyFont="1" applyFill="1" applyBorder="1" applyAlignment="1">
      <alignment horizontal="center" vertical="center"/>
    </xf>
    <xf numFmtId="0" fontId="47" fillId="0" borderId="30" xfId="2" applyFont="1" applyFill="1" applyBorder="1" applyAlignment="1">
      <alignment horizontal="center" vertical="center"/>
    </xf>
    <xf numFmtId="0" fontId="47" fillId="0" borderId="163" xfId="2" applyFont="1" applyFill="1" applyBorder="1" applyAlignment="1">
      <alignment horizontal="center" vertical="center"/>
    </xf>
    <xf numFmtId="0" fontId="47" fillId="0" borderId="161" xfId="2" applyFont="1" applyFill="1" applyBorder="1" applyAlignment="1">
      <alignment horizontal="center" vertical="center" wrapText="1"/>
    </xf>
    <xf numFmtId="0" fontId="47" fillId="0" borderId="39" xfId="2" applyFont="1" applyFill="1" applyBorder="1" applyAlignment="1">
      <alignment horizontal="center" vertical="center" wrapText="1"/>
    </xf>
    <xf numFmtId="49" fontId="47" fillId="0" borderId="39" xfId="2" applyNumberFormat="1" applyFont="1" applyFill="1" applyBorder="1" applyAlignment="1">
      <alignment horizontal="center" vertical="center"/>
    </xf>
    <xf numFmtId="0" fontId="47" fillId="0" borderId="57" xfId="2" applyFont="1" applyFill="1" applyBorder="1" applyAlignment="1">
      <alignment horizontal="left" vertical="top" wrapText="1"/>
    </xf>
    <xf numFmtId="0" fontId="47" fillId="0" borderId="0" xfId="2" applyFont="1" applyFill="1" applyBorder="1" applyAlignment="1">
      <alignment horizontal="left" vertical="top" wrapText="1"/>
    </xf>
    <xf numFmtId="0" fontId="47" fillId="0" borderId="39" xfId="2" applyFont="1" applyFill="1" applyBorder="1" applyAlignment="1">
      <alignment horizontal="left" vertical="center"/>
    </xf>
    <xf numFmtId="0" fontId="47" fillId="0" borderId="30" xfId="2" applyFont="1" applyFill="1" applyBorder="1" applyAlignment="1">
      <alignment horizontal="left" vertical="center"/>
    </xf>
    <xf numFmtId="0" fontId="47" fillId="0" borderId="57" xfId="2" applyFont="1" applyFill="1" applyBorder="1" applyAlignment="1">
      <alignment horizontal="center" vertical="center"/>
    </xf>
    <xf numFmtId="49" fontId="47" fillId="0" borderId="57" xfId="2" applyNumberFormat="1" applyFont="1" applyFill="1" applyBorder="1" applyAlignment="1">
      <alignment horizontal="center" vertical="center"/>
    </xf>
    <xf numFmtId="0" fontId="47" fillId="0" borderId="162" xfId="2" applyFont="1" applyFill="1" applyBorder="1" applyAlignment="1">
      <alignment horizontal="center" vertical="center" wrapText="1"/>
    </xf>
    <xf numFmtId="0" fontId="47" fillId="0" borderId="57" xfId="2" applyFont="1" applyFill="1" applyBorder="1" applyAlignment="1">
      <alignment horizontal="center" vertical="center" wrapText="1"/>
    </xf>
    <xf numFmtId="0" fontId="47" fillId="0" borderId="57" xfId="2" applyFont="1" applyFill="1" applyBorder="1" applyAlignment="1">
      <alignment horizontal="left" vertical="center"/>
    </xf>
    <xf numFmtId="0" fontId="47" fillId="0" borderId="52" xfId="2" applyFont="1" applyFill="1" applyBorder="1" applyAlignment="1">
      <alignment horizontal="left" vertical="center"/>
    </xf>
    <xf numFmtId="0" fontId="47" fillId="0" borderId="58" xfId="2" applyFont="1" applyFill="1" applyBorder="1" applyAlignment="1">
      <alignment horizontal="center" vertical="distributed" textRotation="255" indent="4"/>
    </xf>
    <xf numFmtId="0" fontId="47" fillId="0" borderId="57" xfId="2" applyFont="1" applyFill="1" applyBorder="1" applyAlignment="1">
      <alignment horizontal="center" vertical="distributed" textRotation="255" indent="4"/>
    </xf>
    <xf numFmtId="0" fontId="47" fillId="0" borderId="23" xfId="2" applyFont="1" applyFill="1" applyBorder="1" applyAlignment="1">
      <alignment horizontal="center" vertical="distributed" textRotation="255" indent="4"/>
    </xf>
    <xf numFmtId="0" fontId="47" fillId="0" borderId="0" xfId="2" applyFont="1" applyFill="1" applyBorder="1" applyAlignment="1">
      <alignment horizontal="center" vertical="distributed" textRotation="255" indent="4"/>
    </xf>
    <xf numFmtId="0" fontId="47" fillId="0" borderId="22" xfId="2" applyFont="1" applyFill="1" applyBorder="1" applyAlignment="1">
      <alignment horizontal="center" vertical="distributed" textRotation="255" indent="4"/>
    </xf>
    <xf numFmtId="0" fontId="47" fillId="0" borderId="62" xfId="2" applyFont="1" applyFill="1" applyBorder="1" applyAlignment="1">
      <alignment horizontal="center" vertical="distributed" textRotation="255" indent="4"/>
    </xf>
    <xf numFmtId="0" fontId="47" fillId="0" borderId="35" xfId="2" applyFont="1" applyFill="1" applyBorder="1" applyAlignment="1">
      <alignment horizontal="center" vertical="distributed" textRotation="255" indent="4"/>
    </xf>
    <xf numFmtId="0" fontId="47" fillId="0" borderId="58" xfId="2" applyFont="1" applyFill="1" applyBorder="1" applyAlignment="1">
      <alignment horizontal="center" vertical="center" wrapText="1"/>
    </xf>
    <xf numFmtId="0" fontId="47" fillId="0" borderId="52" xfId="2" applyFont="1" applyFill="1" applyBorder="1" applyAlignment="1">
      <alignment horizontal="center" vertical="center" wrapText="1"/>
    </xf>
    <xf numFmtId="0" fontId="47" fillId="0" borderId="62" xfId="2" applyFont="1" applyFill="1" applyBorder="1" applyAlignment="1">
      <alignment horizontal="center" vertical="center" wrapText="1"/>
    </xf>
    <xf numFmtId="0" fontId="47" fillId="0" borderId="34" xfId="2" applyFont="1" applyFill="1" applyBorder="1" applyAlignment="1">
      <alignment horizontal="center" vertical="center" wrapText="1"/>
    </xf>
    <xf numFmtId="0" fontId="47" fillId="0" borderId="35" xfId="2" applyFont="1" applyFill="1" applyBorder="1" applyAlignment="1">
      <alignment horizontal="center" vertical="center" wrapText="1"/>
    </xf>
    <xf numFmtId="0" fontId="47" fillId="0" borderId="25" xfId="2" applyFont="1" applyFill="1" applyBorder="1" applyAlignment="1">
      <alignment horizontal="center" vertical="center" wrapText="1"/>
    </xf>
    <xf numFmtId="0" fontId="47" fillId="0" borderId="23" xfId="2" applyFont="1" applyFill="1" applyBorder="1" applyAlignment="1">
      <alignment vertical="center" textRotation="255"/>
    </xf>
    <xf numFmtId="0" fontId="47" fillId="0" borderId="22" xfId="2" applyFont="1" applyFill="1" applyBorder="1" applyAlignment="1">
      <alignment vertical="center" textRotation="255"/>
    </xf>
    <xf numFmtId="0" fontId="47" fillId="0" borderId="62" xfId="2" applyFont="1" applyFill="1" applyBorder="1" applyAlignment="1">
      <alignment vertical="center" textRotation="255"/>
    </xf>
    <xf numFmtId="0" fontId="47" fillId="0" borderId="35" xfId="2" applyFont="1" applyFill="1" applyBorder="1" applyAlignment="1">
      <alignment vertical="center" textRotation="255"/>
    </xf>
    <xf numFmtId="0" fontId="47" fillId="0" borderId="164" xfId="2" applyFont="1" applyFill="1" applyBorder="1" applyAlignment="1">
      <alignment horizontal="center" vertical="center"/>
    </xf>
    <xf numFmtId="0" fontId="47" fillId="0" borderId="165" xfId="2" applyFont="1" applyFill="1" applyBorder="1" applyAlignment="1">
      <alignment horizontal="center" vertical="center"/>
    </xf>
    <xf numFmtId="0" fontId="47" fillId="0" borderId="167" xfId="2" applyFont="1" applyFill="1" applyBorder="1" applyAlignment="1">
      <alignment horizontal="center" vertical="center"/>
    </xf>
    <xf numFmtId="0" fontId="47" fillId="0" borderId="168" xfId="2" applyFont="1" applyFill="1" applyBorder="1" applyAlignment="1">
      <alignment horizontal="center" vertical="center"/>
    </xf>
    <xf numFmtId="0" fontId="47" fillId="0" borderId="165" xfId="2" applyFont="1" applyFill="1" applyBorder="1" applyAlignment="1">
      <alignment horizontal="left" vertical="center"/>
    </xf>
    <xf numFmtId="0" fontId="47" fillId="0" borderId="166" xfId="2" applyFont="1" applyFill="1" applyBorder="1" applyAlignment="1">
      <alignment horizontal="left" vertical="center"/>
    </xf>
    <xf numFmtId="0" fontId="0" fillId="0" borderId="0" xfId="11" applyFont="1" applyAlignment="1">
      <alignment horizontal="right" vertical="center"/>
    </xf>
    <xf numFmtId="0" fontId="6" fillId="0" borderId="0" xfId="11" applyFont="1" applyAlignment="1">
      <alignment horizontal="center" vertical="center"/>
    </xf>
    <xf numFmtId="0" fontId="0" fillId="0" borderId="24" xfId="11" applyFont="1" applyBorder="1" applyAlignment="1">
      <alignment horizontal="center" vertical="center"/>
    </xf>
    <xf numFmtId="0" fontId="0" fillId="0" borderId="25" xfId="11" applyFont="1" applyBorder="1" applyAlignment="1">
      <alignment horizontal="center" vertical="center"/>
    </xf>
    <xf numFmtId="0" fontId="0" fillId="0" borderId="39" xfId="11" applyFont="1" applyBorder="1" applyAlignment="1">
      <alignment horizontal="center" vertical="center"/>
    </xf>
    <xf numFmtId="0" fontId="0" fillId="0" borderId="30" xfId="11" applyFont="1" applyBorder="1" applyAlignment="1">
      <alignment horizontal="center" vertical="center"/>
    </xf>
    <xf numFmtId="0" fontId="0" fillId="0" borderId="25" xfId="11" applyFont="1" applyBorder="1" applyAlignment="1">
      <alignment horizontal="center" vertical="center" shrinkToFit="1"/>
    </xf>
    <xf numFmtId="0" fontId="0" fillId="0" borderId="30" xfId="11" applyFont="1" applyBorder="1" applyAlignment="1">
      <alignment horizontal="center" vertical="center" shrinkToFit="1"/>
    </xf>
    <xf numFmtId="0" fontId="0" fillId="0" borderId="25" xfId="11" applyFont="1" applyBorder="1" applyAlignment="1">
      <alignment horizontal="left" vertical="center" wrapText="1"/>
    </xf>
    <xf numFmtId="0" fontId="0" fillId="0" borderId="39" xfId="11" applyFont="1" applyBorder="1" applyAlignment="1">
      <alignment horizontal="left" vertical="center"/>
    </xf>
    <xf numFmtId="0" fontId="0" fillId="0" borderId="30" xfId="11" applyFont="1" applyBorder="1" applyAlignment="1">
      <alignment horizontal="left" vertical="center"/>
    </xf>
    <xf numFmtId="0" fontId="0" fillId="0" borderId="0" xfId="11" applyFont="1" applyAlignment="1">
      <alignment horizontal="left" vertical="center" wrapText="1"/>
    </xf>
    <xf numFmtId="0" fontId="0" fillId="0" borderId="0" xfId="11" applyFont="1" applyAlignment="1">
      <alignment horizontal="left" vertical="center"/>
    </xf>
    <xf numFmtId="0" fontId="117" fillId="0" borderId="0" xfId="4" applyFont="1" applyAlignment="1">
      <alignment horizontal="right" vertical="center"/>
    </xf>
    <xf numFmtId="0" fontId="116" fillId="0" borderId="25" xfId="4" applyFont="1" applyBorder="1" applyAlignment="1">
      <alignment horizontal="center" vertical="center"/>
    </xf>
    <xf numFmtId="0" fontId="116" fillId="0" borderId="39" xfId="4" applyFont="1" applyBorder="1" applyAlignment="1">
      <alignment horizontal="center" vertical="center"/>
    </xf>
    <xf numFmtId="0" fontId="116" fillId="0" borderId="30" xfId="4" applyFont="1" applyBorder="1" applyAlignment="1">
      <alignment horizontal="center" vertical="center"/>
    </xf>
    <xf numFmtId="0" fontId="116" fillId="0" borderId="0" xfId="4" applyFont="1" applyBorder="1" applyAlignment="1">
      <alignment horizontal="center" vertical="center"/>
    </xf>
    <xf numFmtId="0" fontId="117" fillId="0" borderId="57" xfId="4" applyFont="1" applyBorder="1" applyAlignment="1">
      <alignment horizontal="center" vertical="center"/>
    </xf>
    <xf numFmtId="0" fontId="117" fillId="0" borderId="52" xfId="4" applyFont="1" applyBorder="1" applyAlignment="1">
      <alignment horizontal="center" vertical="center"/>
    </xf>
    <xf numFmtId="0" fontId="117" fillId="0" borderId="0" xfId="4" applyFont="1" applyAlignment="1">
      <alignment horizontal="left" vertical="center" wrapText="1"/>
    </xf>
    <xf numFmtId="0" fontId="117" fillId="0" borderId="0" xfId="4" applyFont="1" applyAlignment="1">
      <alignment horizontal="left" vertical="center"/>
    </xf>
    <xf numFmtId="0" fontId="117" fillId="0" borderId="0" xfId="0" applyFont="1" applyAlignment="1">
      <alignment horizontal="left" vertical="center" wrapText="1"/>
    </xf>
    <xf numFmtId="0" fontId="117" fillId="0" borderId="0" xfId="0" applyFont="1" applyAlignment="1">
      <alignment horizontal="left" vertical="center"/>
    </xf>
    <xf numFmtId="0" fontId="117" fillId="0" borderId="39" xfId="4" applyFont="1" applyBorder="1" applyAlignment="1">
      <alignment horizontal="left" vertical="center" wrapText="1"/>
    </xf>
    <xf numFmtId="0" fontId="117" fillId="0" borderId="30" xfId="4" applyFont="1" applyBorder="1" applyAlignment="1">
      <alignment horizontal="left" vertical="center" wrapText="1"/>
    </xf>
    <xf numFmtId="0" fontId="117" fillId="0" borderId="46" xfId="4" applyFont="1" applyFill="1" applyBorder="1" applyAlignment="1">
      <alignment horizontal="left" vertical="center" wrapText="1" indent="1"/>
    </xf>
    <xf numFmtId="0" fontId="117" fillId="0" borderId="38" xfId="4" applyFont="1" applyFill="1" applyBorder="1" applyAlignment="1">
      <alignment horizontal="left" vertical="center" indent="1"/>
    </xf>
    <xf numFmtId="0" fontId="117" fillId="0" borderId="28" xfId="4" applyFont="1" applyFill="1" applyBorder="1" applyAlignment="1">
      <alignment horizontal="left" vertical="center" wrapText="1"/>
    </xf>
    <xf numFmtId="0" fontId="117" fillId="0" borderId="38" xfId="4" applyFont="1" applyFill="1" applyBorder="1" applyAlignment="1">
      <alignment horizontal="left" vertical="center" wrapText="1"/>
    </xf>
    <xf numFmtId="0" fontId="117" fillId="0" borderId="39" xfId="4" applyFont="1" applyBorder="1" applyAlignment="1">
      <alignment horizontal="left" vertical="center"/>
    </xf>
    <xf numFmtId="0" fontId="117" fillId="0" borderId="30" xfId="4" applyFont="1" applyBorder="1" applyAlignment="1">
      <alignment horizontal="left" vertical="center"/>
    </xf>
    <xf numFmtId="0" fontId="28" fillId="5" borderId="5" xfId="7" applyFont="1" applyFill="1" applyBorder="1" applyAlignment="1">
      <alignment horizontal="center"/>
    </xf>
    <xf numFmtId="0" fontId="28" fillId="5" borderId="3" xfId="7" applyFont="1" applyFill="1" applyBorder="1" applyAlignment="1">
      <alignment horizontal="center"/>
    </xf>
    <xf numFmtId="0" fontId="28" fillId="5" borderId="6" xfId="7" applyFont="1" applyFill="1" applyBorder="1" applyAlignment="1">
      <alignment horizontal="center"/>
    </xf>
    <xf numFmtId="0" fontId="2" fillId="0" borderId="46" xfId="7" applyBorder="1" applyAlignment="1">
      <alignment horizontal="center"/>
    </xf>
    <xf numFmtId="0" fontId="2" fillId="0" borderId="28" xfId="7" applyBorder="1" applyAlignment="1">
      <alignment horizontal="center"/>
    </xf>
    <xf numFmtId="0" fontId="2" fillId="0" borderId="38" xfId="7" applyBorder="1" applyAlignment="1">
      <alignment horizontal="center"/>
    </xf>
    <xf numFmtId="0" fontId="2" fillId="5" borderId="25" xfId="7" applyFont="1" applyFill="1" applyBorder="1" applyAlignment="1">
      <alignment horizontal="center" vertical="center" shrinkToFit="1"/>
    </xf>
    <xf numFmtId="0" fontId="2" fillId="5" borderId="39" xfId="7" applyFont="1" applyFill="1" applyBorder="1" applyAlignment="1">
      <alignment horizontal="center" vertical="center" shrinkToFit="1"/>
    </xf>
    <xf numFmtId="0" fontId="2" fillId="0" borderId="25" xfId="7" applyBorder="1" applyAlignment="1">
      <alignment horizontal="center" vertical="center" shrinkToFit="1"/>
    </xf>
    <xf numFmtId="0" fontId="2" fillId="0" borderId="39" xfId="7" applyBorder="1" applyAlignment="1">
      <alignment horizontal="center" vertical="center" shrinkToFit="1"/>
    </xf>
    <xf numFmtId="0" fontId="2" fillId="0" borderId="30" xfId="7" applyBorder="1" applyAlignment="1">
      <alignment horizontal="center" vertical="center" shrinkToFit="1"/>
    </xf>
    <xf numFmtId="0" fontId="2" fillId="0" borderId="58" xfId="7" applyBorder="1" applyAlignment="1">
      <alignment horizontal="center" vertical="center" shrinkToFit="1"/>
    </xf>
    <xf numFmtId="0" fontId="2" fillId="0" borderId="52" xfId="7" applyBorder="1" applyAlignment="1">
      <alignment horizontal="center" vertical="center" shrinkToFit="1"/>
    </xf>
    <xf numFmtId="0" fontId="2" fillId="0" borderId="62" xfId="7" applyBorder="1" applyAlignment="1">
      <alignment horizontal="center" vertical="center" shrinkToFit="1"/>
    </xf>
    <xf numFmtId="0" fontId="2" fillId="0" borderId="35" xfId="7" applyBorder="1" applyAlignment="1">
      <alignment horizontal="center" vertical="center" shrinkToFit="1"/>
    </xf>
    <xf numFmtId="0" fontId="2" fillId="0" borderId="46" xfId="7" applyBorder="1" applyAlignment="1">
      <alignment horizontal="center" vertical="center" shrinkToFit="1"/>
    </xf>
    <xf numFmtId="0" fontId="2" fillId="0" borderId="38" xfId="7" applyBorder="1" applyAlignment="1">
      <alignment horizontal="center" vertical="center" shrinkToFit="1"/>
    </xf>
    <xf numFmtId="0" fontId="24" fillId="0" borderId="25" xfId="7" applyFont="1" applyBorder="1" applyAlignment="1">
      <alignment horizontal="center" vertical="center" shrinkToFit="1"/>
    </xf>
    <xf numFmtId="0" fontId="24" fillId="0" borderId="39" xfId="7" applyFont="1" applyBorder="1" applyAlignment="1">
      <alignment horizontal="center" vertical="center" shrinkToFit="1"/>
    </xf>
    <xf numFmtId="0" fontId="24" fillId="0" borderId="30" xfId="7" applyFont="1" applyBorder="1" applyAlignment="1">
      <alignment horizontal="center" vertical="center" shrinkToFit="1"/>
    </xf>
    <xf numFmtId="0" fontId="2" fillId="0" borderId="57" xfId="7" applyBorder="1" applyAlignment="1"/>
    <xf numFmtId="0" fontId="2" fillId="0" borderId="0" xfId="7" applyAlignment="1">
      <alignment shrinkToFit="1"/>
    </xf>
    <xf numFmtId="0" fontId="29" fillId="0" borderId="57" xfId="7" applyFont="1" applyBorder="1" applyAlignment="1"/>
    <xf numFmtId="0" fontId="2" fillId="0" borderId="0" xfId="7" applyBorder="1" applyAlignment="1">
      <alignment horizontal="center"/>
    </xf>
    <xf numFmtId="0" fontId="2" fillId="0" borderId="22" xfId="7" applyBorder="1" applyAlignment="1">
      <alignment horizontal="center"/>
    </xf>
    <xf numFmtId="0" fontId="2" fillId="0" borderId="0" xfId="7" applyFill="1" applyBorder="1" applyAlignment="1"/>
    <xf numFmtId="0" fontId="12" fillId="0" borderId="21" xfId="7" applyFont="1" applyBorder="1" applyAlignment="1">
      <alignment horizontal="left" vertical="center" wrapText="1"/>
    </xf>
    <xf numFmtId="0" fontId="12" fillId="0" borderId="0" xfId="7" applyFont="1" applyBorder="1" applyAlignment="1">
      <alignment horizontal="left" vertical="center" wrapText="1"/>
    </xf>
    <xf numFmtId="0" fontId="12" fillId="0" borderId="72" xfId="7" applyFont="1" applyBorder="1" applyAlignment="1">
      <alignment horizontal="left" vertical="center" wrapText="1"/>
    </xf>
    <xf numFmtId="0" fontId="12" fillId="0" borderId="83" xfId="7" applyFont="1" applyBorder="1" applyAlignment="1">
      <alignment horizontal="left" vertical="center" wrapText="1"/>
    </xf>
    <xf numFmtId="0" fontId="12" fillId="0" borderId="44" xfId="7" applyFont="1" applyBorder="1" applyAlignment="1">
      <alignment horizontal="left" vertical="center" wrapText="1"/>
    </xf>
    <xf numFmtId="0" fontId="12" fillId="0" borderId="45" xfId="7" applyFont="1" applyBorder="1" applyAlignment="1">
      <alignment horizontal="left" vertical="center" wrapText="1"/>
    </xf>
    <xf numFmtId="0" fontId="2" fillId="0" borderId="0" xfId="7" applyFill="1" applyBorder="1" applyAlignment="1">
      <alignment shrinkToFit="1"/>
    </xf>
    <xf numFmtId="0" fontId="2" fillId="0" borderId="0" xfId="7" applyBorder="1" applyAlignment="1"/>
    <xf numFmtId="0" fontId="2" fillId="0" borderId="10" xfId="7" applyBorder="1" applyAlignment="1"/>
    <xf numFmtId="0" fontId="2" fillId="0" borderId="11" xfId="7" applyBorder="1" applyAlignment="1"/>
    <xf numFmtId="0" fontId="2" fillId="0" borderId="82" xfId="7" applyBorder="1" applyAlignment="1"/>
    <xf numFmtId="0" fontId="2" fillId="0" borderId="21" xfId="7" applyBorder="1" applyAlignment="1">
      <alignment horizontal="left"/>
    </xf>
    <xf numFmtId="0" fontId="2" fillId="0" borderId="0" xfId="7" applyBorder="1" applyAlignment="1">
      <alignment horizontal="left"/>
    </xf>
    <xf numFmtId="0" fontId="2" fillId="0" borderId="22" xfId="7" applyBorder="1" applyAlignment="1">
      <alignment horizontal="left"/>
    </xf>
    <xf numFmtId="0" fontId="2" fillId="6" borderId="5" xfId="7" applyFill="1" applyBorder="1" applyAlignment="1">
      <alignment horizontal="center" shrinkToFit="1"/>
    </xf>
    <xf numFmtId="0" fontId="2" fillId="6" borderId="3" xfId="7" applyFill="1" applyBorder="1" applyAlignment="1">
      <alignment horizontal="center" shrinkToFit="1"/>
    </xf>
    <xf numFmtId="0" fontId="2" fillId="0" borderId="21" xfId="7" applyBorder="1" applyAlignment="1"/>
    <xf numFmtId="0" fontId="2" fillId="0" borderId="0" xfId="7" applyFill="1" applyBorder="1" applyAlignment="1">
      <alignment horizontal="left" shrinkToFit="1"/>
    </xf>
    <xf numFmtId="0" fontId="2" fillId="0" borderId="29" xfId="7" applyBorder="1" applyAlignment="1">
      <alignment horizontal="center"/>
    </xf>
    <xf numFmtId="0" fontId="2" fillId="0" borderId="36" xfId="7" applyBorder="1" applyAlignment="1">
      <alignment horizontal="center"/>
    </xf>
    <xf numFmtId="0" fontId="2" fillId="0" borderId="59" xfId="7" applyBorder="1" applyAlignment="1">
      <alignment horizontal="center"/>
    </xf>
    <xf numFmtId="0" fontId="2" fillId="0" borderId="97" xfId="7" applyBorder="1" applyAlignment="1">
      <alignment horizontal="center"/>
    </xf>
    <xf numFmtId="0" fontId="30" fillId="0" borderId="0" xfId="7" applyFont="1" applyAlignment="1"/>
    <xf numFmtId="0" fontId="2" fillId="0" borderId="98" xfId="7" applyBorder="1" applyAlignment="1">
      <alignment horizontal="center"/>
    </xf>
    <xf numFmtId="0" fontId="2" fillId="0" borderId="21" xfId="7" applyBorder="1" applyAlignment="1">
      <alignment horizontal="center" shrinkToFit="1"/>
    </xf>
    <xf numFmtId="0" fontId="2" fillId="0" borderId="0" xfId="7" applyBorder="1" applyAlignment="1">
      <alignment horizontal="center" shrinkToFit="1"/>
    </xf>
    <xf numFmtId="0" fontId="2" fillId="0" borderId="22" xfId="7" applyBorder="1" applyAlignment="1">
      <alignment horizontal="center" shrinkToFit="1"/>
    </xf>
    <xf numFmtId="182" fontId="2" fillId="6" borderId="5" xfId="7" applyNumberFormat="1" applyFill="1" applyBorder="1" applyAlignment="1">
      <alignment horizontal="center"/>
    </xf>
    <xf numFmtId="182" fontId="2" fillId="6" borderId="6" xfId="7" applyNumberFormat="1" applyFill="1" applyBorder="1" applyAlignment="1">
      <alignment horizontal="center"/>
    </xf>
    <xf numFmtId="0" fontId="12" fillId="0" borderId="21" xfId="7" applyFont="1" applyFill="1" applyBorder="1" applyAlignment="1">
      <alignment horizontal="left" vertical="center" wrapText="1"/>
    </xf>
    <xf numFmtId="0" fontId="12" fillId="0" borderId="0" xfId="7" applyFont="1" applyFill="1" applyBorder="1" applyAlignment="1">
      <alignment horizontal="left" vertical="center" wrapText="1"/>
    </xf>
    <xf numFmtId="0" fontId="12" fillId="0" borderId="72" xfId="7" applyFont="1" applyFill="1" applyBorder="1" applyAlignment="1">
      <alignment horizontal="left" vertical="center" wrapText="1"/>
    </xf>
    <xf numFmtId="0" fontId="12" fillId="0" borderId="83" xfId="7" applyFont="1" applyFill="1" applyBorder="1" applyAlignment="1">
      <alignment horizontal="left" vertical="center" wrapText="1"/>
    </xf>
    <xf numFmtId="0" fontId="12" fillId="0" borderId="44" xfId="7" applyFont="1" applyFill="1" applyBorder="1" applyAlignment="1">
      <alignment horizontal="left" vertical="center" wrapText="1"/>
    </xf>
    <xf numFmtId="0" fontId="12" fillId="0" borderId="45" xfId="7" applyFont="1" applyFill="1" applyBorder="1" applyAlignment="1">
      <alignment horizontal="left" vertical="center" wrapText="1"/>
    </xf>
    <xf numFmtId="0" fontId="2" fillId="5" borderId="25" xfId="7" applyFill="1" applyBorder="1" applyAlignment="1">
      <alignment horizontal="center" vertical="center" shrinkToFit="1"/>
    </xf>
    <xf numFmtId="0" fontId="2" fillId="5" borderId="39" xfId="7" applyFill="1" applyBorder="1" applyAlignment="1">
      <alignment horizontal="center" vertical="center" shrinkToFit="1"/>
    </xf>
    <xf numFmtId="183" fontId="2" fillId="6" borderId="5" xfId="7" applyNumberFormat="1" applyFill="1" applyBorder="1" applyAlignment="1">
      <alignment horizontal="center" shrinkToFit="1"/>
    </xf>
    <xf numFmtId="183" fontId="2" fillId="6" borderId="3" xfId="7" applyNumberFormat="1" applyFill="1" applyBorder="1" applyAlignment="1">
      <alignment horizontal="center" shrinkToFit="1"/>
    </xf>
    <xf numFmtId="0" fontId="60" fillId="0" borderId="0" xfId="6" applyFont="1" applyAlignment="1">
      <alignment horizontal="right" vertical="center"/>
    </xf>
    <xf numFmtId="0" fontId="48" fillId="0" borderId="0" xfId="6" applyFont="1" applyAlignment="1">
      <alignment horizontal="center" vertical="center" wrapText="1"/>
    </xf>
    <xf numFmtId="0" fontId="47" fillId="0" borderId="24" xfId="6" applyFont="1" applyBorder="1" applyAlignment="1">
      <alignment horizontal="center" vertical="center"/>
    </xf>
    <xf numFmtId="0" fontId="47" fillId="0" borderId="25" xfId="6" applyFont="1" applyBorder="1" applyAlignment="1">
      <alignment horizontal="center" vertical="center" wrapText="1"/>
    </xf>
    <xf numFmtId="0" fontId="47" fillId="0" borderId="39" xfId="6" applyFont="1" applyBorder="1" applyAlignment="1">
      <alignment horizontal="center" vertical="center" wrapText="1"/>
    </xf>
    <xf numFmtId="0" fontId="47" fillId="0" borderId="30" xfId="6" applyFont="1" applyBorder="1" applyAlignment="1">
      <alignment horizontal="center" vertical="center" wrapText="1"/>
    </xf>
    <xf numFmtId="0" fontId="60" fillId="0" borderId="24" xfId="6" applyFont="1" applyBorder="1" applyAlignment="1">
      <alignment horizontal="center" vertical="center"/>
    </xf>
    <xf numFmtId="0" fontId="60" fillId="0" borderId="25" xfId="6" applyFont="1" applyBorder="1" applyAlignment="1">
      <alignment horizontal="left" vertical="center" wrapText="1" indent="1"/>
    </xf>
    <xf numFmtId="0" fontId="60" fillId="0" borderId="39" xfId="6" applyFont="1" applyBorder="1" applyAlignment="1">
      <alignment horizontal="left" vertical="center" wrapText="1" indent="1"/>
    </xf>
    <xf numFmtId="0" fontId="60" fillId="0" borderId="30" xfId="6" applyFont="1" applyBorder="1" applyAlignment="1">
      <alignment horizontal="left" vertical="center" wrapText="1" indent="1"/>
    </xf>
    <xf numFmtId="0" fontId="60" fillId="0" borderId="58" xfId="6" applyFont="1" applyBorder="1" applyAlignment="1">
      <alignment horizontal="center" vertical="center" wrapText="1"/>
    </xf>
    <xf numFmtId="0" fontId="60" fillId="0" borderId="52" xfId="6" applyFont="1" applyBorder="1" applyAlignment="1">
      <alignment horizontal="center" vertical="center"/>
    </xf>
    <xf numFmtId="0" fontId="60" fillId="0" borderId="23" xfId="6" applyFont="1" applyBorder="1" applyAlignment="1">
      <alignment horizontal="center" vertical="center"/>
    </xf>
    <xf numFmtId="0" fontId="60" fillId="0" borderId="22" xfId="6" applyFont="1" applyBorder="1" applyAlignment="1">
      <alignment horizontal="center" vertical="center"/>
    </xf>
    <xf numFmtId="0" fontId="60" fillId="0" borderId="62" xfId="6" applyFont="1" applyBorder="1" applyAlignment="1">
      <alignment horizontal="center" vertical="center"/>
    </xf>
    <xf numFmtId="0" fontId="60" fillId="0" borderId="35" xfId="6" applyFont="1" applyBorder="1" applyAlignment="1">
      <alignment horizontal="center" vertical="center"/>
    </xf>
    <xf numFmtId="0" fontId="72" fillId="0" borderId="57" xfId="6" applyFont="1" applyBorder="1" applyAlignment="1">
      <alignment horizontal="left" vertical="center" wrapText="1" indent="1"/>
    </xf>
    <xf numFmtId="0" fontId="72" fillId="0" borderId="52" xfId="6" applyFont="1" applyBorder="1" applyAlignment="1">
      <alignment horizontal="left" vertical="center" wrapText="1" indent="1"/>
    </xf>
    <xf numFmtId="0" fontId="72" fillId="0" borderId="0" xfId="6" applyFont="1" applyAlignment="1">
      <alignment horizontal="left" vertical="center" wrapText="1" indent="1"/>
    </xf>
    <xf numFmtId="0" fontId="72" fillId="0" borderId="22" xfId="6" applyFont="1" applyBorder="1" applyAlignment="1">
      <alignment horizontal="left" vertical="center" wrapText="1" indent="1"/>
    </xf>
    <xf numFmtId="0" fontId="72" fillId="0" borderId="34" xfId="6" applyFont="1" applyBorder="1" applyAlignment="1">
      <alignment horizontal="left" vertical="center" wrapText="1" indent="1"/>
    </xf>
    <xf numFmtId="0" fontId="72" fillId="0" borderId="35" xfId="6" applyFont="1" applyBorder="1" applyAlignment="1">
      <alignment horizontal="left" vertical="center" wrapText="1" indent="1"/>
    </xf>
    <xf numFmtId="0" fontId="60" fillId="0" borderId="46" xfId="6" applyFont="1" applyBorder="1" applyAlignment="1">
      <alignment horizontal="center" vertical="center" wrapText="1"/>
    </xf>
    <xf numFmtId="0" fontId="60" fillId="0" borderId="28" xfId="6" applyFont="1" applyBorder="1" applyAlignment="1">
      <alignment horizontal="center" vertical="center"/>
    </xf>
    <xf numFmtId="0" fontId="60" fillId="0" borderId="38" xfId="6" applyFont="1" applyBorder="1" applyAlignment="1">
      <alignment horizontal="center" vertical="center"/>
    </xf>
    <xf numFmtId="0" fontId="72" fillId="0" borderId="24" xfId="6" applyFont="1" applyBorder="1" applyAlignment="1">
      <alignment horizontal="left" vertical="center" wrapText="1" indent="1"/>
    </xf>
    <xf numFmtId="0" fontId="60" fillId="0" borderId="24" xfId="6" applyFont="1" applyBorder="1" applyAlignment="1">
      <alignment horizontal="center" vertical="center" wrapText="1"/>
    </xf>
    <xf numFmtId="0" fontId="47" fillId="0" borderId="24" xfId="6" applyFont="1" applyBorder="1" applyAlignment="1">
      <alignment horizontal="center" vertical="center" wrapText="1"/>
    </xf>
    <xf numFmtId="0" fontId="47" fillId="0" borderId="58" xfId="6" applyFont="1" applyBorder="1" applyAlignment="1">
      <alignment horizontal="center" vertical="center" wrapText="1"/>
    </xf>
    <xf numFmtId="0" fontId="47" fillId="0" borderId="52" xfId="6" applyFont="1" applyBorder="1" applyAlignment="1">
      <alignment horizontal="center" vertical="center" wrapText="1"/>
    </xf>
    <xf numFmtId="0" fontId="47" fillId="0" borderId="23" xfId="6" applyFont="1" applyBorder="1" applyAlignment="1">
      <alignment horizontal="center" vertical="center" wrapText="1"/>
    </xf>
    <xf numFmtId="0" fontId="47" fillId="0" borderId="22" xfId="6" applyFont="1" applyBorder="1" applyAlignment="1">
      <alignment horizontal="center" vertical="center" wrapText="1"/>
    </xf>
    <xf numFmtId="0" fontId="47" fillId="0" borderId="62" xfId="6" applyFont="1" applyBorder="1" applyAlignment="1">
      <alignment horizontal="center" vertical="center" wrapText="1"/>
    </xf>
    <xf numFmtId="0" fontId="47" fillId="0" borderId="35" xfId="6" applyFont="1" applyBorder="1" applyAlignment="1">
      <alignment horizontal="center" vertical="center" wrapText="1"/>
    </xf>
    <xf numFmtId="0" fontId="47" fillId="0" borderId="58" xfId="6" applyFont="1" applyBorder="1" applyAlignment="1">
      <alignment horizontal="left" vertical="center" indent="1"/>
    </xf>
    <xf numFmtId="0" fontId="47" fillId="0" borderId="52" xfId="6" applyFont="1" applyBorder="1" applyAlignment="1">
      <alignment horizontal="left" vertical="center" indent="1"/>
    </xf>
    <xf numFmtId="0" fontId="47" fillId="0" borderId="24" xfId="6" applyFont="1" applyBorder="1" applyAlignment="1">
      <alignment horizontal="left" vertical="center" indent="1"/>
    </xf>
    <xf numFmtId="0" fontId="15" fillId="0" borderId="25" xfId="2" applyFont="1" applyBorder="1" applyAlignment="1">
      <alignment horizontal="center" vertical="center"/>
    </xf>
    <xf numFmtId="0" fontId="15" fillId="0" borderId="39" xfId="2" applyFont="1" applyBorder="1" applyAlignment="1">
      <alignment horizontal="center" vertical="center"/>
    </xf>
    <xf numFmtId="0" fontId="15" fillId="0" borderId="40" xfId="2" applyFont="1" applyBorder="1" applyAlignment="1">
      <alignment horizontal="center" vertical="center"/>
    </xf>
    <xf numFmtId="0" fontId="15" fillId="0" borderId="102" xfId="2" applyFont="1" applyFill="1" applyBorder="1" applyAlignment="1">
      <alignment horizontal="center" vertical="center" shrinkToFit="1"/>
    </xf>
    <xf numFmtId="0" fontId="15" fillId="0" borderId="67" xfId="2" applyFont="1" applyFill="1" applyBorder="1" applyAlignment="1">
      <alignment horizontal="center" vertical="center" shrinkToFit="1"/>
    </xf>
    <xf numFmtId="0" fontId="15" fillId="0" borderId="68" xfId="2" applyFont="1" applyFill="1" applyBorder="1" applyAlignment="1">
      <alignment horizontal="center" vertical="center" shrinkToFit="1"/>
    </xf>
    <xf numFmtId="0" fontId="15" fillId="0" borderId="66" xfId="2" applyNumberFormat="1" applyFont="1" applyFill="1" applyBorder="1" applyAlignment="1">
      <alignment horizontal="center" vertical="center"/>
    </xf>
    <xf numFmtId="0" fontId="15" fillId="0" borderId="67" xfId="2" applyNumberFormat="1" applyFont="1" applyFill="1" applyBorder="1" applyAlignment="1">
      <alignment horizontal="center" vertical="center"/>
    </xf>
    <xf numFmtId="0" fontId="15" fillId="0" borderId="76" xfId="2" applyNumberFormat="1" applyFont="1" applyFill="1" applyBorder="1" applyAlignment="1">
      <alignment horizontal="center" vertical="center"/>
    </xf>
    <xf numFmtId="0" fontId="13" fillId="0" borderId="77" xfId="2" applyFont="1" applyFill="1" applyBorder="1" applyAlignment="1">
      <alignment horizontal="center" vertical="center" wrapText="1"/>
    </xf>
    <xf numFmtId="0" fontId="13" fillId="0" borderId="78" xfId="2" applyFont="1" applyFill="1" applyBorder="1" applyAlignment="1">
      <alignment horizontal="center" vertical="center" wrapText="1"/>
    </xf>
    <xf numFmtId="0" fontId="13" fillId="0" borderId="103" xfId="2" applyFont="1" applyFill="1" applyBorder="1" applyAlignment="1">
      <alignment horizontal="center" vertical="center" wrapText="1"/>
    </xf>
    <xf numFmtId="0" fontId="13" fillId="0" borderId="25" xfId="2" applyFont="1" applyFill="1" applyBorder="1" applyAlignment="1">
      <alignment horizontal="left" vertical="center" wrapText="1"/>
    </xf>
    <xf numFmtId="0" fontId="13" fillId="0" borderId="39" xfId="2" applyFont="1" applyFill="1" applyBorder="1" applyAlignment="1">
      <alignment horizontal="left" vertical="center" wrapText="1"/>
    </xf>
    <xf numFmtId="0" fontId="13" fillId="0" borderId="30" xfId="2" applyFont="1" applyFill="1" applyBorder="1" applyAlignment="1">
      <alignment horizontal="left" vertical="center" wrapText="1"/>
    </xf>
    <xf numFmtId="0" fontId="0" fillId="0" borderId="0" xfId="2" applyFont="1" applyAlignment="1">
      <alignment horizontal="left" vertical="center"/>
    </xf>
    <xf numFmtId="0" fontId="16" fillId="0" borderId="0" xfId="2" applyFont="1" applyAlignment="1">
      <alignment horizontal="center" vertical="center"/>
    </xf>
    <xf numFmtId="0" fontId="15" fillId="0" borderId="16" xfId="2" applyFont="1" applyFill="1" applyBorder="1" applyAlignment="1">
      <alignment horizontal="distributed" vertical="center" indent="1"/>
    </xf>
    <xf numFmtId="0" fontId="15" fillId="0" borderId="17" xfId="2" applyFont="1" applyFill="1" applyBorder="1" applyAlignment="1">
      <alignment horizontal="distributed" vertical="center" indent="1"/>
    </xf>
    <xf numFmtId="0" fontId="15" fillId="0" borderId="20" xfId="2" applyFont="1" applyFill="1" applyBorder="1" applyAlignment="1">
      <alignment horizontal="distributed" vertical="center" indent="1"/>
    </xf>
    <xf numFmtId="0" fontId="15" fillId="0" borderId="15" xfId="2" applyFont="1" applyFill="1" applyBorder="1" applyAlignment="1">
      <alignment horizontal="left" vertical="center" indent="1"/>
    </xf>
    <xf numFmtId="0" fontId="15" fillId="0" borderId="17" xfId="2" applyFont="1" applyFill="1" applyBorder="1" applyAlignment="1">
      <alignment horizontal="left" vertical="center" indent="1"/>
    </xf>
    <xf numFmtId="0" fontId="15" fillId="0" borderId="18" xfId="2" applyFont="1" applyFill="1" applyBorder="1" applyAlignment="1">
      <alignment horizontal="left" vertical="center" indent="1"/>
    </xf>
    <xf numFmtId="0" fontId="15" fillId="0" borderId="75" xfId="2" applyFont="1" applyFill="1" applyBorder="1" applyAlignment="1">
      <alignment horizontal="distributed" vertical="center" indent="1"/>
    </xf>
    <xf numFmtId="0" fontId="15" fillId="0" borderId="39" xfId="2" applyFont="1" applyFill="1" applyBorder="1" applyAlignment="1">
      <alignment horizontal="distributed" vertical="center" indent="1"/>
    </xf>
    <xf numFmtId="0" fontId="15" fillId="0" borderId="30" xfId="2" applyFont="1" applyFill="1" applyBorder="1" applyAlignment="1">
      <alignment horizontal="distributed" vertical="center" indent="1"/>
    </xf>
    <xf numFmtId="0" fontId="15" fillId="0" borderId="25" xfId="2" applyFont="1" applyFill="1" applyBorder="1" applyAlignment="1">
      <alignment horizontal="left" vertical="center" indent="1"/>
    </xf>
    <xf numFmtId="0" fontId="15" fillId="0" borderId="39" xfId="2" applyFont="1" applyFill="1" applyBorder="1" applyAlignment="1">
      <alignment horizontal="left" vertical="center" indent="1"/>
    </xf>
    <xf numFmtId="0" fontId="15" fillId="0" borderId="40" xfId="2" applyFont="1" applyFill="1" applyBorder="1" applyAlignment="1">
      <alignment horizontal="left" vertical="center" indent="1"/>
    </xf>
    <xf numFmtId="0" fontId="2" fillId="0" borderId="0" xfId="2" applyFont="1" applyBorder="1" applyAlignment="1">
      <alignment horizontal="left" vertical="top" wrapText="1"/>
    </xf>
    <xf numFmtId="0" fontId="2" fillId="0" borderId="11" xfId="2" applyFont="1" applyBorder="1" applyAlignment="1">
      <alignment horizontal="left" vertical="top" wrapText="1"/>
    </xf>
    <xf numFmtId="0" fontId="17" fillId="0" borderId="0" xfId="6" applyFont="1" applyBorder="1" applyAlignment="1">
      <alignment horizontal="left" vertical="top" wrapText="1"/>
    </xf>
    <xf numFmtId="0" fontId="47" fillId="0" borderId="46" xfId="0" applyFont="1" applyBorder="1" applyAlignment="1">
      <alignment horizontal="left" vertical="center" wrapText="1"/>
    </xf>
    <xf numFmtId="0" fontId="47" fillId="0" borderId="28" xfId="0" applyFont="1" applyBorder="1" applyAlignment="1">
      <alignment horizontal="left" vertical="center" wrapText="1"/>
    </xf>
    <xf numFmtId="0" fontId="47" fillId="0" borderId="38" xfId="0" applyFont="1" applyBorder="1" applyAlignment="1">
      <alignment horizontal="left" vertical="center" wrapText="1"/>
    </xf>
    <xf numFmtId="0" fontId="75" fillId="0" borderId="23" xfId="0" applyFont="1" applyBorder="1" applyAlignment="1">
      <alignment horizontal="left" vertical="center" wrapText="1"/>
    </xf>
    <xf numFmtId="0" fontId="75" fillId="0" borderId="0" xfId="0" applyFont="1" applyAlignment="1">
      <alignment horizontal="left" vertical="center" wrapText="1"/>
    </xf>
    <xf numFmtId="0" fontId="75" fillId="0" borderId="22" xfId="0" applyFont="1" applyBorder="1" applyAlignment="1">
      <alignment horizontal="left" vertical="center" wrapText="1"/>
    </xf>
    <xf numFmtId="0" fontId="75" fillId="0" borderId="62" xfId="0" applyFont="1" applyBorder="1" applyAlignment="1">
      <alignment horizontal="left" vertical="center" wrapText="1"/>
    </xf>
    <xf numFmtId="0" fontId="75" fillId="0" borderId="34" xfId="0" applyFont="1" applyBorder="1" applyAlignment="1">
      <alignment horizontal="left" vertical="center" wrapText="1"/>
    </xf>
    <xf numFmtId="0" fontId="75" fillId="0" borderId="35" xfId="0" applyFont="1" applyBorder="1" applyAlignment="1">
      <alignment horizontal="left" vertical="center" wrapText="1"/>
    </xf>
    <xf numFmtId="0" fontId="72" fillId="0" borderId="0" xfId="0" applyFont="1" applyAlignment="1">
      <alignment horizontal="left" vertical="center" wrapText="1"/>
    </xf>
    <xf numFmtId="0" fontId="47" fillId="0" borderId="0" xfId="0" applyFont="1" applyAlignment="1">
      <alignment horizontal="right" vertical="center"/>
    </xf>
    <xf numFmtId="0" fontId="48" fillId="0" borderId="0" xfId="0" applyFont="1" applyAlignment="1">
      <alignment horizontal="center" vertical="center"/>
    </xf>
    <xf numFmtId="0" fontId="46" fillId="0" borderId="39" xfId="0" applyFont="1" applyBorder="1" applyAlignment="1">
      <alignment horizontal="center" vertical="center"/>
    </xf>
    <xf numFmtId="0" fontId="46" fillId="0" borderId="30" xfId="0" applyFont="1" applyBorder="1" applyAlignment="1">
      <alignment horizontal="center" vertical="center"/>
    </xf>
    <xf numFmtId="0" fontId="47" fillId="0" borderId="57" xfId="0" applyFont="1" applyBorder="1" applyAlignment="1">
      <alignment horizontal="center" vertical="center"/>
    </xf>
    <xf numFmtId="0" fontId="47" fillId="0" borderId="52" xfId="0" applyFont="1" applyBorder="1" applyAlignment="1">
      <alignment horizontal="center" vertical="center"/>
    </xf>
    <xf numFmtId="0" fontId="47" fillId="0" borderId="39" xfId="0" applyFont="1" applyBorder="1" applyAlignment="1">
      <alignment horizontal="left" vertical="center"/>
    </xf>
    <xf numFmtId="0" fontId="47" fillId="0" borderId="30" xfId="0" applyFont="1" applyBorder="1" applyAlignment="1">
      <alignment horizontal="left" vertical="center"/>
    </xf>
    <xf numFmtId="0" fontId="75" fillId="0" borderId="0" xfId="19" applyFont="1" applyAlignment="1">
      <alignment horizontal="left" vertical="center" wrapText="1"/>
    </xf>
    <xf numFmtId="0" fontId="75" fillId="0" borderId="0" xfId="19" applyFont="1" applyAlignment="1">
      <alignment horizontal="left" vertical="center"/>
    </xf>
    <xf numFmtId="0" fontId="72" fillId="0" borderId="24" xfId="19" applyFont="1" applyBorder="1" applyAlignment="1">
      <alignment horizontal="center" vertical="center"/>
    </xf>
    <xf numFmtId="0" fontId="72" fillId="0" borderId="25" xfId="19" applyFont="1" applyBorder="1" applyAlignment="1">
      <alignment horizontal="center" vertical="center"/>
    </xf>
    <xf numFmtId="58" fontId="72" fillId="0" borderId="201" xfId="19" applyNumberFormat="1" applyFont="1" applyBorder="1" applyAlignment="1">
      <alignment horizontal="center" vertical="center"/>
    </xf>
    <xf numFmtId="0" fontId="72" fillId="0" borderId="40" xfId="19" applyFont="1" applyBorder="1" applyAlignment="1">
      <alignment horizontal="center" vertical="center"/>
    </xf>
    <xf numFmtId="58" fontId="72" fillId="0" borderId="215" xfId="19" applyNumberFormat="1" applyFont="1" applyBorder="1" applyAlignment="1">
      <alignment horizontal="center" vertical="center"/>
    </xf>
    <xf numFmtId="0" fontId="72" fillId="0" borderId="202" xfId="19" applyFont="1" applyBorder="1" applyAlignment="1">
      <alignment horizontal="center" vertical="center"/>
    </xf>
    <xf numFmtId="58" fontId="72" fillId="0" borderId="25" xfId="19" applyNumberFormat="1" applyFont="1" applyBorder="1" applyAlignment="1">
      <alignment horizontal="center" vertical="center"/>
    </xf>
    <xf numFmtId="0" fontId="72" fillId="0" borderId="30" xfId="19" applyFont="1" applyBorder="1" applyAlignment="1">
      <alignment horizontal="center" vertical="center"/>
    </xf>
    <xf numFmtId="58" fontId="72" fillId="0" borderId="24" xfId="19" applyNumberFormat="1" applyFont="1" applyBorder="1" applyAlignment="1">
      <alignment horizontal="center" vertical="center"/>
    </xf>
    <xf numFmtId="58" fontId="72" fillId="0" borderId="30" xfId="19" applyNumberFormat="1" applyFont="1" applyBorder="1" applyAlignment="1">
      <alignment horizontal="center" vertical="center"/>
    </xf>
    <xf numFmtId="0" fontId="72" fillId="0" borderId="39" xfId="19" applyFont="1" applyBorder="1" applyAlignment="1">
      <alignment horizontal="center" vertical="center"/>
    </xf>
    <xf numFmtId="58" fontId="72" fillId="0" borderId="40" xfId="19" applyNumberFormat="1" applyFont="1" applyBorder="1" applyAlignment="1">
      <alignment horizontal="center" vertical="center"/>
    </xf>
    <xf numFmtId="58" fontId="72" fillId="0" borderId="58" xfId="19" applyNumberFormat="1" applyFont="1" applyBorder="1" applyAlignment="1">
      <alignment horizontal="center" vertical="center"/>
    </xf>
    <xf numFmtId="0" fontId="72" fillId="0" borderId="52" xfId="19" applyFont="1" applyBorder="1" applyAlignment="1">
      <alignment horizontal="center" vertical="center"/>
    </xf>
    <xf numFmtId="0" fontId="72" fillId="0" borderId="201" xfId="19" applyFont="1" applyBorder="1" applyAlignment="1">
      <alignment horizontal="center" vertical="center"/>
    </xf>
    <xf numFmtId="0" fontId="72" fillId="0" borderId="75" xfId="19" applyFont="1" applyBorder="1" applyAlignment="1">
      <alignment horizontal="center" vertical="center"/>
    </xf>
    <xf numFmtId="0" fontId="72" fillId="0" borderId="63" xfId="19" applyFont="1" applyBorder="1" applyAlignment="1">
      <alignment horizontal="center" vertical="center"/>
    </xf>
    <xf numFmtId="0" fontId="72" fillId="0" borderId="32" xfId="19" applyFont="1" applyBorder="1" applyAlignment="1">
      <alignment horizontal="center" vertical="center"/>
    </xf>
    <xf numFmtId="0" fontId="72" fillId="0" borderId="31" xfId="19" applyFont="1" applyBorder="1" applyAlignment="1">
      <alignment horizontal="center" vertical="center"/>
    </xf>
    <xf numFmtId="0" fontId="72" fillId="0" borderId="16" xfId="19" applyFont="1" applyBorder="1" applyAlignment="1">
      <alignment horizontal="center" vertical="center" wrapText="1"/>
    </xf>
    <xf numFmtId="0" fontId="72" fillId="0" borderId="18" xfId="19" applyFont="1" applyBorder="1" applyAlignment="1">
      <alignment horizontal="center" vertical="center"/>
    </xf>
    <xf numFmtId="0" fontId="72" fillId="0" borderId="24" xfId="19" applyFont="1" applyBorder="1" applyAlignment="1">
      <alignment horizontal="center" vertical="center" wrapText="1"/>
    </xf>
    <xf numFmtId="0" fontId="72" fillId="0" borderId="58" xfId="19" applyFont="1" applyBorder="1" applyAlignment="1">
      <alignment horizontal="right" vertical="center"/>
    </xf>
    <xf numFmtId="0" fontId="72" fillId="0" borderId="52" xfId="19" applyFont="1" applyBorder="1" applyAlignment="1">
      <alignment horizontal="right" vertical="center"/>
    </xf>
    <xf numFmtId="0" fontId="72" fillId="0" borderId="23" xfId="19" applyFont="1" applyBorder="1" applyAlignment="1">
      <alignment horizontal="right" vertical="center"/>
    </xf>
    <xf numFmtId="0" fontId="72" fillId="0" borderId="22" xfId="19" applyFont="1" applyBorder="1" applyAlignment="1">
      <alignment horizontal="right" vertical="center"/>
    </xf>
    <xf numFmtId="0" fontId="72" fillId="0" borderId="62" xfId="19" applyFont="1" applyBorder="1" applyAlignment="1">
      <alignment horizontal="right" vertical="center"/>
    </xf>
    <xf numFmtId="0" fontId="72" fillId="0" borderId="35" xfId="19" applyFont="1" applyBorder="1" applyAlignment="1">
      <alignment horizontal="right" vertical="center"/>
    </xf>
    <xf numFmtId="9" fontId="47" fillId="0" borderId="0" xfId="19" applyNumberFormat="1" applyFont="1" applyAlignment="1">
      <alignment horizontal="center" vertical="center"/>
    </xf>
    <xf numFmtId="0" fontId="47" fillId="0" borderId="0" xfId="19" applyFont="1" applyAlignment="1">
      <alignment horizontal="center" vertical="center"/>
    </xf>
    <xf numFmtId="0" fontId="47" fillId="0" borderId="0" xfId="19" applyFont="1" applyAlignment="1">
      <alignment horizontal="right" vertical="center"/>
    </xf>
    <xf numFmtId="0" fontId="114" fillId="0" borderId="0" xfId="19" applyFont="1" applyAlignment="1">
      <alignment horizontal="center" vertical="center" wrapText="1"/>
    </xf>
    <xf numFmtId="0" fontId="114" fillId="0" borderId="0" xfId="19" applyFont="1" applyAlignment="1">
      <alignment horizontal="center" vertical="center"/>
    </xf>
    <xf numFmtId="0" fontId="114" fillId="0" borderId="24" xfId="19" applyFont="1" applyFill="1" applyBorder="1" applyAlignment="1">
      <alignment horizontal="center" vertical="center" wrapText="1"/>
    </xf>
    <xf numFmtId="0" fontId="114" fillId="0" borderId="24" xfId="19" applyFont="1" applyFill="1" applyBorder="1" applyAlignment="1">
      <alignment horizontal="left" vertical="center"/>
    </xf>
    <xf numFmtId="0" fontId="47" fillId="0" borderId="0" xfId="1" applyFont="1" applyAlignment="1">
      <alignment horizontal="center" vertical="center"/>
    </xf>
    <xf numFmtId="0" fontId="47" fillId="0" borderId="0" xfId="1" applyFont="1" applyAlignment="1">
      <alignment horizontal="left" vertical="center" wrapText="1"/>
    </xf>
    <xf numFmtId="0" fontId="47" fillId="0" borderId="24" xfId="1" applyFont="1" applyBorder="1" applyAlignment="1">
      <alignment vertical="center" wrapText="1"/>
    </xf>
    <xf numFmtId="0" fontId="47" fillId="0" borderId="24" xfId="1" applyFont="1" applyBorder="1" applyAlignment="1">
      <alignment vertical="center"/>
    </xf>
    <xf numFmtId="0" fontId="47" fillId="0" borderId="0" xfId="1" applyFont="1" applyAlignment="1">
      <alignment horizontal="left" vertical="center"/>
    </xf>
    <xf numFmtId="0" fontId="47" fillId="0" borderId="0" xfId="1" applyFont="1" applyAlignment="1">
      <alignment horizontal="left" vertical="top" wrapText="1"/>
    </xf>
    <xf numFmtId="0" fontId="47" fillId="8" borderId="25" xfId="1" applyFont="1" applyFill="1" applyBorder="1" applyAlignment="1">
      <alignment horizontal="center" vertical="center"/>
    </xf>
    <xf numFmtId="0" fontId="47" fillId="8" borderId="39" xfId="1" applyFont="1" applyFill="1" applyBorder="1" applyAlignment="1">
      <alignment horizontal="center" vertical="center"/>
    </xf>
    <xf numFmtId="0" fontId="47" fillId="8" borderId="30" xfId="1" applyFont="1" applyFill="1" applyBorder="1" applyAlignment="1">
      <alignment horizontal="center" vertical="center"/>
    </xf>
    <xf numFmtId="0" fontId="47" fillId="8" borderId="46" xfId="1" applyFont="1" applyFill="1" applyBorder="1" applyAlignment="1">
      <alignment horizontal="center" vertical="center"/>
    </xf>
    <xf numFmtId="0" fontId="47" fillId="8" borderId="28" xfId="1" applyFont="1" applyFill="1" applyBorder="1" applyAlignment="1">
      <alignment vertical="center"/>
    </xf>
    <xf numFmtId="0" fontId="47" fillId="8" borderId="38" xfId="1" applyFont="1" applyFill="1" applyBorder="1" applyAlignment="1">
      <alignment vertical="center"/>
    </xf>
    <xf numFmtId="0" fontId="47" fillId="0" borderId="0" xfId="1" applyFont="1" applyBorder="1" applyAlignment="1">
      <alignment vertical="center" wrapText="1"/>
    </xf>
    <xf numFmtId="0" fontId="47" fillId="0" borderId="0" xfId="1" applyFont="1" applyBorder="1" applyAlignment="1">
      <alignment vertical="center"/>
    </xf>
    <xf numFmtId="0" fontId="48" fillId="0" borderId="0" xfId="1" applyFont="1" applyAlignment="1">
      <alignment horizontal="center" vertical="center" wrapText="1"/>
    </xf>
    <xf numFmtId="0" fontId="48" fillId="0" borderId="0" xfId="1" applyFont="1" applyAlignment="1">
      <alignment horizontal="center" vertical="center"/>
    </xf>
    <xf numFmtId="0" fontId="47" fillId="0" borderId="24" xfId="1" applyFont="1" applyBorder="1" applyAlignment="1">
      <alignment horizontal="center" vertical="center"/>
    </xf>
    <xf numFmtId="0" fontId="9" fillId="11" borderId="24" xfId="2" applyFont="1" applyFill="1" applyBorder="1" applyAlignment="1">
      <alignment horizontal="center" vertical="center" wrapText="1"/>
    </xf>
    <xf numFmtId="0" fontId="9" fillId="12" borderId="34" xfId="2" applyFont="1" applyFill="1" applyBorder="1" applyAlignment="1">
      <alignment horizontal="center" vertical="center"/>
    </xf>
    <xf numFmtId="0" fontId="9" fillId="0" borderId="34" xfId="2" applyFont="1" applyBorder="1" applyAlignment="1">
      <alignment horizontal="center" vertical="center"/>
    </xf>
    <xf numFmtId="0" fontId="9" fillId="9" borderId="24" xfId="2" applyFont="1" applyFill="1" applyBorder="1" applyAlignment="1">
      <alignment horizontal="center" vertical="center"/>
    </xf>
    <xf numFmtId="0" fontId="9" fillId="11" borderId="24" xfId="2" applyFont="1" applyFill="1" applyBorder="1" applyAlignment="1">
      <alignment horizontal="center" vertical="center"/>
    </xf>
    <xf numFmtId="0" fontId="35" fillId="13" borderId="24" xfId="8" applyFont="1" applyFill="1" applyBorder="1">
      <alignment vertical="center"/>
    </xf>
    <xf numFmtId="0" fontId="9" fillId="0" borderId="24" xfId="2" applyFont="1" applyBorder="1" applyAlignment="1">
      <alignment vertical="center"/>
    </xf>
    <xf numFmtId="0" fontId="19" fillId="0" borderId="24" xfId="2" applyFont="1" applyBorder="1" applyAlignment="1">
      <alignment horizontal="center" vertical="center"/>
    </xf>
    <xf numFmtId="0" fontId="19" fillId="0" borderId="58" xfId="2" applyFont="1" applyBorder="1" applyAlignment="1">
      <alignment horizontal="center" vertical="center" wrapText="1"/>
    </xf>
    <xf numFmtId="0" fontId="19" fillId="0" borderId="23" xfId="2" applyFont="1" applyBorder="1" applyAlignment="1">
      <alignment horizontal="center" vertical="center" wrapText="1"/>
    </xf>
    <xf numFmtId="0" fontId="19" fillId="0" borderId="62" xfId="2" applyFont="1" applyBorder="1" applyAlignment="1">
      <alignment horizontal="center" vertical="center" wrapText="1"/>
    </xf>
    <xf numFmtId="0" fontId="19" fillId="0" borderId="25" xfId="2" applyFont="1" applyBorder="1" applyAlignment="1">
      <alignment horizontal="center" vertical="center"/>
    </xf>
    <xf numFmtId="49" fontId="19" fillId="0" borderId="24" xfId="2" applyNumberFormat="1" applyFont="1" applyBorder="1" applyAlignment="1">
      <alignment horizontal="center" vertical="center"/>
    </xf>
    <xf numFmtId="0" fontId="19" fillId="0" borderId="30" xfId="2" applyFont="1" applyBorder="1" applyAlignment="1">
      <alignment horizontal="center" vertical="center" wrapText="1"/>
    </xf>
    <xf numFmtId="0" fontId="9" fillId="9" borderId="24" xfId="2" applyFont="1" applyFill="1" applyBorder="1" applyAlignment="1">
      <alignment vertical="center"/>
    </xf>
    <xf numFmtId="0" fontId="19" fillId="0" borderId="24" xfId="2" applyFont="1" applyBorder="1" applyAlignment="1">
      <alignment horizontal="center" vertical="center" wrapText="1"/>
    </xf>
    <xf numFmtId="0" fontId="9" fillId="0" borderId="24" xfId="2" applyFont="1" applyBorder="1" applyAlignment="1">
      <alignment horizontal="center" vertical="center" wrapText="1"/>
    </xf>
    <xf numFmtId="0" fontId="19" fillId="0" borderId="39" xfId="2" applyFont="1" applyBorder="1" applyAlignment="1">
      <alignment horizontal="center" vertical="center"/>
    </xf>
    <xf numFmtId="0" fontId="9" fillId="0" borderId="24" xfId="2" applyFont="1" applyFill="1" applyBorder="1" applyAlignment="1">
      <alignment vertical="center"/>
    </xf>
    <xf numFmtId="0" fontId="19" fillId="0" borderId="30" xfId="2" applyFont="1" applyBorder="1" applyAlignment="1">
      <alignment horizontal="center" vertical="center"/>
    </xf>
    <xf numFmtId="0" fontId="19" fillId="0" borderId="24" xfId="2" applyFont="1" applyFill="1" applyBorder="1" applyAlignment="1">
      <alignment horizontal="center" vertical="center"/>
    </xf>
    <xf numFmtId="187" fontId="19" fillId="0" borderId="24" xfId="2" applyNumberFormat="1" applyFont="1" applyFill="1" applyBorder="1" applyAlignment="1">
      <alignment horizontal="center" vertical="center"/>
    </xf>
    <xf numFmtId="0" fontId="19" fillId="0" borderId="24" xfId="2" applyFont="1" applyFill="1" applyBorder="1" applyAlignment="1">
      <alignment horizontal="left" vertical="center"/>
    </xf>
    <xf numFmtId="0" fontId="19" fillId="0" borderId="24" xfId="2" applyFont="1" applyFill="1" applyBorder="1" applyAlignment="1">
      <alignment horizontal="right" vertical="center"/>
    </xf>
    <xf numFmtId="0" fontId="19" fillId="0" borderId="24" xfId="2" applyFont="1" applyFill="1" applyBorder="1" applyAlignment="1">
      <alignment vertical="center"/>
    </xf>
    <xf numFmtId="176" fontId="19" fillId="0" borderId="46" xfId="2" applyNumberFormat="1" applyFont="1" applyFill="1" applyBorder="1" applyAlignment="1">
      <alignment vertical="center"/>
    </xf>
    <xf numFmtId="176" fontId="19" fillId="0" borderId="28" xfId="2" applyNumberFormat="1" applyFont="1" applyFill="1" applyBorder="1" applyAlignment="1">
      <alignment vertical="center"/>
    </xf>
    <xf numFmtId="176" fontId="19" fillId="0" borderId="38" xfId="2" applyNumberFormat="1" applyFont="1" applyFill="1" applyBorder="1" applyAlignment="1">
      <alignment vertical="center"/>
    </xf>
    <xf numFmtId="0" fontId="19" fillId="0" borderId="25" xfId="2" applyFont="1" applyFill="1" applyBorder="1" applyAlignment="1">
      <alignment horizontal="left" vertical="center"/>
    </xf>
    <xf numFmtId="0" fontId="19" fillId="0" borderId="39" xfId="2" applyFont="1" applyFill="1" applyBorder="1" applyAlignment="1">
      <alignment horizontal="left" vertical="center"/>
    </xf>
    <xf numFmtId="0" fontId="19" fillId="0" borderId="30" xfId="2" applyFont="1" applyFill="1" applyBorder="1" applyAlignment="1">
      <alignment horizontal="left" vertical="center"/>
    </xf>
    <xf numFmtId="0" fontId="19" fillId="12" borderId="24" xfId="2" applyFont="1" applyFill="1" applyBorder="1" applyAlignment="1">
      <alignment horizontal="right" vertical="center"/>
    </xf>
    <xf numFmtId="0" fontId="19" fillId="0" borderId="25" xfId="18" applyFont="1" applyBorder="1" applyAlignment="1">
      <alignment horizontal="center" vertical="center" wrapText="1"/>
    </xf>
    <xf numFmtId="0" fontId="19" fillId="0" borderId="39" xfId="18" applyFont="1" applyBorder="1" applyAlignment="1">
      <alignment horizontal="center" vertical="center" wrapText="1"/>
    </xf>
    <xf numFmtId="0" fontId="19" fillId="0" borderId="24" xfId="18" applyFont="1" applyBorder="1" applyAlignment="1">
      <alignment horizontal="center" vertical="center" wrapText="1"/>
    </xf>
    <xf numFmtId="0" fontId="19" fillId="0" borderId="30" xfId="18" applyFont="1" applyBorder="1" applyAlignment="1">
      <alignment horizontal="center" vertical="center" wrapText="1"/>
    </xf>
    <xf numFmtId="0" fontId="19" fillId="0" borderId="24" xfId="2" applyFont="1" applyFill="1" applyBorder="1" applyAlignment="1">
      <alignment horizontal="center" vertical="center" wrapText="1"/>
    </xf>
    <xf numFmtId="0" fontId="105" fillId="0" borderId="39" xfId="2" applyFont="1" applyFill="1" applyBorder="1" applyAlignment="1">
      <alignment horizontal="left" vertical="center" wrapText="1"/>
    </xf>
    <xf numFmtId="0" fontId="105" fillId="0" borderId="30" xfId="2" applyFont="1" applyFill="1" applyBorder="1" applyAlignment="1">
      <alignment horizontal="left" vertical="center" wrapText="1"/>
    </xf>
    <xf numFmtId="0" fontId="19" fillId="0" borderId="24" xfId="18" applyFont="1" applyBorder="1" applyAlignment="1">
      <alignment horizontal="center" vertical="center"/>
    </xf>
    <xf numFmtId="0" fontId="19" fillId="0" borderId="25" xfId="18" applyFont="1" applyBorder="1" applyAlignment="1">
      <alignment horizontal="center" vertical="center"/>
    </xf>
    <xf numFmtId="0" fontId="19" fillId="0" borderId="39" xfId="18" applyFont="1" applyBorder="1" applyAlignment="1">
      <alignment horizontal="center" vertical="center"/>
    </xf>
    <xf numFmtId="0" fontId="19" fillId="0" borderId="30" xfId="18" applyFont="1" applyBorder="1" applyAlignment="1">
      <alignment horizontal="center" vertical="center"/>
    </xf>
    <xf numFmtId="0" fontId="19" fillId="0" borderId="24" xfId="2" applyFont="1" applyBorder="1">
      <alignment vertical="center"/>
    </xf>
    <xf numFmtId="0" fontId="98" fillId="0" borderId="0" xfId="0" applyFont="1" applyAlignment="1">
      <alignment horizontal="left" vertical="top" wrapText="1"/>
    </xf>
    <xf numFmtId="0" fontId="20" fillId="0" borderId="0" xfId="0" applyFont="1" applyFill="1" applyAlignment="1">
      <alignment horizontal="center" vertical="top" wrapText="1"/>
    </xf>
    <xf numFmtId="0" fontId="20" fillId="0" borderId="0" xfId="0" applyFont="1" applyFill="1" applyAlignment="1">
      <alignment horizontal="center" vertical="center" wrapText="1"/>
    </xf>
    <xf numFmtId="0" fontId="20" fillId="0" borderId="0" xfId="0" applyFont="1" applyFill="1" applyAlignment="1">
      <alignment vertical="top" wrapText="1"/>
    </xf>
    <xf numFmtId="0" fontId="20" fillId="0" borderId="0" xfId="0" applyFont="1" applyFill="1" applyAlignment="1">
      <alignment horizontal="left" vertical="top" wrapText="1"/>
    </xf>
    <xf numFmtId="0" fontId="96" fillId="0" borderId="0" xfId="0" applyFont="1" applyAlignment="1">
      <alignment horizontal="left" vertical="top" wrapText="1"/>
    </xf>
    <xf numFmtId="0" fontId="20" fillId="0" borderId="46" xfId="0" applyFont="1" applyFill="1" applyBorder="1" applyAlignment="1">
      <alignment vertical="center" wrapText="1"/>
    </xf>
    <xf numFmtId="0" fontId="20" fillId="0" borderId="38" xfId="0" applyFont="1" applyFill="1" applyBorder="1" applyAlignment="1">
      <alignment vertical="center" wrapText="1"/>
    </xf>
    <xf numFmtId="0" fontId="85" fillId="0" borderId="0" xfId="0" applyFont="1" applyFill="1" applyAlignment="1">
      <alignment vertical="center" wrapText="1"/>
    </xf>
    <xf numFmtId="0" fontId="20" fillId="0" borderId="25"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86" fillId="0" borderId="46" xfId="0" applyFont="1" applyFill="1" applyBorder="1" applyAlignment="1">
      <alignment horizontal="left" vertical="center" wrapText="1"/>
    </xf>
    <xf numFmtId="0" fontId="86" fillId="0" borderId="38" xfId="0" applyFont="1" applyFill="1" applyBorder="1" applyAlignment="1">
      <alignment horizontal="left" vertical="center" wrapText="1"/>
    </xf>
    <xf numFmtId="0" fontId="20" fillId="8" borderId="46"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38" xfId="0" applyFont="1" applyFill="1" applyBorder="1" applyAlignment="1">
      <alignment horizontal="center" vertical="center" wrapText="1"/>
    </xf>
    <xf numFmtId="0" fontId="20" fillId="2" borderId="58"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62" xfId="0" applyFont="1" applyFill="1" applyBorder="1" applyAlignment="1">
      <alignment horizontal="center" vertical="center" wrapText="1"/>
    </xf>
    <xf numFmtId="0" fontId="86" fillId="8" borderId="46" xfId="0" applyFont="1" applyFill="1" applyBorder="1" applyAlignment="1">
      <alignment horizontal="center" vertical="center" wrapText="1"/>
    </xf>
    <xf numFmtId="0" fontId="86" fillId="8" borderId="28" xfId="0" applyFont="1" applyFill="1" applyBorder="1" applyAlignment="1">
      <alignment horizontal="center" vertical="center" wrapText="1"/>
    </xf>
    <xf numFmtId="0" fontId="86" fillId="8" borderId="38" xfId="0" applyFont="1" applyFill="1" applyBorder="1" applyAlignment="1">
      <alignment horizontal="center" vertical="center" wrapText="1"/>
    </xf>
    <xf numFmtId="0" fontId="20" fillId="0" borderId="47" xfId="0" applyFont="1" applyFill="1" applyBorder="1" applyAlignment="1">
      <alignment vertical="center" wrapText="1"/>
    </xf>
    <xf numFmtId="0" fontId="20" fillId="4" borderId="46" xfId="0" applyFont="1" applyFill="1" applyBorder="1" applyAlignment="1">
      <alignment horizontal="center" vertical="center" wrapText="1"/>
    </xf>
    <xf numFmtId="0" fontId="20" fillId="4" borderId="47" xfId="0" applyFont="1" applyFill="1" applyBorder="1" applyAlignment="1">
      <alignment horizontal="center" vertical="center" wrapText="1"/>
    </xf>
    <xf numFmtId="0" fontId="20" fillId="0" borderId="46" xfId="0" applyFont="1" applyFill="1" applyBorder="1" applyAlignment="1">
      <alignment horizontal="right" vertical="center" wrapText="1"/>
    </xf>
    <xf numFmtId="0" fontId="20" fillId="0" borderId="47" xfId="0" applyFont="1" applyFill="1" applyBorder="1" applyAlignment="1">
      <alignment horizontal="right" vertical="center" wrapText="1"/>
    </xf>
    <xf numFmtId="176" fontId="20" fillId="0" borderId="59" xfId="0" applyNumberFormat="1" applyFont="1" applyFill="1" applyBorder="1" applyAlignment="1">
      <alignment horizontal="right" vertical="center" wrapText="1"/>
    </xf>
    <xf numFmtId="176" fontId="20" fillId="0" borderId="60" xfId="0" applyNumberFormat="1" applyFont="1" applyFill="1" applyBorder="1" applyAlignment="1">
      <alignment horizontal="right" vertical="center" wrapText="1"/>
    </xf>
    <xf numFmtId="179" fontId="20" fillId="0" borderId="46" xfId="0" applyNumberFormat="1" applyFont="1" applyFill="1" applyBorder="1" applyAlignment="1">
      <alignment vertical="center" wrapText="1"/>
    </xf>
    <xf numFmtId="179" fontId="20" fillId="0" borderId="47" xfId="0" applyNumberFormat="1" applyFont="1" applyFill="1" applyBorder="1" applyAlignment="1">
      <alignment vertical="center" wrapText="1"/>
    </xf>
    <xf numFmtId="0" fontId="95" fillId="0" borderId="23" xfId="0" applyFont="1" applyFill="1" applyBorder="1" applyAlignment="1">
      <alignment horizontal="left" vertical="center" wrapText="1"/>
    </xf>
    <xf numFmtId="0" fontId="95" fillId="0" borderId="0" xfId="0" applyFont="1" applyFill="1" applyBorder="1" applyAlignment="1">
      <alignment horizontal="left" vertical="center" wrapText="1"/>
    </xf>
    <xf numFmtId="0" fontId="20" fillId="0" borderId="46" xfId="0" applyFont="1" applyFill="1" applyBorder="1" applyAlignment="1">
      <alignment horizontal="left" vertical="center" wrapText="1"/>
    </xf>
    <xf numFmtId="0" fontId="20" fillId="0" borderId="38" xfId="0" applyFont="1" applyFill="1" applyBorder="1" applyAlignment="1">
      <alignment horizontal="left" vertical="center" wrapText="1"/>
    </xf>
    <xf numFmtId="0" fontId="20" fillId="0" borderId="52"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84" xfId="0" applyFont="1" applyFill="1" applyBorder="1" applyAlignment="1">
      <alignment horizontal="left" vertical="center" wrapText="1"/>
    </xf>
    <xf numFmtId="0" fontId="20" fillId="0" borderId="28" xfId="0" applyFont="1" applyFill="1" applyBorder="1" applyAlignment="1">
      <alignment horizontal="left" vertical="center" wrapText="1"/>
    </xf>
    <xf numFmtId="0" fontId="20" fillId="0" borderId="8" xfId="0" applyFont="1" applyFill="1" applyBorder="1" applyAlignment="1">
      <alignment horizontal="left" vertical="center" wrapText="1"/>
    </xf>
    <xf numFmtId="9" fontId="20" fillId="0" borderId="59" xfId="5" applyNumberFormat="1" applyFont="1" applyFill="1" applyBorder="1" applyAlignment="1">
      <alignment horizontal="center" vertical="center" wrapText="1"/>
    </xf>
    <xf numFmtId="9" fontId="20" fillId="0" borderId="60" xfId="5" applyNumberFormat="1" applyFont="1" applyFill="1" applyBorder="1" applyAlignment="1">
      <alignment horizontal="center" vertical="center" wrapText="1"/>
    </xf>
    <xf numFmtId="0" fontId="93" fillId="0" borderId="0" xfId="3" applyFont="1" applyAlignment="1">
      <alignment horizontal="left" vertical="center" wrapText="1" shrinkToFit="1"/>
    </xf>
    <xf numFmtId="0" fontId="94" fillId="0" borderId="0" xfId="0" applyFont="1" applyFill="1" applyAlignment="1">
      <alignment horizontal="center" wrapText="1" shrinkToFit="1"/>
    </xf>
    <xf numFmtId="0" fontId="20" fillId="0" borderId="25" xfId="0" applyFont="1" applyFill="1" applyBorder="1" applyAlignment="1">
      <alignment vertical="center" wrapText="1"/>
    </xf>
    <xf numFmtId="0" fontId="20" fillId="0" borderId="39" xfId="0" applyFont="1" applyFill="1" applyBorder="1" applyAlignment="1">
      <alignment vertical="center" wrapText="1"/>
    </xf>
    <xf numFmtId="0" fontId="20" fillId="0" borderId="30" xfId="0" applyFont="1" applyFill="1" applyBorder="1" applyAlignment="1">
      <alignment vertical="center" wrapText="1"/>
    </xf>
    <xf numFmtId="0" fontId="20" fillId="0" borderId="0" xfId="0" applyFont="1" applyFill="1" applyAlignment="1">
      <alignment vertical="center" wrapText="1"/>
    </xf>
    <xf numFmtId="0" fontId="98" fillId="0" borderId="0" xfId="0" applyFont="1" applyAlignment="1">
      <alignment vertical="top" wrapText="1"/>
    </xf>
    <xf numFmtId="0" fontId="17" fillId="0" borderId="0" xfId="8" applyFont="1" applyAlignment="1">
      <alignment horizontal="left" vertical="center"/>
    </xf>
    <xf numFmtId="0" fontId="34" fillId="0" borderId="0" xfId="8" applyFont="1" applyAlignment="1">
      <alignment horizontal="left" vertical="center"/>
    </xf>
    <xf numFmtId="0" fontId="17" fillId="0" borderId="0" xfId="8" applyFont="1" applyFill="1" applyAlignment="1">
      <alignment horizontal="left" vertical="center"/>
    </xf>
    <xf numFmtId="0" fontId="17" fillId="0" borderId="46" xfId="8" applyFont="1" applyBorder="1" applyAlignment="1">
      <alignment vertical="center"/>
    </xf>
    <xf numFmtId="0" fontId="17" fillId="0" borderId="28" xfId="8" applyFont="1" applyBorder="1" applyAlignment="1">
      <alignment vertical="center"/>
    </xf>
    <xf numFmtId="0" fontId="17" fillId="0" borderId="38" xfId="8" applyFont="1" applyBorder="1" applyAlignment="1">
      <alignment vertical="center"/>
    </xf>
    <xf numFmtId="0" fontId="17" fillId="0" borderId="58" xfId="8" applyFont="1" applyBorder="1" applyAlignment="1">
      <alignment horizontal="left" vertical="center"/>
    </xf>
    <xf numFmtId="0" fontId="17" fillId="0" borderId="57" xfId="8" applyFont="1" applyBorder="1" applyAlignment="1">
      <alignment horizontal="left" vertical="center"/>
    </xf>
    <xf numFmtId="0" fontId="17" fillId="0" borderId="52" xfId="8" applyFont="1" applyBorder="1" applyAlignment="1">
      <alignment horizontal="left" vertical="center"/>
    </xf>
    <xf numFmtId="0" fontId="17" fillId="0" borderId="23" xfId="8" applyFont="1" applyBorder="1" applyAlignment="1">
      <alignment horizontal="left" vertical="center"/>
    </xf>
    <xf numFmtId="0" fontId="17" fillId="0" borderId="0" xfId="8" applyFont="1" applyBorder="1" applyAlignment="1">
      <alignment horizontal="left" vertical="center"/>
    </xf>
    <xf numFmtId="0" fontId="17" fillId="0" borderId="22" xfId="8" applyFont="1" applyBorder="1" applyAlignment="1">
      <alignment horizontal="left" vertical="center"/>
    </xf>
    <xf numFmtId="0" fontId="17" fillId="0" borderId="62" xfId="8" applyFont="1" applyBorder="1" applyAlignment="1">
      <alignment horizontal="left" vertical="center"/>
    </xf>
    <xf numFmtId="0" fontId="17" fillId="0" borderId="34" xfId="8" applyFont="1" applyBorder="1" applyAlignment="1">
      <alignment horizontal="left" vertical="center"/>
    </xf>
    <xf numFmtId="0" fontId="17" fillId="0" borderId="35" xfId="8" applyFont="1" applyBorder="1" applyAlignment="1">
      <alignment horizontal="left" vertical="center"/>
    </xf>
    <xf numFmtId="0" fontId="17" fillId="0" borderId="46" xfId="8" applyFont="1" applyBorder="1" applyAlignment="1">
      <alignment horizontal="center" vertical="center"/>
    </xf>
    <xf numFmtId="0" fontId="17" fillId="0" borderId="28" xfId="8" applyFont="1" applyBorder="1" applyAlignment="1">
      <alignment horizontal="center" vertical="center"/>
    </xf>
    <xf numFmtId="0" fontId="17" fillId="0" borderId="38" xfId="8" applyFont="1" applyBorder="1" applyAlignment="1">
      <alignment horizontal="center" vertical="center"/>
    </xf>
    <xf numFmtId="0" fontId="18" fillId="0" borderId="0" xfId="8" applyFont="1" applyAlignment="1">
      <alignment horizontal="right" vertical="center"/>
    </xf>
    <xf numFmtId="0" fontId="8" fillId="0" borderId="0" xfId="8" applyFont="1" applyBorder="1" applyAlignment="1">
      <alignment horizontal="center" vertical="center" wrapText="1"/>
    </xf>
    <xf numFmtId="0" fontId="8" fillId="0" borderId="0" xfId="8" applyFont="1" applyBorder="1" applyAlignment="1">
      <alignment horizontal="center" vertical="center"/>
    </xf>
    <xf numFmtId="0" fontId="8" fillId="0" borderId="25" xfId="8" applyFont="1" applyBorder="1" applyAlignment="1">
      <alignment vertical="center"/>
    </xf>
    <xf numFmtId="0" fontId="8" fillId="0" borderId="39" xfId="8" applyFont="1" applyBorder="1" applyAlignment="1">
      <alignment vertical="center"/>
    </xf>
    <xf numFmtId="0" fontId="8" fillId="0" borderId="30" xfId="8" applyFont="1" applyBorder="1" applyAlignment="1">
      <alignment vertical="center"/>
    </xf>
    <xf numFmtId="0" fontId="17" fillId="0" borderId="25" xfId="8" applyFont="1" applyBorder="1" applyAlignment="1">
      <alignment horizontal="left" vertical="center"/>
    </xf>
    <xf numFmtId="0" fontId="17" fillId="0" borderId="39" xfId="8" applyFont="1" applyBorder="1" applyAlignment="1">
      <alignment horizontal="left" vertical="center"/>
    </xf>
    <xf numFmtId="0" fontId="17" fillId="0" borderId="30" xfId="8" applyFont="1" applyBorder="1" applyAlignment="1">
      <alignment horizontal="left" vertical="center"/>
    </xf>
    <xf numFmtId="0" fontId="17" fillId="0" borderId="46" xfId="8" applyFont="1" applyBorder="1" applyAlignment="1">
      <alignment horizontal="left" vertical="center" wrapText="1"/>
    </xf>
    <xf numFmtId="0" fontId="17" fillId="0" borderId="28" xfId="8" applyFont="1" applyBorder="1" applyAlignment="1">
      <alignment horizontal="left" vertical="center" wrapText="1"/>
    </xf>
    <xf numFmtId="0" fontId="17" fillId="0" borderId="38" xfId="8" applyFont="1" applyBorder="1" applyAlignment="1">
      <alignment horizontal="left" vertical="center" wrapText="1"/>
    </xf>
    <xf numFmtId="0" fontId="17" fillId="0" borderId="58" xfId="8" applyFont="1" applyBorder="1" applyAlignment="1">
      <alignment horizontal="center" vertical="center" wrapText="1"/>
    </xf>
    <xf numFmtId="0" fontId="17" fillId="0" borderId="57" xfId="8" applyFont="1" applyBorder="1" applyAlignment="1">
      <alignment horizontal="center" vertical="center" wrapText="1"/>
    </xf>
    <xf numFmtId="0" fontId="17" fillId="0" borderId="52" xfId="8" applyFont="1" applyBorder="1" applyAlignment="1">
      <alignment horizontal="center" vertical="center" wrapText="1"/>
    </xf>
    <xf numFmtId="0" fontId="17" fillId="0" borderId="23" xfId="8" applyFont="1" applyBorder="1" applyAlignment="1">
      <alignment horizontal="center" vertical="center" wrapText="1"/>
    </xf>
    <xf numFmtId="0" fontId="17" fillId="0" borderId="0" xfId="8" applyFont="1" applyBorder="1" applyAlignment="1">
      <alignment horizontal="center" vertical="center" wrapText="1"/>
    </xf>
    <xf numFmtId="0" fontId="17" fillId="0" borderId="22" xfId="8" applyFont="1" applyBorder="1" applyAlignment="1">
      <alignment horizontal="center" vertical="center" wrapText="1"/>
    </xf>
    <xf numFmtId="0" fontId="17" fillId="0" borderId="62" xfId="8" applyFont="1" applyBorder="1" applyAlignment="1">
      <alignment horizontal="center" vertical="center" wrapText="1"/>
    </xf>
    <xf numFmtId="0" fontId="17" fillId="0" borderId="34" xfId="8" applyFont="1" applyBorder="1" applyAlignment="1">
      <alignment horizontal="center" vertical="center" wrapText="1"/>
    </xf>
    <xf numFmtId="0" fontId="17" fillId="0" borderId="35" xfId="8" applyFont="1" applyBorder="1" applyAlignment="1">
      <alignment horizontal="center" vertical="center" wrapText="1"/>
    </xf>
    <xf numFmtId="0" fontId="46" fillId="0" borderId="0" xfId="7" applyFont="1" applyAlignment="1">
      <alignment horizontal="left"/>
    </xf>
    <xf numFmtId="0" fontId="48" fillId="0" borderId="0" xfId="7" applyFont="1" applyAlignment="1">
      <alignment horizontal="center" vertical="center"/>
    </xf>
    <xf numFmtId="0" fontId="48" fillId="0" borderId="0" xfId="7" applyFont="1" applyAlignment="1">
      <alignment horizontal="center" vertical="center" shrinkToFit="1"/>
    </xf>
    <xf numFmtId="0" fontId="48" fillId="0" borderId="0" xfId="7" applyFont="1" applyAlignment="1">
      <alignment horizontal="center" vertical="center" wrapText="1"/>
    </xf>
    <xf numFmtId="0" fontId="47" fillId="0" borderId="25" xfId="7" applyFont="1" applyBorder="1" applyAlignment="1">
      <alignment horizontal="distributed"/>
    </xf>
    <xf numFmtId="0" fontId="47" fillId="0" borderId="30" xfId="7" applyFont="1" applyBorder="1" applyAlignment="1">
      <alignment horizontal="distributed"/>
    </xf>
    <xf numFmtId="0" fontId="47" fillId="0" borderId="25" xfId="7" applyFont="1" applyBorder="1" applyAlignment="1">
      <alignment horizontal="center"/>
    </xf>
    <xf numFmtId="0" fontId="47" fillId="0" borderId="39" xfId="7" applyFont="1" applyBorder="1" applyAlignment="1">
      <alignment horizontal="center"/>
    </xf>
    <xf numFmtId="0" fontId="47" fillId="0" borderId="30" xfId="7" applyFont="1" applyBorder="1" applyAlignment="1">
      <alignment horizontal="center"/>
    </xf>
    <xf numFmtId="0" fontId="47" fillId="0" borderId="113" xfId="7" applyFont="1" applyBorder="1" applyAlignment="1">
      <alignment horizontal="center"/>
    </xf>
    <xf numFmtId="0" fontId="47" fillId="0" borderId="28" xfId="7" applyFont="1" applyBorder="1" applyAlignment="1">
      <alignment horizontal="distributed" vertical="center"/>
    </xf>
    <xf numFmtId="0" fontId="47" fillId="0" borderId="23" xfId="7" applyFont="1" applyBorder="1" applyAlignment="1">
      <alignment horizontal="center" vertical="center"/>
    </xf>
    <xf numFmtId="0" fontId="47" fillId="0" borderId="0" xfId="7" applyFont="1" applyBorder="1" applyAlignment="1">
      <alignment horizontal="center" vertical="center"/>
    </xf>
    <xf numFmtId="0" fontId="47" fillId="0" borderId="22" xfId="7" applyFont="1" applyBorder="1" applyAlignment="1">
      <alignment horizontal="center" vertical="center"/>
    </xf>
    <xf numFmtId="0" fontId="47" fillId="0" borderId="46" xfId="7" applyFont="1" applyBorder="1" applyAlignment="1">
      <alignment horizontal="distributed" vertical="center"/>
    </xf>
    <xf numFmtId="0" fontId="47" fillId="0" borderId="38" xfId="7" applyFont="1" applyBorder="1" applyAlignment="1">
      <alignment horizontal="distributed" vertical="center"/>
    </xf>
    <xf numFmtId="0" fontId="47" fillId="0" borderId="0" xfId="7" applyFont="1" applyAlignment="1">
      <alignment horizontal="center"/>
    </xf>
    <xf numFmtId="0" fontId="47" fillId="0" borderId="46" xfId="7" applyFont="1" applyFill="1" applyBorder="1" applyAlignment="1">
      <alignment horizontal="distributed" vertical="center"/>
    </xf>
    <xf numFmtId="0" fontId="47" fillId="0" borderId="38" xfId="7" applyFont="1" applyFill="1" applyBorder="1" applyAlignment="1">
      <alignment horizontal="distributed" vertical="center"/>
    </xf>
    <xf numFmtId="0" fontId="47" fillId="0" borderId="58" xfId="7" applyFont="1" applyBorder="1" applyAlignment="1">
      <alignment horizontal="left" vertical="top" wrapText="1"/>
    </xf>
    <xf numFmtId="0" fontId="47" fillId="0" borderId="57" xfId="7" applyFont="1" applyBorder="1" applyAlignment="1">
      <alignment horizontal="left" vertical="top"/>
    </xf>
    <xf numFmtId="0" fontId="47" fillId="0" borderId="52" xfId="7" applyFont="1" applyBorder="1" applyAlignment="1">
      <alignment horizontal="left" vertical="top"/>
    </xf>
    <xf numFmtId="0" fontId="47" fillId="0" borderId="62" xfId="7" applyFont="1" applyBorder="1" applyAlignment="1">
      <alignment horizontal="left" vertical="top"/>
    </xf>
    <xf numFmtId="0" fontId="47" fillId="0" borderId="34" xfId="7" applyFont="1" applyBorder="1" applyAlignment="1">
      <alignment horizontal="left" vertical="top"/>
    </xf>
    <xf numFmtId="0" fontId="47" fillId="0" borderId="35" xfId="7" applyFont="1" applyBorder="1" applyAlignment="1">
      <alignment horizontal="left" vertical="top"/>
    </xf>
    <xf numFmtId="0" fontId="47" fillId="0" borderId="114" xfId="7" applyFont="1" applyBorder="1" applyAlignment="1">
      <alignment horizontal="center"/>
    </xf>
    <xf numFmtId="0" fontId="47" fillId="0" borderId="115" xfId="7" applyFont="1" applyBorder="1" applyAlignment="1">
      <alignment horizontal="center"/>
    </xf>
    <xf numFmtId="0" fontId="47" fillId="0" borderId="116" xfId="7" applyFont="1" applyBorder="1" applyAlignment="1">
      <alignment horizontal="center"/>
    </xf>
    <xf numFmtId="0" fontId="47" fillId="0" borderId="117" xfId="7" applyFont="1" applyBorder="1" applyAlignment="1">
      <alignment horizontal="center"/>
    </xf>
    <xf numFmtId="0" fontId="47" fillId="0" borderId="118" xfId="7" applyFont="1" applyBorder="1" applyAlignment="1">
      <alignment horizontal="center"/>
    </xf>
    <xf numFmtId="0" fontId="47" fillId="0" borderId="119" xfId="7" applyFont="1" applyBorder="1" applyAlignment="1">
      <alignment horizontal="center"/>
    </xf>
    <xf numFmtId="0" fontId="47" fillId="0" borderId="50" xfId="7" applyFont="1" applyBorder="1" applyAlignment="1">
      <alignment horizontal="center"/>
    </xf>
    <xf numFmtId="0" fontId="47" fillId="0" borderId="120" xfId="7" applyFont="1" applyBorder="1" applyAlignment="1">
      <alignment horizontal="center"/>
    </xf>
    <xf numFmtId="0" fontId="47" fillId="0" borderId="121" xfId="7" applyFont="1" applyBorder="1" applyAlignment="1">
      <alignment horizontal="center"/>
    </xf>
    <xf numFmtId="0" fontId="47" fillId="0" borderId="122" xfId="7" applyFont="1" applyBorder="1" applyAlignment="1">
      <alignment horizontal="center"/>
    </xf>
    <xf numFmtId="0" fontId="47" fillId="0" borderId="123" xfId="7" applyFont="1" applyBorder="1" applyAlignment="1">
      <alignment horizontal="center"/>
    </xf>
    <xf numFmtId="0" fontId="47" fillId="0" borderId="58" xfId="7" applyFont="1" applyBorder="1" applyAlignment="1">
      <alignment horizontal="center"/>
    </xf>
    <xf numFmtId="0" fontId="47" fillId="0" borderId="57" xfId="7" applyFont="1" applyBorder="1" applyAlignment="1">
      <alignment horizontal="center"/>
    </xf>
    <xf numFmtId="0" fontId="47" fillId="0" borderId="52" xfId="7" applyFont="1" applyBorder="1" applyAlignment="1">
      <alignment horizontal="center"/>
    </xf>
    <xf numFmtId="0" fontId="47" fillId="0" borderId="23" xfId="7" applyFont="1" applyBorder="1" applyAlignment="1">
      <alignment horizontal="center"/>
    </xf>
    <xf numFmtId="0" fontId="47" fillId="0" borderId="0" xfId="7" applyFont="1" applyBorder="1" applyAlignment="1">
      <alignment horizontal="center"/>
    </xf>
    <xf numFmtId="0" fontId="47" fillId="0" borderId="22" xfId="7" applyFont="1" applyBorder="1" applyAlignment="1">
      <alignment horizontal="center"/>
    </xf>
    <xf numFmtId="0" fontId="47" fillId="0" borderId="62" xfId="7" applyFont="1" applyBorder="1" applyAlignment="1">
      <alignment horizontal="center"/>
    </xf>
    <xf numFmtId="0" fontId="47" fillId="0" borderId="34" xfId="7" applyFont="1" applyBorder="1" applyAlignment="1">
      <alignment horizontal="center"/>
    </xf>
    <xf numFmtId="0" fontId="47" fillId="0" borderId="35" xfId="7" applyFont="1" applyBorder="1" applyAlignment="1">
      <alignment horizontal="center"/>
    </xf>
    <xf numFmtId="0" fontId="47" fillId="0" borderId="58" xfId="7" applyFont="1" applyBorder="1" applyAlignment="1">
      <alignment horizontal="left" vertical="top"/>
    </xf>
    <xf numFmtId="0" fontId="47" fillId="0" borderId="23" xfId="7" applyFont="1" applyBorder="1" applyAlignment="1">
      <alignment horizontal="left" vertical="top"/>
    </xf>
    <xf numFmtId="0" fontId="47" fillId="0" borderId="0" xfId="7" applyFont="1" applyBorder="1" applyAlignment="1">
      <alignment horizontal="left" vertical="top"/>
    </xf>
    <xf numFmtId="0" fontId="47" fillId="0" borderId="22" xfId="7" applyFont="1" applyBorder="1" applyAlignment="1">
      <alignment horizontal="left" vertical="top"/>
    </xf>
    <xf numFmtId="0" fontId="49" fillId="0" borderId="57" xfId="7" applyFont="1" applyBorder="1" applyAlignment="1">
      <alignment horizontal="left"/>
    </xf>
    <xf numFmtId="49" fontId="7" fillId="0" borderId="75" xfId="7" applyNumberFormat="1" applyFont="1" applyBorder="1" applyAlignment="1">
      <alignment horizontal="center" vertical="center"/>
    </xf>
    <xf numFmtId="0" fontId="2" fillId="0" borderId="57" xfId="7" applyBorder="1" applyAlignment="1">
      <alignment horizontal="center" vertical="center"/>
    </xf>
    <xf numFmtId="0" fontId="2" fillId="0" borderId="63" xfId="7" applyBorder="1" applyAlignment="1">
      <alignment horizontal="center" vertical="center"/>
    </xf>
    <xf numFmtId="0" fontId="2" fillId="0" borderId="64" xfId="7" applyBorder="1" applyAlignment="1">
      <alignment horizontal="center" vertical="center"/>
    </xf>
    <xf numFmtId="0" fontId="2" fillId="0" borderId="86" xfId="7" applyBorder="1" applyAlignment="1">
      <alignment horizontal="center" vertical="center"/>
    </xf>
    <xf numFmtId="0" fontId="2" fillId="0" borderId="70" xfId="7" applyBorder="1" applyAlignment="1">
      <alignment horizontal="center" vertical="center"/>
    </xf>
    <xf numFmtId="49" fontId="51" fillId="0" borderId="0" xfId="7" applyNumberFormat="1" applyFont="1" applyAlignment="1">
      <alignment horizontal="center" vertical="center"/>
    </xf>
    <xf numFmtId="49" fontId="7" fillId="0" borderId="0" xfId="7" applyNumberFormat="1" applyFont="1" applyAlignment="1">
      <alignment horizontal="center" vertical="center"/>
    </xf>
    <xf numFmtId="49" fontId="7" fillId="0" borderId="124" xfId="7" applyNumberFormat="1" applyFont="1" applyBorder="1" applyAlignment="1">
      <alignment horizontal="center" vertical="center"/>
    </xf>
    <xf numFmtId="0" fontId="2" fillId="0" borderId="109" xfId="7" applyBorder="1" applyAlignment="1">
      <alignment horizontal="center" vertical="center"/>
    </xf>
    <xf numFmtId="0" fontId="2" fillId="0" borderId="110" xfId="7" applyBorder="1" applyAlignment="1">
      <alignment horizontal="center" vertical="center"/>
    </xf>
    <xf numFmtId="49" fontId="7" fillId="0" borderId="13" xfId="7" applyNumberFormat="1" applyFont="1" applyBorder="1" applyAlignment="1">
      <alignment vertical="center" shrinkToFit="1"/>
    </xf>
    <xf numFmtId="0" fontId="2" fillId="0" borderId="11" xfId="7" applyBorder="1" applyAlignment="1">
      <alignment vertical="center" shrinkToFit="1"/>
    </xf>
    <xf numFmtId="0" fontId="2" fillId="0" borderId="82" xfId="7" applyBorder="1" applyAlignment="1">
      <alignment vertical="center" shrinkToFit="1"/>
    </xf>
    <xf numFmtId="0" fontId="2" fillId="0" borderId="62" xfId="7" applyBorder="1" applyAlignment="1">
      <alignment vertical="center" shrinkToFit="1"/>
    </xf>
    <xf numFmtId="0" fontId="2" fillId="0" borderId="34" xfId="7" applyBorder="1" applyAlignment="1">
      <alignment vertical="center" shrinkToFit="1"/>
    </xf>
    <xf numFmtId="0" fontId="2" fillId="0" borderId="71" xfId="7" applyBorder="1" applyAlignment="1">
      <alignment vertical="center" shrinkToFit="1"/>
    </xf>
    <xf numFmtId="49" fontId="7" fillId="0" borderId="33" xfId="7" applyNumberFormat="1" applyFont="1" applyBorder="1" applyAlignment="1">
      <alignment horizontal="center" vertical="center"/>
    </xf>
    <xf numFmtId="49" fontId="7" fillId="0" borderId="34" xfId="7" applyNumberFormat="1" applyFont="1" applyBorder="1" applyAlignment="1">
      <alignment horizontal="center" vertical="center"/>
    </xf>
    <xf numFmtId="49" fontId="7" fillId="0" borderId="71" xfId="7" applyNumberFormat="1" applyFont="1" applyBorder="1" applyAlignment="1">
      <alignment horizontal="center" vertical="center"/>
    </xf>
    <xf numFmtId="49" fontId="7" fillId="0" borderId="77" xfId="7" applyNumberFormat="1" applyFont="1" applyBorder="1" applyAlignment="1">
      <alignment horizontal="center" vertical="center" shrinkToFit="1"/>
    </xf>
    <xf numFmtId="49" fontId="7" fillId="0" borderId="78" xfId="7" applyNumberFormat="1" applyFont="1" applyBorder="1" applyAlignment="1">
      <alignment horizontal="center" vertical="center" shrinkToFit="1"/>
    </xf>
    <xf numFmtId="49" fontId="7" fillId="0" borderId="103" xfId="7" applyNumberFormat="1" applyFont="1" applyBorder="1" applyAlignment="1">
      <alignment horizontal="center" vertical="center" shrinkToFit="1"/>
    </xf>
    <xf numFmtId="49" fontId="7" fillId="0" borderId="33" xfId="7" applyNumberFormat="1" applyFont="1" applyBorder="1" applyAlignment="1">
      <alignment horizontal="center" vertical="center" shrinkToFit="1"/>
    </xf>
    <xf numFmtId="49" fontId="7" fillId="0" borderId="34" xfId="7" applyNumberFormat="1" applyFont="1" applyBorder="1" applyAlignment="1">
      <alignment horizontal="center" vertical="center" shrinkToFit="1"/>
    </xf>
    <xf numFmtId="49" fontId="7" fillId="0" borderId="71" xfId="7" applyNumberFormat="1" applyFont="1" applyBorder="1" applyAlignment="1">
      <alignment horizontal="center" vertical="center" shrinkToFit="1"/>
    </xf>
    <xf numFmtId="49" fontId="7" fillId="0" borderId="33" xfId="7" applyNumberFormat="1" applyFont="1" applyBorder="1" applyAlignment="1">
      <alignment horizontal="left" vertical="center"/>
    </xf>
    <xf numFmtId="0" fontId="2" fillId="0" borderId="34" xfId="7" applyBorder="1" applyAlignment="1">
      <alignment horizontal="left" vertical="center"/>
    </xf>
    <xf numFmtId="0" fontId="2" fillId="0" borderId="71" xfId="7" applyBorder="1" applyAlignment="1">
      <alignment horizontal="left" vertical="center"/>
    </xf>
    <xf numFmtId="49" fontId="7" fillId="0" borderId="57" xfId="7" applyNumberFormat="1" applyFont="1" applyBorder="1" applyAlignment="1">
      <alignment horizontal="center" vertical="center"/>
    </xf>
    <xf numFmtId="49" fontId="7" fillId="0" borderId="63" xfId="7" applyNumberFormat="1" applyFont="1" applyBorder="1" applyAlignment="1">
      <alignment horizontal="center" vertical="center"/>
    </xf>
    <xf numFmtId="49" fontId="7" fillId="0" borderId="21" xfId="7" applyNumberFormat="1" applyFont="1" applyBorder="1" applyAlignment="1">
      <alignment horizontal="center" vertical="center"/>
    </xf>
    <xf numFmtId="49" fontId="7" fillId="0" borderId="0" xfId="7" applyNumberFormat="1" applyFont="1" applyBorder="1" applyAlignment="1">
      <alignment horizontal="center" vertical="center"/>
    </xf>
    <xf numFmtId="49" fontId="7" fillId="0" borderId="72" xfId="7" applyNumberFormat="1" applyFont="1" applyBorder="1" applyAlignment="1">
      <alignment horizontal="center" vertical="center"/>
    </xf>
    <xf numFmtId="49" fontId="7" fillId="0" borderId="25" xfId="7" applyNumberFormat="1" applyFont="1" applyBorder="1" applyAlignment="1">
      <alignment horizontal="left" vertical="center" shrinkToFit="1"/>
    </xf>
    <xf numFmtId="0" fontId="2" fillId="0" borderId="39" xfId="7" applyBorder="1" applyAlignment="1">
      <alignment horizontal="left" vertical="center" shrinkToFit="1"/>
    </xf>
    <xf numFmtId="0" fontId="2" fillId="0" borderId="40" xfId="7" applyBorder="1" applyAlignment="1">
      <alignment horizontal="left" vertical="center" shrinkToFit="1"/>
    </xf>
    <xf numFmtId="49" fontId="9" fillId="0" borderId="0" xfId="7" applyNumberFormat="1" applyFont="1" applyAlignment="1">
      <alignment horizontal="left" vertical="top" wrapText="1"/>
    </xf>
    <xf numFmtId="49" fontId="7" fillId="0" borderId="83" xfId="7" applyNumberFormat="1" applyFont="1" applyBorder="1" applyAlignment="1">
      <alignment horizontal="center" vertical="center"/>
    </xf>
    <xf numFmtId="49" fontId="7" fillId="0" borderId="44" xfId="7" applyNumberFormat="1" applyFont="1" applyBorder="1" applyAlignment="1">
      <alignment horizontal="center" vertical="center"/>
    </xf>
    <xf numFmtId="49" fontId="7" fillId="0" borderId="45" xfId="7" applyNumberFormat="1" applyFont="1" applyBorder="1" applyAlignment="1">
      <alignment horizontal="center" vertical="center"/>
    </xf>
    <xf numFmtId="49" fontId="7" fillId="0" borderId="75" xfId="7" applyNumberFormat="1" applyFont="1" applyBorder="1" applyAlignment="1">
      <alignment horizontal="left" vertical="center"/>
    </xf>
    <xf numFmtId="0" fontId="2" fillId="0" borderId="57" xfId="7" applyBorder="1" applyAlignment="1">
      <alignment horizontal="left" vertical="center"/>
    </xf>
    <xf numFmtId="0" fontId="2" fillId="0" borderId="63" xfId="7" applyBorder="1" applyAlignment="1">
      <alignment horizontal="left" vertical="center"/>
    </xf>
    <xf numFmtId="49" fontId="54" fillId="0" borderId="0" xfId="7" applyNumberFormat="1" applyFont="1" applyAlignment="1">
      <alignment horizontal="center" vertical="center"/>
    </xf>
    <xf numFmtId="49" fontId="16" fillId="0" borderId="0" xfId="7" applyNumberFormat="1" applyFont="1" applyAlignment="1">
      <alignment horizontal="left" vertical="center"/>
    </xf>
    <xf numFmtId="49" fontId="16" fillId="0" borderId="72" xfId="7" applyNumberFormat="1" applyFont="1" applyBorder="1" applyAlignment="1">
      <alignment horizontal="left" vertical="center"/>
    </xf>
    <xf numFmtId="49" fontId="13" fillId="0" borderId="5" xfId="7" applyNumberFormat="1" applyFont="1" applyBorder="1" applyAlignment="1">
      <alignment horizontal="center" vertical="center"/>
    </xf>
    <xf numFmtId="49" fontId="13" fillId="0" borderId="3" xfId="7" applyNumberFormat="1" applyFont="1" applyBorder="1" applyAlignment="1">
      <alignment horizontal="center" vertical="center"/>
    </xf>
    <xf numFmtId="49" fontId="13" fillId="0" borderId="6" xfId="7" applyNumberFormat="1" applyFont="1" applyBorder="1" applyAlignment="1">
      <alignment horizontal="center" vertical="center"/>
    </xf>
    <xf numFmtId="49" fontId="15" fillId="0" borderId="1" xfId="7" applyNumberFormat="1" applyFont="1" applyBorder="1" applyAlignment="1">
      <alignment horizontal="left" vertical="center" wrapText="1"/>
    </xf>
    <xf numFmtId="49" fontId="15" fillId="0" borderId="37" xfId="7" applyNumberFormat="1" applyFont="1" applyBorder="1" applyAlignment="1">
      <alignment horizontal="left" vertical="center" wrapText="1"/>
    </xf>
    <xf numFmtId="49" fontId="15" fillId="0" borderId="15" xfId="7" applyNumberFormat="1" applyFont="1" applyBorder="1" applyAlignment="1">
      <alignment horizontal="center" vertical="center"/>
    </xf>
    <xf numFmtId="49" fontId="15" fillId="0" borderId="17" xfId="7" applyNumberFormat="1" applyFont="1" applyBorder="1" applyAlignment="1">
      <alignment horizontal="center" vertical="center"/>
    </xf>
    <xf numFmtId="49" fontId="15" fillId="0" borderId="18" xfId="7" applyNumberFormat="1" applyFont="1" applyBorder="1" applyAlignment="1">
      <alignment horizontal="center" vertical="center"/>
    </xf>
    <xf numFmtId="49" fontId="15" fillId="0" borderId="25" xfId="7" applyNumberFormat="1" applyFont="1" applyBorder="1" applyAlignment="1">
      <alignment horizontal="center" vertical="center"/>
    </xf>
    <xf numFmtId="49" fontId="15" fillId="0" borderId="30" xfId="7" applyNumberFormat="1" applyFont="1" applyBorder="1" applyAlignment="1">
      <alignment horizontal="center" vertical="center"/>
    </xf>
    <xf numFmtId="49" fontId="15" fillId="0" borderId="40" xfId="7" applyNumberFormat="1" applyFont="1" applyBorder="1" applyAlignment="1">
      <alignment horizontal="center" vertical="center"/>
    </xf>
    <xf numFmtId="49" fontId="15" fillId="0" borderId="10" xfId="7" applyNumberFormat="1" applyFont="1" applyBorder="1" applyAlignment="1">
      <alignment horizontal="center" vertical="center"/>
    </xf>
    <xf numFmtId="49" fontId="15" fillId="0" borderId="11" xfId="7" applyNumberFormat="1" applyFont="1" applyBorder="1" applyAlignment="1">
      <alignment horizontal="center" vertical="center"/>
    </xf>
    <xf numFmtId="49" fontId="15" fillId="0" borderId="82" xfId="7" applyNumberFormat="1" applyFont="1" applyBorder="1" applyAlignment="1">
      <alignment horizontal="center" vertical="center"/>
    </xf>
    <xf numFmtId="49" fontId="15" fillId="0" borderId="83" xfId="7" applyNumberFormat="1" applyFont="1" applyBorder="1" applyAlignment="1">
      <alignment horizontal="center" vertical="center"/>
    </xf>
    <xf numFmtId="49" fontId="15" fillId="0" borderId="44" xfId="7" applyNumberFormat="1" applyFont="1" applyBorder="1" applyAlignment="1">
      <alignment horizontal="center" vertical="center"/>
    </xf>
    <xf numFmtId="49" fontId="15" fillId="0" borderId="45" xfId="7" applyNumberFormat="1" applyFont="1" applyBorder="1" applyAlignment="1">
      <alignment horizontal="center" vertical="center"/>
    </xf>
    <xf numFmtId="49" fontId="12" fillId="0" borderId="0" xfId="7" applyNumberFormat="1" applyFont="1" applyAlignment="1">
      <alignment horizontal="left" vertical="center" wrapText="1"/>
    </xf>
    <xf numFmtId="49" fontId="16" fillId="0" borderId="0" xfId="7" applyNumberFormat="1" applyFont="1" applyAlignment="1">
      <alignment horizontal="left" vertical="center" wrapText="1"/>
    </xf>
    <xf numFmtId="49" fontId="13" fillId="0" borderId="19" xfId="7" applyNumberFormat="1" applyFont="1" applyBorder="1" applyAlignment="1">
      <alignment horizontal="left" vertical="center" wrapText="1"/>
    </xf>
    <xf numFmtId="49" fontId="13" fillId="0" borderId="14" xfId="7" applyNumberFormat="1" applyFont="1" applyBorder="1" applyAlignment="1">
      <alignment horizontal="left" vertical="center" wrapText="1"/>
    </xf>
    <xf numFmtId="49" fontId="13" fillId="0" borderId="15" xfId="7" applyNumberFormat="1" applyFont="1" applyBorder="1" applyAlignment="1">
      <alignment horizontal="left" vertical="center" wrapText="1"/>
    </xf>
    <xf numFmtId="49" fontId="13" fillId="0" borderId="32" xfId="7" applyNumberFormat="1" applyFont="1" applyBorder="1" applyAlignment="1">
      <alignment horizontal="left" vertical="center" wrapText="1"/>
    </xf>
    <xf numFmtId="49" fontId="13" fillId="0" borderId="24" xfId="7" applyNumberFormat="1" applyFont="1" applyBorder="1" applyAlignment="1">
      <alignment horizontal="left" vertical="center" wrapText="1"/>
    </xf>
    <xf numFmtId="49" fontId="13" fillId="0" borderId="25" xfId="7" applyNumberFormat="1" applyFont="1" applyBorder="1" applyAlignment="1">
      <alignment horizontal="left" vertical="center" wrapText="1"/>
    </xf>
    <xf numFmtId="49" fontId="13" fillId="0" borderId="128" xfId="7" applyNumberFormat="1" applyFont="1" applyBorder="1" applyAlignment="1">
      <alignment horizontal="center" vertical="center"/>
    </xf>
    <xf numFmtId="49" fontId="13" fillId="0" borderId="0" xfId="7" applyNumberFormat="1" applyFont="1" applyAlignment="1">
      <alignment horizontal="left" wrapText="1"/>
    </xf>
    <xf numFmtId="49" fontId="13" fillId="0" borderId="0" xfId="7" applyNumberFormat="1" applyFont="1" applyAlignment="1">
      <alignment vertical="center" wrapText="1"/>
    </xf>
    <xf numFmtId="49" fontId="15" fillId="0" borderId="128" xfId="7" applyNumberFormat="1" applyFont="1" applyBorder="1" applyAlignment="1">
      <alignment horizontal="center" vertical="center"/>
    </xf>
    <xf numFmtId="49" fontId="13" fillId="0" borderId="42" xfId="7" applyNumberFormat="1" applyFont="1" applyBorder="1" applyAlignment="1">
      <alignment horizontal="left" vertical="center" wrapText="1"/>
    </xf>
    <xf numFmtId="49" fontId="13" fillId="0" borderId="43" xfId="7" applyNumberFormat="1" applyFont="1" applyBorder="1" applyAlignment="1">
      <alignment horizontal="left" vertical="center" wrapText="1"/>
    </xf>
    <xf numFmtId="49" fontId="13" fillId="0" borderId="74" xfId="7" applyNumberFormat="1" applyFont="1" applyBorder="1" applyAlignment="1">
      <alignment horizontal="left" vertical="center" wrapText="1"/>
    </xf>
    <xf numFmtId="49" fontId="15" fillId="0" borderId="129" xfId="7" applyNumberFormat="1" applyFont="1" applyBorder="1" applyAlignment="1">
      <alignment horizontal="center" vertical="center"/>
    </xf>
    <xf numFmtId="49" fontId="15" fillId="0" borderId="11" xfId="7" applyNumberFormat="1" applyFont="1" applyBorder="1" applyAlignment="1">
      <alignment horizontal="left" vertical="center" wrapText="1"/>
    </xf>
    <xf numFmtId="49" fontId="15" fillId="0" borderId="0" xfId="7" applyNumberFormat="1" applyFont="1" applyBorder="1" applyAlignment="1">
      <alignment horizontal="left" vertical="center" wrapText="1"/>
    </xf>
    <xf numFmtId="0" fontId="47" fillId="0" borderId="0" xfId="2" applyFont="1" applyBorder="1" applyAlignment="1">
      <alignment horizontal="left" vertical="center" wrapText="1"/>
    </xf>
    <xf numFmtId="0" fontId="60" fillId="0" borderId="0" xfId="2" applyFont="1" applyAlignment="1">
      <alignment horizontal="right" vertical="center"/>
    </xf>
    <xf numFmtId="0" fontId="48" fillId="0" borderId="0" xfId="2" applyFont="1" applyAlignment="1">
      <alignment horizontal="center" vertical="center"/>
    </xf>
    <xf numFmtId="0" fontId="60" fillId="0" borderId="142" xfId="6" applyFont="1" applyBorder="1" applyAlignment="1">
      <alignment horizontal="center" vertical="center"/>
    </xf>
    <xf numFmtId="0" fontId="60" fillId="0" borderId="143" xfId="6" applyFont="1" applyBorder="1" applyAlignment="1" applyProtection="1">
      <alignment horizontal="center" vertical="center"/>
      <protection locked="0"/>
    </xf>
    <xf numFmtId="0" fontId="72" fillId="0" borderId="143" xfId="6" applyFont="1" applyBorder="1" applyAlignment="1" applyProtection="1">
      <alignment horizontal="left" vertical="center" wrapText="1"/>
      <protection locked="0"/>
    </xf>
    <xf numFmtId="0" fontId="60" fillId="0" borderId="143" xfId="6" applyFont="1" applyBorder="1" applyAlignment="1">
      <alignment horizontal="center" vertical="center" shrinkToFit="1"/>
    </xf>
    <xf numFmtId="0" fontId="47" fillId="0" borderId="143" xfId="6" applyFont="1" applyBorder="1" applyAlignment="1" applyProtection="1">
      <alignment horizontal="center" vertical="center"/>
      <protection locked="0"/>
    </xf>
    <xf numFmtId="0" fontId="47" fillId="0" borderId="142" xfId="6" applyFont="1" applyBorder="1" applyAlignment="1">
      <alignment horizontal="center" vertical="center" wrapText="1"/>
    </xf>
    <xf numFmtId="0" fontId="60" fillId="0" borderId="173" xfId="2" applyFont="1" applyBorder="1" applyAlignment="1">
      <alignment horizontal="left" vertical="center" indent="1"/>
    </xf>
    <xf numFmtId="0" fontId="60" fillId="0" borderId="174" xfId="2" applyFont="1" applyBorder="1" applyAlignment="1">
      <alignment horizontal="left" vertical="center" indent="1"/>
    </xf>
    <xf numFmtId="0" fontId="60" fillId="0" borderId="175" xfId="2" applyFont="1" applyBorder="1" applyAlignment="1">
      <alignment horizontal="left" vertical="center" indent="1"/>
    </xf>
    <xf numFmtId="0" fontId="60" fillId="0" borderId="176" xfId="2" applyFont="1" applyBorder="1" applyAlignment="1">
      <alignment horizontal="center" vertical="center"/>
    </xf>
    <xf numFmtId="0" fontId="60" fillId="0" borderId="144" xfId="2" applyFont="1" applyBorder="1" applyAlignment="1">
      <alignment horizontal="center" vertical="center"/>
    </xf>
    <xf numFmtId="176" fontId="60" fillId="0" borderId="142" xfId="2" applyNumberFormat="1" applyFont="1" applyBorder="1" applyAlignment="1" applyProtection="1">
      <alignment horizontal="right" vertical="center"/>
      <protection locked="0"/>
    </xf>
    <xf numFmtId="180" fontId="60" fillId="0" borderId="147" xfId="2" applyNumberFormat="1" applyFont="1" applyBorder="1" applyAlignment="1">
      <alignment horizontal="center" vertical="center"/>
    </xf>
    <xf numFmtId="180" fontId="60" fillId="0" borderId="177" xfId="2" applyNumberFormat="1" applyFont="1" applyBorder="1" applyAlignment="1">
      <alignment horizontal="center" vertical="center"/>
    </xf>
    <xf numFmtId="0" fontId="60" fillId="0" borderId="188" xfId="2" applyFont="1" applyBorder="1" applyAlignment="1">
      <alignment horizontal="center" vertical="center"/>
    </xf>
    <xf numFmtId="0" fontId="60" fillId="0" borderId="148" xfId="2" applyFont="1" applyBorder="1" applyAlignment="1">
      <alignment horizontal="center" vertical="center"/>
    </xf>
    <xf numFmtId="176" fontId="60" fillId="0" borderId="149" xfId="2" applyNumberFormat="1" applyFont="1" applyBorder="1" applyAlignment="1">
      <alignment horizontal="right" vertical="center"/>
    </xf>
    <xf numFmtId="181" fontId="60" fillId="0" borderId="151" xfId="2" applyNumberFormat="1" applyFont="1" applyBorder="1" applyAlignment="1">
      <alignment horizontal="center" vertical="center"/>
    </xf>
    <xf numFmtId="181" fontId="60" fillId="0" borderId="178" xfId="2" applyNumberFormat="1" applyFont="1" applyBorder="1" applyAlignment="1">
      <alignment horizontal="center" vertical="center"/>
    </xf>
    <xf numFmtId="0" fontId="60" fillId="0" borderId="148" xfId="2" applyFont="1" applyBorder="1" applyAlignment="1">
      <alignment horizontal="left" vertical="center" indent="1"/>
    </xf>
    <xf numFmtId="0" fontId="60" fillId="0" borderId="179" xfId="2" applyFont="1" applyBorder="1" applyAlignment="1">
      <alignment horizontal="center" vertical="center"/>
    </xf>
    <xf numFmtId="0" fontId="60" fillId="0" borderId="152" xfId="2" applyFont="1" applyBorder="1" applyAlignment="1">
      <alignment horizontal="center" vertical="center"/>
    </xf>
    <xf numFmtId="176" fontId="60" fillId="0" borderId="153" xfId="2" applyNumberFormat="1" applyFont="1" applyBorder="1" applyAlignment="1">
      <alignment horizontal="right" vertical="center"/>
    </xf>
    <xf numFmtId="181" fontId="60" fillId="0" borderId="155" xfId="2" applyNumberFormat="1" applyFont="1" applyBorder="1" applyAlignment="1">
      <alignment horizontal="center" vertical="center"/>
    </xf>
    <xf numFmtId="181" fontId="60" fillId="0" borderId="180" xfId="2" applyNumberFormat="1" applyFont="1" applyBorder="1" applyAlignment="1">
      <alignment horizontal="center" vertical="center"/>
    </xf>
    <xf numFmtId="0" fontId="60" fillId="0" borderId="181" xfId="2" applyFont="1" applyBorder="1" applyAlignment="1">
      <alignment horizontal="left" vertical="center" shrinkToFit="1"/>
    </xf>
    <xf numFmtId="0" fontId="60" fillId="0" borderId="145" xfId="2" applyFont="1" applyBorder="1" applyAlignment="1">
      <alignment horizontal="left" vertical="center" shrinkToFit="1"/>
    </xf>
    <xf numFmtId="0" fontId="60" fillId="0" borderId="156" xfId="2" applyFont="1" applyBorder="1" applyAlignment="1">
      <alignment horizontal="left" vertical="center" shrinkToFit="1"/>
    </xf>
    <xf numFmtId="38" fontId="60" fillId="9" borderId="143" xfId="16" applyFont="1" applyFill="1" applyBorder="1" applyAlignment="1" applyProtection="1">
      <alignment horizontal="center" vertical="center"/>
    </xf>
    <xf numFmtId="38" fontId="60" fillId="9" borderId="182" xfId="16" applyFont="1" applyFill="1" applyBorder="1" applyAlignment="1" applyProtection="1">
      <alignment horizontal="center" vertical="center"/>
    </xf>
    <xf numFmtId="0" fontId="60" fillId="0" borderId="183" xfId="2" applyFont="1" applyBorder="1" applyAlignment="1">
      <alignment horizontal="left" vertical="center" shrinkToFit="1"/>
    </xf>
    <xf numFmtId="0" fontId="60" fillId="0" borderId="184" xfId="2" applyFont="1" applyBorder="1" applyAlignment="1">
      <alignment horizontal="left" vertical="center" shrinkToFit="1"/>
    </xf>
    <xf numFmtId="0" fontId="60" fillId="0" borderId="185" xfId="2" applyFont="1" applyBorder="1" applyAlignment="1">
      <alignment horizontal="left" vertical="center" shrinkToFit="1"/>
    </xf>
    <xf numFmtId="38" fontId="60" fillId="9" borderId="186" xfId="16" applyFont="1" applyFill="1" applyBorder="1" applyAlignment="1" applyProtection="1">
      <alignment horizontal="center" vertical="center"/>
    </xf>
    <xf numFmtId="38" fontId="60" fillId="9" borderId="187" xfId="16" applyFont="1" applyFill="1" applyBorder="1" applyAlignment="1" applyProtection="1">
      <alignment horizontal="center" vertical="center"/>
    </xf>
    <xf numFmtId="0" fontId="60" fillId="0" borderId="189" xfId="2" applyFont="1" applyBorder="1" applyAlignment="1">
      <alignment horizontal="center" vertical="center"/>
    </xf>
    <xf numFmtId="0" fontId="60" fillId="0" borderId="190" xfId="2" applyFont="1" applyBorder="1" applyAlignment="1">
      <alignment horizontal="center" vertical="center"/>
    </xf>
    <xf numFmtId="176" fontId="60" fillId="9" borderId="191" xfId="2" applyNumberFormat="1" applyFont="1" applyFill="1" applyBorder="1" applyAlignment="1" applyProtection="1">
      <alignment horizontal="right" vertical="center"/>
      <protection locked="0"/>
    </xf>
    <xf numFmtId="181" fontId="60" fillId="0" borderId="194" xfId="2" applyNumberFormat="1" applyFont="1" applyBorder="1" applyAlignment="1">
      <alignment horizontal="center" vertical="center"/>
    </xf>
    <xf numFmtId="181" fontId="60" fillId="0" borderId="195" xfId="2" applyNumberFormat="1" applyFont="1" applyBorder="1" applyAlignment="1">
      <alignment horizontal="center" vertical="center"/>
    </xf>
    <xf numFmtId="0" fontId="60" fillId="0" borderId="10" xfId="2" applyFont="1" applyBorder="1" applyAlignment="1">
      <alignment horizontal="center" vertical="center"/>
    </xf>
    <xf numFmtId="0" fontId="60" fillId="0" borderId="11" xfId="2" applyFont="1" applyBorder="1" applyAlignment="1">
      <alignment horizontal="center" vertical="center"/>
    </xf>
    <xf numFmtId="0" fontId="60" fillId="0" borderId="196" xfId="2" applyFont="1" applyBorder="1" applyAlignment="1">
      <alignment horizontal="center" vertical="center"/>
    </xf>
    <xf numFmtId="0" fontId="60" fillId="0" borderId="21" xfId="2" applyFont="1" applyBorder="1" applyAlignment="1">
      <alignment horizontal="center" vertical="center"/>
    </xf>
    <xf numFmtId="0" fontId="60" fillId="0" borderId="0" xfId="2" applyFont="1" applyBorder="1" applyAlignment="1">
      <alignment horizontal="center" vertical="center"/>
    </xf>
    <xf numFmtId="0" fontId="60" fillId="0" borderId="197" xfId="2" applyFont="1" applyBorder="1" applyAlignment="1">
      <alignment horizontal="center" vertical="center"/>
    </xf>
    <xf numFmtId="0" fontId="60" fillId="0" borderId="198" xfId="2" applyFont="1" applyBorder="1" applyAlignment="1">
      <alignment horizontal="center" vertical="center"/>
    </xf>
    <xf numFmtId="0" fontId="60" fillId="0" borderId="199" xfId="2" applyFont="1" applyBorder="1" applyAlignment="1">
      <alignment horizontal="center" vertical="center"/>
    </xf>
    <xf numFmtId="0" fontId="75" fillId="0" borderId="46" xfId="2" applyFont="1" applyBorder="1" applyAlignment="1">
      <alignment horizontal="center" vertical="center" wrapText="1"/>
    </xf>
    <xf numFmtId="0" fontId="75" fillId="0" borderId="150" xfId="2" applyFont="1" applyBorder="1" applyAlignment="1">
      <alignment horizontal="center" vertical="center" wrapText="1"/>
    </xf>
    <xf numFmtId="0" fontId="75" fillId="0" borderId="200" xfId="2" applyFont="1" applyBorder="1" applyAlignment="1">
      <alignment horizontal="center" vertical="center" wrapText="1"/>
    </xf>
    <xf numFmtId="0" fontId="60" fillId="0" borderId="24" xfId="2" applyFont="1" applyBorder="1" applyAlignment="1" applyProtection="1">
      <alignment horizontal="center" vertical="center"/>
      <protection locked="0"/>
    </xf>
    <xf numFmtId="0" fontId="60" fillId="0" borderId="31" xfId="2" applyFont="1" applyBorder="1" applyAlignment="1" applyProtection="1">
      <alignment horizontal="center" vertical="center"/>
      <protection locked="0"/>
    </xf>
    <xf numFmtId="0" fontId="47" fillId="0" borderId="143" xfId="6" applyFont="1" applyBorder="1" applyAlignment="1">
      <alignment horizontal="center" vertical="center"/>
    </xf>
    <xf numFmtId="0" fontId="47" fillId="0" borderId="143" xfId="6" applyFont="1" applyBorder="1" applyAlignment="1">
      <alignment horizontal="left" vertical="center" wrapText="1"/>
    </xf>
    <xf numFmtId="0" fontId="60" fillId="0" borderId="43" xfId="2" applyFont="1" applyBorder="1" applyAlignment="1" applyProtection="1">
      <alignment horizontal="center" vertical="center"/>
      <protection locked="0"/>
    </xf>
    <xf numFmtId="0" fontId="60" fillId="0" borderId="41" xfId="2" applyFont="1" applyBorder="1" applyAlignment="1" applyProtection="1">
      <alignment horizontal="center" vertical="center"/>
      <protection locked="0"/>
    </xf>
    <xf numFmtId="0" fontId="2" fillId="0" borderId="0" xfId="17" applyFont="1" applyFill="1" applyBorder="1" applyAlignment="1">
      <alignment horizontal="left" vertical="center"/>
    </xf>
    <xf numFmtId="0" fontId="78" fillId="0" borderId="0" xfId="17" applyFont="1" applyFill="1" applyBorder="1" applyAlignment="1">
      <alignment horizontal="left" vertical="center"/>
    </xf>
    <xf numFmtId="0" fontId="76" fillId="0" borderId="59" xfId="17" applyFont="1" applyFill="1" applyBorder="1" applyAlignment="1">
      <alignment horizontal="center" vertical="center" textRotation="255" wrapText="1"/>
    </xf>
    <xf numFmtId="0" fontId="76" fillId="0" borderId="104" xfId="17" applyFont="1" applyFill="1" applyBorder="1" applyAlignment="1">
      <alignment horizontal="center" vertical="center" textRotation="255" wrapText="1"/>
    </xf>
    <xf numFmtId="0" fontId="76" fillId="0" borderId="60" xfId="17" applyFont="1" applyFill="1" applyBorder="1" applyAlignment="1">
      <alignment horizontal="center" vertical="center" textRotation="255" wrapText="1"/>
    </xf>
    <xf numFmtId="0" fontId="78" fillId="0" borderId="15" xfId="17" applyFont="1" applyFill="1" applyBorder="1" applyAlignment="1">
      <alignment horizontal="left" vertical="center"/>
    </xf>
    <xf numFmtId="0" fontId="78" fillId="0" borderId="17" xfId="17" applyFont="1" applyFill="1" applyBorder="1" applyAlignment="1">
      <alignment horizontal="left" vertical="center"/>
    </xf>
    <xf numFmtId="0" fontId="79" fillId="0" borderId="17" xfId="17" applyFont="1" applyFill="1" applyBorder="1" applyAlignment="1">
      <alignment horizontal="left" vertical="center" wrapText="1"/>
    </xf>
    <xf numFmtId="0" fontId="79" fillId="0" borderId="18" xfId="17" applyFont="1" applyFill="1" applyBorder="1" applyAlignment="1">
      <alignment horizontal="left" vertical="center" wrapText="1"/>
    </xf>
    <xf numFmtId="0" fontId="78" fillId="0" borderId="25" xfId="17" applyFont="1" applyFill="1" applyBorder="1" applyAlignment="1">
      <alignment horizontal="left" vertical="center"/>
    </xf>
    <xf numFmtId="0" fontId="78" fillId="0" borderId="39" xfId="17" applyFont="1" applyFill="1" applyBorder="1" applyAlignment="1">
      <alignment horizontal="left" vertical="center"/>
    </xf>
    <xf numFmtId="0" fontId="79" fillId="0" borderId="39" xfId="17" applyFont="1" applyFill="1" applyBorder="1" applyAlignment="1">
      <alignment horizontal="left" vertical="center" wrapText="1"/>
    </xf>
    <xf numFmtId="0" fontId="79" fillId="0" borderId="40" xfId="17" applyFont="1" applyFill="1" applyBorder="1" applyAlignment="1">
      <alignment horizontal="left" vertical="center" wrapText="1"/>
    </xf>
    <xf numFmtId="0" fontId="78" fillId="0" borderId="25" xfId="17" applyFont="1" applyBorder="1" applyAlignment="1">
      <alignment horizontal="left" vertical="center"/>
    </xf>
    <xf numFmtId="0" fontId="78" fillId="0" borderId="39" xfId="17" applyFont="1" applyBorder="1" applyAlignment="1">
      <alignment horizontal="left" vertical="center"/>
    </xf>
    <xf numFmtId="0" fontId="78" fillId="0" borderId="74" xfId="17" applyFont="1" applyFill="1" applyBorder="1" applyAlignment="1">
      <alignment horizontal="left" vertical="center"/>
    </xf>
    <xf numFmtId="0" fontId="78" fillId="0" borderId="73" xfId="17" applyFont="1" applyFill="1" applyBorder="1" applyAlignment="1">
      <alignment horizontal="left" vertical="center"/>
    </xf>
    <xf numFmtId="0" fontId="78" fillId="0" borderId="0" xfId="17" applyFont="1" applyFill="1" applyBorder="1" applyAlignment="1">
      <alignment horizontal="left" vertical="center" wrapText="1" shrinkToFit="1" readingOrder="1"/>
    </xf>
    <xf numFmtId="0" fontId="78" fillId="0" borderId="0" xfId="17" applyFont="1" applyFill="1" applyBorder="1" applyAlignment="1">
      <alignment horizontal="left" vertical="center" wrapText="1"/>
    </xf>
    <xf numFmtId="0" fontId="76" fillId="0" borderId="75" xfId="17" applyFont="1" applyFill="1" applyBorder="1" applyAlignment="1">
      <alignment horizontal="left" vertical="center" wrapText="1"/>
    </xf>
    <xf numFmtId="0" fontId="76" fillId="0" borderId="57" xfId="17" applyFont="1" applyFill="1" applyBorder="1" applyAlignment="1">
      <alignment horizontal="left" vertical="center" wrapText="1"/>
    </xf>
    <xf numFmtId="0" fontId="76" fillId="0" borderId="52" xfId="17" applyFont="1" applyFill="1" applyBorder="1" applyAlignment="1">
      <alignment horizontal="left" vertical="center" wrapText="1"/>
    </xf>
    <xf numFmtId="0" fontId="76" fillId="0" borderId="21" xfId="17" applyFont="1" applyFill="1" applyBorder="1" applyAlignment="1">
      <alignment horizontal="left" vertical="center" wrapText="1"/>
    </xf>
    <xf numFmtId="0" fontId="76" fillId="0" borderId="0" xfId="17" applyFont="1" applyFill="1" applyBorder="1" applyAlignment="1">
      <alignment horizontal="left" vertical="center" wrapText="1"/>
    </xf>
    <xf numFmtId="0" fontId="76" fillId="0" borderId="22" xfId="17" applyFont="1" applyFill="1" applyBorder="1" applyAlignment="1">
      <alignment horizontal="left" vertical="center" wrapText="1"/>
    </xf>
    <xf numFmtId="0" fontId="76" fillId="0" borderId="33" xfId="17" applyFont="1" applyFill="1" applyBorder="1" applyAlignment="1">
      <alignment horizontal="left" vertical="center" wrapText="1"/>
    </xf>
    <xf numFmtId="0" fontId="76" fillId="0" borderId="34" xfId="17" applyFont="1" applyFill="1" applyBorder="1" applyAlignment="1">
      <alignment horizontal="left" vertical="center" wrapText="1"/>
    </xf>
    <xf numFmtId="0" fontId="76" fillId="0" borderId="35" xfId="17" applyFont="1" applyFill="1" applyBorder="1" applyAlignment="1">
      <alignment horizontal="left" vertical="center" wrapText="1"/>
    </xf>
    <xf numFmtId="0" fontId="78" fillId="0" borderId="58" xfId="17" applyFont="1" applyFill="1" applyBorder="1" applyAlignment="1">
      <alignment horizontal="left" vertical="center" wrapText="1"/>
    </xf>
    <xf numFmtId="0" fontId="78" fillId="0" borderId="57" xfId="17" applyFont="1" applyFill="1" applyBorder="1" applyAlignment="1">
      <alignment horizontal="left" vertical="center" wrapText="1"/>
    </xf>
    <xf numFmtId="0" fontId="78" fillId="0" borderId="52" xfId="17" applyFont="1" applyFill="1" applyBorder="1" applyAlignment="1">
      <alignment horizontal="left" vertical="center" wrapText="1"/>
    </xf>
    <xf numFmtId="0" fontId="78" fillId="0" borderId="62" xfId="17" applyFont="1" applyFill="1" applyBorder="1" applyAlignment="1">
      <alignment horizontal="left" vertical="center" wrapText="1"/>
    </xf>
    <xf numFmtId="0" fontId="78" fillId="0" borderId="34" xfId="17" applyFont="1" applyFill="1" applyBorder="1" applyAlignment="1">
      <alignment horizontal="left" vertical="center" wrapText="1"/>
    </xf>
    <xf numFmtId="0" fontId="78" fillId="0" borderId="35" xfId="17" applyFont="1" applyFill="1" applyBorder="1" applyAlignment="1">
      <alignment horizontal="left" vertical="center" wrapText="1"/>
    </xf>
    <xf numFmtId="0" fontId="78" fillId="0" borderId="58" xfId="17" applyFont="1" applyFill="1" applyBorder="1" applyAlignment="1">
      <alignment horizontal="center" vertical="center"/>
    </xf>
    <xf numFmtId="0" fontId="78" fillId="0" borderId="57" xfId="17" applyFont="1" applyFill="1" applyBorder="1" applyAlignment="1">
      <alignment horizontal="center" vertical="center"/>
    </xf>
    <xf numFmtId="0" fontId="78" fillId="0" borderId="63" xfId="17" applyFont="1" applyFill="1" applyBorder="1" applyAlignment="1">
      <alignment horizontal="center" vertical="center"/>
    </xf>
    <xf numFmtId="0" fontId="78" fillId="0" borderId="62" xfId="17" applyFont="1" applyFill="1" applyBorder="1" applyAlignment="1">
      <alignment horizontal="center" vertical="center"/>
    </xf>
    <xf numFmtId="0" fontId="78" fillId="0" borderId="34" xfId="17" applyFont="1" applyFill="1" applyBorder="1" applyAlignment="1">
      <alignment horizontal="center" vertical="center"/>
    </xf>
    <xf numFmtId="0" fontId="78" fillId="0" borderId="71" xfId="17" applyFont="1" applyFill="1" applyBorder="1" applyAlignment="1">
      <alignment horizontal="center" vertical="center"/>
    </xf>
    <xf numFmtId="0" fontId="78" fillId="0" borderId="30" xfId="17" applyFont="1" applyFill="1" applyBorder="1" applyAlignment="1">
      <alignment horizontal="left" vertical="center"/>
    </xf>
    <xf numFmtId="0" fontId="79" fillId="0" borderId="74" xfId="17" applyFont="1" applyFill="1" applyBorder="1" applyAlignment="1">
      <alignment horizontal="left"/>
    </xf>
    <xf numFmtId="0" fontId="79" fillId="0" borderId="73" xfId="17" applyFont="1" applyFill="1" applyBorder="1" applyAlignment="1">
      <alignment horizontal="left"/>
    </xf>
    <xf numFmtId="0" fontId="79" fillId="0" borderId="202" xfId="17" applyFont="1" applyFill="1" applyBorder="1" applyAlignment="1">
      <alignment horizontal="left"/>
    </xf>
    <xf numFmtId="0" fontId="76" fillId="0" borderId="0" xfId="17" applyFont="1" applyFill="1" applyBorder="1" applyAlignment="1">
      <alignment horizontal="right" vertical="center"/>
    </xf>
    <xf numFmtId="0" fontId="77" fillId="0" borderId="0" xfId="17" applyFont="1" applyFill="1" applyBorder="1" applyAlignment="1">
      <alignment horizontal="center" vertical="center" wrapText="1"/>
    </xf>
    <xf numFmtId="0" fontId="77" fillId="0" borderId="0" xfId="17" applyFont="1" applyFill="1" applyBorder="1" applyAlignment="1">
      <alignment horizontal="center" vertical="center"/>
    </xf>
    <xf numFmtId="0" fontId="76" fillId="0" borderId="16" xfId="17" applyFont="1" applyFill="1" applyBorder="1" applyAlignment="1">
      <alignment horizontal="left" vertical="center"/>
    </xf>
    <xf numFmtId="0" fontId="76" fillId="0" borderId="17" xfId="17" applyFont="1" applyFill="1" applyBorder="1" applyAlignment="1">
      <alignment horizontal="left" vertical="center"/>
    </xf>
    <xf numFmtId="0" fontId="76" fillId="0" borderId="20" xfId="17" applyFont="1" applyFill="1" applyBorder="1" applyAlignment="1">
      <alignment horizontal="left" vertical="center"/>
    </xf>
    <xf numFmtId="0" fontId="76" fillId="0" borderId="15" xfId="17" applyFont="1" applyFill="1" applyBorder="1" applyAlignment="1">
      <alignment horizontal="center" vertical="center"/>
    </xf>
    <xf numFmtId="0" fontId="76" fillId="0" borderId="17" xfId="17" applyFont="1" applyFill="1" applyBorder="1" applyAlignment="1">
      <alignment horizontal="center" vertical="center"/>
    </xf>
    <xf numFmtId="0" fontId="76" fillId="0" borderId="18" xfId="17" applyFont="1" applyFill="1" applyBorder="1" applyAlignment="1">
      <alignment horizontal="center" vertical="center"/>
    </xf>
    <xf numFmtId="0" fontId="76" fillId="0" borderId="201" xfId="17" applyFont="1" applyFill="1" applyBorder="1" applyAlignment="1">
      <alignment horizontal="left" vertical="center"/>
    </xf>
    <xf numFmtId="0" fontId="76" fillId="0" borderId="39" xfId="17" applyFont="1" applyFill="1" applyBorder="1" applyAlignment="1">
      <alignment horizontal="left" vertical="center"/>
    </xf>
    <xf numFmtId="0" fontId="76" fillId="0" borderId="30" xfId="17" applyFont="1" applyFill="1" applyBorder="1" applyAlignment="1">
      <alignment horizontal="left" vertical="center"/>
    </xf>
    <xf numFmtId="0" fontId="78" fillId="0" borderId="25" xfId="17" applyFont="1" applyFill="1" applyBorder="1" applyAlignment="1">
      <alignment horizontal="center" vertical="center"/>
    </xf>
    <xf numFmtId="0" fontId="78" fillId="0" borderId="39" xfId="17" applyFont="1" applyFill="1" applyBorder="1" applyAlignment="1">
      <alignment horizontal="center" vertical="center"/>
    </xf>
    <xf numFmtId="0" fontId="78" fillId="0" borderId="40" xfId="17" applyFont="1" applyFill="1" applyBorder="1" applyAlignment="1">
      <alignment horizontal="center" vertical="center"/>
    </xf>
    <xf numFmtId="0" fontId="47" fillId="0" borderId="0" xfId="15" applyFont="1" applyAlignment="1">
      <alignment horizontal="left" vertical="center" wrapText="1"/>
    </xf>
    <xf numFmtId="0" fontId="73" fillId="0" borderId="0" xfId="15" applyFont="1" applyAlignment="1">
      <alignment horizontal="right" vertical="center"/>
    </xf>
    <xf numFmtId="0" fontId="48" fillId="0" borderId="0" xfId="15" applyFont="1" applyBorder="1" applyAlignment="1">
      <alignment horizontal="center" vertical="center"/>
    </xf>
    <xf numFmtId="0" fontId="47" fillId="0" borderId="25" xfId="15" applyFont="1" applyBorder="1" applyAlignment="1">
      <alignment horizontal="center" vertical="center"/>
    </xf>
    <xf numFmtId="0" fontId="47" fillId="0" borderId="39" xfId="15" applyFont="1" applyBorder="1" applyAlignment="1">
      <alignment horizontal="center" vertical="center"/>
    </xf>
    <xf numFmtId="0" fontId="47" fillId="0" borderId="30" xfId="15" applyFont="1" applyBorder="1" applyAlignment="1">
      <alignment horizontal="center" vertical="center"/>
    </xf>
    <xf numFmtId="0" fontId="73" fillId="0" borderId="25" xfId="15" applyFont="1" applyBorder="1" applyAlignment="1">
      <alignment horizontal="center" vertical="center"/>
    </xf>
    <xf numFmtId="0" fontId="73" fillId="0" borderId="39" xfId="15" applyFont="1" applyBorder="1" applyAlignment="1">
      <alignment horizontal="center" vertical="center"/>
    </xf>
    <xf numFmtId="0" fontId="73" fillId="0" borderId="30" xfId="15" applyFont="1" applyBorder="1" applyAlignment="1">
      <alignment horizontal="center" vertical="center"/>
    </xf>
    <xf numFmtId="0" fontId="73" fillId="0" borderId="28" xfId="15" applyFont="1" applyBorder="1" applyAlignment="1">
      <alignment horizontal="center" vertical="center"/>
    </xf>
    <xf numFmtId="0" fontId="73" fillId="0" borderId="38" xfId="15" applyFont="1" applyBorder="1" applyAlignment="1">
      <alignment horizontal="center" vertical="center"/>
    </xf>
    <xf numFmtId="0" fontId="73" fillId="0" borderId="25" xfId="15" applyFont="1" applyBorder="1" applyAlignment="1">
      <alignment horizontal="center" vertical="center" wrapText="1"/>
    </xf>
    <xf numFmtId="0" fontId="73" fillId="0" borderId="39" xfId="15" applyFont="1" applyBorder="1" applyAlignment="1">
      <alignment horizontal="center" vertical="center" wrapText="1"/>
    </xf>
    <xf numFmtId="0" fontId="73" fillId="0" borderId="30" xfId="15" applyFont="1" applyBorder="1" applyAlignment="1">
      <alignment horizontal="center" vertical="center" wrapText="1"/>
    </xf>
    <xf numFmtId="0" fontId="88" fillId="0" borderId="36" xfId="14" applyFont="1" applyBorder="1" applyAlignment="1">
      <alignment horizontal="justify" vertical="center" wrapText="1"/>
    </xf>
    <xf numFmtId="0" fontId="25" fillId="0" borderId="0" xfId="2" applyFont="1" applyAlignment="1">
      <alignment horizontal="right" vertical="center"/>
    </xf>
  </cellXfs>
  <cellStyles count="21">
    <cellStyle name="パーセント 2" xfId="5" xr:uid="{00000000-0005-0000-0000-000000000000}"/>
    <cellStyle name="ハイパーリンク" xfId="9" builtinId="8" hidden="1"/>
    <cellStyle name="ハイパーリンク" xfId="14" builtinId="8"/>
    <cellStyle name="桁区切り" xfId="13" builtinId="6"/>
    <cellStyle name="桁区切り 2" xfId="16" xr:uid="{00000000-0005-0000-0000-000004000000}"/>
    <cellStyle name="標準" xfId="0" builtinId="0"/>
    <cellStyle name="標準 10" xfId="8" xr:uid="{00000000-0005-0000-0000-000006000000}"/>
    <cellStyle name="標準 10 2" xfId="12" xr:uid="{00000000-0005-0000-0000-000007000000}"/>
    <cellStyle name="標準 2" xfId="1" xr:uid="{00000000-0005-0000-0000-000008000000}"/>
    <cellStyle name="標準 2 2" xfId="7" xr:uid="{00000000-0005-0000-0000-000009000000}"/>
    <cellStyle name="標準 2 2 2" xfId="20" xr:uid="{FFBF2666-92F9-49DE-BF54-C191DB4BC698}"/>
    <cellStyle name="標準 2 3" xfId="15" xr:uid="{00000000-0005-0000-0000-00000A000000}"/>
    <cellStyle name="標準 2 4" xfId="18" xr:uid="{00000000-0005-0000-0000-00000B000000}"/>
    <cellStyle name="標準 3" xfId="4" xr:uid="{00000000-0005-0000-0000-00000C000000}"/>
    <cellStyle name="標準 3 2" xfId="6" xr:uid="{00000000-0005-0000-0000-00000D000000}"/>
    <cellStyle name="標準 4 2" xfId="19" xr:uid="{00000000-0005-0000-0000-00000E000000}"/>
    <cellStyle name="標準_③-２加算様式（就労）" xfId="2" xr:uid="{00000000-0005-0000-0000-000010000000}"/>
    <cellStyle name="標準_かさんくん1" xfId="11" xr:uid="{00000000-0005-0000-0000-000011000000}"/>
    <cellStyle name="標準_実務経験証明書（介護保険）" xfId="3" xr:uid="{00000000-0005-0000-0000-000012000000}"/>
    <cellStyle name="標準_総括表を変更しました（６／２３）" xfId="10" xr:uid="{00000000-0005-0000-0000-000013000000}"/>
    <cellStyle name="標準_短期入所介護給付費請求書" xfId="17" xr:uid="{00000000-0005-0000-0000-00001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34</xdr:row>
      <xdr:rowOff>152400</xdr:rowOff>
    </xdr:from>
    <xdr:to>
      <xdr:col>0</xdr:col>
      <xdr:colOff>257175</xdr:colOff>
      <xdr:row>36</xdr:row>
      <xdr:rowOff>57150</xdr:rowOff>
    </xdr:to>
    <xdr:sp macro="" textlink="">
      <xdr:nvSpPr>
        <xdr:cNvPr id="2" name="フローチャート: 結合子 1">
          <a:extLst>
            <a:ext uri="{FF2B5EF4-FFF2-40B4-BE49-F238E27FC236}">
              <a16:creationId xmlns:a16="http://schemas.microsoft.com/office/drawing/2014/main" id="{00000000-0008-0000-0100-000002000000}"/>
            </a:ext>
          </a:extLst>
        </xdr:cNvPr>
        <xdr:cNvSpPr/>
      </xdr:nvSpPr>
      <xdr:spPr>
        <a:xfrm>
          <a:off x="9525" y="5981700"/>
          <a:ext cx="247650" cy="247650"/>
        </a:xfrm>
        <a:prstGeom prst="flowChartConnec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4" name="AutoShape 1">
          <a:extLst>
            <a:ext uri="{FF2B5EF4-FFF2-40B4-BE49-F238E27FC236}">
              <a16:creationId xmlns:a16="http://schemas.microsoft.com/office/drawing/2014/main" id="{5425B356-57E1-4A95-A957-13E6133BA1D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5" name="AutoShape 2">
          <a:extLst>
            <a:ext uri="{FF2B5EF4-FFF2-40B4-BE49-F238E27FC236}">
              <a16:creationId xmlns:a16="http://schemas.microsoft.com/office/drawing/2014/main" id="{04A6F452-83A5-4375-988D-52910107C67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6" name="AutoShape 1">
          <a:extLst>
            <a:ext uri="{FF2B5EF4-FFF2-40B4-BE49-F238E27FC236}">
              <a16:creationId xmlns:a16="http://schemas.microsoft.com/office/drawing/2014/main" id="{939A90FA-E12B-4586-BEDA-21EFE90ECC1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7" name="AutoShape 2">
          <a:extLst>
            <a:ext uri="{FF2B5EF4-FFF2-40B4-BE49-F238E27FC236}">
              <a16:creationId xmlns:a16="http://schemas.microsoft.com/office/drawing/2014/main" id="{93A78477-B2ED-43BA-9C79-2ED83C5196F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8" name="AutoShape 1">
          <a:extLst>
            <a:ext uri="{FF2B5EF4-FFF2-40B4-BE49-F238E27FC236}">
              <a16:creationId xmlns:a16="http://schemas.microsoft.com/office/drawing/2014/main" id="{82FC6946-A7FA-4696-95D4-F7209ABB8F6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9" name="AutoShape 2">
          <a:extLst>
            <a:ext uri="{FF2B5EF4-FFF2-40B4-BE49-F238E27FC236}">
              <a16:creationId xmlns:a16="http://schemas.microsoft.com/office/drawing/2014/main" id="{847FAA0E-5421-4518-94BE-57868204A8B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0" name="AutoShape 1">
          <a:extLst>
            <a:ext uri="{FF2B5EF4-FFF2-40B4-BE49-F238E27FC236}">
              <a16:creationId xmlns:a16="http://schemas.microsoft.com/office/drawing/2014/main" id="{72F5D3A0-F832-4E5C-A7C5-281A38A1237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1" name="AutoShape 2">
          <a:extLst>
            <a:ext uri="{FF2B5EF4-FFF2-40B4-BE49-F238E27FC236}">
              <a16:creationId xmlns:a16="http://schemas.microsoft.com/office/drawing/2014/main" id="{52B019F6-639B-47C7-A405-90CF1A03854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2" name="AutoShape 1">
          <a:extLst>
            <a:ext uri="{FF2B5EF4-FFF2-40B4-BE49-F238E27FC236}">
              <a16:creationId xmlns:a16="http://schemas.microsoft.com/office/drawing/2014/main" id="{5141F2B9-5A87-482B-B6F3-C51CD834831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3" name="AutoShape 2">
          <a:extLst>
            <a:ext uri="{FF2B5EF4-FFF2-40B4-BE49-F238E27FC236}">
              <a16:creationId xmlns:a16="http://schemas.microsoft.com/office/drawing/2014/main" id="{8261F9E0-B3BA-4C7A-9C76-AED7616B583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4" name="AutoShape 1">
          <a:extLst>
            <a:ext uri="{FF2B5EF4-FFF2-40B4-BE49-F238E27FC236}">
              <a16:creationId xmlns:a16="http://schemas.microsoft.com/office/drawing/2014/main" id="{214E3417-C03C-4428-AD68-A98DD4AFA39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5" name="AutoShape 2">
          <a:extLst>
            <a:ext uri="{FF2B5EF4-FFF2-40B4-BE49-F238E27FC236}">
              <a16:creationId xmlns:a16="http://schemas.microsoft.com/office/drawing/2014/main" id="{005DF2D6-92DB-4D68-8BD4-8E04252B946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6" name="AutoShape 1">
          <a:extLst>
            <a:ext uri="{FF2B5EF4-FFF2-40B4-BE49-F238E27FC236}">
              <a16:creationId xmlns:a16="http://schemas.microsoft.com/office/drawing/2014/main" id="{C7C9550E-ED99-40DE-BCD0-C4D37D5C562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7" name="AutoShape 2">
          <a:extLst>
            <a:ext uri="{FF2B5EF4-FFF2-40B4-BE49-F238E27FC236}">
              <a16:creationId xmlns:a16="http://schemas.microsoft.com/office/drawing/2014/main" id="{27D4D214-C2DA-4562-B58F-817C44DE4D9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8" name="AutoShape 1">
          <a:extLst>
            <a:ext uri="{FF2B5EF4-FFF2-40B4-BE49-F238E27FC236}">
              <a16:creationId xmlns:a16="http://schemas.microsoft.com/office/drawing/2014/main" id="{1F8A2941-E395-4B53-9A32-CC8E354C642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9" name="AutoShape 2">
          <a:extLst>
            <a:ext uri="{FF2B5EF4-FFF2-40B4-BE49-F238E27FC236}">
              <a16:creationId xmlns:a16="http://schemas.microsoft.com/office/drawing/2014/main" id="{C8AA4BAE-74B3-4C98-AA93-67312770D5C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0" name="AutoShape 1">
          <a:extLst>
            <a:ext uri="{FF2B5EF4-FFF2-40B4-BE49-F238E27FC236}">
              <a16:creationId xmlns:a16="http://schemas.microsoft.com/office/drawing/2014/main" id="{0315BEDE-FAEC-477C-BE45-47FAC358272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1" name="AutoShape 2">
          <a:extLst>
            <a:ext uri="{FF2B5EF4-FFF2-40B4-BE49-F238E27FC236}">
              <a16:creationId xmlns:a16="http://schemas.microsoft.com/office/drawing/2014/main" id="{6636C819-D1B5-42E6-8E57-B2835A98E47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2" name="AutoShape 1">
          <a:extLst>
            <a:ext uri="{FF2B5EF4-FFF2-40B4-BE49-F238E27FC236}">
              <a16:creationId xmlns:a16="http://schemas.microsoft.com/office/drawing/2014/main" id="{1AD953C9-C8EE-4D4D-8550-5B49D7C1DEB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3" name="AutoShape 2">
          <a:extLst>
            <a:ext uri="{FF2B5EF4-FFF2-40B4-BE49-F238E27FC236}">
              <a16:creationId xmlns:a16="http://schemas.microsoft.com/office/drawing/2014/main" id="{14648347-886D-4E53-8DBB-CAE7D05CAC9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4" name="AutoShape 1">
          <a:extLst>
            <a:ext uri="{FF2B5EF4-FFF2-40B4-BE49-F238E27FC236}">
              <a16:creationId xmlns:a16="http://schemas.microsoft.com/office/drawing/2014/main" id="{830CFF52-8F4A-4576-81AA-724466E3949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5" name="AutoShape 2">
          <a:extLst>
            <a:ext uri="{FF2B5EF4-FFF2-40B4-BE49-F238E27FC236}">
              <a16:creationId xmlns:a16="http://schemas.microsoft.com/office/drawing/2014/main" id="{B62EAFCC-2270-4D3E-9C88-0FD75A3C2B0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6" name="AutoShape 1">
          <a:extLst>
            <a:ext uri="{FF2B5EF4-FFF2-40B4-BE49-F238E27FC236}">
              <a16:creationId xmlns:a16="http://schemas.microsoft.com/office/drawing/2014/main" id="{F2371E8A-6D46-4F72-A1EB-72338CC19BF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7" name="AutoShape 2">
          <a:extLst>
            <a:ext uri="{FF2B5EF4-FFF2-40B4-BE49-F238E27FC236}">
              <a16:creationId xmlns:a16="http://schemas.microsoft.com/office/drawing/2014/main" id="{EC3DBA0B-5C2E-4815-90ED-2B95604D311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11</xdr:row>
      <xdr:rowOff>276225</xdr:rowOff>
    </xdr:from>
    <xdr:to>
      <xdr:col>5</xdr:col>
      <xdr:colOff>495300</xdr:colOff>
      <xdr:row>11</xdr:row>
      <xdr:rowOff>276225</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5600700" y="45624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5600700" y="65913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5600700" y="8620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11</xdr:row>
      <xdr:rowOff>276225</xdr:rowOff>
    </xdr:from>
    <xdr:to>
      <xdr:col>5</xdr:col>
      <xdr:colOff>495300</xdr:colOff>
      <xdr:row>11</xdr:row>
      <xdr:rowOff>276225</xdr:rowOff>
    </xdr:to>
    <xdr:sp macro="" textlink="">
      <xdr:nvSpPr>
        <xdr:cNvPr id="5" name="Line 1">
          <a:extLst>
            <a:ext uri="{FF2B5EF4-FFF2-40B4-BE49-F238E27FC236}">
              <a16:creationId xmlns:a16="http://schemas.microsoft.com/office/drawing/2014/main" id="{A47F73BA-76AE-4AB0-9849-F648D4D5F1C0}"/>
            </a:ext>
          </a:extLst>
        </xdr:cNvPr>
        <xdr:cNvSpPr>
          <a:spLocks noChangeShapeType="1"/>
        </xdr:cNvSpPr>
      </xdr:nvSpPr>
      <xdr:spPr bwMode="auto">
        <a:xfrm>
          <a:off x="4667250" y="5162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6" name="Line 2">
          <a:extLst>
            <a:ext uri="{FF2B5EF4-FFF2-40B4-BE49-F238E27FC236}">
              <a16:creationId xmlns:a16="http://schemas.microsoft.com/office/drawing/2014/main" id="{922BEC52-FCA1-4845-AA5B-19E0177B78E6}"/>
            </a:ext>
          </a:extLst>
        </xdr:cNvPr>
        <xdr:cNvSpPr>
          <a:spLocks noChangeShapeType="1"/>
        </xdr:cNvSpPr>
      </xdr:nvSpPr>
      <xdr:spPr bwMode="auto">
        <a:xfrm>
          <a:off x="4667250" y="8067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7" name="Line 3">
          <a:extLst>
            <a:ext uri="{FF2B5EF4-FFF2-40B4-BE49-F238E27FC236}">
              <a16:creationId xmlns:a16="http://schemas.microsoft.com/office/drawing/2014/main" id="{D5E58686-B5BE-4F3B-8CC7-857B5E878F49}"/>
            </a:ext>
          </a:extLst>
        </xdr:cNvPr>
        <xdr:cNvSpPr>
          <a:spLocks noChangeShapeType="1"/>
        </xdr:cNvSpPr>
      </xdr:nvSpPr>
      <xdr:spPr bwMode="auto">
        <a:xfrm>
          <a:off x="4667250" y="101917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11</xdr:row>
      <xdr:rowOff>276225</xdr:rowOff>
    </xdr:from>
    <xdr:to>
      <xdr:col>5</xdr:col>
      <xdr:colOff>495300</xdr:colOff>
      <xdr:row>11</xdr:row>
      <xdr:rowOff>276225</xdr:rowOff>
    </xdr:to>
    <xdr:sp macro="" textlink="">
      <xdr:nvSpPr>
        <xdr:cNvPr id="8" name="Line 1">
          <a:extLst>
            <a:ext uri="{FF2B5EF4-FFF2-40B4-BE49-F238E27FC236}">
              <a16:creationId xmlns:a16="http://schemas.microsoft.com/office/drawing/2014/main" id="{45DEB98F-04C5-4079-B6BE-A68973B24641}"/>
            </a:ext>
          </a:extLst>
        </xdr:cNvPr>
        <xdr:cNvSpPr>
          <a:spLocks noChangeShapeType="1"/>
        </xdr:cNvSpPr>
      </xdr:nvSpPr>
      <xdr:spPr bwMode="auto">
        <a:xfrm>
          <a:off x="4667250" y="5162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9" name="Line 2">
          <a:extLst>
            <a:ext uri="{FF2B5EF4-FFF2-40B4-BE49-F238E27FC236}">
              <a16:creationId xmlns:a16="http://schemas.microsoft.com/office/drawing/2014/main" id="{D0CF4BB8-8578-4A9F-9B28-B190FAB6AD03}"/>
            </a:ext>
          </a:extLst>
        </xdr:cNvPr>
        <xdr:cNvSpPr>
          <a:spLocks noChangeShapeType="1"/>
        </xdr:cNvSpPr>
      </xdr:nvSpPr>
      <xdr:spPr bwMode="auto">
        <a:xfrm>
          <a:off x="4667250" y="8067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10" name="Line 3">
          <a:extLst>
            <a:ext uri="{FF2B5EF4-FFF2-40B4-BE49-F238E27FC236}">
              <a16:creationId xmlns:a16="http://schemas.microsoft.com/office/drawing/2014/main" id="{E9CDA9B1-B527-492A-B4D2-7C2DE01A5968}"/>
            </a:ext>
          </a:extLst>
        </xdr:cNvPr>
        <xdr:cNvSpPr>
          <a:spLocks noChangeShapeType="1"/>
        </xdr:cNvSpPr>
      </xdr:nvSpPr>
      <xdr:spPr bwMode="auto">
        <a:xfrm>
          <a:off x="4667250" y="101917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16</xdr:row>
      <xdr:rowOff>342900</xdr:rowOff>
    </xdr:from>
    <xdr:to>
      <xdr:col>6</xdr:col>
      <xdr:colOff>495300</xdr:colOff>
      <xdr:row>16</xdr:row>
      <xdr:rowOff>342900</xdr:rowOff>
    </xdr:to>
    <xdr:sp macro="" textlink="">
      <xdr:nvSpPr>
        <xdr:cNvPr id="11" name="Line 1">
          <a:extLst>
            <a:ext uri="{FF2B5EF4-FFF2-40B4-BE49-F238E27FC236}">
              <a16:creationId xmlns:a16="http://schemas.microsoft.com/office/drawing/2014/main" id="{6EA5F492-4EF9-4741-84E3-CC49FCD5A06B}"/>
            </a:ext>
          </a:extLst>
        </xdr:cNvPr>
        <xdr:cNvSpPr>
          <a:spLocks noChangeShapeType="1"/>
        </xdr:cNvSpPr>
      </xdr:nvSpPr>
      <xdr:spPr bwMode="auto">
        <a:xfrm>
          <a:off x="5457825" y="75723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12" name="Line 2">
          <a:extLst>
            <a:ext uri="{FF2B5EF4-FFF2-40B4-BE49-F238E27FC236}">
              <a16:creationId xmlns:a16="http://schemas.microsoft.com/office/drawing/2014/main" id="{2A687519-36D4-4B37-AAF7-0059EE57A180}"/>
            </a:ext>
          </a:extLst>
        </xdr:cNvPr>
        <xdr:cNvSpPr>
          <a:spLocks noChangeShapeType="1"/>
        </xdr:cNvSpPr>
      </xdr:nvSpPr>
      <xdr:spPr bwMode="auto">
        <a:xfrm>
          <a:off x="5457825" y="9344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13" name="Line 1">
          <a:extLst>
            <a:ext uri="{FF2B5EF4-FFF2-40B4-BE49-F238E27FC236}">
              <a16:creationId xmlns:a16="http://schemas.microsoft.com/office/drawing/2014/main" id="{3C78CBF2-60C7-45CF-A3D1-4B7DA2BBEFFE}"/>
            </a:ext>
          </a:extLst>
        </xdr:cNvPr>
        <xdr:cNvSpPr>
          <a:spLocks noChangeShapeType="1"/>
        </xdr:cNvSpPr>
      </xdr:nvSpPr>
      <xdr:spPr bwMode="auto">
        <a:xfrm>
          <a:off x="5448300" y="58674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57094</xdr:colOff>
      <xdr:row>50</xdr:row>
      <xdr:rowOff>0</xdr:rowOff>
    </xdr:from>
    <xdr:to>
      <xdr:col>11</xdr:col>
      <xdr:colOff>9441</xdr:colOff>
      <xdr:row>53</xdr:row>
      <xdr:rowOff>38174</xdr:rowOff>
    </xdr:to>
    <xdr:sp macro="" textlink="" fLocksText="0">
      <xdr:nvSpPr>
        <xdr:cNvPr id="2" name="正方形/長方形 2">
          <a:extLst>
            <a:ext uri="{FF2B5EF4-FFF2-40B4-BE49-F238E27FC236}">
              <a16:creationId xmlns:a16="http://schemas.microsoft.com/office/drawing/2014/main" id="{00000000-0008-0000-0B00-000002000000}"/>
            </a:ext>
          </a:extLst>
        </xdr:cNvPr>
        <xdr:cNvSpPr/>
      </xdr:nvSpPr>
      <xdr:spPr>
        <a:xfrm>
          <a:off x="57094" y="8401050"/>
          <a:ext cx="3981422" cy="695399"/>
        </a:xfrm>
        <a:prstGeom prst="rect">
          <a:avLst/>
        </a:prstGeom>
        <a:solidFill>
          <a:srgbClr val="FF99FF"/>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lIns="91440" tIns="45720" rIns="91440" bIns="45720" anchor="ctr"/>
        <a:lstStyle/>
        <a:p>
          <a:pPr algn="ctr"/>
          <a:r>
            <a:rPr lang="ja-JP" altLang="en-US" sz="2800" b="1">
              <a:solidFill>
                <a:srgbClr val="FF0000"/>
              </a:solidFill>
            </a:rPr>
            <a:t>記載例</a:t>
          </a:r>
        </a:p>
      </xdr:txBody>
    </xdr:sp>
    <xdr:clientData/>
  </xdr:twoCellAnchor>
  <xdr:twoCellAnchor>
    <xdr:from>
      <xdr:col>5</xdr:col>
      <xdr:colOff>38230</xdr:colOff>
      <xdr:row>56</xdr:row>
      <xdr:rowOff>0</xdr:rowOff>
    </xdr:from>
    <xdr:to>
      <xdr:col>35</xdr:col>
      <xdr:colOff>238190</xdr:colOff>
      <xdr:row>60</xdr:row>
      <xdr:rowOff>66973</xdr:rowOff>
    </xdr:to>
    <xdr:sp macro="" textlink="" fLocksText="0">
      <xdr:nvSpPr>
        <xdr:cNvPr id="3" name="右中かっこ 4">
          <a:extLst>
            <a:ext uri="{FF2B5EF4-FFF2-40B4-BE49-F238E27FC236}">
              <a16:creationId xmlns:a16="http://schemas.microsoft.com/office/drawing/2014/main" id="{00000000-0008-0000-0B00-000003000000}"/>
            </a:ext>
          </a:extLst>
        </xdr:cNvPr>
        <xdr:cNvSpPr/>
      </xdr:nvSpPr>
      <xdr:spPr>
        <a:xfrm rot="5400000">
          <a:off x="6286448" y="5591357"/>
          <a:ext cx="752773" cy="8715310"/>
        </a:xfrm>
        <a:prstGeom prst="rightBrace">
          <a:avLst/>
        </a:prstGeom>
        <a:noFill/>
        <a:ln w="3810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8</xdr:col>
      <xdr:colOff>161851</xdr:colOff>
      <xdr:row>60</xdr:row>
      <xdr:rowOff>0</xdr:rowOff>
    </xdr:from>
    <xdr:to>
      <xdr:col>32</xdr:col>
      <xdr:colOff>171770</xdr:colOff>
      <xdr:row>64</xdr:row>
      <xdr:rowOff>0</xdr:rowOff>
    </xdr:to>
    <xdr:sp macro="" textlink="" fLocksText="0">
      <xdr:nvSpPr>
        <xdr:cNvPr id="4" name="角丸四角形 5">
          <a:extLst>
            <a:ext uri="{FF2B5EF4-FFF2-40B4-BE49-F238E27FC236}">
              <a16:creationId xmlns:a16="http://schemas.microsoft.com/office/drawing/2014/main" id="{00000000-0008-0000-0B00-000004000000}"/>
            </a:ext>
          </a:extLst>
        </xdr:cNvPr>
        <xdr:cNvSpPr/>
      </xdr:nvSpPr>
      <xdr:spPr>
        <a:xfrm>
          <a:off x="3362251" y="10258425"/>
          <a:ext cx="6763144" cy="685800"/>
        </a:xfrm>
        <a:prstGeom prst="round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600" b="1" baseline="0">
              <a:solidFill>
                <a:srgbClr val="000000"/>
              </a:solidFill>
            </a:rPr>
            <a:t>送迎を実施した場合に”○”を入力していください。</a:t>
          </a:r>
        </a:p>
      </xdr:txBody>
    </xdr:sp>
    <xdr:clientData/>
  </xdr:twoCellAnchor>
  <xdr:twoCellAnchor>
    <xdr:from>
      <xdr:col>5</xdr:col>
      <xdr:colOff>18976</xdr:colOff>
      <xdr:row>70</xdr:row>
      <xdr:rowOff>0</xdr:rowOff>
    </xdr:from>
    <xdr:to>
      <xdr:col>35</xdr:col>
      <xdr:colOff>219038</xdr:colOff>
      <xdr:row>74</xdr:row>
      <xdr:rowOff>66973</xdr:rowOff>
    </xdr:to>
    <xdr:sp macro="" textlink="" fLocksText="0">
      <xdr:nvSpPr>
        <xdr:cNvPr id="5" name="右中かっこ 6">
          <a:extLst>
            <a:ext uri="{FF2B5EF4-FFF2-40B4-BE49-F238E27FC236}">
              <a16:creationId xmlns:a16="http://schemas.microsoft.com/office/drawing/2014/main" id="{00000000-0008-0000-0B00-000005000000}"/>
            </a:ext>
          </a:extLst>
        </xdr:cNvPr>
        <xdr:cNvSpPr/>
      </xdr:nvSpPr>
      <xdr:spPr>
        <a:xfrm rot="5400000">
          <a:off x="6267245" y="7991606"/>
          <a:ext cx="752773" cy="8715412"/>
        </a:xfrm>
        <a:prstGeom prst="rightBrace">
          <a:avLst/>
        </a:prstGeom>
        <a:noFill/>
        <a:ln w="3810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8</xdr:col>
      <xdr:colOff>133257</xdr:colOff>
      <xdr:row>74</xdr:row>
      <xdr:rowOff>0</xdr:rowOff>
    </xdr:from>
    <xdr:to>
      <xdr:col>32</xdr:col>
      <xdr:colOff>143176</xdr:colOff>
      <xdr:row>79</xdr:row>
      <xdr:rowOff>0</xdr:rowOff>
    </xdr:to>
    <xdr:sp macro="" textlink="" fLocksText="0">
      <xdr:nvSpPr>
        <xdr:cNvPr id="6" name="角丸四角形 7">
          <a:extLst>
            <a:ext uri="{FF2B5EF4-FFF2-40B4-BE49-F238E27FC236}">
              <a16:creationId xmlns:a16="http://schemas.microsoft.com/office/drawing/2014/main" id="{00000000-0008-0000-0B00-000006000000}"/>
            </a:ext>
          </a:extLst>
        </xdr:cNvPr>
        <xdr:cNvSpPr/>
      </xdr:nvSpPr>
      <xdr:spPr>
        <a:xfrm>
          <a:off x="3333657" y="12658725"/>
          <a:ext cx="6763144" cy="857250"/>
        </a:xfrm>
        <a:prstGeom prst="round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600" b="1" baseline="0">
              <a:solidFill>
                <a:srgbClr val="000000"/>
              </a:solidFill>
            </a:rPr>
            <a:t>片道送迎の場合は”１”を，往復送迎の場合は”２”を入力してください。</a:t>
          </a:r>
        </a:p>
      </xdr:txBody>
    </xdr:sp>
    <xdr:clientData/>
  </xdr:twoCellAnchor>
  <xdr:twoCellAnchor>
    <xdr:from>
      <xdr:col>0</xdr:col>
      <xdr:colOff>181283</xdr:colOff>
      <xdr:row>81</xdr:row>
      <xdr:rowOff>38174</xdr:rowOff>
    </xdr:from>
    <xdr:to>
      <xdr:col>13</xdr:col>
      <xdr:colOff>57190</xdr:colOff>
      <xdr:row>90</xdr:row>
      <xdr:rowOff>171739</xdr:rowOff>
    </xdr:to>
    <xdr:sp macro="" textlink="" fLocksText="0">
      <xdr:nvSpPr>
        <xdr:cNvPr id="7" name="メモ 8">
          <a:extLst>
            <a:ext uri="{FF2B5EF4-FFF2-40B4-BE49-F238E27FC236}">
              <a16:creationId xmlns:a16="http://schemas.microsoft.com/office/drawing/2014/main" id="{00000000-0008-0000-0B00-000007000000}"/>
            </a:ext>
          </a:extLst>
        </xdr:cNvPr>
        <xdr:cNvSpPr/>
      </xdr:nvSpPr>
      <xdr:spPr>
        <a:xfrm>
          <a:off x="181283" y="13897049"/>
          <a:ext cx="4514582" cy="1609940"/>
        </a:xfrm>
        <a:prstGeom prst="foldedCorner">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2000"/>
            <a:t>黄色のセルのみ入力してください。</a:t>
          </a:r>
          <a:endParaRPr lang="en-US" altLang="ja-JP" sz="2000"/>
        </a:p>
        <a:p>
          <a:pPr algn="l"/>
          <a:endParaRPr lang="en-US" altLang="ja-JP" sz="2000"/>
        </a:p>
        <a:p>
          <a:pPr algn="l"/>
          <a:r>
            <a:rPr lang="en-US" altLang="ja-JP" sz="2000"/>
            <a:t>※</a:t>
          </a:r>
          <a:r>
            <a:rPr lang="ja-JP" altLang="en-US" sz="2000"/>
            <a:t>入力もれにご注意ください。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975859" y="493776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5070923" y="5091403"/>
          <a:ext cx="109547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749040" y="592836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161925</xdr:colOff>
      <xdr:row>14</xdr:row>
      <xdr:rowOff>28575</xdr:rowOff>
    </xdr:from>
    <xdr:to>
      <xdr:col>4</xdr:col>
      <xdr:colOff>666750</xdr:colOff>
      <xdr:row>14</xdr:row>
      <xdr:rowOff>161925</xdr:rowOff>
    </xdr:to>
    <xdr:sp macro="" textlink="">
      <xdr:nvSpPr>
        <xdr:cNvPr id="2" name="Text Box 1">
          <a:extLst>
            <a:ext uri="{FF2B5EF4-FFF2-40B4-BE49-F238E27FC236}">
              <a16:creationId xmlns:a16="http://schemas.microsoft.com/office/drawing/2014/main" id="{00000000-0008-0000-1200-000002000000}"/>
            </a:ext>
          </a:extLst>
        </xdr:cNvPr>
        <xdr:cNvSpPr txBox="1">
          <a:spLocks noChangeArrowheads="1"/>
        </xdr:cNvSpPr>
      </xdr:nvSpPr>
      <xdr:spPr bwMode="auto">
        <a:xfrm>
          <a:off x="2238375" y="4543425"/>
          <a:ext cx="1419225" cy="133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3</xdr:col>
      <xdr:colOff>161925</xdr:colOff>
      <xdr:row>14</xdr:row>
      <xdr:rowOff>28575</xdr:rowOff>
    </xdr:from>
    <xdr:to>
      <xdr:col>4</xdr:col>
      <xdr:colOff>666750</xdr:colOff>
      <xdr:row>14</xdr:row>
      <xdr:rowOff>161925</xdr:rowOff>
    </xdr:to>
    <xdr:sp macro="" textlink="">
      <xdr:nvSpPr>
        <xdr:cNvPr id="3"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295525" y="4543425"/>
          <a:ext cx="1447800" cy="133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(小数点以下第１位四捨五入)</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060920_betten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別添29】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別添29-２】勤務体制・形態一覧表（夜間あり）"/>
      <sheetName val="【別添29-３】平均障害支援区分算定表（生活介護）"/>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120"/>
  <sheetViews>
    <sheetView showGridLines="0" tabSelected="1" view="pageBreakPreview" zoomScale="90" zoomScaleNormal="100" zoomScaleSheetLayoutView="90" workbookViewId="0"/>
  </sheetViews>
  <sheetFormatPr defaultColWidth="8.875" defaultRowHeight="13.5" x14ac:dyDescent="0.15"/>
  <cols>
    <col min="1" max="1" width="3.125" style="358" customWidth="1"/>
    <col min="2" max="2" width="11.75" style="358" customWidth="1"/>
    <col min="3" max="4" width="8.875" style="358"/>
    <col min="5" max="5" width="23.875" style="84" bestFit="1" customWidth="1"/>
    <col min="6" max="6" width="10.125" style="358" customWidth="1"/>
    <col min="7" max="7" width="102.625" style="359" customWidth="1"/>
    <col min="8" max="16384" width="8.875" style="358"/>
  </cols>
  <sheetData>
    <row r="1" spans="1:7" ht="18" customHeight="1" thickBot="1" x14ac:dyDescent="0.25">
      <c r="A1" s="357" t="s">
        <v>721</v>
      </c>
      <c r="B1" s="357"/>
    </row>
    <row r="2" spans="1:7" ht="13.5" customHeight="1" x14ac:dyDescent="0.15">
      <c r="B2" s="659" t="s">
        <v>285</v>
      </c>
      <c r="C2" s="660"/>
      <c r="D2" s="661"/>
      <c r="E2" s="676" t="s">
        <v>95</v>
      </c>
      <c r="F2" s="669" t="s">
        <v>286</v>
      </c>
      <c r="G2" s="670"/>
    </row>
    <row r="3" spans="1:7" ht="14.25" thickBot="1" x14ac:dyDescent="0.2">
      <c r="A3" s="360"/>
      <c r="B3" s="662"/>
      <c r="C3" s="663"/>
      <c r="D3" s="664"/>
      <c r="E3" s="677"/>
      <c r="F3" s="671"/>
      <c r="G3" s="672"/>
    </row>
    <row r="4" spans="1:7" s="361" customFormat="1" ht="30" customHeight="1" x14ac:dyDescent="0.15">
      <c r="B4" s="628" t="s">
        <v>451</v>
      </c>
      <c r="C4" s="631" t="s">
        <v>302</v>
      </c>
      <c r="D4" s="634" t="s">
        <v>303</v>
      </c>
      <c r="E4" s="673" t="s">
        <v>174</v>
      </c>
      <c r="F4" s="646" t="s">
        <v>175</v>
      </c>
      <c r="G4" s="362" t="s">
        <v>340</v>
      </c>
    </row>
    <row r="5" spans="1:7" ht="20.25" customHeight="1" x14ac:dyDescent="0.15">
      <c r="B5" s="629"/>
      <c r="C5" s="632"/>
      <c r="D5" s="635"/>
      <c r="E5" s="626"/>
      <c r="F5" s="647"/>
      <c r="G5" s="79" t="s">
        <v>330</v>
      </c>
    </row>
    <row r="6" spans="1:7" ht="15.4" customHeight="1" x14ac:dyDescent="0.15">
      <c r="B6" s="629"/>
      <c r="C6" s="632"/>
      <c r="D6" s="635"/>
      <c r="E6" s="626"/>
      <c r="F6" s="647"/>
      <c r="G6" s="564" t="s">
        <v>921</v>
      </c>
    </row>
    <row r="7" spans="1:7" ht="15.4" customHeight="1" x14ac:dyDescent="0.15">
      <c r="B7" s="629"/>
      <c r="C7" s="632"/>
      <c r="D7" s="635"/>
      <c r="E7" s="626"/>
      <c r="F7" s="647"/>
      <c r="G7" s="566" t="s">
        <v>960</v>
      </c>
    </row>
    <row r="8" spans="1:7" ht="15.4" customHeight="1" x14ac:dyDescent="0.15">
      <c r="B8" s="629"/>
      <c r="C8" s="632"/>
      <c r="D8" s="635"/>
      <c r="E8" s="626"/>
      <c r="F8" s="647"/>
      <c r="G8" s="78" t="s">
        <v>289</v>
      </c>
    </row>
    <row r="9" spans="1:7" s="84" customFormat="1" ht="20.25" customHeight="1" x14ac:dyDescent="0.15">
      <c r="B9" s="629"/>
      <c r="C9" s="632"/>
      <c r="D9" s="635"/>
      <c r="E9" s="626"/>
      <c r="F9" s="647"/>
      <c r="G9" s="79" t="s">
        <v>259</v>
      </c>
    </row>
    <row r="10" spans="1:7" ht="15.4" customHeight="1" x14ac:dyDescent="0.15">
      <c r="B10" s="629"/>
      <c r="C10" s="632"/>
      <c r="D10" s="635"/>
      <c r="E10" s="626"/>
      <c r="F10" s="647"/>
      <c r="G10" s="564" t="s">
        <v>921</v>
      </c>
    </row>
    <row r="11" spans="1:7" ht="15.4" customHeight="1" x14ac:dyDescent="0.15">
      <c r="B11" s="629"/>
      <c r="C11" s="632"/>
      <c r="D11" s="635"/>
      <c r="E11" s="626"/>
      <c r="F11" s="647"/>
      <c r="G11" s="566" t="s">
        <v>960</v>
      </c>
    </row>
    <row r="12" spans="1:7" ht="15.4" customHeight="1" x14ac:dyDescent="0.15">
      <c r="B12" s="629"/>
      <c r="C12" s="632"/>
      <c r="D12" s="635"/>
      <c r="E12" s="627"/>
      <c r="F12" s="647"/>
      <c r="G12" s="80" t="s">
        <v>331</v>
      </c>
    </row>
    <row r="13" spans="1:7" ht="15.4" customHeight="1" x14ac:dyDescent="0.15">
      <c r="B13" s="629"/>
      <c r="C13" s="632"/>
      <c r="D13" s="635"/>
      <c r="E13" s="625" t="s">
        <v>328</v>
      </c>
      <c r="F13" s="643" t="s">
        <v>96</v>
      </c>
      <c r="G13" s="565" t="s">
        <v>921</v>
      </c>
    </row>
    <row r="14" spans="1:7" ht="15.4" customHeight="1" x14ac:dyDescent="0.15">
      <c r="B14" s="629"/>
      <c r="C14" s="632"/>
      <c r="D14" s="635"/>
      <c r="E14" s="627"/>
      <c r="F14" s="645"/>
      <c r="G14" s="1690" t="s">
        <v>960</v>
      </c>
    </row>
    <row r="15" spans="1:7" ht="45.4" customHeight="1" x14ac:dyDescent="0.15">
      <c r="B15" s="629"/>
      <c r="C15" s="632"/>
      <c r="D15" s="635"/>
      <c r="E15" s="625" t="s">
        <v>731</v>
      </c>
      <c r="F15" s="381" t="s">
        <v>685</v>
      </c>
      <c r="G15" s="78" t="s">
        <v>332</v>
      </c>
    </row>
    <row r="16" spans="1:7" ht="17.45" customHeight="1" x14ac:dyDescent="0.15">
      <c r="B16" s="629"/>
      <c r="C16" s="632"/>
      <c r="D16" s="635"/>
      <c r="E16" s="626"/>
      <c r="F16" s="658" t="s">
        <v>686</v>
      </c>
      <c r="G16" s="78" t="s">
        <v>597</v>
      </c>
    </row>
    <row r="17" spans="2:14" ht="15.4" customHeight="1" x14ac:dyDescent="0.15">
      <c r="B17" s="629"/>
      <c r="C17" s="632"/>
      <c r="D17" s="635"/>
      <c r="E17" s="626"/>
      <c r="F17" s="658"/>
      <c r="G17" s="566" t="s">
        <v>921</v>
      </c>
    </row>
    <row r="18" spans="2:14" ht="15.4" customHeight="1" x14ac:dyDescent="0.15">
      <c r="B18" s="629"/>
      <c r="C18" s="632"/>
      <c r="D18" s="635"/>
      <c r="E18" s="626"/>
      <c r="F18" s="658"/>
      <c r="G18" s="566" t="s">
        <v>960</v>
      </c>
    </row>
    <row r="19" spans="2:14" ht="15.4" customHeight="1" x14ac:dyDescent="0.15">
      <c r="B19" s="629"/>
      <c r="C19" s="632"/>
      <c r="D19" s="635"/>
      <c r="E19" s="627"/>
      <c r="F19" s="376"/>
      <c r="G19" s="81" t="s">
        <v>333</v>
      </c>
    </row>
    <row r="20" spans="2:14" ht="30" customHeight="1" x14ac:dyDescent="0.15">
      <c r="B20" s="629"/>
      <c r="C20" s="632"/>
      <c r="D20" s="635"/>
      <c r="E20" s="625" t="s">
        <v>501</v>
      </c>
      <c r="F20" s="643" t="s">
        <v>158</v>
      </c>
      <c r="G20" s="78" t="s">
        <v>342</v>
      </c>
    </row>
    <row r="21" spans="2:14" ht="15" customHeight="1" x14ac:dyDescent="0.15">
      <c r="B21" s="629"/>
      <c r="C21" s="632"/>
      <c r="D21" s="635"/>
      <c r="E21" s="626"/>
      <c r="F21" s="644"/>
      <c r="G21" s="364" t="s">
        <v>334</v>
      </c>
    </row>
    <row r="22" spans="2:14" ht="15.4" customHeight="1" x14ac:dyDescent="0.15">
      <c r="B22" s="629"/>
      <c r="C22" s="632"/>
      <c r="D22" s="635"/>
      <c r="E22" s="626"/>
      <c r="F22" s="644"/>
      <c r="G22" s="566" t="s">
        <v>922</v>
      </c>
    </row>
    <row r="23" spans="2:14" ht="15.4" customHeight="1" x14ac:dyDescent="0.15">
      <c r="B23" s="629"/>
      <c r="C23" s="632"/>
      <c r="D23" s="635"/>
      <c r="E23" s="627"/>
      <c r="F23" s="645"/>
      <c r="G23" s="365" t="s">
        <v>163</v>
      </c>
    </row>
    <row r="24" spans="2:14" ht="15.4" hidden="1" customHeight="1" x14ac:dyDescent="0.15">
      <c r="B24" s="629"/>
      <c r="C24" s="632"/>
      <c r="D24" s="635"/>
      <c r="E24" s="625" t="s">
        <v>176</v>
      </c>
      <c r="F24" s="643" t="s">
        <v>177</v>
      </c>
      <c r="G24" s="623"/>
    </row>
    <row r="25" spans="2:14" ht="15.4" hidden="1" customHeight="1" x14ac:dyDescent="0.15">
      <c r="B25" s="629"/>
      <c r="C25" s="632"/>
      <c r="D25" s="635"/>
      <c r="E25" s="626"/>
      <c r="F25" s="644"/>
      <c r="G25" s="623"/>
    </row>
    <row r="26" spans="2:14" ht="15.4" hidden="1" customHeight="1" x14ac:dyDescent="0.15">
      <c r="B26" s="629"/>
      <c r="C26" s="632"/>
      <c r="D26" s="635"/>
      <c r="E26" s="626"/>
      <c r="F26" s="644"/>
      <c r="G26" s="366"/>
    </row>
    <row r="27" spans="2:14" ht="30" customHeight="1" x14ac:dyDescent="0.15">
      <c r="B27" s="629"/>
      <c r="C27" s="632"/>
      <c r="D27" s="635"/>
      <c r="E27" s="627"/>
      <c r="F27" s="645"/>
      <c r="G27" s="624" t="s">
        <v>727</v>
      </c>
    </row>
    <row r="28" spans="2:14" ht="15.4" customHeight="1" x14ac:dyDescent="0.15">
      <c r="B28" s="629"/>
      <c r="C28" s="632"/>
      <c r="D28" s="635"/>
      <c r="E28" s="625" t="s">
        <v>300</v>
      </c>
      <c r="F28" s="643" t="s">
        <v>186</v>
      </c>
      <c r="G28" s="363" t="s">
        <v>723</v>
      </c>
    </row>
    <row r="29" spans="2:14" ht="9.9499999999999993" customHeight="1" x14ac:dyDescent="0.15">
      <c r="B29" s="629"/>
      <c r="C29" s="632"/>
      <c r="D29" s="635"/>
      <c r="E29" s="626"/>
      <c r="F29" s="644"/>
      <c r="G29" s="674" t="s">
        <v>335</v>
      </c>
    </row>
    <row r="30" spans="2:14" ht="9.9499999999999993" customHeight="1" x14ac:dyDescent="0.15">
      <c r="B30" s="629"/>
      <c r="C30" s="632"/>
      <c r="D30" s="635"/>
      <c r="E30" s="627"/>
      <c r="F30" s="645"/>
      <c r="G30" s="675"/>
      <c r="N30" s="359"/>
    </row>
    <row r="31" spans="2:14" ht="15.4" customHeight="1" x14ac:dyDescent="0.15">
      <c r="B31" s="629"/>
      <c r="C31" s="632"/>
      <c r="D31" s="635"/>
      <c r="E31" s="626" t="s">
        <v>287</v>
      </c>
      <c r="F31" s="644" t="s">
        <v>288</v>
      </c>
      <c r="G31" s="566" t="s">
        <v>922</v>
      </c>
    </row>
    <row r="32" spans="2:14" ht="15.4" customHeight="1" x14ac:dyDescent="0.15">
      <c r="B32" s="629"/>
      <c r="C32" s="632"/>
      <c r="D32" s="635"/>
      <c r="E32" s="626"/>
      <c r="F32" s="644"/>
      <c r="G32" s="367" t="s">
        <v>336</v>
      </c>
    </row>
    <row r="33" spans="2:7" s="368" customFormat="1" ht="15.4" customHeight="1" x14ac:dyDescent="0.15">
      <c r="B33" s="629"/>
      <c r="C33" s="632"/>
      <c r="D33" s="635"/>
      <c r="E33" s="627"/>
      <c r="F33" s="645"/>
      <c r="G33" s="365" t="s">
        <v>337</v>
      </c>
    </row>
    <row r="34" spans="2:7" ht="15.4" customHeight="1" x14ac:dyDescent="0.15">
      <c r="B34" s="629"/>
      <c r="C34" s="632"/>
      <c r="D34" s="635"/>
      <c r="E34" s="625" t="s">
        <v>290</v>
      </c>
      <c r="F34" s="640" t="s">
        <v>614</v>
      </c>
      <c r="G34" s="86" t="s">
        <v>298</v>
      </c>
    </row>
    <row r="35" spans="2:7" ht="15.4" customHeight="1" x14ac:dyDescent="0.15">
      <c r="B35" s="629"/>
      <c r="C35" s="632"/>
      <c r="D35" s="635"/>
      <c r="E35" s="626"/>
      <c r="F35" s="641"/>
      <c r="G35" s="363" t="s">
        <v>722</v>
      </c>
    </row>
    <row r="36" spans="2:7" ht="15.4" customHeight="1" x14ac:dyDescent="0.15">
      <c r="B36" s="629"/>
      <c r="C36" s="632"/>
      <c r="D36" s="635"/>
      <c r="E36" s="626"/>
      <c r="F36" s="641"/>
      <c r="G36" s="78" t="s">
        <v>336</v>
      </c>
    </row>
    <row r="37" spans="2:7" ht="15.4" customHeight="1" x14ac:dyDescent="0.15">
      <c r="B37" s="629"/>
      <c r="C37" s="632"/>
      <c r="D37" s="635"/>
      <c r="E37" s="627"/>
      <c r="F37" s="642"/>
      <c r="G37" s="81" t="s">
        <v>338</v>
      </c>
    </row>
    <row r="38" spans="2:7" ht="15.4" customHeight="1" x14ac:dyDescent="0.15">
      <c r="B38" s="629"/>
      <c r="C38" s="632"/>
      <c r="D38" s="635"/>
      <c r="E38" s="625" t="s">
        <v>532</v>
      </c>
      <c r="F38" s="640" t="s">
        <v>762</v>
      </c>
      <c r="G38" s="86" t="s">
        <v>531</v>
      </c>
    </row>
    <row r="39" spans="2:7" ht="15.4" customHeight="1" x14ac:dyDescent="0.15">
      <c r="B39" s="629"/>
      <c r="C39" s="632"/>
      <c r="D39" s="635"/>
      <c r="E39" s="626"/>
      <c r="F39" s="641"/>
      <c r="G39" s="78" t="s">
        <v>344</v>
      </c>
    </row>
    <row r="40" spans="2:7" ht="15" customHeight="1" x14ac:dyDescent="0.15">
      <c r="B40" s="629"/>
      <c r="C40" s="632"/>
      <c r="D40" s="635"/>
      <c r="E40" s="626"/>
      <c r="F40" s="641"/>
      <c r="G40" s="78" t="s">
        <v>345</v>
      </c>
    </row>
    <row r="41" spans="2:7" ht="15" customHeight="1" x14ac:dyDescent="0.15">
      <c r="B41" s="629"/>
      <c r="C41" s="632"/>
      <c r="D41" s="635"/>
      <c r="E41" s="626"/>
      <c r="F41" s="641"/>
      <c r="G41" s="78" t="s">
        <v>539</v>
      </c>
    </row>
    <row r="42" spans="2:7" ht="15.4" customHeight="1" x14ac:dyDescent="0.15">
      <c r="B42" s="629"/>
      <c r="C42" s="632"/>
      <c r="D42" s="635"/>
      <c r="E42" s="626"/>
      <c r="F42" s="641"/>
      <c r="G42" s="566" t="s">
        <v>921</v>
      </c>
    </row>
    <row r="43" spans="2:7" ht="15.4" customHeight="1" x14ac:dyDescent="0.15">
      <c r="B43" s="629"/>
      <c r="C43" s="632"/>
      <c r="D43" s="635"/>
      <c r="E43" s="626"/>
      <c r="F43" s="641"/>
      <c r="G43" s="566" t="s">
        <v>960</v>
      </c>
    </row>
    <row r="44" spans="2:7" ht="15.4" customHeight="1" x14ac:dyDescent="0.15">
      <c r="B44" s="629"/>
      <c r="C44" s="632"/>
      <c r="D44" s="635"/>
      <c r="E44" s="627"/>
      <c r="F44" s="642"/>
      <c r="G44" s="369" t="s">
        <v>267</v>
      </c>
    </row>
    <row r="45" spans="2:7" ht="30" customHeight="1" x14ac:dyDescent="0.15">
      <c r="B45" s="629"/>
      <c r="C45" s="632"/>
      <c r="D45" s="635"/>
      <c r="E45" s="402" t="s">
        <v>329</v>
      </c>
      <c r="F45" s="377" t="s">
        <v>894</v>
      </c>
      <c r="G45" s="370" t="s">
        <v>341</v>
      </c>
    </row>
    <row r="46" spans="2:7" ht="15.4" customHeight="1" x14ac:dyDescent="0.15">
      <c r="B46" s="629"/>
      <c r="C46" s="632"/>
      <c r="D46" s="635"/>
      <c r="E46" s="626" t="s">
        <v>268</v>
      </c>
      <c r="F46" s="648" t="s">
        <v>299</v>
      </c>
      <c r="G46" s="566" t="s">
        <v>921</v>
      </c>
    </row>
    <row r="47" spans="2:7" ht="15.4" customHeight="1" x14ac:dyDescent="0.15">
      <c r="B47" s="629"/>
      <c r="C47" s="632"/>
      <c r="D47" s="635"/>
      <c r="E47" s="626"/>
      <c r="F47" s="648"/>
      <c r="G47" s="78" t="s">
        <v>339</v>
      </c>
    </row>
    <row r="48" spans="2:7" ht="15.4" customHeight="1" x14ac:dyDescent="0.15">
      <c r="B48" s="629"/>
      <c r="C48" s="632"/>
      <c r="D48" s="635"/>
      <c r="E48" s="625" t="s">
        <v>360</v>
      </c>
      <c r="F48" s="656" t="s">
        <v>448</v>
      </c>
      <c r="G48" s="86" t="s">
        <v>449</v>
      </c>
    </row>
    <row r="49" spans="2:7" ht="15.4" customHeight="1" x14ac:dyDescent="0.15">
      <c r="B49" s="629"/>
      <c r="C49" s="632"/>
      <c r="D49" s="635"/>
      <c r="E49" s="626"/>
      <c r="F49" s="657"/>
      <c r="G49" s="366" t="s">
        <v>724</v>
      </c>
    </row>
    <row r="50" spans="2:7" ht="15.4" customHeight="1" x14ac:dyDescent="0.15">
      <c r="B50" s="629"/>
      <c r="C50" s="632"/>
      <c r="D50" s="635"/>
      <c r="E50" s="626"/>
      <c r="F50" s="657"/>
      <c r="G50" s="623" t="s">
        <v>450</v>
      </c>
    </row>
    <row r="51" spans="2:7" ht="15.4" customHeight="1" x14ac:dyDescent="0.15">
      <c r="B51" s="629"/>
      <c r="C51" s="632"/>
      <c r="D51" s="635"/>
      <c r="E51" s="626"/>
      <c r="F51" s="657"/>
      <c r="G51" s="371" t="s">
        <v>725</v>
      </c>
    </row>
    <row r="52" spans="2:7" ht="15" customHeight="1" x14ac:dyDescent="0.15">
      <c r="B52" s="629"/>
      <c r="C52" s="632"/>
      <c r="D52" s="635"/>
      <c r="E52" s="626"/>
      <c r="F52" s="657"/>
      <c r="G52" s="372" t="s">
        <v>726</v>
      </c>
    </row>
    <row r="53" spans="2:7" ht="15.4" customHeight="1" x14ac:dyDescent="0.15">
      <c r="B53" s="629"/>
      <c r="C53" s="632"/>
      <c r="D53" s="635"/>
      <c r="E53" s="625" t="s">
        <v>536</v>
      </c>
      <c r="F53" s="649" t="s">
        <v>765</v>
      </c>
      <c r="G53" s="567" t="s">
        <v>922</v>
      </c>
    </row>
    <row r="54" spans="2:7" ht="15.4" customHeight="1" x14ac:dyDescent="0.15">
      <c r="B54" s="629"/>
      <c r="C54" s="632"/>
      <c r="D54" s="635"/>
      <c r="E54" s="626"/>
      <c r="F54" s="650"/>
      <c r="G54" s="356" t="s">
        <v>537</v>
      </c>
    </row>
    <row r="55" spans="2:7" ht="15.4" customHeight="1" x14ac:dyDescent="0.15">
      <c r="B55" s="629"/>
      <c r="C55" s="632"/>
      <c r="D55" s="635"/>
      <c r="E55" s="626"/>
      <c r="F55" s="650"/>
      <c r="G55" s="668" t="s">
        <v>538</v>
      </c>
    </row>
    <row r="56" spans="2:7" ht="22.15" customHeight="1" x14ac:dyDescent="0.15">
      <c r="B56" s="629"/>
      <c r="C56" s="632"/>
      <c r="D56" s="635"/>
      <c r="E56" s="626"/>
      <c r="F56" s="650"/>
      <c r="G56" s="668"/>
    </row>
    <row r="57" spans="2:7" ht="38.450000000000003" customHeight="1" x14ac:dyDescent="0.15">
      <c r="B57" s="629"/>
      <c r="C57" s="632"/>
      <c r="D57" s="635"/>
      <c r="E57" s="379" t="s">
        <v>688</v>
      </c>
      <c r="F57" s="382" t="s">
        <v>768</v>
      </c>
      <c r="G57" s="380" t="s">
        <v>729</v>
      </c>
    </row>
    <row r="58" spans="2:7" ht="15" customHeight="1" x14ac:dyDescent="0.15">
      <c r="B58" s="629"/>
      <c r="C58" s="632"/>
      <c r="D58" s="635"/>
      <c r="E58" s="625" t="s">
        <v>533</v>
      </c>
      <c r="F58" s="651" t="s">
        <v>764</v>
      </c>
      <c r="G58" s="665"/>
    </row>
    <row r="59" spans="2:7" ht="15" customHeight="1" x14ac:dyDescent="0.15">
      <c r="B59" s="629"/>
      <c r="C59" s="632"/>
      <c r="D59" s="635"/>
      <c r="E59" s="626"/>
      <c r="F59" s="652"/>
      <c r="G59" s="666"/>
    </row>
    <row r="60" spans="2:7" ht="15" customHeight="1" x14ac:dyDescent="0.15">
      <c r="B60" s="629"/>
      <c r="C60" s="632"/>
      <c r="D60" s="635"/>
      <c r="E60" s="627"/>
      <c r="F60" s="653"/>
      <c r="G60" s="667"/>
    </row>
    <row r="61" spans="2:7" s="373" customFormat="1" ht="16.149999999999999" customHeight="1" x14ac:dyDescent="0.15">
      <c r="B61" s="629"/>
      <c r="C61" s="632"/>
      <c r="D61" s="635"/>
      <c r="E61" s="637" t="s">
        <v>534</v>
      </c>
      <c r="F61" s="654"/>
      <c r="G61" s="568" t="s">
        <v>921</v>
      </c>
    </row>
    <row r="62" spans="2:7" s="373" customFormat="1" ht="16.149999999999999" customHeight="1" thickBot="1" x14ac:dyDescent="0.2">
      <c r="B62" s="630"/>
      <c r="C62" s="633"/>
      <c r="D62" s="636"/>
      <c r="E62" s="638"/>
      <c r="F62" s="655"/>
      <c r="G62" s="374" t="s">
        <v>535</v>
      </c>
    </row>
    <row r="63" spans="2:7" ht="15.4" customHeight="1" x14ac:dyDescent="0.15">
      <c r="G63" s="375"/>
    </row>
    <row r="64" spans="2:7" ht="14.25" x14ac:dyDescent="0.15">
      <c r="G64" s="173"/>
    </row>
    <row r="65" spans="2:6" x14ac:dyDescent="0.15">
      <c r="B65" s="84" t="s">
        <v>263</v>
      </c>
    </row>
    <row r="66" spans="2:6" x14ac:dyDescent="0.15">
      <c r="B66" s="84" t="s">
        <v>264</v>
      </c>
      <c r="F66" s="639"/>
    </row>
    <row r="67" spans="2:6" x14ac:dyDescent="0.15">
      <c r="B67" s="85" t="s">
        <v>265</v>
      </c>
      <c r="F67" s="639"/>
    </row>
    <row r="68" spans="2:6" x14ac:dyDescent="0.15">
      <c r="B68" s="85" t="s">
        <v>266</v>
      </c>
      <c r="F68" s="639"/>
    </row>
    <row r="69" spans="2:6" x14ac:dyDescent="0.15">
      <c r="B69" s="85" t="s">
        <v>269</v>
      </c>
      <c r="F69" s="639"/>
    </row>
    <row r="70" spans="2:6" x14ac:dyDescent="0.15">
      <c r="B70" s="85" t="s">
        <v>270</v>
      </c>
      <c r="F70" s="639"/>
    </row>
    <row r="71" spans="2:6" x14ac:dyDescent="0.15">
      <c r="F71" s="639"/>
    </row>
    <row r="72" spans="2:6" x14ac:dyDescent="0.15">
      <c r="F72" s="639"/>
    </row>
    <row r="73" spans="2:6" x14ac:dyDescent="0.15">
      <c r="F73" s="639"/>
    </row>
    <row r="74" spans="2:6" x14ac:dyDescent="0.15">
      <c r="F74" s="639"/>
    </row>
    <row r="75" spans="2:6" x14ac:dyDescent="0.15">
      <c r="F75" s="639"/>
    </row>
    <row r="76" spans="2:6" x14ac:dyDescent="0.15">
      <c r="F76" s="639"/>
    </row>
    <row r="77" spans="2:6" x14ac:dyDescent="0.15">
      <c r="F77" s="639"/>
    </row>
    <row r="78" spans="2:6" x14ac:dyDescent="0.15">
      <c r="F78" s="639"/>
    </row>
    <row r="79" spans="2:6" x14ac:dyDescent="0.15">
      <c r="F79" s="639"/>
    </row>
    <row r="80" spans="2:6" x14ac:dyDescent="0.15">
      <c r="F80" s="639"/>
    </row>
    <row r="81" spans="6:6" x14ac:dyDescent="0.15">
      <c r="F81" s="639"/>
    </row>
    <row r="82" spans="6:6" x14ac:dyDescent="0.15">
      <c r="F82" s="639"/>
    </row>
    <row r="83" spans="6:6" x14ac:dyDescent="0.15">
      <c r="F83" s="639"/>
    </row>
    <row r="84" spans="6:6" x14ac:dyDescent="0.15">
      <c r="F84" s="639"/>
    </row>
    <row r="85" spans="6:6" x14ac:dyDescent="0.15">
      <c r="F85" s="639"/>
    </row>
    <row r="86" spans="6:6" x14ac:dyDescent="0.15">
      <c r="F86" s="639"/>
    </row>
    <row r="87" spans="6:6" x14ac:dyDescent="0.15">
      <c r="F87" s="639"/>
    </row>
    <row r="88" spans="6:6" x14ac:dyDescent="0.15">
      <c r="F88" s="639"/>
    </row>
    <row r="89" spans="6:6" x14ac:dyDescent="0.15">
      <c r="F89" s="639"/>
    </row>
    <row r="90" spans="6:6" x14ac:dyDescent="0.15">
      <c r="F90" s="639"/>
    </row>
    <row r="91" spans="6:6" x14ac:dyDescent="0.15">
      <c r="F91" s="639"/>
    </row>
    <row r="92" spans="6:6" x14ac:dyDescent="0.15">
      <c r="F92" s="639"/>
    </row>
    <row r="93" spans="6:6" x14ac:dyDescent="0.15">
      <c r="F93" s="639"/>
    </row>
    <row r="94" spans="6:6" x14ac:dyDescent="0.15">
      <c r="F94" s="639"/>
    </row>
    <row r="95" spans="6:6" x14ac:dyDescent="0.15">
      <c r="F95" s="639"/>
    </row>
    <row r="96" spans="6:6" x14ac:dyDescent="0.15">
      <c r="F96" s="639"/>
    </row>
    <row r="97" spans="6:6" x14ac:dyDescent="0.15">
      <c r="F97" s="639"/>
    </row>
    <row r="98" spans="6:6" x14ac:dyDescent="0.15">
      <c r="F98" s="639"/>
    </row>
    <row r="99" spans="6:6" x14ac:dyDescent="0.15">
      <c r="F99" s="639"/>
    </row>
    <row r="100" spans="6:6" x14ac:dyDescent="0.15">
      <c r="F100" s="639"/>
    </row>
    <row r="101" spans="6:6" x14ac:dyDescent="0.15">
      <c r="F101" s="639"/>
    </row>
    <row r="102" spans="6:6" x14ac:dyDescent="0.15">
      <c r="F102" s="639"/>
    </row>
    <row r="103" spans="6:6" x14ac:dyDescent="0.15">
      <c r="F103" s="639"/>
    </row>
    <row r="104" spans="6:6" x14ac:dyDescent="0.15">
      <c r="F104" s="639"/>
    </row>
    <row r="105" spans="6:6" x14ac:dyDescent="0.15">
      <c r="F105" s="639"/>
    </row>
    <row r="106" spans="6:6" x14ac:dyDescent="0.15">
      <c r="F106" s="639"/>
    </row>
    <row r="107" spans="6:6" x14ac:dyDescent="0.15">
      <c r="F107" s="639"/>
    </row>
    <row r="108" spans="6:6" x14ac:dyDescent="0.15">
      <c r="F108" s="639"/>
    </row>
    <row r="109" spans="6:6" x14ac:dyDescent="0.15">
      <c r="F109" s="639"/>
    </row>
    <row r="110" spans="6:6" x14ac:dyDescent="0.15">
      <c r="F110" s="639"/>
    </row>
    <row r="111" spans="6:6" x14ac:dyDescent="0.15">
      <c r="F111" s="639"/>
    </row>
    <row r="112" spans="6:6" x14ac:dyDescent="0.15">
      <c r="F112" s="639"/>
    </row>
    <row r="113" spans="6:6" x14ac:dyDescent="0.15">
      <c r="F113" s="639"/>
    </row>
    <row r="114" spans="6:6" x14ac:dyDescent="0.15">
      <c r="F114" s="639"/>
    </row>
    <row r="115" spans="6:6" x14ac:dyDescent="0.15">
      <c r="F115" s="639"/>
    </row>
    <row r="116" spans="6:6" x14ac:dyDescent="0.15">
      <c r="F116" s="360"/>
    </row>
    <row r="117" spans="6:6" x14ac:dyDescent="0.15">
      <c r="F117" s="360"/>
    </row>
    <row r="118" spans="6:6" x14ac:dyDescent="0.15">
      <c r="F118" s="360"/>
    </row>
    <row r="119" spans="6:6" x14ac:dyDescent="0.15">
      <c r="F119" s="360"/>
    </row>
    <row r="120" spans="6:6" x14ac:dyDescent="0.15">
      <c r="F120" s="360"/>
    </row>
  </sheetData>
  <mergeCells count="38">
    <mergeCell ref="B2:D3"/>
    <mergeCell ref="E46:E47"/>
    <mergeCell ref="E28:E30"/>
    <mergeCell ref="E53:E56"/>
    <mergeCell ref="G58:G60"/>
    <mergeCell ref="E48:E52"/>
    <mergeCell ref="G55:G56"/>
    <mergeCell ref="F2:G3"/>
    <mergeCell ref="E34:E37"/>
    <mergeCell ref="F34:F37"/>
    <mergeCell ref="E15:E19"/>
    <mergeCell ref="E13:E14"/>
    <mergeCell ref="E4:E12"/>
    <mergeCell ref="G29:G30"/>
    <mergeCell ref="F24:F27"/>
    <mergeCell ref="E2:E3"/>
    <mergeCell ref="F66:F115"/>
    <mergeCell ref="F38:F44"/>
    <mergeCell ref="F20:F23"/>
    <mergeCell ref="F4:F12"/>
    <mergeCell ref="F13:F14"/>
    <mergeCell ref="F31:F33"/>
    <mergeCell ref="F46:F47"/>
    <mergeCell ref="F28:F30"/>
    <mergeCell ref="F53:F56"/>
    <mergeCell ref="F58:F60"/>
    <mergeCell ref="F61:F62"/>
    <mergeCell ref="F48:F52"/>
    <mergeCell ref="F16:F18"/>
    <mergeCell ref="E58:E60"/>
    <mergeCell ref="B4:B62"/>
    <mergeCell ref="C4:C62"/>
    <mergeCell ref="D4:D62"/>
    <mergeCell ref="E20:E23"/>
    <mergeCell ref="E61:E62"/>
    <mergeCell ref="E38:E44"/>
    <mergeCell ref="E31:E33"/>
    <mergeCell ref="E24:E27"/>
  </mergeCells>
  <phoneticPr fontId="1"/>
  <hyperlinks>
    <hyperlink ref="F4" location="'３人員配置体制'!A1" display="別添３" xr:uid="{00000000-0004-0000-0000-000000000000}"/>
    <hyperlink ref="G7" location="'29-2平均障がい支援区分認定'!A1" display="・別添29-2" xr:uid="{00000000-0004-0000-0000-000001000000}"/>
    <hyperlink ref="G17" location="'29勤務体制等一覧（生活介護）'!Print_Area" display="・別添29" xr:uid="{00000000-0004-0000-0000-000002000000}"/>
    <hyperlink ref="F45" location="'25就労移行支援'!A1" display="別添25" xr:uid="{00000000-0004-0000-0000-000003000000}"/>
    <hyperlink ref="F20:F23" location="'５食事提供体制'!Print_Area" display="別添５" xr:uid="{00000000-0004-0000-0000-000004000000}"/>
    <hyperlink ref="G22" location="'29勤務体制等一覧（生活介護）'!Print_Area" display="・別添29" xr:uid="{00000000-0004-0000-0000-000005000000}"/>
    <hyperlink ref="F13" location="'３人員配置体制'!A1" display="別添３" xr:uid="{00000000-0004-0000-0000-000006000000}"/>
    <hyperlink ref="G13" location="'29勤務体制等一覧（生活介護）'!Print_Area" display="・別添29" xr:uid="{00000000-0004-0000-0000-000007000000}"/>
    <hyperlink ref="G14" location="'29-2平均障がい支援区分認定'!A1" display="・別添29-2" xr:uid="{00000000-0004-0000-0000-000008000000}"/>
    <hyperlink ref="F4:F7" location="'２福祉専門職員'!A1" display="別添２" xr:uid="{00000000-0004-0000-0000-000009000000}"/>
    <hyperlink ref="G11" location="'29-2平均障がい支援区分認定'!A1" display="・別添29-2" xr:uid="{00000000-0004-0000-0000-00000A000000}"/>
    <hyperlink ref="G6" location="'29勤務体制等一覧（生活介護）'!Print_Area" display="・別添29" xr:uid="{00000000-0004-0000-0000-00000B000000}"/>
    <hyperlink ref="G10" location="'29勤務体制等一覧（生活介護）'!Print_Area" display="・別添29" xr:uid="{00000000-0004-0000-0000-00000C000000}"/>
    <hyperlink ref="F24" location="'６延長支援'!A1" display="別添６" xr:uid="{00000000-0004-0000-0000-00000D000000}"/>
    <hyperlink ref="G28" location="送迎実績状況表!Print_Area" display="送迎実績状況表" xr:uid="{00000000-0004-0000-0000-00000E000000}"/>
    <hyperlink ref="F31:F33" location="'12常勤看護職員等配置'!A1" display="別添12" xr:uid="{00000000-0004-0000-0000-00000F000000}"/>
    <hyperlink ref="G31" location="'29勤務体制等一覧（生活介護）'!Print_Area" display="・別添29" xr:uid="{00000000-0004-0000-0000-000010000000}"/>
    <hyperlink ref="G42" location="'29勤務体制等一覧（生活介護）'!Print_Area" display="・別添29" xr:uid="{00000000-0004-0000-0000-000011000000}"/>
    <hyperlink ref="G43" location="'29-2平均障がい支援区分認定'!A1" display="・別添29-2" xr:uid="{00000000-0004-0000-0000-000012000000}"/>
    <hyperlink ref="F38:F43" location="'15-2重度障害者支援加算Ⅱ'!A1" display="別添15-2" xr:uid="{00000000-0004-0000-0000-000013000000}"/>
    <hyperlink ref="G18" location="'29-2平均障がい支援区分認定'!A1" display="・別添29-2" xr:uid="{00000000-0004-0000-0000-000014000000}"/>
    <hyperlink ref="G34" location="'29勤務体制等一覧'!A1" display="別添29" xr:uid="{00000000-0004-0000-0000-000015000000}"/>
    <hyperlink ref="G35" location="'29勤務体制等一覧'!A1" display="別添29" xr:uid="{00000000-0004-0000-0000-000016000000}"/>
    <hyperlink ref="F34:F37" location="'15重度障害者支援加算（Ⅰ）'!A1" display="別添15" xr:uid="{00000000-0004-0000-0000-000017000000}"/>
    <hyperlink ref="F46" location="'28 リハビリテーション'!Print_Area" display="別添28" xr:uid="{00000000-0004-0000-0000-000018000000}"/>
    <hyperlink ref="G46" location="'29勤務体制等一覧（生活介護）'!Print_Area" display="・別添29" xr:uid="{00000000-0004-0000-0000-000019000000}"/>
    <hyperlink ref="C4:C12" location="届出書!A1" display="届出書" xr:uid="{00000000-0004-0000-0000-00001A000000}"/>
    <hyperlink ref="D4:D12" location="'介護給付費等　体制等状況一覧'!A1" display="体制等状況一覧表" xr:uid="{00000000-0004-0000-0000-00001B000000}"/>
    <hyperlink ref="C4:C47" location="届出書!Print_Area" display="届出書" xr:uid="{00000000-0004-0000-0000-00001C000000}"/>
    <hyperlink ref="D4:D47" location="'介護給付費等　体制等状況一覧'!Print_Titles" display="体制等状況一覧表" xr:uid="{00000000-0004-0000-0000-00001D000000}"/>
    <hyperlink ref="F28:F30" location="'７送迎加算'!A1" display="別添７" xr:uid="{00000000-0004-0000-0000-00001E000000}"/>
    <hyperlink ref="B4:B56" location="様式第7号!Print_Area" display="様式第7号!Print_Area" xr:uid="{00000000-0004-0000-0000-00001F000000}"/>
    <hyperlink ref="G61" location="'29勤務体制等一覧（生活介護）'!Print_Area" display="・別添29" xr:uid="{00000000-0004-0000-0000-000020000000}"/>
    <hyperlink ref="G49" location="参考7経歴書!A1" display="・サービス管理責任者の経歴書（参考様式7）" xr:uid="{00000000-0004-0000-0000-000021000000}"/>
    <hyperlink ref="G52" location="参考9実務経験年数集計!A1" display="・実務経験年数集計表（参考様式9）" xr:uid="{00000000-0004-0000-0000-000022000000}"/>
    <hyperlink ref="G51" location="参考8実務経験証明書!A1" display="・実務経験証明書（参考様式8）" xr:uid="{00000000-0004-0000-0000-000023000000}"/>
    <hyperlink ref="F48:F52" location="'40サービス管理責任者配置'!A1" display="別添30" xr:uid="{00000000-0004-0000-0000-000024000000}"/>
    <hyperlink ref="G53" location="'29勤務体制等一覧（生活介護）'!Print_Area" display="・別添29" xr:uid="{00000000-0004-0000-0000-000025000000}"/>
    <hyperlink ref="F16" location="'4-2視覚・聴覚障がい者(Ⅱ)'!A1" display="（Ⅱ）別添4-2" xr:uid="{00000000-0004-0000-0000-000026000000}"/>
    <hyperlink ref="F58:F60" location="'54入浴支援加算'!A1" display="別添54" xr:uid="{00000000-0004-0000-0000-000027000000}"/>
    <hyperlink ref="F53:F56" location="'50高次脳機能障害者支援体制加算'!A1" display="別添50" xr:uid="{00000000-0004-0000-0000-000028000000}"/>
    <hyperlink ref="F38:F44" location="'15-3重度障害者支援加算（Ⅱ）（Ⅲ）'!A1" display="別添15-3" xr:uid="{00000000-0004-0000-0000-000029000000}"/>
    <hyperlink ref="F15" location="'4視覚・聴覚障がい者(Ⅰ)'!A1" display="'4視覚・聴覚障がい者(Ⅰ)'!A1" xr:uid="{00000000-0004-0000-0000-00002A000000}"/>
    <hyperlink ref="F57" location="'52地域生活支援拠点等に関連する加算 '!A1" display="別添52" xr:uid="{00000000-0004-0000-0000-00002B000000}"/>
    <hyperlink ref="D4:D62" location="'（R6.6～）介護給付費等　体制等状況一覧'!Print_Area" display="体制等状況一覧表" xr:uid="{00000000-0004-0000-0000-00002C000000}"/>
  </hyperlinks>
  <pageMargins left="0.70866141732283472" right="0.70866141732283472" top="0.74803149606299213" bottom="0.74803149606299213" header="0.31496062992125984" footer="0.31496062992125984"/>
  <pageSetup paperSize="9" scale="49" fitToHeight="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6"/>
  <sheetViews>
    <sheetView view="pageBreakPreview" zoomScale="90" zoomScaleNormal="70" zoomScaleSheetLayoutView="90" workbookViewId="0">
      <selection sqref="A1:XFD1048576"/>
    </sheetView>
  </sheetViews>
  <sheetFormatPr defaultRowHeight="13.5" x14ac:dyDescent="0.15"/>
  <cols>
    <col min="1" max="1" width="9" style="10"/>
    <col min="2" max="8" width="10.625" style="10" customWidth="1"/>
    <col min="9" max="257" width="9" style="10"/>
    <col min="258" max="264" width="10.625" style="10" customWidth="1"/>
    <col min="265" max="513" width="9" style="10"/>
    <col min="514" max="520" width="10.625" style="10" customWidth="1"/>
    <col min="521" max="769" width="9" style="10"/>
    <col min="770" max="776" width="10.625" style="10" customWidth="1"/>
    <col min="777" max="1025" width="9" style="10"/>
    <col min="1026" max="1032" width="10.625" style="10" customWidth="1"/>
    <col min="1033" max="1281" width="9" style="10"/>
    <col min="1282" max="1288" width="10.625" style="10" customWidth="1"/>
    <col min="1289" max="1537" width="9" style="10"/>
    <col min="1538" max="1544" width="10.625" style="10" customWidth="1"/>
    <col min="1545" max="1793" width="9" style="10"/>
    <col min="1794" max="1800" width="10.625" style="10" customWidth="1"/>
    <col min="1801" max="2049" width="9" style="10"/>
    <col min="2050" max="2056" width="10.625" style="10" customWidth="1"/>
    <col min="2057" max="2305" width="9" style="10"/>
    <col min="2306" max="2312" width="10.625" style="10" customWidth="1"/>
    <col min="2313" max="2561" width="9" style="10"/>
    <col min="2562" max="2568" width="10.625" style="10" customWidth="1"/>
    <col min="2569" max="2817" width="9" style="10"/>
    <col min="2818" max="2824" width="10.625" style="10" customWidth="1"/>
    <col min="2825" max="3073" width="9" style="10"/>
    <col min="3074" max="3080" width="10.625" style="10" customWidth="1"/>
    <col min="3081" max="3329" width="9" style="10"/>
    <col min="3330" max="3336" width="10.625" style="10" customWidth="1"/>
    <col min="3337" max="3585" width="9" style="10"/>
    <col min="3586" max="3592" width="10.625" style="10" customWidth="1"/>
    <col min="3593" max="3841" width="9" style="10"/>
    <col min="3842" max="3848" width="10.625" style="10" customWidth="1"/>
    <col min="3849" max="4097" width="9" style="10"/>
    <col min="4098" max="4104" width="10.625" style="10" customWidth="1"/>
    <col min="4105" max="4353" width="9" style="10"/>
    <col min="4354" max="4360" width="10.625" style="10" customWidth="1"/>
    <col min="4361" max="4609" width="9" style="10"/>
    <col min="4610" max="4616" width="10.625" style="10" customWidth="1"/>
    <col min="4617" max="4865" width="9" style="10"/>
    <col min="4866" max="4872" width="10.625" style="10" customWidth="1"/>
    <col min="4873" max="5121" width="9" style="10"/>
    <col min="5122" max="5128" width="10.625" style="10" customWidth="1"/>
    <col min="5129" max="5377" width="9" style="10"/>
    <col min="5378" max="5384" width="10.625" style="10" customWidth="1"/>
    <col min="5385" max="5633" width="9" style="10"/>
    <col min="5634" max="5640" width="10.625" style="10" customWidth="1"/>
    <col min="5641" max="5889" width="9" style="10"/>
    <col min="5890" max="5896" width="10.625" style="10" customWidth="1"/>
    <col min="5897" max="6145" width="9" style="10"/>
    <col min="6146" max="6152" width="10.625" style="10" customWidth="1"/>
    <col min="6153" max="6401" width="9" style="10"/>
    <col min="6402" max="6408" width="10.625" style="10" customWidth="1"/>
    <col min="6409" max="6657" width="9" style="10"/>
    <col min="6658" max="6664" width="10.625" style="10" customWidth="1"/>
    <col min="6665" max="6913" width="9" style="10"/>
    <col min="6914" max="6920" width="10.625" style="10" customWidth="1"/>
    <col min="6921" max="7169" width="9" style="10"/>
    <col min="7170" max="7176" width="10.625" style="10" customWidth="1"/>
    <col min="7177" max="7425" width="9" style="10"/>
    <col min="7426" max="7432" width="10.625" style="10" customWidth="1"/>
    <col min="7433" max="7681" width="9" style="10"/>
    <col min="7682" max="7688" width="10.625" style="10" customWidth="1"/>
    <col min="7689" max="7937" width="9" style="10"/>
    <col min="7938" max="7944" width="10.625" style="10" customWidth="1"/>
    <col min="7945" max="8193" width="9" style="10"/>
    <col min="8194" max="8200" width="10.625" style="10" customWidth="1"/>
    <col min="8201" max="8449" width="9" style="10"/>
    <col min="8450" max="8456" width="10.625" style="10" customWidth="1"/>
    <col min="8457" max="8705" width="9" style="10"/>
    <col min="8706" max="8712" width="10.625" style="10" customWidth="1"/>
    <col min="8713" max="8961" width="9" style="10"/>
    <col min="8962" max="8968" width="10.625" style="10" customWidth="1"/>
    <col min="8969" max="9217" width="9" style="10"/>
    <col min="9218" max="9224" width="10.625" style="10" customWidth="1"/>
    <col min="9225" max="9473" width="9" style="10"/>
    <col min="9474" max="9480" width="10.625" style="10" customWidth="1"/>
    <col min="9481" max="9729" width="9" style="10"/>
    <col min="9730" max="9736" width="10.625" style="10" customWidth="1"/>
    <col min="9737" max="9985" width="9" style="10"/>
    <col min="9986" max="9992" width="10.625" style="10" customWidth="1"/>
    <col min="9993" max="10241" width="9" style="10"/>
    <col min="10242" max="10248" width="10.625" style="10" customWidth="1"/>
    <col min="10249" max="10497" width="9" style="10"/>
    <col min="10498" max="10504" width="10.625" style="10" customWidth="1"/>
    <col min="10505" max="10753" width="9" style="10"/>
    <col min="10754" max="10760" width="10.625" style="10" customWidth="1"/>
    <col min="10761" max="11009" width="9" style="10"/>
    <col min="11010" max="11016" width="10.625" style="10" customWidth="1"/>
    <col min="11017" max="11265" width="9" style="10"/>
    <col min="11266" max="11272" width="10.625" style="10" customWidth="1"/>
    <col min="11273" max="11521" width="9" style="10"/>
    <col min="11522" max="11528" width="10.625" style="10" customWidth="1"/>
    <col min="11529" max="11777" width="9" style="10"/>
    <col min="11778" max="11784" width="10.625" style="10" customWidth="1"/>
    <col min="11785" max="12033" width="9" style="10"/>
    <col min="12034" max="12040" width="10.625" style="10" customWidth="1"/>
    <col min="12041" max="12289" width="9" style="10"/>
    <col min="12290" max="12296" width="10.625" style="10" customWidth="1"/>
    <col min="12297" max="12545" width="9" style="10"/>
    <col min="12546" max="12552" width="10.625" style="10" customWidth="1"/>
    <col min="12553" max="12801" width="9" style="10"/>
    <col min="12802" max="12808" width="10.625" style="10" customWidth="1"/>
    <col min="12809" max="13057" width="9" style="10"/>
    <col min="13058" max="13064" width="10.625" style="10" customWidth="1"/>
    <col min="13065" max="13313" width="9" style="10"/>
    <col min="13314" max="13320" width="10.625" style="10" customWidth="1"/>
    <col min="13321" max="13569" width="9" style="10"/>
    <col min="13570" max="13576" width="10.625" style="10" customWidth="1"/>
    <col min="13577" max="13825" width="9" style="10"/>
    <col min="13826" max="13832" width="10.625" style="10" customWidth="1"/>
    <col min="13833" max="14081" width="9" style="10"/>
    <col min="14082" max="14088" width="10.625" style="10" customWidth="1"/>
    <col min="14089" max="14337" width="9" style="10"/>
    <col min="14338" max="14344" width="10.625" style="10" customWidth="1"/>
    <col min="14345" max="14593" width="9" style="10"/>
    <col min="14594" max="14600" width="10.625" style="10" customWidth="1"/>
    <col min="14601" max="14849" width="9" style="10"/>
    <col min="14850" max="14856" width="10.625" style="10" customWidth="1"/>
    <col min="14857" max="15105" width="9" style="10"/>
    <col min="15106" max="15112" width="10.625" style="10" customWidth="1"/>
    <col min="15113" max="15361" width="9" style="10"/>
    <col min="15362" max="15368" width="10.625" style="10" customWidth="1"/>
    <col min="15369" max="15617" width="9" style="10"/>
    <col min="15618" max="15624" width="10.625" style="10" customWidth="1"/>
    <col min="15625" max="15873" width="9" style="10"/>
    <col min="15874" max="15880" width="10.625" style="10" customWidth="1"/>
    <col min="15881" max="16129" width="9" style="10"/>
    <col min="16130" max="16136" width="10.625" style="10" customWidth="1"/>
    <col min="16137" max="16384" width="9" style="10"/>
  </cols>
  <sheetData>
    <row r="1" spans="1:10" ht="14.25" x14ac:dyDescent="0.15">
      <c r="A1" s="4" t="s">
        <v>178</v>
      </c>
    </row>
    <row r="2" spans="1:10" ht="30.95" customHeight="1" x14ac:dyDescent="0.15">
      <c r="G2" s="1054" t="s">
        <v>81</v>
      </c>
      <c r="H2" s="1054"/>
    </row>
    <row r="3" spans="1:10" ht="30.95" customHeight="1" x14ac:dyDescent="0.15">
      <c r="A3" s="1055" t="s">
        <v>179</v>
      </c>
      <c r="B3" s="1055"/>
      <c r="C3" s="1055"/>
      <c r="D3" s="1055"/>
      <c r="E3" s="1055"/>
      <c r="F3" s="1055"/>
      <c r="G3" s="1055"/>
      <c r="H3" s="1055"/>
      <c r="I3" s="11"/>
      <c r="J3" s="11"/>
    </row>
    <row r="4" spans="1:10" ht="30.95" customHeight="1" x14ac:dyDescent="0.15">
      <c r="A4" s="11"/>
      <c r="B4" s="11"/>
      <c r="C4" s="11"/>
      <c r="D4" s="11"/>
      <c r="E4" s="11"/>
      <c r="F4" s="11"/>
      <c r="G4" s="11"/>
      <c r="H4" s="11"/>
      <c r="I4" s="11"/>
      <c r="J4" s="11"/>
    </row>
    <row r="5" spans="1:10" ht="30.95" customHeight="1" x14ac:dyDescent="0.15">
      <c r="A5" s="1056" t="s">
        <v>180</v>
      </c>
      <c r="B5" s="1056"/>
      <c r="C5" s="1057"/>
      <c r="D5" s="1058"/>
      <c r="E5" s="1058"/>
      <c r="F5" s="1058"/>
      <c r="G5" s="1058"/>
      <c r="H5" s="1059"/>
    </row>
    <row r="6" spans="1:10" ht="30.95" customHeight="1" x14ac:dyDescent="0.15">
      <c r="A6" s="1056" t="s">
        <v>181</v>
      </c>
      <c r="B6" s="1056"/>
      <c r="C6" s="1057"/>
      <c r="D6" s="1058"/>
      <c r="E6" s="1058"/>
      <c r="F6" s="1058"/>
      <c r="G6" s="1058"/>
      <c r="H6" s="1059"/>
    </row>
    <row r="7" spans="1:10" ht="30.95" hidden="1" customHeight="1" x14ac:dyDescent="0.15">
      <c r="A7" s="1056" t="s">
        <v>2</v>
      </c>
      <c r="B7" s="1056"/>
      <c r="C7" s="1057"/>
      <c r="D7" s="1058"/>
      <c r="E7" s="1058"/>
      <c r="F7" s="1058"/>
      <c r="G7" s="1058"/>
      <c r="H7" s="1059"/>
    </row>
    <row r="8" spans="1:10" ht="36.75" hidden="1" customHeight="1" x14ac:dyDescent="0.15">
      <c r="A8" s="1060" t="s">
        <v>182</v>
      </c>
      <c r="B8" s="1061"/>
      <c r="C8" s="1062"/>
      <c r="D8" s="1063"/>
      <c r="E8" s="1063"/>
      <c r="F8" s="1063"/>
      <c r="G8" s="1063"/>
      <c r="H8" s="1064"/>
    </row>
    <row r="9" spans="1:10" ht="30.95" customHeight="1" x14ac:dyDescent="0.15"/>
    <row r="10" spans="1:10" ht="30.95" customHeight="1" x14ac:dyDescent="0.15">
      <c r="A10" s="1056" t="s">
        <v>3</v>
      </c>
      <c r="B10" s="1056"/>
      <c r="C10" s="1056"/>
      <c r="D10" s="12" t="s">
        <v>183</v>
      </c>
      <c r="E10" s="1056" t="s">
        <v>184</v>
      </c>
      <c r="F10" s="1056"/>
      <c r="G10" s="1056" t="s">
        <v>85</v>
      </c>
      <c r="H10" s="1056"/>
    </row>
    <row r="11" spans="1:10" ht="30.95" customHeight="1" x14ac:dyDescent="0.15">
      <c r="A11" s="12">
        <v>1</v>
      </c>
      <c r="B11" s="1056"/>
      <c r="C11" s="1056"/>
      <c r="D11" s="12"/>
      <c r="E11" s="1056"/>
      <c r="F11" s="1056"/>
      <c r="G11" s="1056"/>
      <c r="H11" s="1056"/>
    </row>
    <row r="12" spans="1:10" ht="30.95" customHeight="1" x14ac:dyDescent="0.15">
      <c r="A12" s="12">
        <v>2</v>
      </c>
      <c r="B12" s="1056"/>
      <c r="C12" s="1056"/>
      <c r="D12" s="12"/>
      <c r="E12" s="1056"/>
      <c r="F12" s="1056"/>
      <c r="G12" s="1056"/>
      <c r="H12" s="1056"/>
    </row>
    <row r="13" spans="1:10" ht="30.95" customHeight="1" x14ac:dyDescent="0.15">
      <c r="A13" s="12">
        <v>3</v>
      </c>
      <c r="B13" s="1056"/>
      <c r="C13" s="1056"/>
      <c r="D13" s="12"/>
      <c r="E13" s="1056"/>
      <c r="F13" s="1056"/>
      <c r="G13" s="1056"/>
      <c r="H13" s="1056"/>
    </row>
    <row r="14" spans="1:10" ht="30.95" customHeight="1" x14ac:dyDescent="0.15">
      <c r="A14" s="12">
        <v>4</v>
      </c>
      <c r="B14" s="1056"/>
      <c r="C14" s="1056"/>
      <c r="D14" s="12"/>
      <c r="E14" s="1056"/>
      <c r="F14" s="1056"/>
      <c r="G14" s="1056"/>
      <c r="H14" s="1056"/>
    </row>
    <row r="15" spans="1:10" ht="30.95" customHeight="1" x14ac:dyDescent="0.15">
      <c r="A15" s="12">
        <v>5</v>
      </c>
      <c r="B15" s="1056"/>
      <c r="C15" s="1056"/>
      <c r="D15" s="12"/>
      <c r="E15" s="1056"/>
      <c r="F15" s="1056"/>
      <c r="G15" s="1056"/>
      <c r="H15" s="1056"/>
    </row>
    <row r="16" spans="1:10" ht="30.95" customHeight="1" x14ac:dyDescent="0.15">
      <c r="A16" s="12">
        <v>6</v>
      </c>
      <c r="B16" s="1056"/>
      <c r="C16" s="1056"/>
      <c r="D16" s="12"/>
      <c r="E16" s="1056"/>
      <c r="F16" s="1056"/>
      <c r="G16" s="1056"/>
      <c r="H16" s="1056"/>
    </row>
    <row r="17" spans="1:9" ht="30.95" customHeight="1" x14ac:dyDescent="0.15">
      <c r="A17" s="12">
        <v>7</v>
      </c>
      <c r="B17" s="1056"/>
      <c r="C17" s="1056"/>
      <c r="D17" s="12"/>
      <c r="E17" s="1056"/>
      <c r="F17" s="1056"/>
      <c r="G17" s="1056"/>
      <c r="H17" s="1056"/>
    </row>
    <row r="18" spans="1:9" ht="30.95" customHeight="1" x14ac:dyDescent="0.15">
      <c r="A18" s="12">
        <v>8</v>
      </c>
      <c r="B18" s="1056"/>
      <c r="C18" s="1056"/>
      <c r="D18" s="12"/>
      <c r="E18" s="1056"/>
      <c r="F18" s="1056"/>
      <c r="G18" s="1056"/>
      <c r="H18" s="1056"/>
    </row>
    <row r="19" spans="1:9" ht="30.95" customHeight="1" x14ac:dyDescent="0.15">
      <c r="A19" s="12">
        <v>9</v>
      </c>
      <c r="B19" s="1056"/>
      <c r="C19" s="1056"/>
      <c r="D19" s="12"/>
      <c r="E19" s="1056"/>
      <c r="F19" s="1056"/>
      <c r="G19" s="1056"/>
      <c r="H19" s="1056"/>
    </row>
    <row r="20" spans="1:9" ht="30.95" customHeight="1" x14ac:dyDescent="0.15">
      <c r="A20" s="12">
        <v>10</v>
      </c>
      <c r="B20" s="1056"/>
      <c r="C20" s="1056"/>
      <c r="D20" s="12"/>
      <c r="E20" s="1056"/>
      <c r="F20" s="1056"/>
      <c r="G20" s="1056"/>
      <c r="H20" s="1056"/>
    </row>
    <row r="21" spans="1:9" ht="12.75" customHeight="1" x14ac:dyDescent="0.15"/>
    <row r="22" spans="1:9" ht="27.6" hidden="1" customHeight="1" x14ac:dyDescent="0.15">
      <c r="A22" s="1065" t="s">
        <v>728</v>
      </c>
      <c r="B22" s="1065"/>
      <c r="C22" s="1065"/>
      <c r="D22" s="1065"/>
      <c r="E22" s="1065"/>
      <c r="F22" s="1065"/>
      <c r="G22" s="1065"/>
      <c r="H22" s="1065"/>
    </row>
    <row r="23" spans="1:9" ht="27.6" hidden="1" customHeight="1" x14ac:dyDescent="0.15">
      <c r="A23" s="1065" t="s">
        <v>185</v>
      </c>
      <c r="B23" s="1066"/>
      <c r="C23" s="1066"/>
      <c r="D23" s="1066"/>
      <c r="E23" s="1066"/>
      <c r="F23" s="1066"/>
      <c r="G23" s="1066"/>
      <c r="H23" s="1066"/>
    </row>
    <row r="24" spans="1:9" ht="49.5" customHeight="1" x14ac:dyDescent="0.15">
      <c r="A24" s="13"/>
      <c r="B24" s="14"/>
      <c r="C24" s="14"/>
      <c r="D24" s="14"/>
      <c r="E24" s="14"/>
      <c r="F24" s="14"/>
      <c r="G24" s="14"/>
      <c r="H24" s="14"/>
      <c r="I24" s="14"/>
    </row>
    <row r="25" spans="1:9" ht="24.95" customHeight="1" x14ac:dyDescent="0.15">
      <c r="A25" s="14"/>
      <c r="B25" s="14"/>
      <c r="C25" s="14"/>
      <c r="D25" s="14"/>
      <c r="E25" s="14"/>
      <c r="F25" s="14"/>
      <c r="G25" s="14"/>
      <c r="H25" s="14"/>
      <c r="I25" s="14"/>
    </row>
    <row r="26" spans="1:9" ht="24.95" customHeight="1" x14ac:dyDescent="0.15"/>
  </sheetData>
  <mergeCells count="45">
    <mergeCell ref="A22:H22"/>
    <mergeCell ref="A23:H23"/>
    <mergeCell ref="B19:C19"/>
    <mergeCell ref="E19:F19"/>
    <mergeCell ref="G19:H19"/>
    <mergeCell ref="B20:C20"/>
    <mergeCell ref="E20:F20"/>
    <mergeCell ref="G20:H20"/>
    <mergeCell ref="B17:C17"/>
    <mergeCell ref="E17:F17"/>
    <mergeCell ref="G17:H17"/>
    <mergeCell ref="B18:C18"/>
    <mergeCell ref="E18:F18"/>
    <mergeCell ref="G18:H18"/>
    <mergeCell ref="B15:C15"/>
    <mergeCell ref="E15:F15"/>
    <mergeCell ref="G15:H15"/>
    <mergeCell ref="B16:C16"/>
    <mergeCell ref="E16:F16"/>
    <mergeCell ref="G16:H16"/>
    <mergeCell ref="B13:C13"/>
    <mergeCell ref="E13:F13"/>
    <mergeCell ref="G13:H13"/>
    <mergeCell ref="B14:C14"/>
    <mergeCell ref="E14:F14"/>
    <mergeCell ref="G14:H14"/>
    <mergeCell ref="B11:C11"/>
    <mergeCell ref="E11:F11"/>
    <mergeCell ref="G11:H11"/>
    <mergeCell ref="B12:C12"/>
    <mergeCell ref="E12:F12"/>
    <mergeCell ref="G12:H12"/>
    <mergeCell ref="A7:B7"/>
    <mergeCell ref="C7:H7"/>
    <mergeCell ref="A8:B8"/>
    <mergeCell ref="C8:H8"/>
    <mergeCell ref="A10:C10"/>
    <mergeCell ref="E10:F10"/>
    <mergeCell ref="G10:H10"/>
    <mergeCell ref="G2:H2"/>
    <mergeCell ref="A3:H3"/>
    <mergeCell ref="A5:B5"/>
    <mergeCell ref="C5:H5"/>
    <mergeCell ref="A6:B6"/>
    <mergeCell ref="C6:H6"/>
  </mergeCells>
  <phoneticPr fontId="1"/>
  <printOptions horizontalCentered="1" verticalCentered="1"/>
  <pageMargins left="0.39370078740157483" right="0.39370078740157483" top="0.98425196850393704" bottom="0.98425196850393704" header="0.51181102362204722" footer="0.51181102362204722"/>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8"/>
  <sheetViews>
    <sheetView view="pageBreakPreview" zoomScaleNormal="70" zoomScaleSheetLayoutView="100" workbookViewId="0">
      <selection activeCell="A4" sqref="A4:F4"/>
    </sheetView>
  </sheetViews>
  <sheetFormatPr defaultRowHeight="13.5" x14ac:dyDescent="0.15"/>
  <cols>
    <col min="1" max="1" width="1.375" style="550" customWidth="1"/>
    <col min="2" max="2" width="24.25" style="550" customWidth="1"/>
    <col min="3" max="3" width="6.75" style="550" customWidth="1"/>
    <col min="4" max="5" width="21.25" style="550" customWidth="1"/>
    <col min="6" max="6" width="3.125" style="550" customWidth="1"/>
    <col min="7" max="256" width="9" style="550"/>
    <col min="257" max="257" width="1.375" style="550" customWidth="1"/>
    <col min="258" max="258" width="24.25" style="550" customWidth="1"/>
    <col min="259" max="259" width="6.75" style="550" customWidth="1"/>
    <col min="260" max="261" width="21.25" style="550" customWidth="1"/>
    <col min="262" max="262" width="3.125" style="550" customWidth="1"/>
    <col min="263" max="512" width="9" style="550"/>
    <col min="513" max="513" width="1.375" style="550" customWidth="1"/>
    <col min="514" max="514" width="24.25" style="550" customWidth="1"/>
    <col min="515" max="515" width="6.75" style="550" customWidth="1"/>
    <col min="516" max="517" width="21.25" style="550" customWidth="1"/>
    <col min="518" max="518" width="3.125" style="550" customWidth="1"/>
    <col min="519" max="768" width="9" style="550"/>
    <col min="769" max="769" width="1.375" style="550" customWidth="1"/>
    <col min="770" max="770" width="24.25" style="550" customWidth="1"/>
    <col min="771" max="771" width="6.75" style="550" customWidth="1"/>
    <col min="772" max="773" width="21.25" style="550" customWidth="1"/>
    <col min="774" max="774" width="3.125" style="550" customWidth="1"/>
    <col min="775" max="1024" width="9" style="550"/>
    <col min="1025" max="1025" width="1.375" style="550" customWidth="1"/>
    <col min="1026" max="1026" width="24.25" style="550" customWidth="1"/>
    <col min="1027" max="1027" width="6.75" style="550" customWidth="1"/>
    <col min="1028" max="1029" width="21.25" style="550" customWidth="1"/>
    <col min="1030" max="1030" width="3.125" style="550" customWidth="1"/>
    <col min="1031" max="1280" width="9" style="550"/>
    <col min="1281" max="1281" width="1.375" style="550" customWidth="1"/>
    <col min="1282" max="1282" width="24.25" style="550" customWidth="1"/>
    <col min="1283" max="1283" width="6.75" style="550" customWidth="1"/>
    <col min="1284" max="1285" width="21.25" style="550" customWidth="1"/>
    <col min="1286" max="1286" width="3.125" style="550" customWidth="1"/>
    <col min="1287" max="1536" width="9" style="550"/>
    <col min="1537" max="1537" width="1.375" style="550" customWidth="1"/>
    <col min="1538" max="1538" width="24.25" style="550" customWidth="1"/>
    <col min="1539" max="1539" width="6.75" style="550" customWidth="1"/>
    <col min="1540" max="1541" width="21.25" style="550" customWidth="1"/>
    <col min="1542" max="1542" width="3.125" style="550" customWidth="1"/>
    <col min="1543" max="1792" width="9" style="550"/>
    <col min="1793" max="1793" width="1.375" style="550" customWidth="1"/>
    <col min="1794" max="1794" width="24.25" style="550" customWidth="1"/>
    <col min="1795" max="1795" width="6.75" style="550" customWidth="1"/>
    <col min="1796" max="1797" width="21.25" style="550" customWidth="1"/>
    <col min="1798" max="1798" width="3.125" style="550" customWidth="1"/>
    <col min="1799" max="2048" width="9" style="550"/>
    <col min="2049" max="2049" width="1.375" style="550" customWidth="1"/>
    <col min="2050" max="2050" width="24.25" style="550" customWidth="1"/>
    <col min="2051" max="2051" width="6.75" style="550" customWidth="1"/>
    <col min="2052" max="2053" width="21.25" style="550" customWidth="1"/>
    <col min="2054" max="2054" width="3.125" style="550" customWidth="1"/>
    <col min="2055" max="2304" width="9" style="550"/>
    <col min="2305" max="2305" width="1.375" style="550" customWidth="1"/>
    <col min="2306" max="2306" width="24.25" style="550" customWidth="1"/>
    <col min="2307" max="2307" width="6.75" style="550" customWidth="1"/>
    <col min="2308" max="2309" width="21.25" style="550" customWidth="1"/>
    <col min="2310" max="2310" width="3.125" style="550" customWidth="1"/>
    <col min="2311" max="2560" width="9" style="550"/>
    <col min="2561" max="2561" width="1.375" style="550" customWidth="1"/>
    <col min="2562" max="2562" width="24.25" style="550" customWidth="1"/>
    <col min="2563" max="2563" width="6.75" style="550" customWidth="1"/>
    <col min="2564" max="2565" width="21.25" style="550" customWidth="1"/>
    <col min="2566" max="2566" width="3.125" style="550" customWidth="1"/>
    <col min="2567" max="2816" width="9" style="550"/>
    <col min="2817" max="2817" width="1.375" style="550" customWidth="1"/>
    <col min="2818" max="2818" width="24.25" style="550" customWidth="1"/>
    <col min="2819" max="2819" width="6.75" style="550" customWidth="1"/>
    <col min="2820" max="2821" width="21.25" style="550" customWidth="1"/>
    <col min="2822" max="2822" width="3.125" style="550" customWidth="1"/>
    <col min="2823" max="3072" width="9" style="550"/>
    <col min="3073" max="3073" width="1.375" style="550" customWidth="1"/>
    <col min="3074" max="3074" width="24.25" style="550" customWidth="1"/>
    <col min="3075" max="3075" width="6.75" style="550" customWidth="1"/>
    <col min="3076" max="3077" width="21.25" style="550" customWidth="1"/>
    <col min="3078" max="3078" width="3.125" style="550" customWidth="1"/>
    <col min="3079" max="3328" width="9" style="550"/>
    <col min="3329" max="3329" width="1.375" style="550" customWidth="1"/>
    <col min="3330" max="3330" width="24.25" style="550" customWidth="1"/>
    <col min="3331" max="3331" width="6.75" style="550" customWidth="1"/>
    <col min="3332" max="3333" width="21.25" style="550" customWidth="1"/>
    <col min="3334" max="3334" width="3.125" style="550" customWidth="1"/>
    <col min="3335" max="3584" width="9" style="550"/>
    <col min="3585" max="3585" width="1.375" style="550" customWidth="1"/>
    <col min="3586" max="3586" width="24.25" style="550" customWidth="1"/>
    <col min="3587" max="3587" width="6.75" style="550" customWidth="1"/>
    <col min="3588" max="3589" width="21.25" style="550" customWidth="1"/>
    <col min="3590" max="3590" width="3.125" style="550" customWidth="1"/>
    <col min="3591" max="3840" width="9" style="550"/>
    <col min="3841" max="3841" width="1.375" style="550" customWidth="1"/>
    <col min="3842" max="3842" width="24.25" style="550" customWidth="1"/>
    <col min="3843" max="3843" width="6.75" style="550" customWidth="1"/>
    <col min="3844" max="3845" width="21.25" style="550" customWidth="1"/>
    <col min="3846" max="3846" width="3.125" style="550" customWidth="1"/>
    <col min="3847" max="4096" width="9" style="550"/>
    <col min="4097" max="4097" width="1.375" style="550" customWidth="1"/>
    <col min="4098" max="4098" width="24.25" style="550" customWidth="1"/>
    <col min="4099" max="4099" width="6.75" style="550" customWidth="1"/>
    <col min="4100" max="4101" width="21.25" style="550" customWidth="1"/>
    <col min="4102" max="4102" width="3.125" style="550" customWidth="1"/>
    <col min="4103" max="4352" width="9" style="550"/>
    <col min="4353" max="4353" width="1.375" style="550" customWidth="1"/>
    <col min="4354" max="4354" width="24.25" style="550" customWidth="1"/>
    <col min="4355" max="4355" width="6.75" style="550" customWidth="1"/>
    <col min="4356" max="4357" width="21.25" style="550" customWidth="1"/>
    <col min="4358" max="4358" width="3.125" style="550" customWidth="1"/>
    <col min="4359" max="4608" width="9" style="550"/>
    <col min="4609" max="4609" width="1.375" style="550" customWidth="1"/>
    <col min="4610" max="4610" width="24.25" style="550" customWidth="1"/>
    <col min="4611" max="4611" width="6.75" style="550" customWidth="1"/>
    <col min="4612" max="4613" width="21.25" style="550" customWidth="1"/>
    <col min="4614" max="4614" width="3.125" style="550" customWidth="1"/>
    <col min="4615" max="4864" width="9" style="550"/>
    <col min="4865" max="4865" width="1.375" style="550" customWidth="1"/>
    <col min="4866" max="4866" width="24.25" style="550" customWidth="1"/>
    <col min="4867" max="4867" width="6.75" style="550" customWidth="1"/>
    <col min="4868" max="4869" width="21.25" style="550" customWidth="1"/>
    <col min="4870" max="4870" width="3.125" style="550" customWidth="1"/>
    <col min="4871" max="5120" width="9" style="550"/>
    <col min="5121" max="5121" width="1.375" style="550" customWidth="1"/>
    <col min="5122" max="5122" width="24.25" style="550" customWidth="1"/>
    <col min="5123" max="5123" width="6.75" style="550" customWidth="1"/>
    <col min="5124" max="5125" width="21.25" style="550" customWidth="1"/>
    <col min="5126" max="5126" width="3.125" style="550" customWidth="1"/>
    <col min="5127" max="5376" width="9" style="550"/>
    <col min="5377" max="5377" width="1.375" style="550" customWidth="1"/>
    <col min="5378" max="5378" width="24.25" style="550" customWidth="1"/>
    <col min="5379" max="5379" width="6.75" style="550" customWidth="1"/>
    <col min="5380" max="5381" width="21.25" style="550" customWidth="1"/>
    <col min="5382" max="5382" width="3.125" style="550" customWidth="1"/>
    <col min="5383" max="5632" width="9" style="550"/>
    <col min="5633" max="5633" width="1.375" style="550" customWidth="1"/>
    <col min="5634" max="5634" width="24.25" style="550" customWidth="1"/>
    <col min="5635" max="5635" width="6.75" style="550" customWidth="1"/>
    <col min="5636" max="5637" width="21.25" style="550" customWidth="1"/>
    <col min="5638" max="5638" width="3.125" style="550" customWidth="1"/>
    <col min="5639" max="5888" width="9" style="550"/>
    <col min="5889" max="5889" width="1.375" style="550" customWidth="1"/>
    <col min="5890" max="5890" width="24.25" style="550" customWidth="1"/>
    <col min="5891" max="5891" width="6.75" style="550" customWidth="1"/>
    <col min="5892" max="5893" width="21.25" style="550" customWidth="1"/>
    <col min="5894" max="5894" width="3.125" style="550" customWidth="1"/>
    <col min="5895" max="6144" width="9" style="550"/>
    <col min="6145" max="6145" width="1.375" style="550" customWidth="1"/>
    <col min="6146" max="6146" width="24.25" style="550" customWidth="1"/>
    <col min="6147" max="6147" width="6.75" style="550" customWidth="1"/>
    <col min="6148" max="6149" width="21.25" style="550" customWidth="1"/>
    <col min="6150" max="6150" width="3.125" style="550" customWidth="1"/>
    <col min="6151" max="6400" width="9" style="550"/>
    <col min="6401" max="6401" width="1.375" style="550" customWidth="1"/>
    <col min="6402" max="6402" width="24.25" style="550" customWidth="1"/>
    <col min="6403" max="6403" width="6.75" style="550" customWidth="1"/>
    <col min="6404" max="6405" width="21.25" style="550" customWidth="1"/>
    <col min="6406" max="6406" width="3.125" style="550" customWidth="1"/>
    <col min="6407" max="6656" width="9" style="550"/>
    <col min="6657" max="6657" width="1.375" style="550" customWidth="1"/>
    <col min="6658" max="6658" width="24.25" style="550" customWidth="1"/>
    <col min="6659" max="6659" width="6.75" style="550" customWidth="1"/>
    <col min="6660" max="6661" width="21.25" style="550" customWidth="1"/>
    <col min="6662" max="6662" width="3.125" style="550" customWidth="1"/>
    <col min="6663" max="6912" width="9" style="550"/>
    <col min="6913" max="6913" width="1.375" style="550" customWidth="1"/>
    <col min="6914" max="6914" width="24.25" style="550" customWidth="1"/>
    <col min="6915" max="6915" width="6.75" style="550" customWidth="1"/>
    <col min="6916" max="6917" width="21.25" style="550" customWidth="1"/>
    <col min="6918" max="6918" width="3.125" style="550" customWidth="1"/>
    <col min="6919" max="7168" width="9" style="550"/>
    <col min="7169" max="7169" width="1.375" style="550" customWidth="1"/>
    <col min="7170" max="7170" width="24.25" style="550" customWidth="1"/>
    <col min="7171" max="7171" width="6.75" style="550" customWidth="1"/>
    <col min="7172" max="7173" width="21.25" style="550" customWidth="1"/>
    <col min="7174" max="7174" width="3.125" style="550" customWidth="1"/>
    <col min="7175" max="7424" width="9" style="550"/>
    <col min="7425" max="7425" width="1.375" style="550" customWidth="1"/>
    <col min="7426" max="7426" width="24.25" style="550" customWidth="1"/>
    <col min="7427" max="7427" width="6.75" style="550" customWidth="1"/>
    <col min="7428" max="7429" width="21.25" style="550" customWidth="1"/>
    <col min="7430" max="7430" width="3.125" style="550" customWidth="1"/>
    <col min="7431" max="7680" width="9" style="550"/>
    <col min="7681" max="7681" width="1.375" style="550" customWidth="1"/>
    <col min="7682" max="7682" width="24.25" style="550" customWidth="1"/>
    <col min="7683" max="7683" width="6.75" style="550" customWidth="1"/>
    <col min="7684" max="7685" width="21.25" style="550" customWidth="1"/>
    <col min="7686" max="7686" width="3.125" style="550" customWidth="1"/>
    <col min="7687" max="7936" width="9" style="550"/>
    <col min="7937" max="7937" width="1.375" style="550" customWidth="1"/>
    <col min="7938" max="7938" width="24.25" style="550" customWidth="1"/>
    <col min="7939" max="7939" width="6.75" style="550" customWidth="1"/>
    <col min="7940" max="7941" width="21.25" style="550" customWidth="1"/>
    <col min="7942" max="7942" width="3.125" style="550" customWidth="1"/>
    <col min="7943" max="8192" width="9" style="550"/>
    <col min="8193" max="8193" width="1.375" style="550" customWidth="1"/>
    <col min="8194" max="8194" width="24.25" style="550" customWidth="1"/>
    <col min="8195" max="8195" width="6.75" style="550" customWidth="1"/>
    <col min="8196" max="8197" width="21.25" style="550" customWidth="1"/>
    <col min="8198" max="8198" width="3.125" style="550" customWidth="1"/>
    <col min="8199" max="8448" width="9" style="550"/>
    <col min="8449" max="8449" width="1.375" style="550" customWidth="1"/>
    <col min="8450" max="8450" width="24.25" style="550" customWidth="1"/>
    <col min="8451" max="8451" width="6.75" style="550" customWidth="1"/>
    <col min="8452" max="8453" width="21.25" style="550" customWidth="1"/>
    <col min="8454" max="8454" width="3.125" style="550" customWidth="1"/>
    <col min="8455" max="8704" width="9" style="550"/>
    <col min="8705" max="8705" width="1.375" style="550" customWidth="1"/>
    <col min="8706" max="8706" width="24.25" style="550" customWidth="1"/>
    <col min="8707" max="8707" width="6.75" style="550" customWidth="1"/>
    <col min="8708" max="8709" width="21.25" style="550" customWidth="1"/>
    <col min="8710" max="8710" width="3.125" style="550" customWidth="1"/>
    <col min="8711" max="8960" width="9" style="550"/>
    <col min="8961" max="8961" width="1.375" style="550" customWidth="1"/>
    <col min="8962" max="8962" width="24.25" style="550" customWidth="1"/>
    <col min="8963" max="8963" width="6.75" style="550" customWidth="1"/>
    <col min="8964" max="8965" width="21.25" style="550" customWidth="1"/>
    <col min="8966" max="8966" width="3.125" style="550" customWidth="1"/>
    <col min="8967" max="9216" width="9" style="550"/>
    <col min="9217" max="9217" width="1.375" style="550" customWidth="1"/>
    <col min="9218" max="9218" width="24.25" style="550" customWidth="1"/>
    <col min="9219" max="9219" width="6.75" style="550" customWidth="1"/>
    <col min="9220" max="9221" width="21.25" style="550" customWidth="1"/>
    <col min="9222" max="9222" width="3.125" style="550" customWidth="1"/>
    <col min="9223" max="9472" width="9" style="550"/>
    <col min="9473" max="9473" width="1.375" style="550" customWidth="1"/>
    <col min="9474" max="9474" width="24.25" style="550" customWidth="1"/>
    <col min="9475" max="9475" width="6.75" style="550" customWidth="1"/>
    <col min="9476" max="9477" width="21.25" style="550" customWidth="1"/>
    <col min="9478" max="9478" width="3.125" style="550" customWidth="1"/>
    <col min="9479" max="9728" width="9" style="550"/>
    <col min="9729" max="9729" width="1.375" style="550" customWidth="1"/>
    <col min="9730" max="9730" width="24.25" style="550" customWidth="1"/>
    <col min="9731" max="9731" width="6.75" style="550" customWidth="1"/>
    <col min="9732" max="9733" width="21.25" style="550" customWidth="1"/>
    <col min="9734" max="9734" width="3.125" style="550" customWidth="1"/>
    <col min="9735" max="9984" width="9" style="550"/>
    <col min="9985" max="9985" width="1.375" style="550" customWidth="1"/>
    <col min="9986" max="9986" width="24.25" style="550" customWidth="1"/>
    <col min="9987" max="9987" width="6.75" style="550" customWidth="1"/>
    <col min="9988" max="9989" width="21.25" style="550" customWidth="1"/>
    <col min="9990" max="9990" width="3.125" style="550" customWidth="1"/>
    <col min="9991" max="10240" width="9" style="550"/>
    <col min="10241" max="10241" width="1.375" style="550" customWidth="1"/>
    <col min="10242" max="10242" width="24.25" style="550" customWidth="1"/>
    <col min="10243" max="10243" width="6.75" style="550" customWidth="1"/>
    <col min="10244" max="10245" width="21.25" style="550" customWidth="1"/>
    <col min="10246" max="10246" width="3.125" style="550" customWidth="1"/>
    <col min="10247" max="10496" width="9" style="550"/>
    <col min="10497" max="10497" width="1.375" style="550" customWidth="1"/>
    <col min="10498" max="10498" width="24.25" style="550" customWidth="1"/>
    <col min="10499" max="10499" width="6.75" style="550" customWidth="1"/>
    <col min="10500" max="10501" width="21.25" style="550" customWidth="1"/>
    <col min="10502" max="10502" width="3.125" style="550" customWidth="1"/>
    <col min="10503" max="10752" width="9" style="550"/>
    <col min="10753" max="10753" width="1.375" style="550" customWidth="1"/>
    <col min="10754" max="10754" width="24.25" style="550" customWidth="1"/>
    <col min="10755" max="10755" width="6.75" style="550" customWidth="1"/>
    <col min="10756" max="10757" width="21.25" style="550" customWidth="1"/>
    <col min="10758" max="10758" width="3.125" style="550" customWidth="1"/>
    <col min="10759" max="11008" width="9" style="550"/>
    <col min="11009" max="11009" width="1.375" style="550" customWidth="1"/>
    <col min="11010" max="11010" width="24.25" style="550" customWidth="1"/>
    <col min="11011" max="11011" width="6.75" style="550" customWidth="1"/>
    <col min="11012" max="11013" width="21.25" style="550" customWidth="1"/>
    <col min="11014" max="11014" width="3.125" style="550" customWidth="1"/>
    <col min="11015" max="11264" width="9" style="550"/>
    <col min="11265" max="11265" width="1.375" style="550" customWidth="1"/>
    <col min="11266" max="11266" width="24.25" style="550" customWidth="1"/>
    <col min="11267" max="11267" width="6.75" style="550" customWidth="1"/>
    <col min="11268" max="11269" width="21.25" style="550" customWidth="1"/>
    <col min="11270" max="11270" width="3.125" style="550" customWidth="1"/>
    <col min="11271" max="11520" width="9" style="550"/>
    <col min="11521" max="11521" width="1.375" style="550" customWidth="1"/>
    <col min="11522" max="11522" width="24.25" style="550" customWidth="1"/>
    <col min="11523" max="11523" width="6.75" style="550" customWidth="1"/>
    <col min="11524" max="11525" width="21.25" style="550" customWidth="1"/>
    <col min="11526" max="11526" width="3.125" style="550" customWidth="1"/>
    <col min="11527" max="11776" width="9" style="550"/>
    <col min="11777" max="11777" width="1.375" style="550" customWidth="1"/>
    <col min="11778" max="11778" width="24.25" style="550" customWidth="1"/>
    <col min="11779" max="11779" width="6.75" style="550" customWidth="1"/>
    <col min="11780" max="11781" width="21.25" style="550" customWidth="1"/>
    <col min="11782" max="11782" width="3.125" style="550" customWidth="1"/>
    <col min="11783" max="12032" width="9" style="550"/>
    <col min="12033" max="12033" width="1.375" style="550" customWidth="1"/>
    <col min="12034" max="12034" width="24.25" style="550" customWidth="1"/>
    <col min="12035" max="12035" width="6.75" style="550" customWidth="1"/>
    <col min="12036" max="12037" width="21.25" style="550" customWidth="1"/>
    <col min="12038" max="12038" width="3.125" style="550" customWidth="1"/>
    <col min="12039" max="12288" width="9" style="550"/>
    <col min="12289" max="12289" width="1.375" style="550" customWidth="1"/>
    <col min="12290" max="12290" width="24.25" style="550" customWidth="1"/>
    <col min="12291" max="12291" width="6.75" style="550" customWidth="1"/>
    <col min="12292" max="12293" width="21.25" style="550" customWidth="1"/>
    <col min="12294" max="12294" width="3.125" style="550" customWidth="1"/>
    <col min="12295" max="12544" width="9" style="550"/>
    <col min="12545" max="12545" width="1.375" style="550" customWidth="1"/>
    <col min="12546" max="12546" width="24.25" style="550" customWidth="1"/>
    <col min="12547" max="12547" width="6.75" style="550" customWidth="1"/>
    <col min="12548" max="12549" width="21.25" style="550" customWidth="1"/>
    <col min="12550" max="12550" width="3.125" style="550" customWidth="1"/>
    <col min="12551" max="12800" width="9" style="550"/>
    <col min="12801" max="12801" width="1.375" style="550" customWidth="1"/>
    <col min="12802" max="12802" width="24.25" style="550" customWidth="1"/>
    <col min="12803" max="12803" width="6.75" style="550" customWidth="1"/>
    <col min="12804" max="12805" width="21.25" style="550" customWidth="1"/>
    <col min="12806" max="12806" width="3.125" style="550" customWidth="1"/>
    <col min="12807" max="13056" width="9" style="550"/>
    <col min="13057" max="13057" width="1.375" style="550" customWidth="1"/>
    <col min="13058" max="13058" width="24.25" style="550" customWidth="1"/>
    <col min="13059" max="13059" width="6.75" style="550" customWidth="1"/>
    <col min="13060" max="13061" width="21.25" style="550" customWidth="1"/>
    <col min="13062" max="13062" width="3.125" style="550" customWidth="1"/>
    <col min="13063" max="13312" width="9" style="550"/>
    <col min="13313" max="13313" width="1.375" style="550" customWidth="1"/>
    <col min="13314" max="13314" width="24.25" style="550" customWidth="1"/>
    <col min="13315" max="13315" width="6.75" style="550" customWidth="1"/>
    <col min="13316" max="13317" width="21.25" style="550" customWidth="1"/>
    <col min="13318" max="13318" width="3.125" style="550" customWidth="1"/>
    <col min="13319" max="13568" width="9" style="550"/>
    <col min="13569" max="13569" width="1.375" style="550" customWidth="1"/>
    <col min="13570" max="13570" width="24.25" style="550" customWidth="1"/>
    <col min="13571" max="13571" width="6.75" style="550" customWidth="1"/>
    <col min="13572" max="13573" width="21.25" style="550" customWidth="1"/>
    <col min="13574" max="13574" width="3.125" style="550" customWidth="1"/>
    <col min="13575" max="13824" width="9" style="550"/>
    <col min="13825" max="13825" width="1.375" style="550" customWidth="1"/>
    <col min="13826" max="13826" width="24.25" style="550" customWidth="1"/>
    <col min="13827" max="13827" width="6.75" style="550" customWidth="1"/>
    <col min="13828" max="13829" width="21.25" style="550" customWidth="1"/>
    <col min="13830" max="13830" width="3.125" style="550" customWidth="1"/>
    <col min="13831" max="14080" width="9" style="550"/>
    <col min="14081" max="14081" width="1.375" style="550" customWidth="1"/>
    <col min="14082" max="14082" width="24.25" style="550" customWidth="1"/>
    <col min="14083" max="14083" width="6.75" style="550" customWidth="1"/>
    <col min="14084" max="14085" width="21.25" style="550" customWidth="1"/>
    <col min="14086" max="14086" width="3.125" style="550" customWidth="1"/>
    <col min="14087" max="14336" width="9" style="550"/>
    <col min="14337" max="14337" width="1.375" style="550" customWidth="1"/>
    <col min="14338" max="14338" width="24.25" style="550" customWidth="1"/>
    <col min="14339" max="14339" width="6.75" style="550" customWidth="1"/>
    <col min="14340" max="14341" width="21.25" style="550" customWidth="1"/>
    <col min="14342" max="14342" width="3.125" style="550" customWidth="1"/>
    <col min="14343" max="14592" width="9" style="550"/>
    <col min="14593" max="14593" width="1.375" style="550" customWidth="1"/>
    <col min="14594" max="14594" width="24.25" style="550" customWidth="1"/>
    <col min="14595" max="14595" width="6.75" style="550" customWidth="1"/>
    <col min="14596" max="14597" width="21.25" style="550" customWidth="1"/>
    <col min="14598" max="14598" width="3.125" style="550" customWidth="1"/>
    <col min="14599" max="14848" width="9" style="550"/>
    <col min="14849" max="14849" width="1.375" style="550" customWidth="1"/>
    <col min="14850" max="14850" width="24.25" style="550" customWidth="1"/>
    <col min="14851" max="14851" width="6.75" style="550" customWidth="1"/>
    <col min="14852" max="14853" width="21.25" style="550" customWidth="1"/>
    <col min="14854" max="14854" width="3.125" style="550" customWidth="1"/>
    <col min="14855" max="15104" width="9" style="550"/>
    <col min="15105" max="15105" width="1.375" style="550" customWidth="1"/>
    <col min="15106" max="15106" width="24.25" style="550" customWidth="1"/>
    <col min="15107" max="15107" width="6.75" style="550" customWidth="1"/>
    <col min="15108" max="15109" width="21.25" style="550" customWidth="1"/>
    <col min="15110" max="15110" width="3.125" style="550" customWidth="1"/>
    <col min="15111" max="15360" width="9" style="550"/>
    <col min="15361" max="15361" width="1.375" style="550" customWidth="1"/>
    <col min="15362" max="15362" width="24.25" style="550" customWidth="1"/>
    <col min="15363" max="15363" width="6.75" style="550" customWidth="1"/>
    <col min="15364" max="15365" width="21.25" style="550" customWidth="1"/>
    <col min="15366" max="15366" width="3.125" style="550" customWidth="1"/>
    <col min="15367" max="15616" width="9" style="550"/>
    <col min="15617" max="15617" width="1.375" style="550" customWidth="1"/>
    <col min="15618" max="15618" width="24.25" style="550" customWidth="1"/>
    <col min="15619" max="15619" width="6.75" style="550" customWidth="1"/>
    <col min="15620" max="15621" width="21.25" style="550" customWidth="1"/>
    <col min="15622" max="15622" width="3.125" style="550" customWidth="1"/>
    <col min="15623" max="15872" width="9" style="550"/>
    <col min="15873" max="15873" width="1.375" style="550" customWidth="1"/>
    <col min="15874" max="15874" width="24.25" style="550" customWidth="1"/>
    <col min="15875" max="15875" width="6.75" style="550" customWidth="1"/>
    <col min="15876" max="15877" width="21.25" style="550" customWidth="1"/>
    <col min="15878" max="15878" width="3.125" style="550" customWidth="1"/>
    <col min="15879" max="16128" width="9" style="550"/>
    <col min="16129" max="16129" width="1.375" style="550" customWidth="1"/>
    <col min="16130" max="16130" width="24.25" style="550" customWidth="1"/>
    <col min="16131" max="16131" width="6.75" style="550" customWidth="1"/>
    <col min="16132" max="16133" width="21.25" style="550" customWidth="1"/>
    <col min="16134" max="16134" width="3.125" style="550" customWidth="1"/>
    <col min="16135" max="16384" width="9" style="550"/>
  </cols>
  <sheetData>
    <row r="1" spans="1:8" ht="18" customHeight="1" x14ac:dyDescent="0.15">
      <c r="A1" s="548" t="s">
        <v>904</v>
      </c>
      <c r="B1" s="549"/>
      <c r="C1" s="549"/>
      <c r="D1" s="549"/>
      <c r="E1" s="549"/>
      <c r="F1" s="549"/>
    </row>
    <row r="2" spans="1:8" ht="27.75" customHeight="1" x14ac:dyDescent="0.15">
      <c r="A2" s="548"/>
      <c r="B2" s="549"/>
      <c r="C2" s="549"/>
      <c r="D2" s="549"/>
      <c r="E2" s="1067" t="s">
        <v>905</v>
      </c>
      <c r="F2" s="1067"/>
    </row>
    <row r="3" spans="1:8" ht="18.75" customHeight="1" x14ac:dyDescent="0.15">
      <c r="A3" s="548"/>
      <c r="B3" s="549"/>
      <c r="C3" s="549"/>
      <c r="D3" s="549"/>
      <c r="E3" s="551"/>
      <c r="F3" s="551"/>
    </row>
    <row r="4" spans="1:8" ht="36" customHeight="1" x14ac:dyDescent="0.15">
      <c r="A4" s="1071" t="s">
        <v>906</v>
      </c>
      <c r="B4" s="1071"/>
      <c r="C4" s="1071"/>
      <c r="D4" s="1071"/>
      <c r="E4" s="1071"/>
      <c r="F4" s="1071"/>
    </row>
    <row r="5" spans="1:8" ht="25.5" customHeight="1" x14ac:dyDescent="0.15">
      <c r="A5" s="552"/>
      <c r="B5" s="552"/>
      <c r="C5" s="552"/>
      <c r="D5" s="552"/>
      <c r="E5" s="552"/>
      <c r="F5" s="552"/>
    </row>
    <row r="6" spans="1:8" ht="42" customHeight="1" x14ac:dyDescent="0.15">
      <c r="A6" s="552"/>
      <c r="B6" s="553" t="s">
        <v>907</v>
      </c>
      <c r="C6" s="1068"/>
      <c r="D6" s="1069"/>
      <c r="E6" s="1069"/>
      <c r="F6" s="1070"/>
    </row>
    <row r="7" spans="1:8" ht="42" customHeight="1" x14ac:dyDescent="0.15">
      <c r="A7" s="552"/>
      <c r="B7" s="554" t="s">
        <v>908</v>
      </c>
      <c r="C7" s="1068"/>
      <c r="D7" s="1069"/>
      <c r="E7" s="1069"/>
      <c r="F7" s="1070"/>
    </row>
    <row r="8" spans="1:8" ht="42" customHeight="1" x14ac:dyDescent="0.15">
      <c r="A8" s="549"/>
      <c r="B8" s="555" t="s">
        <v>909</v>
      </c>
      <c r="C8" s="1072" t="s">
        <v>910</v>
      </c>
      <c r="D8" s="1072"/>
      <c r="E8" s="1072"/>
      <c r="F8" s="1073"/>
    </row>
    <row r="9" spans="1:8" ht="71.25" customHeight="1" x14ac:dyDescent="0.15">
      <c r="A9" s="549"/>
      <c r="B9" s="556" t="s">
        <v>911</v>
      </c>
      <c r="C9" s="557">
        <v>1</v>
      </c>
      <c r="D9" s="1078" t="s">
        <v>912</v>
      </c>
      <c r="E9" s="1078"/>
      <c r="F9" s="1079"/>
    </row>
    <row r="10" spans="1:8" ht="71.25" customHeight="1" x14ac:dyDescent="0.15">
      <c r="A10" s="549"/>
      <c r="B10" s="1080" t="s">
        <v>913</v>
      </c>
      <c r="C10" s="553">
        <v>1</v>
      </c>
      <c r="D10" s="1078" t="s">
        <v>914</v>
      </c>
      <c r="E10" s="1078"/>
      <c r="F10" s="1079"/>
    </row>
    <row r="11" spans="1:8" ht="71.25" customHeight="1" x14ac:dyDescent="0.15">
      <c r="A11" s="549"/>
      <c r="B11" s="1081"/>
      <c r="C11" s="553">
        <v>2</v>
      </c>
      <c r="D11" s="1078" t="s">
        <v>915</v>
      </c>
      <c r="E11" s="1078"/>
      <c r="F11" s="1079"/>
    </row>
    <row r="12" spans="1:8" ht="71.25" customHeight="1" x14ac:dyDescent="0.15">
      <c r="A12" s="549"/>
      <c r="B12" s="1082" t="s">
        <v>916</v>
      </c>
      <c r="C12" s="553">
        <v>1</v>
      </c>
      <c r="D12" s="1078" t="s">
        <v>917</v>
      </c>
      <c r="E12" s="1078"/>
      <c r="F12" s="1079"/>
    </row>
    <row r="13" spans="1:8" ht="71.25" customHeight="1" x14ac:dyDescent="0.15">
      <c r="A13" s="549"/>
      <c r="B13" s="1083"/>
      <c r="C13" s="558">
        <v>2</v>
      </c>
      <c r="D13" s="1084" t="s">
        <v>918</v>
      </c>
      <c r="E13" s="1084"/>
      <c r="F13" s="1085"/>
    </row>
    <row r="14" spans="1:8" ht="7.5" customHeight="1" x14ac:dyDescent="0.15">
      <c r="A14" s="549"/>
      <c r="B14" s="549"/>
      <c r="C14" s="549"/>
      <c r="D14" s="549"/>
      <c r="E14" s="549"/>
      <c r="F14" s="549"/>
    </row>
    <row r="15" spans="1:8" x14ac:dyDescent="0.15">
      <c r="A15" s="549"/>
      <c r="B15" s="1074" t="s">
        <v>919</v>
      </c>
      <c r="C15" s="1075"/>
      <c r="D15" s="1075"/>
      <c r="E15" s="1075"/>
      <c r="F15" s="1075"/>
      <c r="H15" s="549"/>
    </row>
    <row r="16" spans="1:8" ht="18.75" customHeight="1" x14ac:dyDescent="0.15">
      <c r="A16" s="559"/>
      <c r="B16" s="1075"/>
      <c r="C16" s="1075"/>
      <c r="D16" s="1075"/>
      <c r="E16" s="1075"/>
      <c r="F16" s="1075"/>
      <c r="H16" s="559" t="s">
        <v>920</v>
      </c>
    </row>
    <row r="17" spans="2:10" x14ac:dyDescent="0.15">
      <c r="B17" s="1075"/>
      <c r="C17" s="1075"/>
      <c r="D17" s="1075"/>
      <c r="E17" s="1075"/>
      <c r="F17" s="1075"/>
      <c r="G17" s="1076"/>
      <c r="H17" s="1077"/>
      <c r="I17" s="1077"/>
      <c r="J17" s="1077"/>
    </row>
    <row r="18" spans="2:10" ht="31.5" customHeight="1" x14ac:dyDescent="0.15">
      <c r="B18" s="1075"/>
      <c r="C18" s="1075"/>
      <c r="D18" s="1075"/>
      <c r="E18" s="1075"/>
      <c r="F18" s="1075"/>
    </row>
  </sheetData>
  <mergeCells count="14">
    <mergeCell ref="B15:F18"/>
    <mergeCell ref="G17:J17"/>
    <mergeCell ref="D9:F9"/>
    <mergeCell ref="D10:F10"/>
    <mergeCell ref="D11:F11"/>
    <mergeCell ref="B10:B11"/>
    <mergeCell ref="B12:B13"/>
    <mergeCell ref="D12:F12"/>
    <mergeCell ref="D13:F13"/>
    <mergeCell ref="E2:F2"/>
    <mergeCell ref="C6:F6"/>
    <mergeCell ref="C7:F7"/>
    <mergeCell ref="A4:F4"/>
    <mergeCell ref="C8:F8"/>
  </mergeCells>
  <phoneticPr fontId="1"/>
  <printOptions horizontalCentered="1" verticalCentered="1"/>
  <pageMargins left="0.55118110236220474" right="0.70866141732283472" top="0.98425196850393704" bottom="0.98425196850393704" header="0.51181102362204722" footer="0.51181102362204722"/>
  <pageSetup paperSize="9"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99"/>
  <sheetViews>
    <sheetView view="pageBreakPreview" zoomScaleNormal="100" zoomScaleSheetLayoutView="100" workbookViewId="0">
      <selection sqref="A1:AK97"/>
    </sheetView>
  </sheetViews>
  <sheetFormatPr defaultColWidth="9" defaultRowHeight="13.5" x14ac:dyDescent="0.15"/>
  <cols>
    <col min="1" max="1" width="2.75" style="15" customWidth="1"/>
    <col min="2" max="2" width="5.625" style="15" customWidth="1"/>
    <col min="3" max="3" width="10.25" style="15" customWidth="1"/>
    <col min="4" max="4" width="6.875" style="15" customWidth="1"/>
    <col min="5" max="5" width="4.25" style="15" customWidth="1"/>
    <col min="6" max="6" width="3.75" style="15" customWidth="1"/>
    <col min="7" max="7" width="4" style="15" customWidth="1"/>
    <col min="8" max="8" width="4.5" style="15" customWidth="1"/>
    <col min="9" max="12" width="3.625" style="15" customWidth="1"/>
    <col min="13" max="13" width="4.375" style="15" customWidth="1"/>
    <col min="14" max="17" width="3.625" style="15" customWidth="1"/>
    <col min="18" max="18" width="4.125" style="15" customWidth="1"/>
    <col min="19" max="23" width="3.625" style="15" customWidth="1"/>
    <col min="24" max="24" width="4" style="15" customWidth="1"/>
    <col min="25" max="36" width="3.625" style="15" customWidth="1"/>
    <col min="37" max="37" width="4.25" style="15" customWidth="1"/>
    <col min="38" max="38" width="9" style="15"/>
    <col min="39" max="39" width="14" style="15" customWidth="1"/>
    <col min="40" max="16384" width="9" style="15"/>
  </cols>
  <sheetData>
    <row r="1" spans="1:39" ht="12.75" customHeight="1" thickBot="1" x14ac:dyDescent="0.2"/>
    <row r="2" spans="1:39" ht="24.75" thickBot="1" x14ac:dyDescent="0.3">
      <c r="A2" s="16" t="s">
        <v>187</v>
      </c>
      <c r="B2" s="16"/>
      <c r="C2" s="16"/>
      <c r="D2" s="16"/>
      <c r="E2" s="16"/>
      <c r="F2" s="16"/>
      <c r="G2" s="16"/>
      <c r="H2" s="16"/>
      <c r="I2" s="16"/>
      <c r="J2" s="16"/>
      <c r="K2" s="16"/>
      <c r="L2" s="16"/>
      <c r="M2" s="16"/>
      <c r="N2" s="16"/>
      <c r="O2" s="16"/>
      <c r="P2" s="16"/>
      <c r="Q2" s="16"/>
      <c r="R2" s="16"/>
      <c r="S2" s="16"/>
      <c r="T2" s="16"/>
      <c r="U2" s="16"/>
      <c r="V2" s="17" t="s">
        <v>13</v>
      </c>
      <c r="W2" s="1086"/>
      <c r="X2" s="1087"/>
      <c r="Y2" s="1087"/>
      <c r="Z2" s="1087"/>
      <c r="AA2" s="1087"/>
      <c r="AB2" s="1087"/>
      <c r="AC2" s="1087"/>
      <c r="AD2" s="1087"/>
      <c r="AE2" s="1087"/>
      <c r="AF2" s="1087"/>
      <c r="AG2" s="1087"/>
      <c r="AH2" s="1087"/>
      <c r="AI2" s="1087"/>
      <c r="AJ2" s="1088"/>
      <c r="AK2" s="16"/>
    </row>
    <row r="4" spans="1:39" x14ac:dyDescent="0.15">
      <c r="A4" s="1089"/>
      <c r="B4" s="1092" t="s">
        <v>188</v>
      </c>
      <c r="C4" s="1093"/>
      <c r="D4" s="1093"/>
      <c r="E4" s="18"/>
      <c r="F4" s="19">
        <v>1</v>
      </c>
      <c r="G4" s="19">
        <v>2</v>
      </c>
      <c r="H4" s="19">
        <v>3</v>
      </c>
      <c r="I4" s="19">
        <v>4</v>
      </c>
      <c r="J4" s="19">
        <v>5</v>
      </c>
      <c r="K4" s="19">
        <v>6</v>
      </c>
      <c r="L4" s="19">
        <v>7</v>
      </c>
      <c r="M4" s="19">
        <v>8</v>
      </c>
      <c r="N4" s="19">
        <v>9</v>
      </c>
      <c r="O4" s="19">
        <v>10</v>
      </c>
      <c r="P4" s="19">
        <v>11</v>
      </c>
      <c r="Q4" s="19">
        <v>12</v>
      </c>
      <c r="R4" s="19">
        <v>13</v>
      </c>
      <c r="S4" s="19">
        <v>14</v>
      </c>
      <c r="T4" s="19">
        <v>15</v>
      </c>
      <c r="U4" s="19">
        <v>16</v>
      </c>
      <c r="V4" s="19">
        <v>17</v>
      </c>
      <c r="W4" s="19">
        <v>18</v>
      </c>
      <c r="X4" s="19">
        <v>19</v>
      </c>
      <c r="Y4" s="19">
        <v>20</v>
      </c>
      <c r="Z4" s="19">
        <v>21</v>
      </c>
      <c r="AA4" s="19">
        <v>22</v>
      </c>
      <c r="AB4" s="19">
        <v>23</v>
      </c>
      <c r="AC4" s="19">
        <v>24</v>
      </c>
      <c r="AD4" s="19">
        <v>25</v>
      </c>
      <c r="AE4" s="19">
        <v>26</v>
      </c>
      <c r="AF4" s="19">
        <v>27</v>
      </c>
      <c r="AG4" s="19">
        <v>28</v>
      </c>
      <c r="AH4" s="19">
        <v>29</v>
      </c>
      <c r="AI4" s="19">
        <v>30</v>
      </c>
      <c r="AJ4" s="19">
        <v>31</v>
      </c>
      <c r="AK4" s="20"/>
    </row>
    <row r="5" spans="1:39" x14ac:dyDescent="0.15">
      <c r="A5" s="1090"/>
      <c r="B5" s="1094" t="s">
        <v>189</v>
      </c>
      <c r="C5" s="1095"/>
      <c r="D5" s="1095"/>
      <c r="E5" s="1096"/>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0"/>
      <c r="AM5" s="15" t="s">
        <v>103</v>
      </c>
    </row>
    <row r="6" spans="1:39" x14ac:dyDescent="0.15">
      <c r="A6" s="1090"/>
      <c r="B6" s="1097" t="s">
        <v>190</v>
      </c>
      <c r="C6" s="1098"/>
      <c r="D6" s="1094" t="s">
        <v>191</v>
      </c>
      <c r="E6" s="1096"/>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1101">
        <f>COUNTIF(F6:AJ7,"〇")</f>
        <v>0</v>
      </c>
      <c r="AM6" s="15" t="s">
        <v>192</v>
      </c>
    </row>
    <row r="7" spans="1:39" x14ac:dyDescent="0.15">
      <c r="A7" s="1090"/>
      <c r="B7" s="1099"/>
      <c r="C7" s="1100"/>
      <c r="D7" s="1094" t="s">
        <v>193</v>
      </c>
      <c r="E7" s="1096"/>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1102"/>
      <c r="AM7" s="15" t="s">
        <v>194</v>
      </c>
    </row>
    <row r="8" spans="1:39" x14ac:dyDescent="0.15">
      <c r="A8" s="1091"/>
      <c r="B8" s="19" t="s">
        <v>195</v>
      </c>
      <c r="C8" s="19" t="s">
        <v>196</v>
      </c>
      <c r="D8" s="22" t="s">
        <v>197</v>
      </c>
      <c r="E8" s="19" t="s">
        <v>198</v>
      </c>
      <c r="F8" s="1103" t="s">
        <v>199</v>
      </c>
      <c r="G8" s="1104"/>
      <c r="H8" s="1104"/>
      <c r="I8" s="1104"/>
      <c r="J8" s="1104"/>
      <c r="K8" s="1104"/>
      <c r="L8" s="1104"/>
      <c r="M8" s="1104"/>
      <c r="N8" s="1104"/>
      <c r="O8" s="1104"/>
      <c r="P8" s="1104"/>
      <c r="Q8" s="1104"/>
      <c r="R8" s="1104"/>
      <c r="S8" s="1104"/>
      <c r="T8" s="1104"/>
      <c r="U8" s="1104"/>
      <c r="V8" s="1104"/>
      <c r="W8" s="1104"/>
      <c r="X8" s="1104"/>
      <c r="Y8" s="1104"/>
      <c r="Z8" s="1104"/>
      <c r="AA8" s="1104"/>
      <c r="AB8" s="1104"/>
      <c r="AC8" s="1104"/>
      <c r="AD8" s="1104"/>
      <c r="AE8" s="1104"/>
      <c r="AF8" s="1104"/>
      <c r="AG8" s="1104"/>
      <c r="AH8" s="1104"/>
      <c r="AI8" s="1104"/>
      <c r="AJ8" s="1105"/>
      <c r="AK8" s="23"/>
      <c r="AM8" s="15" t="s">
        <v>108</v>
      </c>
    </row>
    <row r="9" spans="1:39" x14ac:dyDescent="0.15">
      <c r="A9" s="24">
        <v>1</v>
      </c>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5">
        <f>SUM(F9:AJ9)</f>
        <v>0</v>
      </c>
      <c r="AM9" s="15" t="s">
        <v>150</v>
      </c>
    </row>
    <row r="10" spans="1:39" x14ac:dyDescent="0.15">
      <c r="A10" s="24">
        <v>2</v>
      </c>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5">
        <f t="shared" ref="AK10:AK33" si="0">SUM(F10:AJ10)</f>
        <v>0</v>
      </c>
      <c r="AM10" s="15" t="s">
        <v>151</v>
      </c>
    </row>
    <row r="11" spans="1:39" x14ac:dyDescent="0.15">
      <c r="A11" s="24">
        <v>3</v>
      </c>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5">
        <f t="shared" si="0"/>
        <v>0</v>
      </c>
      <c r="AM11" s="15" t="s">
        <v>108</v>
      </c>
    </row>
    <row r="12" spans="1:39" x14ac:dyDescent="0.15">
      <c r="A12" s="24">
        <v>4</v>
      </c>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5">
        <f t="shared" si="0"/>
        <v>0</v>
      </c>
      <c r="AM12" s="15" t="s">
        <v>104</v>
      </c>
    </row>
    <row r="13" spans="1:39" x14ac:dyDescent="0.15">
      <c r="A13" s="24">
        <v>5</v>
      </c>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5">
        <f t="shared" si="0"/>
        <v>0</v>
      </c>
    </row>
    <row r="14" spans="1:39" x14ac:dyDescent="0.15">
      <c r="A14" s="24">
        <v>6</v>
      </c>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5">
        <f t="shared" si="0"/>
        <v>0</v>
      </c>
      <c r="AM14" s="26" t="s">
        <v>200</v>
      </c>
    </row>
    <row r="15" spans="1:39" x14ac:dyDescent="0.15">
      <c r="A15" s="24">
        <v>7</v>
      </c>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5">
        <f t="shared" si="0"/>
        <v>0</v>
      </c>
    </row>
    <row r="16" spans="1:39" x14ac:dyDescent="0.15">
      <c r="A16" s="24">
        <v>8</v>
      </c>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5">
        <f t="shared" si="0"/>
        <v>0</v>
      </c>
      <c r="AM16" s="26">
        <v>1</v>
      </c>
    </row>
    <row r="17" spans="1:39" x14ac:dyDescent="0.15">
      <c r="A17" s="24">
        <v>9</v>
      </c>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5">
        <f t="shared" si="0"/>
        <v>0</v>
      </c>
      <c r="AM17" s="26">
        <v>2</v>
      </c>
    </row>
    <row r="18" spans="1:39" x14ac:dyDescent="0.15">
      <c r="A18" s="24">
        <v>10</v>
      </c>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5">
        <f t="shared" si="0"/>
        <v>0</v>
      </c>
    </row>
    <row r="19" spans="1:39" x14ac:dyDescent="0.15">
      <c r="A19" s="24">
        <v>11</v>
      </c>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5">
        <f t="shared" si="0"/>
        <v>0</v>
      </c>
      <c r="AM19" s="26">
        <v>6</v>
      </c>
    </row>
    <row r="20" spans="1:39" x14ac:dyDescent="0.15">
      <c r="A20" s="24">
        <v>12</v>
      </c>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5">
        <f t="shared" si="0"/>
        <v>0</v>
      </c>
      <c r="AM20" s="26">
        <v>5</v>
      </c>
    </row>
    <row r="21" spans="1:39" x14ac:dyDescent="0.15">
      <c r="A21" s="24">
        <v>13</v>
      </c>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5">
        <f t="shared" si="0"/>
        <v>0</v>
      </c>
      <c r="AM21" s="26">
        <v>4</v>
      </c>
    </row>
    <row r="22" spans="1:39" x14ac:dyDescent="0.15">
      <c r="A22" s="24">
        <v>14</v>
      </c>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5">
        <f t="shared" si="0"/>
        <v>0</v>
      </c>
      <c r="AM22" s="26">
        <v>3</v>
      </c>
    </row>
    <row r="23" spans="1:39" x14ac:dyDescent="0.15">
      <c r="A23" s="24">
        <v>15</v>
      </c>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5">
        <f t="shared" si="0"/>
        <v>0</v>
      </c>
      <c r="AM23" s="26">
        <v>2</v>
      </c>
    </row>
    <row r="24" spans="1:39" x14ac:dyDescent="0.15">
      <c r="A24" s="24">
        <v>16</v>
      </c>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5">
        <f t="shared" si="0"/>
        <v>0</v>
      </c>
      <c r="AM24" s="26">
        <v>1</v>
      </c>
    </row>
    <row r="25" spans="1:39" x14ac:dyDescent="0.15">
      <c r="A25" s="24">
        <v>17</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5">
        <f t="shared" si="0"/>
        <v>0</v>
      </c>
    </row>
    <row r="26" spans="1:39" x14ac:dyDescent="0.15">
      <c r="A26" s="24">
        <v>18</v>
      </c>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5">
        <f t="shared" si="0"/>
        <v>0</v>
      </c>
    </row>
    <row r="27" spans="1:39" x14ac:dyDescent="0.15">
      <c r="A27" s="24">
        <v>19</v>
      </c>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5">
        <f t="shared" si="0"/>
        <v>0</v>
      </c>
    </row>
    <row r="28" spans="1:39" x14ac:dyDescent="0.15">
      <c r="A28" s="24">
        <v>20</v>
      </c>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5">
        <f t="shared" si="0"/>
        <v>0</v>
      </c>
    </row>
    <row r="29" spans="1:39" x14ac:dyDescent="0.15">
      <c r="A29" s="24">
        <v>21</v>
      </c>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5">
        <f t="shared" si="0"/>
        <v>0</v>
      </c>
    </row>
    <row r="30" spans="1:39" x14ac:dyDescent="0.15">
      <c r="A30" s="24">
        <v>22</v>
      </c>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5">
        <f t="shared" si="0"/>
        <v>0</v>
      </c>
    </row>
    <row r="31" spans="1:39" x14ac:dyDescent="0.15">
      <c r="A31" s="24">
        <v>23</v>
      </c>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5">
        <f t="shared" si="0"/>
        <v>0</v>
      </c>
    </row>
    <row r="32" spans="1:39" x14ac:dyDescent="0.15">
      <c r="A32" s="24">
        <v>24</v>
      </c>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5">
        <f t="shared" si="0"/>
        <v>0</v>
      </c>
    </row>
    <row r="33" spans="1:37" x14ac:dyDescent="0.15">
      <c r="A33" s="24">
        <v>25</v>
      </c>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5">
        <f t="shared" si="0"/>
        <v>0</v>
      </c>
    </row>
    <row r="34" spans="1:37" x14ac:dyDescent="0.15">
      <c r="A34" s="27" t="s">
        <v>201</v>
      </c>
      <c r="B34" s="1106" t="s">
        <v>202</v>
      </c>
      <c r="C34" s="1106"/>
      <c r="D34" s="1106"/>
      <c r="E34" s="28"/>
      <c r="F34" s="19">
        <f>SUM(F9:F33)</f>
        <v>0</v>
      </c>
      <c r="G34" s="19">
        <f t="shared" ref="G34:AJ34" si="1">SUM(G9:G33)</f>
        <v>0</v>
      </c>
      <c r="H34" s="19">
        <f t="shared" si="1"/>
        <v>0</v>
      </c>
      <c r="I34" s="19">
        <f t="shared" si="1"/>
        <v>0</v>
      </c>
      <c r="J34" s="19">
        <f t="shared" si="1"/>
        <v>0</v>
      </c>
      <c r="K34" s="19">
        <f t="shared" si="1"/>
        <v>0</v>
      </c>
      <c r="L34" s="19">
        <f t="shared" si="1"/>
        <v>0</v>
      </c>
      <c r="M34" s="19">
        <f t="shared" si="1"/>
        <v>0</v>
      </c>
      <c r="N34" s="19">
        <f t="shared" si="1"/>
        <v>0</v>
      </c>
      <c r="O34" s="19">
        <f t="shared" si="1"/>
        <v>0</v>
      </c>
      <c r="P34" s="19">
        <f t="shared" si="1"/>
        <v>0</v>
      </c>
      <c r="Q34" s="19">
        <f t="shared" si="1"/>
        <v>0</v>
      </c>
      <c r="R34" s="19">
        <f t="shared" si="1"/>
        <v>0</v>
      </c>
      <c r="S34" s="19">
        <f t="shared" si="1"/>
        <v>0</v>
      </c>
      <c r="T34" s="19">
        <f t="shared" si="1"/>
        <v>0</v>
      </c>
      <c r="U34" s="19">
        <f t="shared" si="1"/>
        <v>0</v>
      </c>
      <c r="V34" s="19">
        <f t="shared" si="1"/>
        <v>0</v>
      </c>
      <c r="W34" s="19">
        <f t="shared" si="1"/>
        <v>0</v>
      </c>
      <c r="X34" s="19">
        <f t="shared" si="1"/>
        <v>0</v>
      </c>
      <c r="Y34" s="19">
        <f t="shared" si="1"/>
        <v>0</v>
      </c>
      <c r="Z34" s="19">
        <f t="shared" si="1"/>
        <v>0</v>
      </c>
      <c r="AA34" s="19">
        <f t="shared" si="1"/>
        <v>0</v>
      </c>
      <c r="AB34" s="19">
        <f t="shared" si="1"/>
        <v>0</v>
      </c>
      <c r="AC34" s="19">
        <f t="shared" si="1"/>
        <v>0</v>
      </c>
      <c r="AD34" s="19">
        <f t="shared" si="1"/>
        <v>0</v>
      </c>
      <c r="AE34" s="19">
        <f t="shared" si="1"/>
        <v>0</v>
      </c>
      <c r="AF34" s="19">
        <f t="shared" si="1"/>
        <v>0</v>
      </c>
      <c r="AG34" s="19">
        <f t="shared" si="1"/>
        <v>0</v>
      </c>
      <c r="AH34" s="19">
        <f t="shared" si="1"/>
        <v>0</v>
      </c>
      <c r="AI34" s="19">
        <f t="shared" si="1"/>
        <v>0</v>
      </c>
      <c r="AJ34" s="19">
        <f t="shared" si="1"/>
        <v>0</v>
      </c>
      <c r="AK34" s="19">
        <f>SUM(AK9:AK33)</f>
        <v>0</v>
      </c>
    </row>
    <row r="35" spans="1:37" x14ac:dyDescent="0.15">
      <c r="A35" s="29"/>
      <c r="B35" s="1107" t="s">
        <v>203</v>
      </c>
      <c r="C35" s="1107"/>
      <c r="D35" s="1107"/>
      <c r="E35" s="30"/>
      <c r="F35" s="1108" t="s">
        <v>204</v>
      </c>
      <c r="G35" s="1108"/>
      <c r="H35" s="1108"/>
      <c r="I35" s="1108"/>
      <c r="J35" s="1108"/>
      <c r="K35" s="1108"/>
      <c r="L35" s="1108"/>
      <c r="M35" s="1108"/>
      <c r="N35" s="1108"/>
      <c r="O35" s="1108"/>
      <c r="P35" s="1108"/>
      <c r="Q35" s="1108"/>
      <c r="R35" s="1108"/>
      <c r="S35" s="1108"/>
      <c r="T35" s="1108"/>
      <c r="U35" s="1108"/>
      <c r="V35" s="1108"/>
      <c r="W35" s="1108"/>
      <c r="X35" s="1108"/>
      <c r="Y35" s="1108"/>
      <c r="Z35" s="1108"/>
      <c r="AA35" s="1108"/>
      <c r="AB35" s="1108"/>
      <c r="AC35" s="1108"/>
      <c r="AD35" s="1108"/>
      <c r="AE35" s="1108"/>
      <c r="AF35" s="1108"/>
      <c r="AG35" s="1108"/>
      <c r="AH35" s="1108"/>
      <c r="AI35" s="1108"/>
      <c r="AJ35" s="1108"/>
    </row>
    <row r="36" spans="1:37" ht="14.25" thickBot="1" x14ac:dyDescent="0.2">
      <c r="B36" s="1107" t="s">
        <v>205</v>
      </c>
      <c r="C36" s="1107"/>
      <c r="D36" s="1107"/>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row>
    <row r="37" spans="1:37" ht="15.95" customHeight="1" thickBot="1" x14ac:dyDescent="0.2">
      <c r="A37" s="15" t="s">
        <v>206</v>
      </c>
      <c r="B37" s="1118" t="s">
        <v>207</v>
      </c>
      <c r="C37" s="1118"/>
      <c r="D37" s="1118"/>
      <c r="E37" s="1119" t="s">
        <v>208</v>
      </c>
      <c r="F37" s="1119"/>
      <c r="G37" s="1119"/>
      <c r="H37" s="1119"/>
      <c r="I37" s="1119"/>
      <c r="K37" s="1120" t="s">
        <v>209</v>
      </c>
      <c r="L37" s="1121"/>
      <c r="M37" s="1121"/>
      <c r="N37" s="1121"/>
      <c r="O37" s="1121"/>
      <c r="P37" s="1121"/>
      <c r="Q37" s="1121"/>
      <c r="R37" s="32"/>
      <c r="S37" s="32"/>
      <c r="T37" s="32"/>
      <c r="U37" s="32"/>
      <c r="V37" s="32"/>
      <c r="W37" s="32"/>
      <c r="X37" s="32"/>
      <c r="Y37" s="32"/>
      <c r="Z37" s="32"/>
      <c r="AA37" s="32"/>
      <c r="AB37" s="32"/>
      <c r="AC37" s="32"/>
      <c r="AD37" s="32"/>
      <c r="AE37" s="32"/>
      <c r="AF37" s="1121"/>
      <c r="AG37" s="1121"/>
      <c r="AH37" s="1121"/>
      <c r="AI37" s="1121"/>
      <c r="AJ37" s="1121"/>
      <c r="AK37" s="1122"/>
    </row>
    <row r="38" spans="1:37" ht="14.25" thickBot="1" x14ac:dyDescent="0.2">
      <c r="B38" s="1118" t="s">
        <v>210</v>
      </c>
      <c r="C38" s="1118"/>
      <c r="D38" s="1118"/>
      <c r="E38" s="33"/>
      <c r="F38" s="34" t="s">
        <v>197</v>
      </c>
      <c r="G38" s="35" t="s">
        <v>211</v>
      </c>
      <c r="K38" s="1123" t="s">
        <v>212</v>
      </c>
      <c r="L38" s="1124"/>
      <c r="M38" s="1124"/>
      <c r="N38" s="1124"/>
      <c r="O38" s="1124"/>
      <c r="P38" s="1124"/>
      <c r="Q38" s="1125"/>
      <c r="R38" s="36">
        <f>AK34</f>
        <v>0</v>
      </c>
      <c r="S38" s="37" t="s">
        <v>94</v>
      </c>
      <c r="T38" s="38" t="s">
        <v>213</v>
      </c>
      <c r="U38" s="1109" t="s">
        <v>214</v>
      </c>
      <c r="V38" s="1109"/>
      <c r="W38" s="1109"/>
      <c r="X38" s="1109"/>
      <c r="Y38" s="1110"/>
      <c r="Z38" s="36">
        <f>AK6</f>
        <v>0</v>
      </c>
      <c r="AA38" s="37" t="s">
        <v>215</v>
      </c>
      <c r="AB38" s="31" t="s">
        <v>216</v>
      </c>
      <c r="AC38" s="1126" t="e">
        <f>ROUNDDOWN(R38/Z38,1)</f>
        <v>#DIV/0!</v>
      </c>
      <c r="AD38" s="1127"/>
      <c r="AE38" s="39" t="s">
        <v>94</v>
      </c>
      <c r="AF38" s="31"/>
      <c r="AG38" s="31"/>
      <c r="AH38" s="31"/>
      <c r="AI38" s="31"/>
      <c r="AJ38" s="31"/>
      <c r="AK38" s="40"/>
    </row>
    <row r="39" spans="1:37" ht="3.4" customHeight="1" thickBot="1" x14ac:dyDescent="0.2">
      <c r="B39" s="1129" t="s">
        <v>217</v>
      </c>
      <c r="C39" s="1129"/>
      <c r="D39" s="1129"/>
      <c r="E39" s="33"/>
      <c r="F39" s="1130">
        <v>6</v>
      </c>
      <c r="G39" s="1132">
        <f>SUMPRODUCT(($C$9:$C$33="生活介護")*($D$9:$D$33=F39)*($AK$9:$AK$33&gt;0))</f>
        <v>0</v>
      </c>
      <c r="K39" s="41"/>
      <c r="L39" s="31"/>
      <c r="M39" s="31"/>
      <c r="N39" s="31"/>
      <c r="O39" s="31"/>
      <c r="P39" s="31"/>
      <c r="Q39" s="31"/>
      <c r="R39" s="42"/>
      <c r="S39" s="42"/>
      <c r="T39" s="31"/>
      <c r="U39" s="31"/>
      <c r="V39" s="31"/>
      <c r="W39" s="31"/>
      <c r="X39" s="31"/>
      <c r="Y39" s="31"/>
      <c r="Z39" s="42"/>
      <c r="AA39" s="31"/>
      <c r="AB39" s="31"/>
      <c r="AC39" s="31"/>
      <c r="AD39" s="31"/>
      <c r="AE39" s="31"/>
      <c r="AF39" s="31"/>
      <c r="AG39" s="31"/>
      <c r="AH39" s="31"/>
      <c r="AI39" s="31"/>
      <c r="AJ39" s="31"/>
      <c r="AK39" s="40"/>
    </row>
    <row r="40" spans="1:37" ht="14.25" thickBot="1" x14ac:dyDescent="0.2">
      <c r="B40" s="1129"/>
      <c r="C40" s="1129"/>
      <c r="D40" s="1129"/>
      <c r="E40" s="29"/>
      <c r="F40" s="1131"/>
      <c r="G40" s="1133"/>
      <c r="K40" s="1123" t="s">
        <v>218</v>
      </c>
      <c r="L40" s="1124"/>
      <c r="M40" s="1124"/>
      <c r="N40" s="1124"/>
      <c r="O40" s="1124"/>
      <c r="P40" s="1124"/>
      <c r="Q40" s="1125"/>
      <c r="R40" s="36">
        <f>COUNTA(F34:AJ34)-COUNTIF(F34:AJ34,0)</f>
        <v>0</v>
      </c>
      <c r="S40" s="37" t="s">
        <v>87</v>
      </c>
      <c r="T40" s="38" t="s">
        <v>213</v>
      </c>
      <c r="U40" s="1109" t="s">
        <v>219</v>
      </c>
      <c r="V40" s="1109"/>
      <c r="W40" s="1109"/>
      <c r="X40" s="1109"/>
      <c r="Y40" s="1110"/>
      <c r="Z40" s="36">
        <f>COUNTA(F5:AJ5)</f>
        <v>0</v>
      </c>
      <c r="AA40" s="37" t="s">
        <v>87</v>
      </c>
      <c r="AB40" s="43" t="s">
        <v>220</v>
      </c>
      <c r="AC40" s="31">
        <v>7</v>
      </c>
      <c r="AD40" s="31" t="s">
        <v>87</v>
      </c>
      <c r="AE40" s="29" t="s">
        <v>221</v>
      </c>
      <c r="AF40" s="44" t="e">
        <f>ROUNDDOWN(R40/Z40*AC40,1)</f>
        <v>#DIV/0!</v>
      </c>
      <c r="AG40" s="39" t="s">
        <v>87</v>
      </c>
      <c r="AH40" s="31"/>
      <c r="AI40" s="31"/>
      <c r="AJ40" s="31"/>
      <c r="AK40" s="40"/>
    </row>
    <row r="41" spans="1:37" ht="14.25" thickBot="1" x14ac:dyDescent="0.2">
      <c r="B41" s="1111"/>
      <c r="C41" s="1111"/>
      <c r="D41" s="1111"/>
      <c r="E41" s="29"/>
      <c r="F41" s="45">
        <v>5</v>
      </c>
      <c r="G41" s="46">
        <f>SUMPRODUCT(($C$9:$C$33="生活介護")*($D$9:$D$33=F41)*($AK$9:$AK$33&gt;0))</f>
        <v>0</v>
      </c>
      <c r="H41" s="47" t="s">
        <v>198</v>
      </c>
      <c r="K41" s="1112" t="s">
        <v>222</v>
      </c>
      <c r="L41" s="1113"/>
      <c r="M41" s="1113"/>
      <c r="N41" s="1113"/>
      <c r="O41" s="1113"/>
      <c r="P41" s="1113"/>
      <c r="Q41" s="1113"/>
      <c r="R41" s="1113"/>
      <c r="S41" s="1113"/>
      <c r="T41" s="1113"/>
      <c r="U41" s="1113"/>
      <c r="V41" s="1113"/>
      <c r="W41" s="1113"/>
      <c r="X41" s="1113"/>
      <c r="Y41" s="1113"/>
      <c r="Z41" s="1113"/>
      <c r="AA41" s="1113"/>
      <c r="AB41" s="1113"/>
      <c r="AC41" s="1113"/>
      <c r="AD41" s="1113"/>
      <c r="AE41" s="1113"/>
      <c r="AF41" s="1113"/>
      <c r="AG41" s="1113"/>
      <c r="AH41" s="1113"/>
      <c r="AI41" s="1113"/>
      <c r="AJ41" s="1113"/>
      <c r="AK41" s="1114"/>
    </row>
    <row r="42" spans="1:37" ht="14.25" thickBot="1" x14ac:dyDescent="0.2">
      <c r="F42" s="48">
        <v>4</v>
      </c>
      <c r="G42" s="49">
        <f>SUMPRODUCT(($C$9:$C$33="生活介護")*($D$9:$D$33=F42)*($AK$9:$AK$33&gt;0))</f>
        <v>0</v>
      </c>
      <c r="H42" s="50">
        <f>SUMPRODUCT(($C$9:$C$33="生活介護")*($D$9:$D$33=F42)*($E$9:$E$33=$AM$14)*($AK$9:$AK$33&gt;0))</f>
        <v>0</v>
      </c>
      <c r="I42" s="31"/>
      <c r="J42" s="31"/>
      <c r="K42" s="1115"/>
      <c r="L42" s="1116"/>
      <c r="M42" s="1116"/>
      <c r="N42" s="1116"/>
      <c r="O42" s="1116"/>
      <c r="P42" s="1116"/>
      <c r="Q42" s="1116"/>
      <c r="R42" s="1116"/>
      <c r="S42" s="1116"/>
      <c r="T42" s="1116"/>
      <c r="U42" s="1116"/>
      <c r="V42" s="1116"/>
      <c r="W42" s="1116"/>
      <c r="X42" s="1116"/>
      <c r="Y42" s="1116"/>
      <c r="Z42" s="1116"/>
      <c r="AA42" s="1116"/>
      <c r="AB42" s="1116"/>
      <c r="AC42" s="1116"/>
      <c r="AD42" s="1116"/>
      <c r="AE42" s="1116"/>
      <c r="AF42" s="1116"/>
      <c r="AG42" s="1116"/>
      <c r="AH42" s="1116"/>
      <c r="AI42" s="1116"/>
      <c r="AJ42" s="1116"/>
      <c r="AK42" s="1117"/>
    </row>
    <row r="43" spans="1:37" ht="12" customHeight="1" thickBot="1" x14ac:dyDescent="0.2">
      <c r="B43" s="1134" t="s">
        <v>223</v>
      </c>
      <c r="C43" s="1134"/>
      <c r="D43" s="51"/>
      <c r="E43" s="51"/>
      <c r="F43" s="1089">
        <v>3</v>
      </c>
      <c r="G43" s="1130">
        <f>SUMPRODUCT(($C$9:$C$33="生活介護")*($D$9:$D$33=F43)*($AK$9:$AK$33&gt;0))</f>
        <v>0</v>
      </c>
      <c r="H43" s="1135">
        <f>SUMPRODUCT(($C$9:$C$33="生活介護")*($D$9:$D$33=F43)*($E$9:$E$33=$AM$14)*($AK$9:$AK$33&gt;0))</f>
        <v>0</v>
      </c>
      <c r="K43" s="31"/>
      <c r="L43" s="31"/>
      <c r="M43" s="31"/>
      <c r="N43" s="31"/>
      <c r="O43" s="31"/>
      <c r="P43" s="31"/>
      <c r="Q43" s="31"/>
      <c r="R43" s="31"/>
      <c r="S43" s="31"/>
      <c r="T43" s="31"/>
      <c r="U43" s="31"/>
      <c r="V43" s="31"/>
      <c r="W43" s="31"/>
      <c r="X43" s="31"/>
      <c r="Y43" s="31"/>
      <c r="Z43" s="31"/>
      <c r="AA43" s="31"/>
      <c r="AB43" s="31"/>
      <c r="AC43" s="31"/>
      <c r="AD43" s="31"/>
      <c r="AE43" s="29"/>
      <c r="AF43" s="29"/>
      <c r="AG43" s="29"/>
      <c r="AH43" s="29"/>
      <c r="AI43" s="29"/>
      <c r="AJ43" s="29"/>
      <c r="AK43" s="29"/>
    </row>
    <row r="44" spans="1:37" ht="2.25" customHeight="1" x14ac:dyDescent="0.15">
      <c r="B44" s="51"/>
      <c r="C44" s="51"/>
      <c r="D44" s="51"/>
      <c r="E44" s="51"/>
      <c r="F44" s="1091"/>
      <c r="G44" s="1131"/>
      <c r="H44" s="1133"/>
      <c r="K44" s="52"/>
      <c r="L44" s="32"/>
      <c r="M44" s="32"/>
      <c r="N44" s="32"/>
      <c r="O44" s="32"/>
      <c r="P44" s="32"/>
      <c r="Q44" s="32"/>
      <c r="R44" s="32"/>
      <c r="S44" s="32"/>
      <c r="T44" s="32"/>
      <c r="U44" s="32"/>
      <c r="V44" s="32"/>
      <c r="W44" s="32"/>
      <c r="X44" s="32"/>
      <c r="Y44" s="32"/>
      <c r="Z44" s="32"/>
      <c r="AA44" s="32"/>
      <c r="AB44" s="32"/>
      <c r="AC44" s="32"/>
      <c r="AD44" s="32"/>
      <c r="AE44" s="53"/>
      <c r="AF44" s="53"/>
      <c r="AG44" s="53"/>
      <c r="AH44" s="53"/>
      <c r="AI44" s="53"/>
      <c r="AJ44" s="53"/>
      <c r="AK44" s="54"/>
    </row>
    <row r="45" spans="1:37" ht="14.25" customHeight="1" thickBot="1" x14ac:dyDescent="0.2">
      <c r="B45" s="1134" t="s">
        <v>224</v>
      </c>
      <c r="C45" s="1134"/>
      <c r="D45" s="1134"/>
      <c r="E45" s="51"/>
      <c r="F45" s="48">
        <v>2</v>
      </c>
      <c r="G45" s="45">
        <f>SUMPRODUCT(($C$9:$C$33="生活介護")*($D$9:$D$33=F45)*($AK$9:$AK$33&gt;0))</f>
        <v>0</v>
      </c>
      <c r="H45" s="55">
        <f>SUMPRODUCT(($C$9:$C$33="生活介護")*($D$9:$D$33=F45)*($E$9:$E$33=$AM$14)*($AK$9:$AK$33&gt;0))</f>
        <v>0</v>
      </c>
      <c r="K45" s="1128" t="s">
        <v>225</v>
      </c>
      <c r="L45" s="1119"/>
      <c r="M45" s="1119"/>
      <c r="N45" s="1119"/>
      <c r="O45" s="1119"/>
      <c r="P45" s="1119"/>
      <c r="Q45" s="1119"/>
      <c r="R45" s="31"/>
      <c r="S45" s="31"/>
      <c r="T45" s="31"/>
      <c r="U45" s="31"/>
      <c r="V45" s="31"/>
      <c r="W45" s="31"/>
      <c r="X45" s="31"/>
      <c r="Y45" s="31"/>
      <c r="Z45" s="31"/>
      <c r="AA45" s="31"/>
      <c r="AB45" s="31"/>
      <c r="AC45" s="31"/>
      <c r="AD45" s="31"/>
      <c r="AE45" s="31"/>
      <c r="AF45" s="31"/>
      <c r="AG45" s="31"/>
      <c r="AH45" s="29"/>
      <c r="AI45" s="29"/>
      <c r="AJ45" s="29"/>
      <c r="AK45" s="56"/>
    </row>
    <row r="46" spans="1:37" ht="14.25" thickBot="1" x14ac:dyDescent="0.2">
      <c r="B46" s="1134" t="s">
        <v>226</v>
      </c>
      <c r="C46" s="1134"/>
      <c r="D46" s="1134"/>
      <c r="E46" s="51"/>
      <c r="F46" s="48">
        <v>1</v>
      </c>
      <c r="G46" s="45">
        <f>SUMPRODUCT(($C$9:$C$33="生活介護")*($D$9:$D$33=F46)*($AK$9:$AK$33&gt;0))</f>
        <v>0</v>
      </c>
      <c r="H46" s="46">
        <f>SUMPRODUCT(($C$9:$C$33="生活介護")*($D$9:$D$33=F46)*($E$9:$E$33=$AM$14)*($AK$9:$AK$33&gt;0))</f>
        <v>0</v>
      </c>
      <c r="K46" s="1136" t="s">
        <v>227</v>
      </c>
      <c r="L46" s="1137"/>
      <c r="M46" s="1137"/>
      <c r="N46" s="1137"/>
      <c r="O46" s="1137"/>
      <c r="P46" s="1137"/>
      <c r="Q46" s="1137"/>
      <c r="R46" s="1137"/>
      <c r="S46" s="1138"/>
      <c r="T46" s="36">
        <f>G39+G41+H42+H43+H45+H46</f>
        <v>0</v>
      </c>
      <c r="U46" s="37" t="s">
        <v>94</v>
      </c>
      <c r="V46" s="38" t="s">
        <v>213</v>
      </c>
      <c r="W46" s="1109" t="s">
        <v>228</v>
      </c>
      <c r="X46" s="1109"/>
      <c r="Y46" s="1109"/>
      <c r="Z46" s="1109"/>
      <c r="AA46" s="1109"/>
      <c r="AB46" s="1110"/>
      <c r="AC46" s="57">
        <f>G47</f>
        <v>0</v>
      </c>
      <c r="AD46" s="37" t="s">
        <v>94</v>
      </c>
      <c r="AE46" s="29" t="s">
        <v>229</v>
      </c>
      <c r="AF46" s="1139" t="e">
        <f>ROUNDDOWN(T46/AC46,2)</f>
        <v>#DIV/0!</v>
      </c>
      <c r="AG46" s="1140"/>
      <c r="AH46" s="31"/>
      <c r="AI46" s="31"/>
      <c r="AJ46" s="31"/>
      <c r="AK46" s="40"/>
    </row>
    <row r="47" spans="1:37" ht="14.25" thickBot="1" x14ac:dyDescent="0.2">
      <c r="B47" s="51"/>
      <c r="C47" s="58" t="s">
        <v>230</v>
      </c>
      <c r="D47" s="51"/>
      <c r="E47" s="51"/>
      <c r="F47" s="59" t="s">
        <v>10</v>
      </c>
      <c r="G47" s="27">
        <f>SUM(G39:G46)</f>
        <v>0</v>
      </c>
      <c r="K47" s="1141" t="s">
        <v>231</v>
      </c>
      <c r="L47" s="1142"/>
      <c r="M47" s="1142"/>
      <c r="N47" s="1142"/>
      <c r="O47" s="1142"/>
      <c r="P47" s="1142"/>
      <c r="Q47" s="1142"/>
      <c r="R47" s="1142"/>
      <c r="S47" s="1142"/>
      <c r="T47" s="1142"/>
      <c r="U47" s="1142"/>
      <c r="V47" s="1142"/>
      <c r="W47" s="1142"/>
      <c r="X47" s="1142"/>
      <c r="Y47" s="1142"/>
      <c r="Z47" s="1142"/>
      <c r="AA47" s="1142"/>
      <c r="AB47" s="1142"/>
      <c r="AC47" s="1142"/>
      <c r="AD47" s="1142"/>
      <c r="AE47" s="1142"/>
      <c r="AF47" s="1142"/>
      <c r="AG47" s="1142"/>
      <c r="AH47" s="1142"/>
      <c r="AI47" s="1142"/>
      <c r="AJ47" s="1142"/>
      <c r="AK47" s="1143"/>
    </row>
    <row r="48" spans="1:37" ht="14.25" thickBot="1" x14ac:dyDescent="0.2">
      <c r="B48" s="51"/>
      <c r="C48" s="60">
        <v>20</v>
      </c>
      <c r="D48" s="51" t="s">
        <v>94</v>
      </c>
      <c r="E48" s="51"/>
      <c r="K48" s="1144"/>
      <c r="L48" s="1145"/>
      <c r="M48" s="1145"/>
      <c r="N48" s="1145"/>
      <c r="O48" s="1145"/>
      <c r="P48" s="1145"/>
      <c r="Q48" s="1145"/>
      <c r="R48" s="1145"/>
      <c r="S48" s="1145"/>
      <c r="T48" s="1145"/>
      <c r="U48" s="1145"/>
      <c r="V48" s="1145"/>
      <c r="W48" s="1145"/>
      <c r="X48" s="1145"/>
      <c r="Y48" s="1145"/>
      <c r="Z48" s="1145"/>
      <c r="AA48" s="1145"/>
      <c r="AB48" s="1145"/>
      <c r="AC48" s="1145"/>
      <c r="AD48" s="1145"/>
      <c r="AE48" s="1145"/>
      <c r="AF48" s="1145"/>
      <c r="AG48" s="1145"/>
      <c r="AH48" s="1145"/>
      <c r="AI48" s="1145"/>
      <c r="AJ48" s="1145"/>
      <c r="AK48" s="1146"/>
    </row>
    <row r="49" spans="1:39" ht="4.5" customHeight="1" x14ac:dyDescent="0.15"/>
    <row r="50" spans="1:39" ht="12.75" customHeight="1" thickBot="1" x14ac:dyDescent="0.2"/>
    <row r="51" spans="1:39" ht="24.75" thickBot="1" x14ac:dyDescent="0.3">
      <c r="A51" s="16" t="s">
        <v>187</v>
      </c>
      <c r="B51" s="16"/>
      <c r="C51" s="16"/>
      <c r="D51" s="16"/>
      <c r="E51" s="16"/>
      <c r="F51" s="16"/>
      <c r="G51" s="16"/>
      <c r="H51" s="16"/>
      <c r="I51" s="16"/>
      <c r="J51" s="16"/>
      <c r="K51" s="16"/>
      <c r="L51" s="16"/>
      <c r="M51" s="16"/>
      <c r="N51" s="16"/>
      <c r="O51" s="16"/>
      <c r="P51" s="16"/>
      <c r="Q51" s="16"/>
      <c r="R51" s="16"/>
      <c r="S51" s="16"/>
      <c r="T51" s="16"/>
      <c r="U51" s="16"/>
      <c r="V51" s="17" t="s">
        <v>13</v>
      </c>
      <c r="W51" s="1086" t="s">
        <v>232</v>
      </c>
      <c r="X51" s="1087"/>
      <c r="Y51" s="1087"/>
      <c r="Z51" s="1087"/>
      <c r="AA51" s="1087"/>
      <c r="AB51" s="1087"/>
      <c r="AC51" s="1087"/>
      <c r="AD51" s="1087"/>
      <c r="AE51" s="1087"/>
      <c r="AF51" s="1087"/>
      <c r="AG51" s="1087"/>
      <c r="AH51" s="1087"/>
      <c r="AI51" s="1087"/>
      <c r="AJ51" s="1088"/>
      <c r="AK51" s="16"/>
    </row>
    <row r="53" spans="1:39" x14ac:dyDescent="0.15">
      <c r="A53" s="1089"/>
      <c r="B53" s="1147" t="s">
        <v>233</v>
      </c>
      <c r="C53" s="1148"/>
      <c r="D53" s="1148"/>
      <c r="E53" s="18"/>
      <c r="F53" s="19">
        <v>1</v>
      </c>
      <c r="G53" s="19">
        <v>2</v>
      </c>
      <c r="H53" s="19">
        <v>3</v>
      </c>
      <c r="I53" s="19">
        <v>4</v>
      </c>
      <c r="J53" s="19">
        <v>5</v>
      </c>
      <c r="K53" s="19">
        <v>6</v>
      </c>
      <c r="L53" s="19">
        <v>7</v>
      </c>
      <c r="M53" s="19">
        <v>8</v>
      </c>
      <c r="N53" s="19">
        <v>9</v>
      </c>
      <c r="O53" s="19">
        <v>10</v>
      </c>
      <c r="P53" s="19">
        <v>11</v>
      </c>
      <c r="Q53" s="19">
        <v>12</v>
      </c>
      <c r="R53" s="19">
        <v>13</v>
      </c>
      <c r="S53" s="19">
        <v>14</v>
      </c>
      <c r="T53" s="19">
        <v>15</v>
      </c>
      <c r="U53" s="19">
        <v>16</v>
      </c>
      <c r="V53" s="19">
        <v>17</v>
      </c>
      <c r="W53" s="19">
        <v>18</v>
      </c>
      <c r="X53" s="19">
        <v>19</v>
      </c>
      <c r="Y53" s="19">
        <v>20</v>
      </c>
      <c r="Z53" s="19">
        <v>21</v>
      </c>
      <c r="AA53" s="19">
        <v>22</v>
      </c>
      <c r="AB53" s="19">
        <v>23</v>
      </c>
      <c r="AC53" s="19">
        <v>24</v>
      </c>
      <c r="AD53" s="19">
        <v>25</v>
      </c>
      <c r="AE53" s="19">
        <v>26</v>
      </c>
      <c r="AF53" s="19">
        <v>27</v>
      </c>
      <c r="AG53" s="19">
        <v>28</v>
      </c>
      <c r="AH53" s="19">
        <v>29</v>
      </c>
      <c r="AI53" s="19">
        <v>30</v>
      </c>
      <c r="AJ53" s="19">
        <v>31</v>
      </c>
      <c r="AK53" s="20"/>
    </row>
    <row r="54" spans="1:39" x14ac:dyDescent="0.15">
      <c r="A54" s="1090"/>
      <c r="B54" s="1094" t="s">
        <v>189</v>
      </c>
      <c r="C54" s="1095"/>
      <c r="D54" s="1095"/>
      <c r="E54" s="1096"/>
      <c r="F54" s="21" t="s">
        <v>87</v>
      </c>
      <c r="G54" s="21" t="s">
        <v>234</v>
      </c>
      <c r="H54" s="21" t="s">
        <v>88</v>
      </c>
      <c r="I54" s="21" t="s">
        <v>89</v>
      </c>
      <c r="J54" s="21" t="s">
        <v>90</v>
      </c>
      <c r="K54" s="21" t="s">
        <v>91</v>
      </c>
      <c r="L54" s="21" t="s">
        <v>235</v>
      </c>
      <c r="M54" s="21" t="s">
        <v>87</v>
      </c>
      <c r="N54" s="21" t="s">
        <v>234</v>
      </c>
      <c r="O54" s="21" t="s">
        <v>88</v>
      </c>
      <c r="P54" s="21" t="s">
        <v>89</v>
      </c>
      <c r="Q54" s="21" t="s">
        <v>90</v>
      </c>
      <c r="R54" s="21" t="s">
        <v>91</v>
      </c>
      <c r="S54" s="21" t="s">
        <v>235</v>
      </c>
      <c r="T54" s="21" t="s">
        <v>87</v>
      </c>
      <c r="U54" s="21" t="s">
        <v>234</v>
      </c>
      <c r="V54" s="21" t="s">
        <v>88</v>
      </c>
      <c r="W54" s="21" t="s">
        <v>89</v>
      </c>
      <c r="X54" s="21" t="s">
        <v>90</v>
      </c>
      <c r="Y54" s="21" t="s">
        <v>91</v>
      </c>
      <c r="Z54" s="21" t="s">
        <v>235</v>
      </c>
      <c r="AA54" s="21" t="s">
        <v>87</v>
      </c>
      <c r="AB54" s="21" t="s">
        <v>234</v>
      </c>
      <c r="AC54" s="21" t="s">
        <v>88</v>
      </c>
      <c r="AD54" s="21" t="s">
        <v>89</v>
      </c>
      <c r="AE54" s="21" t="s">
        <v>90</v>
      </c>
      <c r="AF54" s="21" t="s">
        <v>91</v>
      </c>
      <c r="AG54" s="21" t="s">
        <v>235</v>
      </c>
      <c r="AH54" s="21" t="s">
        <v>87</v>
      </c>
      <c r="AI54" s="21" t="s">
        <v>234</v>
      </c>
      <c r="AJ54" s="21" t="s">
        <v>88</v>
      </c>
      <c r="AK54" s="20"/>
      <c r="AM54" s="15" t="s">
        <v>103</v>
      </c>
    </row>
    <row r="55" spans="1:39" x14ac:dyDescent="0.15">
      <c r="A55" s="1090"/>
      <c r="B55" s="1097" t="s">
        <v>190</v>
      </c>
      <c r="C55" s="1098"/>
      <c r="D55" s="1094" t="s">
        <v>191</v>
      </c>
      <c r="E55" s="1096"/>
      <c r="F55" s="21" t="s">
        <v>236</v>
      </c>
      <c r="G55" s="21" t="s">
        <v>236</v>
      </c>
      <c r="H55" s="21"/>
      <c r="I55" s="21" t="s">
        <v>236</v>
      </c>
      <c r="J55" s="21" t="s">
        <v>236</v>
      </c>
      <c r="K55" s="21" t="s">
        <v>236</v>
      </c>
      <c r="L55" s="21"/>
      <c r="M55" s="21" t="s">
        <v>236</v>
      </c>
      <c r="N55" s="21" t="s">
        <v>236</v>
      </c>
      <c r="O55" s="21"/>
      <c r="P55" s="21" t="s">
        <v>236</v>
      </c>
      <c r="Q55" s="21" t="s">
        <v>236</v>
      </c>
      <c r="R55" s="21" t="s">
        <v>236</v>
      </c>
      <c r="S55" s="21"/>
      <c r="T55" s="21"/>
      <c r="U55" s="21" t="s">
        <v>236</v>
      </c>
      <c r="V55" s="21" t="s">
        <v>236</v>
      </c>
      <c r="W55" s="21" t="s">
        <v>236</v>
      </c>
      <c r="X55" s="21" t="s">
        <v>236</v>
      </c>
      <c r="Y55" s="21" t="s">
        <v>236</v>
      </c>
      <c r="Z55" s="21"/>
      <c r="AA55" s="21"/>
      <c r="AB55" s="21" t="s">
        <v>236</v>
      </c>
      <c r="AC55" s="21" t="s">
        <v>236</v>
      </c>
      <c r="AD55" s="21"/>
      <c r="AE55" s="21" t="s">
        <v>236</v>
      </c>
      <c r="AF55" s="21" t="s">
        <v>236</v>
      </c>
      <c r="AG55" s="21"/>
      <c r="AH55" s="21"/>
      <c r="AI55" s="21" t="s">
        <v>236</v>
      </c>
      <c r="AJ55" s="21" t="s">
        <v>236</v>
      </c>
      <c r="AK55" s="1101">
        <f>COUNTIF(F55:AJ56,"〇")</f>
        <v>43</v>
      </c>
      <c r="AM55" s="15" t="s">
        <v>192</v>
      </c>
    </row>
    <row r="56" spans="1:39" x14ac:dyDescent="0.15">
      <c r="A56" s="1090"/>
      <c r="B56" s="1099"/>
      <c r="C56" s="1100"/>
      <c r="D56" s="1094" t="s">
        <v>193</v>
      </c>
      <c r="E56" s="1096"/>
      <c r="F56" s="21" t="s">
        <v>236</v>
      </c>
      <c r="G56" s="21" t="s">
        <v>236</v>
      </c>
      <c r="H56" s="21" t="s">
        <v>236</v>
      </c>
      <c r="I56" s="21" t="s">
        <v>236</v>
      </c>
      <c r="J56" s="21" t="s">
        <v>236</v>
      </c>
      <c r="K56" s="21" t="s">
        <v>236</v>
      </c>
      <c r="L56" s="21"/>
      <c r="M56" s="21" t="s">
        <v>236</v>
      </c>
      <c r="N56" s="21" t="s">
        <v>236</v>
      </c>
      <c r="O56" s="21"/>
      <c r="P56" s="21" t="s">
        <v>236</v>
      </c>
      <c r="Q56" s="21" t="s">
        <v>236</v>
      </c>
      <c r="R56" s="21" t="s">
        <v>236</v>
      </c>
      <c r="S56" s="21"/>
      <c r="T56" s="21"/>
      <c r="U56" s="21" t="s">
        <v>236</v>
      </c>
      <c r="V56" s="21" t="s">
        <v>236</v>
      </c>
      <c r="W56" s="21"/>
      <c r="X56" s="21" t="s">
        <v>236</v>
      </c>
      <c r="Y56" s="21" t="s">
        <v>236</v>
      </c>
      <c r="Z56" s="21"/>
      <c r="AA56" s="21"/>
      <c r="AB56" s="21" t="s">
        <v>236</v>
      </c>
      <c r="AC56" s="21" t="s">
        <v>236</v>
      </c>
      <c r="AD56" s="21" t="s">
        <v>236</v>
      </c>
      <c r="AE56" s="21" t="s">
        <v>236</v>
      </c>
      <c r="AF56" s="21" t="s">
        <v>236</v>
      </c>
      <c r="AG56" s="21"/>
      <c r="AH56" s="21"/>
      <c r="AI56" s="21" t="s">
        <v>236</v>
      </c>
      <c r="AJ56" s="21" t="s">
        <v>236</v>
      </c>
      <c r="AK56" s="1102"/>
      <c r="AM56" s="15" t="s">
        <v>194</v>
      </c>
    </row>
    <row r="57" spans="1:39" x14ac:dyDescent="0.15">
      <c r="A57" s="1091"/>
      <c r="B57" s="19" t="s">
        <v>195</v>
      </c>
      <c r="C57" s="19" t="s">
        <v>237</v>
      </c>
      <c r="D57" s="22" t="s">
        <v>197</v>
      </c>
      <c r="E57" s="19" t="s">
        <v>198</v>
      </c>
      <c r="F57" s="1103" t="s">
        <v>199</v>
      </c>
      <c r="G57" s="1104"/>
      <c r="H57" s="1104"/>
      <c r="I57" s="1104"/>
      <c r="J57" s="1104"/>
      <c r="K57" s="1104"/>
      <c r="L57" s="1104"/>
      <c r="M57" s="1104"/>
      <c r="N57" s="1104"/>
      <c r="O57" s="1104"/>
      <c r="P57" s="1104"/>
      <c r="Q57" s="1104"/>
      <c r="R57" s="1104"/>
      <c r="S57" s="1104"/>
      <c r="T57" s="1104"/>
      <c r="U57" s="1104"/>
      <c r="V57" s="1104"/>
      <c r="W57" s="1104"/>
      <c r="X57" s="1104"/>
      <c r="Y57" s="1104"/>
      <c r="Z57" s="1104"/>
      <c r="AA57" s="1104"/>
      <c r="AB57" s="1104"/>
      <c r="AC57" s="1104"/>
      <c r="AD57" s="1104"/>
      <c r="AE57" s="1104"/>
      <c r="AF57" s="1104"/>
      <c r="AG57" s="1104"/>
      <c r="AH57" s="1104"/>
      <c r="AI57" s="1104"/>
      <c r="AJ57" s="1105"/>
      <c r="AK57" s="23"/>
      <c r="AM57" s="15" t="s">
        <v>108</v>
      </c>
    </row>
    <row r="58" spans="1:39" x14ac:dyDescent="0.15">
      <c r="A58" s="24">
        <v>1</v>
      </c>
      <c r="B58" s="21" t="s">
        <v>238</v>
      </c>
      <c r="C58" s="21" t="s">
        <v>103</v>
      </c>
      <c r="D58" s="21">
        <v>6</v>
      </c>
      <c r="E58" s="21"/>
      <c r="F58" s="21">
        <v>2</v>
      </c>
      <c r="G58" s="21">
        <v>2</v>
      </c>
      <c r="H58" s="21">
        <v>1</v>
      </c>
      <c r="I58" s="21">
        <v>2</v>
      </c>
      <c r="J58" s="21">
        <v>2</v>
      </c>
      <c r="K58" s="21">
        <v>2</v>
      </c>
      <c r="L58" s="21"/>
      <c r="M58" s="21">
        <v>2</v>
      </c>
      <c r="N58" s="21">
        <v>2</v>
      </c>
      <c r="O58" s="21"/>
      <c r="P58" s="21">
        <v>2</v>
      </c>
      <c r="Q58" s="21">
        <v>2</v>
      </c>
      <c r="R58" s="21">
        <v>2</v>
      </c>
      <c r="S58" s="21"/>
      <c r="T58" s="21"/>
      <c r="U58" s="21">
        <v>2</v>
      </c>
      <c r="V58" s="21">
        <v>2</v>
      </c>
      <c r="W58" s="21">
        <v>1</v>
      </c>
      <c r="X58" s="21">
        <v>2</v>
      </c>
      <c r="Y58" s="21">
        <v>2</v>
      </c>
      <c r="Z58" s="21"/>
      <c r="AA58" s="21"/>
      <c r="AB58" s="21">
        <v>2</v>
      </c>
      <c r="AC58" s="21">
        <v>2</v>
      </c>
      <c r="AD58" s="21">
        <v>1</v>
      </c>
      <c r="AE58" s="21">
        <v>2</v>
      </c>
      <c r="AF58" s="21">
        <v>2</v>
      </c>
      <c r="AG58" s="21"/>
      <c r="AH58" s="21"/>
      <c r="AI58" s="21">
        <v>2</v>
      </c>
      <c r="AJ58" s="21">
        <v>2</v>
      </c>
      <c r="AK58" s="25">
        <f>SUM(F58:AJ58)</f>
        <v>43</v>
      </c>
      <c r="AM58" s="15" t="s">
        <v>150</v>
      </c>
    </row>
    <row r="59" spans="1:39" x14ac:dyDescent="0.15">
      <c r="A59" s="24">
        <v>2</v>
      </c>
      <c r="B59" s="21" t="s">
        <v>239</v>
      </c>
      <c r="C59" s="21" t="s">
        <v>103</v>
      </c>
      <c r="D59" s="21">
        <v>6</v>
      </c>
      <c r="E59" s="21"/>
      <c r="F59" s="21">
        <v>2</v>
      </c>
      <c r="G59" s="21">
        <v>2</v>
      </c>
      <c r="H59" s="21">
        <v>1</v>
      </c>
      <c r="I59" s="21">
        <v>2</v>
      </c>
      <c r="J59" s="21">
        <v>2</v>
      </c>
      <c r="K59" s="21">
        <v>2</v>
      </c>
      <c r="L59" s="21"/>
      <c r="M59" s="21">
        <v>2</v>
      </c>
      <c r="N59" s="21">
        <v>2</v>
      </c>
      <c r="O59" s="21"/>
      <c r="P59" s="21">
        <v>2</v>
      </c>
      <c r="Q59" s="21">
        <v>1</v>
      </c>
      <c r="R59" s="21">
        <v>2</v>
      </c>
      <c r="S59" s="21"/>
      <c r="T59" s="21"/>
      <c r="U59" s="21">
        <v>2</v>
      </c>
      <c r="V59" s="21">
        <v>2</v>
      </c>
      <c r="W59" s="21">
        <v>1</v>
      </c>
      <c r="X59" s="21">
        <v>2</v>
      </c>
      <c r="Y59" s="21">
        <v>2</v>
      </c>
      <c r="Z59" s="21"/>
      <c r="AA59" s="21"/>
      <c r="AB59" s="21">
        <v>2</v>
      </c>
      <c r="AC59" s="21">
        <v>2</v>
      </c>
      <c r="AD59" s="21">
        <v>1</v>
      </c>
      <c r="AE59" s="21">
        <v>2</v>
      </c>
      <c r="AF59" s="21">
        <v>2</v>
      </c>
      <c r="AG59" s="21"/>
      <c r="AH59" s="21"/>
      <c r="AI59" s="21">
        <v>2</v>
      </c>
      <c r="AJ59" s="21">
        <v>2</v>
      </c>
      <c r="AK59" s="25">
        <f t="shared" ref="AK59:AK82" si="2">SUM(F59:AJ59)</f>
        <v>42</v>
      </c>
      <c r="AM59" s="15" t="s">
        <v>151</v>
      </c>
    </row>
    <row r="60" spans="1:39" x14ac:dyDescent="0.15">
      <c r="A60" s="24">
        <v>3</v>
      </c>
      <c r="B60" s="21" t="s">
        <v>240</v>
      </c>
      <c r="C60" s="21" t="s">
        <v>103</v>
      </c>
      <c r="D60" s="21">
        <v>6</v>
      </c>
      <c r="E60" s="21"/>
      <c r="F60" s="21">
        <v>2</v>
      </c>
      <c r="G60" s="21">
        <v>2</v>
      </c>
      <c r="H60" s="21">
        <v>1</v>
      </c>
      <c r="I60" s="21">
        <v>2</v>
      </c>
      <c r="J60" s="21">
        <v>2</v>
      </c>
      <c r="K60" s="21">
        <v>2</v>
      </c>
      <c r="L60" s="21"/>
      <c r="M60" s="21">
        <v>2</v>
      </c>
      <c r="N60" s="21">
        <v>2</v>
      </c>
      <c r="O60" s="21"/>
      <c r="P60" s="21"/>
      <c r="Q60" s="21">
        <v>2</v>
      </c>
      <c r="R60" s="21">
        <v>2</v>
      </c>
      <c r="S60" s="21"/>
      <c r="T60" s="21"/>
      <c r="U60" s="21">
        <v>2</v>
      </c>
      <c r="V60" s="21">
        <v>2</v>
      </c>
      <c r="W60" s="21">
        <v>1</v>
      </c>
      <c r="X60" s="21">
        <v>2</v>
      </c>
      <c r="Y60" s="21">
        <v>2</v>
      </c>
      <c r="Z60" s="21"/>
      <c r="AA60" s="21"/>
      <c r="AB60" s="21">
        <v>2</v>
      </c>
      <c r="AC60" s="21">
        <v>2</v>
      </c>
      <c r="AD60" s="21">
        <v>1</v>
      </c>
      <c r="AE60" s="21">
        <v>2</v>
      </c>
      <c r="AF60" s="21">
        <v>2</v>
      </c>
      <c r="AG60" s="21"/>
      <c r="AH60" s="21"/>
      <c r="AI60" s="21">
        <v>2</v>
      </c>
      <c r="AJ60" s="21">
        <v>2</v>
      </c>
      <c r="AK60" s="25">
        <f t="shared" si="2"/>
        <v>41</v>
      </c>
      <c r="AM60" s="15" t="s">
        <v>108</v>
      </c>
    </row>
    <row r="61" spans="1:39" x14ac:dyDescent="0.15">
      <c r="A61" s="24">
        <v>4</v>
      </c>
      <c r="B61" s="21" t="s">
        <v>241</v>
      </c>
      <c r="C61" s="21" t="s">
        <v>103</v>
      </c>
      <c r="D61" s="21">
        <v>6</v>
      </c>
      <c r="E61" s="21"/>
      <c r="F61" s="21">
        <v>2</v>
      </c>
      <c r="G61" s="21">
        <v>2</v>
      </c>
      <c r="H61" s="21">
        <v>1</v>
      </c>
      <c r="I61" s="21">
        <v>2</v>
      </c>
      <c r="J61" s="21">
        <v>2</v>
      </c>
      <c r="K61" s="21">
        <v>2</v>
      </c>
      <c r="L61" s="21"/>
      <c r="M61" s="21">
        <v>2</v>
      </c>
      <c r="N61" s="21"/>
      <c r="O61" s="21"/>
      <c r="P61" s="21">
        <v>2</v>
      </c>
      <c r="Q61" s="21">
        <v>2</v>
      </c>
      <c r="R61" s="21">
        <v>1</v>
      </c>
      <c r="S61" s="21"/>
      <c r="T61" s="21"/>
      <c r="U61" s="21"/>
      <c r="V61" s="21">
        <v>2</v>
      </c>
      <c r="W61" s="21">
        <v>1</v>
      </c>
      <c r="X61" s="21">
        <v>1</v>
      </c>
      <c r="Y61" s="21">
        <v>1</v>
      </c>
      <c r="Z61" s="21"/>
      <c r="AA61" s="21"/>
      <c r="AB61" s="21">
        <v>2</v>
      </c>
      <c r="AC61" s="21">
        <v>1</v>
      </c>
      <c r="AD61" s="21">
        <v>1</v>
      </c>
      <c r="AE61" s="21">
        <v>2</v>
      </c>
      <c r="AF61" s="21">
        <v>1</v>
      </c>
      <c r="AG61" s="21"/>
      <c r="AH61" s="21"/>
      <c r="AI61" s="21">
        <v>2</v>
      </c>
      <c r="AJ61" s="21">
        <v>1</v>
      </c>
      <c r="AK61" s="25">
        <f t="shared" si="2"/>
        <v>33</v>
      </c>
      <c r="AM61" s="15" t="s">
        <v>104</v>
      </c>
    </row>
    <row r="62" spans="1:39" x14ac:dyDescent="0.15">
      <c r="A62" s="24">
        <v>5</v>
      </c>
      <c r="B62" s="21" t="s">
        <v>242</v>
      </c>
      <c r="C62" s="21" t="s">
        <v>103</v>
      </c>
      <c r="D62" s="21">
        <v>5</v>
      </c>
      <c r="E62" s="21"/>
      <c r="F62" s="21">
        <v>2</v>
      </c>
      <c r="G62" s="21">
        <v>2</v>
      </c>
      <c r="H62" s="21">
        <v>1</v>
      </c>
      <c r="I62" s="21">
        <v>2</v>
      </c>
      <c r="J62" s="21">
        <v>2</v>
      </c>
      <c r="K62" s="21">
        <v>2</v>
      </c>
      <c r="L62" s="21"/>
      <c r="M62" s="21">
        <v>2</v>
      </c>
      <c r="N62" s="21">
        <v>2</v>
      </c>
      <c r="O62" s="21"/>
      <c r="P62" s="21">
        <v>2</v>
      </c>
      <c r="Q62" s="21"/>
      <c r="R62" s="21">
        <v>2</v>
      </c>
      <c r="S62" s="21"/>
      <c r="T62" s="21"/>
      <c r="U62" s="21">
        <v>2</v>
      </c>
      <c r="V62" s="21">
        <v>2</v>
      </c>
      <c r="W62" s="21">
        <v>1</v>
      </c>
      <c r="X62" s="21">
        <v>2</v>
      </c>
      <c r="Y62" s="21">
        <v>2</v>
      </c>
      <c r="Z62" s="21"/>
      <c r="AA62" s="21"/>
      <c r="AB62" s="21">
        <v>2</v>
      </c>
      <c r="AC62" s="21">
        <v>2</v>
      </c>
      <c r="AD62" s="21">
        <v>1</v>
      </c>
      <c r="AE62" s="21">
        <v>2</v>
      </c>
      <c r="AF62" s="21">
        <v>2</v>
      </c>
      <c r="AG62" s="21"/>
      <c r="AH62" s="21"/>
      <c r="AI62" s="21">
        <v>2</v>
      </c>
      <c r="AJ62" s="21">
        <v>2</v>
      </c>
      <c r="AK62" s="25">
        <f t="shared" si="2"/>
        <v>41</v>
      </c>
    </row>
    <row r="63" spans="1:39" x14ac:dyDescent="0.15">
      <c r="A63" s="24">
        <v>6</v>
      </c>
      <c r="B63" s="21" t="s">
        <v>243</v>
      </c>
      <c r="C63" s="21" t="s">
        <v>103</v>
      </c>
      <c r="D63" s="21">
        <v>5</v>
      </c>
      <c r="E63" s="21"/>
      <c r="F63" s="21"/>
      <c r="G63" s="21"/>
      <c r="H63" s="21">
        <v>1</v>
      </c>
      <c r="I63" s="21">
        <v>2</v>
      </c>
      <c r="J63" s="21">
        <v>2</v>
      </c>
      <c r="K63" s="21">
        <v>2</v>
      </c>
      <c r="L63" s="21"/>
      <c r="M63" s="21">
        <v>2</v>
      </c>
      <c r="N63" s="21">
        <v>2</v>
      </c>
      <c r="O63" s="21"/>
      <c r="P63" s="21">
        <v>1</v>
      </c>
      <c r="Q63" s="21">
        <v>2</v>
      </c>
      <c r="R63" s="21">
        <v>1</v>
      </c>
      <c r="S63" s="21"/>
      <c r="T63" s="21"/>
      <c r="U63" s="21">
        <v>2</v>
      </c>
      <c r="V63" s="21">
        <v>2</v>
      </c>
      <c r="W63" s="21">
        <v>1</v>
      </c>
      <c r="X63" s="21">
        <v>1</v>
      </c>
      <c r="Y63" s="21">
        <v>1</v>
      </c>
      <c r="Z63" s="21"/>
      <c r="AA63" s="21"/>
      <c r="AB63" s="21"/>
      <c r="AC63" s="21">
        <v>1</v>
      </c>
      <c r="AD63" s="21">
        <v>1</v>
      </c>
      <c r="AE63" s="21"/>
      <c r="AF63" s="21">
        <v>1</v>
      </c>
      <c r="AG63" s="21"/>
      <c r="AH63" s="21"/>
      <c r="AI63" s="21"/>
      <c r="AJ63" s="21">
        <v>1</v>
      </c>
      <c r="AK63" s="25">
        <f t="shared" si="2"/>
        <v>26</v>
      </c>
      <c r="AM63" s="26" t="s">
        <v>244</v>
      </c>
    </row>
    <row r="64" spans="1:39" x14ac:dyDescent="0.15">
      <c r="A64" s="24">
        <v>7</v>
      </c>
      <c r="B64" s="21" t="s">
        <v>245</v>
      </c>
      <c r="C64" s="21" t="s">
        <v>103</v>
      </c>
      <c r="D64" s="21">
        <v>5</v>
      </c>
      <c r="E64" s="21"/>
      <c r="F64" s="21">
        <v>1</v>
      </c>
      <c r="G64" s="21">
        <v>1</v>
      </c>
      <c r="H64" s="21"/>
      <c r="I64" s="21">
        <v>2</v>
      </c>
      <c r="J64" s="21"/>
      <c r="K64" s="21">
        <v>2</v>
      </c>
      <c r="L64" s="21"/>
      <c r="M64" s="21"/>
      <c r="N64" s="21">
        <v>2</v>
      </c>
      <c r="O64" s="21"/>
      <c r="P64" s="21">
        <v>2</v>
      </c>
      <c r="Q64" s="21">
        <v>2</v>
      </c>
      <c r="R64" s="21">
        <v>2</v>
      </c>
      <c r="S64" s="21"/>
      <c r="T64" s="21"/>
      <c r="U64" s="21">
        <v>2</v>
      </c>
      <c r="V64" s="21"/>
      <c r="W64" s="21"/>
      <c r="X64" s="21">
        <v>2</v>
      </c>
      <c r="Y64" s="21">
        <v>2</v>
      </c>
      <c r="Z64" s="21"/>
      <c r="AA64" s="21"/>
      <c r="AB64" s="21">
        <v>1</v>
      </c>
      <c r="AC64" s="21">
        <v>2</v>
      </c>
      <c r="AD64" s="21"/>
      <c r="AE64" s="21">
        <v>1</v>
      </c>
      <c r="AF64" s="21">
        <v>2</v>
      </c>
      <c r="AG64" s="21"/>
      <c r="AH64" s="21"/>
      <c r="AI64" s="21">
        <v>1</v>
      </c>
      <c r="AJ64" s="21">
        <v>2</v>
      </c>
      <c r="AK64" s="25">
        <f t="shared" si="2"/>
        <v>29</v>
      </c>
    </row>
    <row r="65" spans="1:39" x14ac:dyDescent="0.15">
      <c r="A65" s="24">
        <v>8</v>
      </c>
      <c r="B65" s="21" t="s">
        <v>246</v>
      </c>
      <c r="C65" s="21" t="s">
        <v>103</v>
      </c>
      <c r="D65" s="21">
        <v>4</v>
      </c>
      <c r="E65" s="21" t="s">
        <v>236</v>
      </c>
      <c r="F65" s="21">
        <v>2</v>
      </c>
      <c r="G65" s="21">
        <v>2</v>
      </c>
      <c r="H65" s="21">
        <v>1</v>
      </c>
      <c r="I65" s="21">
        <v>2</v>
      </c>
      <c r="J65" s="21">
        <v>2</v>
      </c>
      <c r="K65" s="21">
        <v>2</v>
      </c>
      <c r="L65" s="21"/>
      <c r="M65" s="21">
        <v>2</v>
      </c>
      <c r="N65" s="21">
        <v>2</v>
      </c>
      <c r="O65" s="21"/>
      <c r="P65" s="21">
        <v>2</v>
      </c>
      <c r="Q65" s="21">
        <v>2</v>
      </c>
      <c r="R65" s="21">
        <v>2</v>
      </c>
      <c r="S65" s="21"/>
      <c r="T65" s="21"/>
      <c r="U65" s="21">
        <v>2</v>
      </c>
      <c r="V65" s="21">
        <v>2</v>
      </c>
      <c r="W65" s="21">
        <v>1</v>
      </c>
      <c r="X65" s="21">
        <v>2</v>
      </c>
      <c r="Y65" s="21">
        <v>2</v>
      </c>
      <c r="Z65" s="21"/>
      <c r="AA65" s="21"/>
      <c r="AB65" s="21">
        <v>2</v>
      </c>
      <c r="AC65" s="21">
        <v>2</v>
      </c>
      <c r="AD65" s="21">
        <v>1</v>
      </c>
      <c r="AE65" s="21">
        <v>2</v>
      </c>
      <c r="AF65" s="21">
        <v>2</v>
      </c>
      <c r="AG65" s="21"/>
      <c r="AH65" s="21"/>
      <c r="AI65" s="21">
        <v>2</v>
      </c>
      <c r="AJ65" s="21">
        <v>2</v>
      </c>
      <c r="AK65" s="25">
        <f t="shared" si="2"/>
        <v>43</v>
      </c>
      <c r="AM65" s="26">
        <v>1</v>
      </c>
    </row>
    <row r="66" spans="1:39" x14ac:dyDescent="0.15">
      <c r="A66" s="24">
        <v>9</v>
      </c>
      <c r="B66" s="21" t="s">
        <v>247</v>
      </c>
      <c r="C66" s="21" t="s">
        <v>103</v>
      </c>
      <c r="D66" s="21">
        <v>4</v>
      </c>
      <c r="E66" s="21"/>
      <c r="F66" s="21">
        <v>2</v>
      </c>
      <c r="G66" s="21">
        <v>2</v>
      </c>
      <c r="H66" s="21">
        <v>1</v>
      </c>
      <c r="I66" s="21">
        <v>2</v>
      </c>
      <c r="J66" s="21">
        <v>2</v>
      </c>
      <c r="K66" s="21">
        <v>2</v>
      </c>
      <c r="L66" s="21"/>
      <c r="M66" s="21">
        <v>2</v>
      </c>
      <c r="N66" s="21">
        <v>1</v>
      </c>
      <c r="O66" s="21"/>
      <c r="P66" s="21">
        <v>2</v>
      </c>
      <c r="Q66" s="21">
        <v>2</v>
      </c>
      <c r="R66" s="21"/>
      <c r="S66" s="21"/>
      <c r="T66" s="21"/>
      <c r="U66" s="21">
        <v>1</v>
      </c>
      <c r="V66" s="21">
        <v>2</v>
      </c>
      <c r="W66" s="21">
        <v>1</v>
      </c>
      <c r="X66" s="21"/>
      <c r="Y66" s="21"/>
      <c r="Z66" s="21"/>
      <c r="AA66" s="21"/>
      <c r="AB66" s="21">
        <v>2</v>
      </c>
      <c r="AC66" s="21"/>
      <c r="AD66" s="21">
        <v>1</v>
      </c>
      <c r="AE66" s="21">
        <v>2</v>
      </c>
      <c r="AF66" s="21"/>
      <c r="AG66" s="21"/>
      <c r="AH66" s="21"/>
      <c r="AI66" s="21">
        <v>2</v>
      </c>
      <c r="AJ66" s="21"/>
      <c r="AK66" s="25">
        <f t="shared" si="2"/>
        <v>29</v>
      </c>
      <c r="AM66" s="26">
        <v>2</v>
      </c>
    </row>
    <row r="67" spans="1:39" x14ac:dyDescent="0.15">
      <c r="A67" s="24">
        <v>10</v>
      </c>
      <c r="B67" s="21" t="s">
        <v>248</v>
      </c>
      <c r="C67" s="21" t="s">
        <v>103</v>
      </c>
      <c r="D67" s="21">
        <v>3</v>
      </c>
      <c r="E67" s="21"/>
      <c r="F67" s="21">
        <v>2</v>
      </c>
      <c r="G67" s="21">
        <v>2</v>
      </c>
      <c r="H67" s="21"/>
      <c r="I67" s="21">
        <v>2</v>
      </c>
      <c r="J67" s="21">
        <v>2</v>
      </c>
      <c r="K67" s="21"/>
      <c r="L67" s="21"/>
      <c r="M67" s="21">
        <v>2</v>
      </c>
      <c r="N67" s="21">
        <v>1</v>
      </c>
      <c r="O67" s="21"/>
      <c r="P67" s="21"/>
      <c r="Q67" s="21"/>
      <c r="R67" s="21"/>
      <c r="S67" s="21"/>
      <c r="T67" s="21"/>
      <c r="U67" s="21">
        <v>1</v>
      </c>
      <c r="V67" s="21">
        <v>2</v>
      </c>
      <c r="W67" s="21"/>
      <c r="X67" s="21"/>
      <c r="Y67" s="21"/>
      <c r="Z67" s="21"/>
      <c r="AA67" s="21"/>
      <c r="AB67" s="21">
        <v>2</v>
      </c>
      <c r="AC67" s="21"/>
      <c r="AD67" s="21"/>
      <c r="AE67" s="21">
        <v>2</v>
      </c>
      <c r="AF67" s="21"/>
      <c r="AG67" s="21"/>
      <c r="AH67" s="21"/>
      <c r="AI67" s="21">
        <v>2</v>
      </c>
      <c r="AJ67" s="21"/>
      <c r="AK67" s="25">
        <f t="shared" si="2"/>
        <v>20</v>
      </c>
    </row>
    <row r="68" spans="1:39" x14ac:dyDescent="0.15">
      <c r="A68" s="24">
        <v>11</v>
      </c>
      <c r="B68" s="21" t="s">
        <v>249</v>
      </c>
      <c r="C68" s="21" t="s">
        <v>151</v>
      </c>
      <c r="D68" s="21">
        <v>5</v>
      </c>
      <c r="E68" s="21"/>
      <c r="F68" s="21">
        <v>1</v>
      </c>
      <c r="G68" s="21">
        <v>1</v>
      </c>
      <c r="H68" s="21">
        <v>1</v>
      </c>
      <c r="I68" s="21">
        <v>2</v>
      </c>
      <c r="J68" s="21">
        <v>2</v>
      </c>
      <c r="K68" s="21">
        <v>2</v>
      </c>
      <c r="L68" s="21"/>
      <c r="M68" s="21">
        <v>2</v>
      </c>
      <c r="N68" s="21">
        <v>2</v>
      </c>
      <c r="O68" s="21"/>
      <c r="P68" s="21">
        <v>2</v>
      </c>
      <c r="Q68" s="21">
        <v>1</v>
      </c>
      <c r="R68" s="21">
        <v>2</v>
      </c>
      <c r="S68" s="21"/>
      <c r="T68" s="21"/>
      <c r="U68" s="21">
        <v>2</v>
      </c>
      <c r="V68" s="21">
        <v>2</v>
      </c>
      <c r="W68" s="21">
        <v>1</v>
      </c>
      <c r="X68" s="21">
        <v>2</v>
      </c>
      <c r="Y68" s="21">
        <v>2</v>
      </c>
      <c r="Z68" s="21"/>
      <c r="AA68" s="21"/>
      <c r="AB68" s="21">
        <v>1</v>
      </c>
      <c r="AC68" s="21">
        <v>2</v>
      </c>
      <c r="AD68" s="21">
        <v>1</v>
      </c>
      <c r="AE68" s="21">
        <v>1</v>
      </c>
      <c r="AF68" s="21">
        <v>2</v>
      </c>
      <c r="AG68" s="21"/>
      <c r="AH68" s="21"/>
      <c r="AI68" s="21">
        <v>1</v>
      </c>
      <c r="AJ68" s="21">
        <v>2</v>
      </c>
      <c r="AK68" s="25">
        <f t="shared" si="2"/>
        <v>37</v>
      </c>
      <c r="AM68" s="26">
        <v>6</v>
      </c>
    </row>
    <row r="69" spans="1:39" x14ac:dyDescent="0.15">
      <c r="A69" s="24">
        <v>12</v>
      </c>
      <c r="B69" s="21" t="s">
        <v>250</v>
      </c>
      <c r="C69" s="21" t="s">
        <v>151</v>
      </c>
      <c r="D69" s="21">
        <v>2</v>
      </c>
      <c r="E69" s="21"/>
      <c r="F69" s="21">
        <v>2</v>
      </c>
      <c r="G69" s="21">
        <v>2</v>
      </c>
      <c r="H69" s="21">
        <v>1</v>
      </c>
      <c r="I69" s="21">
        <v>2</v>
      </c>
      <c r="J69" s="21">
        <v>2</v>
      </c>
      <c r="K69" s="21">
        <v>2</v>
      </c>
      <c r="L69" s="21"/>
      <c r="M69" s="21">
        <v>2</v>
      </c>
      <c r="N69" s="21">
        <v>2</v>
      </c>
      <c r="O69" s="21"/>
      <c r="P69" s="21">
        <v>2</v>
      </c>
      <c r="Q69" s="21">
        <v>2</v>
      </c>
      <c r="R69" s="21">
        <v>2</v>
      </c>
      <c r="S69" s="21"/>
      <c r="T69" s="21"/>
      <c r="U69" s="21">
        <v>2</v>
      </c>
      <c r="V69" s="21">
        <v>2</v>
      </c>
      <c r="W69" s="21">
        <v>1</v>
      </c>
      <c r="X69" s="21">
        <v>2</v>
      </c>
      <c r="Y69" s="21">
        <v>2</v>
      </c>
      <c r="Z69" s="21"/>
      <c r="AA69" s="21"/>
      <c r="AB69" s="21">
        <v>2</v>
      </c>
      <c r="AC69" s="21">
        <v>2</v>
      </c>
      <c r="AD69" s="21">
        <v>1</v>
      </c>
      <c r="AE69" s="21">
        <v>2</v>
      </c>
      <c r="AF69" s="21">
        <v>2</v>
      </c>
      <c r="AG69" s="21"/>
      <c r="AH69" s="21"/>
      <c r="AI69" s="21">
        <v>2</v>
      </c>
      <c r="AJ69" s="21">
        <v>2</v>
      </c>
      <c r="AK69" s="25">
        <f t="shared" si="2"/>
        <v>43</v>
      </c>
      <c r="AM69" s="26">
        <v>5</v>
      </c>
    </row>
    <row r="70" spans="1:39" x14ac:dyDescent="0.15">
      <c r="A70" s="24">
        <v>13</v>
      </c>
      <c r="B70" s="21" t="s">
        <v>251</v>
      </c>
      <c r="C70" s="21" t="s">
        <v>151</v>
      </c>
      <c r="D70" s="21"/>
      <c r="E70" s="21"/>
      <c r="F70" s="21">
        <v>2</v>
      </c>
      <c r="G70" s="21">
        <v>2</v>
      </c>
      <c r="H70" s="21">
        <v>1</v>
      </c>
      <c r="I70" s="21">
        <v>2</v>
      </c>
      <c r="J70" s="21">
        <v>2</v>
      </c>
      <c r="K70" s="21">
        <v>2</v>
      </c>
      <c r="L70" s="21"/>
      <c r="M70" s="21">
        <v>2</v>
      </c>
      <c r="N70" s="21">
        <v>2</v>
      </c>
      <c r="O70" s="21"/>
      <c r="P70" s="21">
        <v>2</v>
      </c>
      <c r="Q70" s="21">
        <v>2</v>
      </c>
      <c r="R70" s="21">
        <v>2</v>
      </c>
      <c r="S70" s="21"/>
      <c r="T70" s="21"/>
      <c r="U70" s="21">
        <v>2</v>
      </c>
      <c r="V70" s="21">
        <v>2</v>
      </c>
      <c r="W70" s="21">
        <v>1</v>
      </c>
      <c r="X70" s="21">
        <v>2</v>
      </c>
      <c r="Y70" s="21">
        <v>2</v>
      </c>
      <c r="Z70" s="21"/>
      <c r="AA70" s="21"/>
      <c r="AB70" s="21">
        <v>2</v>
      </c>
      <c r="AC70" s="21">
        <v>2</v>
      </c>
      <c r="AD70" s="21">
        <v>1</v>
      </c>
      <c r="AE70" s="21">
        <v>2</v>
      </c>
      <c r="AF70" s="21">
        <v>2</v>
      </c>
      <c r="AG70" s="21"/>
      <c r="AH70" s="21"/>
      <c r="AI70" s="21">
        <v>2</v>
      </c>
      <c r="AJ70" s="21">
        <v>2</v>
      </c>
      <c r="AK70" s="25">
        <f t="shared" si="2"/>
        <v>43</v>
      </c>
      <c r="AM70" s="26">
        <v>4</v>
      </c>
    </row>
    <row r="71" spans="1:39" x14ac:dyDescent="0.15">
      <c r="A71" s="24">
        <v>14</v>
      </c>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5">
        <f t="shared" si="2"/>
        <v>0</v>
      </c>
      <c r="AM71" s="26">
        <v>3</v>
      </c>
    </row>
    <row r="72" spans="1:39" x14ac:dyDescent="0.15">
      <c r="A72" s="24">
        <v>15</v>
      </c>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5">
        <f t="shared" si="2"/>
        <v>0</v>
      </c>
      <c r="AM72" s="26">
        <v>2</v>
      </c>
    </row>
    <row r="73" spans="1:39" x14ac:dyDescent="0.15">
      <c r="A73" s="24">
        <v>16</v>
      </c>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5">
        <f t="shared" si="2"/>
        <v>0</v>
      </c>
      <c r="AM73" s="26">
        <v>1</v>
      </c>
    </row>
    <row r="74" spans="1:39" x14ac:dyDescent="0.15">
      <c r="A74" s="24">
        <v>17</v>
      </c>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5">
        <f t="shared" si="2"/>
        <v>0</v>
      </c>
    </row>
    <row r="75" spans="1:39" x14ac:dyDescent="0.15">
      <c r="A75" s="24">
        <v>18</v>
      </c>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5">
        <f t="shared" si="2"/>
        <v>0</v>
      </c>
    </row>
    <row r="76" spans="1:39" x14ac:dyDescent="0.15">
      <c r="A76" s="24">
        <v>19</v>
      </c>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5">
        <f t="shared" si="2"/>
        <v>0</v>
      </c>
    </row>
    <row r="77" spans="1:39" x14ac:dyDescent="0.15">
      <c r="A77" s="24">
        <v>20</v>
      </c>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5">
        <f t="shared" si="2"/>
        <v>0</v>
      </c>
    </row>
    <row r="78" spans="1:39" x14ac:dyDescent="0.15">
      <c r="A78" s="24">
        <v>21</v>
      </c>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5">
        <f t="shared" si="2"/>
        <v>0</v>
      </c>
    </row>
    <row r="79" spans="1:39" x14ac:dyDescent="0.15">
      <c r="A79" s="24">
        <v>22</v>
      </c>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5">
        <f t="shared" si="2"/>
        <v>0</v>
      </c>
    </row>
    <row r="80" spans="1:39" x14ac:dyDescent="0.15">
      <c r="A80" s="24">
        <v>23</v>
      </c>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5">
        <f t="shared" si="2"/>
        <v>0</v>
      </c>
    </row>
    <row r="81" spans="1:37" x14ac:dyDescent="0.15">
      <c r="A81" s="24">
        <v>24</v>
      </c>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5">
        <f t="shared" si="2"/>
        <v>0</v>
      </c>
    </row>
    <row r="82" spans="1:37" x14ac:dyDescent="0.15">
      <c r="A82" s="24">
        <v>25</v>
      </c>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5">
        <f t="shared" si="2"/>
        <v>0</v>
      </c>
    </row>
    <row r="83" spans="1:37" x14ac:dyDescent="0.15">
      <c r="A83" s="27" t="s">
        <v>252</v>
      </c>
      <c r="B83" s="1106" t="s">
        <v>202</v>
      </c>
      <c r="C83" s="1106"/>
      <c r="D83" s="1106"/>
      <c r="E83" s="28"/>
      <c r="F83" s="19">
        <f>SUM(F58:F82)</f>
        <v>22</v>
      </c>
      <c r="G83" s="19">
        <f t="shared" ref="G83:AJ83" si="3">SUM(G58:G82)</f>
        <v>22</v>
      </c>
      <c r="H83" s="19">
        <f t="shared" si="3"/>
        <v>11</v>
      </c>
      <c r="I83" s="19">
        <f t="shared" si="3"/>
        <v>26</v>
      </c>
      <c r="J83" s="19">
        <f t="shared" si="3"/>
        <v>24</v>
      </c>
      <c r="K83" s="19">
        <f t="shared" si="3"/>
        <v>24</v>
      </c>
      <c r="L83" s="19">
        <f t="shared" si="3"/>
        <v>0</v>
      </c>
      <c r="M83" s="19">
        <f t="shared" si="3"/>
        <v>24</v>
      </c>
      <c r="N83" s="19">
        <f t="shared" si="3"/>
        <v>22</v>
      </c>
      <c r="O83" s="19">
        <f t="shared" si="3"/>
        <v>0</v>
      </c>
      <c r="P83" s="19">
        <f t="shared" si="3"/>
        <v>21</v>
      </c>
      <c r="Q83" s="19">
        <f t="shared" si="3"/>
        <v>20</v>
      </c>
      <c r="R83" s="19">
        <f t="shared" si="3"/>
        <v>20</v>
      </c>
      <c r="S83" s="19">
        <f t="shared" si="3"/>
        <v>0</v>
      </c>
      <c r="T83" s="19">
        <f t="shared" si="3"/>
        <v>0</v>
      </c>
      <c r="U83" s="19">
        <f t="shared" si="3"/>
        <v>22</v>
      </c>
      <c r="V83" s="19">
        <f t="shared" si="3"/>
        <v>24</v>
      </c>
      <c r="W83" s="19">
        <f t="shared" si="3"/>
        <v>11</v>
      </c>
      <c r="X83" s="19">
        <f t="shared" si="3"/>
        <v>20</v>
      </c>
      <c r="Y83" s="19">
        <f t="shared" si="3"/>
        <v>20</v>
      </c>
      <c r="Z83" s="19">
        <f t="shared" si="3"/>
        <v>0</v>
      </c>
      <c r="AA83" s="19">
        <f t="shared" si="3"/>
        <v>0</v>
      </c>
      <c r="AB83" s="19">
        <f t="shared" si="3"/>
        <v>22</v>
      </c>
      <c r="AC83" s="19">
        <f t="shared" si="3"/>
        <v>20</v>
      </c>
      <c r="AD83" s="19">
        <f t="shared" si="3"/>
        <v>11</v>
      </c>
      <c r="AE83" s="19">
        <f t="shared" si="3"/>
        <v>22</v>
      </c>
      <c r="AF83" s="19">
        <f t="shared" si="3"/>
        <v>20</v>
      </c>
      <c r="AG83" s="19">
        <f t="shared" si="3"/>
        <v>0</v>
      </c>
      <c r="AH83" s="19">
        <f t="shared" si="3"/>
        <v>0</v>
      </c>
      <c r="AI83" s="19">
        <f t="shared" si="3"/>
        <v>22</v>
      </c>
      <c r="AJ83" s="19">
        <f t="shared" si="3"/>
        <v>20</v>
      </c>
      <c r="AK83" s="19">
        <f>SUM(AK58:AK82)</f>
        <v>470</v>
      </c>
    </row>
    <row r="84" spans="1:37" x14ac:dyDescent="0.15">
      <c r="A84" s="29"/>
      <c r="B84" s="1107" t="s">
        <v>203</v>
      </c>
      <c r="C84" s="1107"/>
      <c r="D84" s="1107"/>
      <c r="E84" s="30"/>
      <c r="F84" s="1108" t="s">
        <v>253</v>
      </c>
      <c r="G84" s="1108"/>
      <c r="H84" s="1108"/>
      <c r="I84" s="1108"/>
      <c r="J84" s="1108"/>
      <c r="K84" s="1108"/>
      <c r="L84" s="1108"/>
      <c r="M84" s="1108"/>
      <c r="N84" s="1108"/>
      <c r="O84" s="1108"/>
      <c r="P84" s="1108"/>
      <c r="Q84" s="1108"/>
      <c r="R84" s="1108"/>
      <c r="S84" s="1108"/>
      <c r="T84" s="1108"/>
      <c r="U84" s="1108"/>
      <c r="V84" s="1108"/>
      <c r="W84" s="1108"/>
      <c r="X84" s="1108"/>
      <c r="Y84" s="1108"/>
      <c r="Z84" s="1108"/>
      <c r="AA84" s="1108"/>
      <c r="AB84" s="1108"/>
      <c r="AC84" s="1108"/>
      <c r="AD84" s="1108"/>
      <c r="AE84" s="1108"/>
      <c r="AF84" s="1108"/>
      <c r="AG84" s="1108"/>
      <c r="AH84" s="1108"/>
      <c r="AI84" s="1108"/>
      <c r="AJ84" s="1108"/>
    </row>
    <row r="85" spans="1:37" ht="14.25" thickBot="1" x14ac:dyDescent="0.2">
      <c r="B85" s="1107" t="s">
        <v>254</v>
      </c>
      <c r="C85" s="1107"/>
      <c r="D85" s="1107"/>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row>
    <row r="86" spans="1:37" ht="15.95" customHeight="1" thickBot="1" x14ac:dyDescent="0.2">
      <c r="A86" s="15" t="s">
        <v>252</v>
      </c>
      <c r="B86" s="1118" t="s">
        <v>207</v>
      </c>
      <c r="C86" s="1118"/>
      <c r="D86" s="1118"/>
      <c r="E86" s="1119" t="s">
        <v>208</v>
      </c>
      <c r="F86" s="1119"/>
      <c r="G86" s="1119"/>
      <c r="H86" s="1119"/>
      <c r="I86" s="1119"/>
      <c r="K86" s="1120" t="s">
        <v>255</v>
      </c>
      <c r="L86" s="1121"/>
      <c r="M86" s="1121"/>
      <c r="N86" s="1121"/>
      <c r="O86" s="1121"/>
      <c r="P86" s="1121"/>
      <c r="Q86" s="1121"/>
      <c r="R86" s="32"/>
      <c r="S86" s="32"/>
      <c r="T86" s="32"/>
      <c r="U86" s="32"/>
      <c r="V86" s="32"/>
      <c r="W86" s="32"/>
      <c r="X86" s="32"/>
      <c r="Y86" s="32"/>
      <c r="Z86" s="32"/>
      <c r="AA86" s="32"/>
      <c r="AB86" s="32"/>
      <c r="AC86" s="32"/>
      <c r="AD86" s="32"/>
      <c r="AE86" s="32"/>
      <c r="AF86" s="1121"/>
      <c r="AG86" s="1121"/>
      <c r="AH86" s="1121"/>
      <c r="AI86" s="1121"/>
      <c r="AJ86" s="1121"/>
      <c r="AK86" s="1122"/>
    </row>
    <row r="87" spans="1:37" ht="14.25" thickBot="1" x14ac:dyDescent="0.2">
      <c r="B87" s="1118" t="s">
        <v>210</v>
      </c>
      <c r="C87" s="1118"/>
      <c r="D87" s="1118"/>
      <c r="E87" s="33"/>
      <c r="F87" s="34" t="s">
        <v>197</v>
      </c>
      <c r="G87" s="35" t="s">
        <v>211</v>
      </c>
      <c r="K87" s="1123" t="s">
        <v>212</v>
      </c>
      <c r="L87" s="1124"/>
      <c r="M87" s="1124"/>
      <c r="N87" s="1124"/>
      <c r="O87" s="1124"/>
      <c r="P87" s="1124"/>
      <c r="Q87" s="1125"/>
      <c r="R87" s="36">
        <f>AK83</f>
        <v>470</v>
      </c>
      <c r="S87" s="37" t="s">
        <v>94</v>
      </c>
      <c r="T87" s="38" t="s">
        <v>256</v>
      </c>
      <c r="U87" s="1109" t="s">
        <v>214</v>
      </c>
      <c r="V87" s="1109"/>
      <c r="W87" s="1109"/>
      <c r="X87" s="1109"/>
      <c r="Y87" s="1110"/>
      <c r="Z87" s="36">
        <f>AK55</f>
        <v>43</v>
      </c>
      <c r="AA87" s="37" t="s">
        <v>215</v>
      </c>
      <c r="AB87" s="31" t="s">
        <v>229</v>
      </c>
      <c r="AC87" s="1149">
        <f>ROUNDDOWN(R87/Z87,1)</f>
        <v>10.9</v>
      </c>
      <c r="AD87" s="1150"/>
      <c r="AE87" s="39" t="s">
        <v>94</v>
      </c>
      <c r="AF87" s="31"/>
      <c r="AG87" s="31"/>
      <c r="AH87" s="31"/>
      <c r="AI87" s="31"/>
      <c r="AJ87" s="31"/>
      <c r="AK87" s="40"/>
    </row>
    <row r="88" spans="1:37" ht="3.4" customHeight="1" thickBot="1" x14ac:dyDescent="0.2">
      <c r="B88" s="1129" t="s">
        <v>217</v>
      </c>
      <c r="C88" s="1129"/>
      <c r="D88" s="1129"/>
      <c r="E88" s="33"/>
      <c r="F88" s="1130">
        <v>6</v>
      </c>
      <c r="G88" s="1132">
        <f>SUMPRODUCT(($C$58:$C$82="生活介護")*($D$58:$D$82=F88)*($AK$58:$AK$82&gt;0))</f>
        <v>4</v>
      </c>
      <c r="K88" s="41"/>
      <c r="L88" s="31"/>
      <c r="M88" s="31"/>
      <c r="N88" s="31"/>
      <c r="O88" s="31"/>
      <c r="P88" s="31"/>
      <c r="Q88" s="31"/>
      <c r="R88" s="42"/>
      <c r="S88" s="42"/>
      <c r="T88" s="31"/>
      <c r="U88" s="31"/>
      <c r="V88" s="31"/>
      <c r="W88" s="31"/>
      <c r="X88" s="31"/>
      <c r="Y88" s="31"/>
      <c r="Z88" s="42"/>
      <c r="AA88" s="31"/>
      <c r="AB88" s="31"/>
      <c r="AC88" s="31"/>
      <c r="AD88" s="31"/>
      <c r="AE88" s="31"/>
      <c r="AF88" s="31"/>
      <c r="AG88" s="31"/>
      <c r="AH88" s="31"/>
      <c r="AI88" s="31"/>
      <c r="AJ88" s="31"/>
      <c r="AK88" s="40"/>
    </row>
    <row r="89" spans="1:37" ht="14.25" thickBot="1" x14ac:dyDescent="0.2">
      <c r="B89" s="1129"/>
      <c r="C89" s="1129"/>
      <c r="D89" s="1129"/>
      <c r="E89" s="29"/>
      <c r="F89" s="1131"/>
      <c r="G89" s="1133"/>
      <c r="K89" s="1123" t="s">
        <v>218</v>
      </c>
      <c r="L89" s="1124"/>
      <c r="M89" s="1124"/>
      <c r="N89" s="1124"/>
      <c r="O89" s="1124"/>
      <c r="P89" s="1124"/>
      <c r="Q89" s="1125"/>
      <c r="R89" s="36">
        <f>COUNTA(F83:AJ83)-COUNTIF(F83:AJ83,0)</f>
        <v>23</v>
      </c>
      <c r="S89" s="37" t="s">
        <v>87</v>
      </c>
      <c r="T89" s="38" t="s">
        <v>213</v>
      </c>
      <c r="U89" s="1109" t="s">
        <v>219</v>
      </c>
      <c r="V89" s="1109"/>
      <c r="W89" s="1109"/>
      <c r="X89" s="1109"/>
      <c r="Y89" s="1110"/>
      <c r="Z89" s="36">
        <f>COUNTA(F54:AJ54)</f>
        <v>31</v>
      </c>
      <c r="AA89" s="37" t="s">
        <v>87</v>
      </c>
      <c r="AB89" s="43" t="s">
        <v>220</v>
      </c>
      <c r="AC89" s="31">
        <v>7</v>
      </c>
      <c r="AD89" s="31" t="s">
        <v>87</v>
      </c>
      <c r="AE89" s="29" t="s">
        <v>229</v>
      </c>
      <c r="AF89" s="44">
        <f>ROUNDDOWN(R89/Z89*AC89,1)</f>
        <v>5.0999999999999996</v>
      </c>
      <c r="AG89" s="39" t="s">
        <v>87</v>
      </c>
      <c r="AH89" s="31"/>
      <c r="AI89" s="31"/>
      <c r="AJ89" s="31"/>
      <c r="AK89" s="40"/>
    </row>
    <row r="90" spans="1:37" ht="14.25" thickBot="1" x14ac:dyDescent="0.2">
      <c r="B90" s="1111"/>
      <c r="C90" s="1111"/>
      <c r="D90" s="1111"/>
      <c r="E90" s="29"/>
      <c r="F90" s="45">
        <v>5</v>
      </c>
      <c r="G90" s="46">
        <f>SUMPRODUCT(($C$58:$C$82="生活介護")*($D$58:$D$82=F90)*($AK$58:$AK$82&gt;0))</f>
        <v>3</v>
      </c>
      <c r="H90" s="47" t="s">
        <v>198</v>
      </c>
      <c r="K90" s="1112" t="s">
        <v>222</v>
      </c>
      <c r="L90" s="1113"/>
      <c r="M90" s="1113"/>
      <c r="N90" s="1113"/>
      <c r="O90" s="1113"/>
      <c r="P90" s="1113"/>
      <c r="Q90" s="1113"/>
      <c r="R90" s="1113"/>
      <c r="S90" s="1113"/>
      <c r="T90" s="1113"/>
      <c r="U90" s="1113"/>
      <c r="V90" s="1113"/>
      <c r="W90" s="1113"/>
      <c r="X90" s="1113"/>
      <c r="Y90" s="1113"/>
      <c r="Z90" s="1113"/>
      <c r="AA90" s="1113"/>
      <c r="AB90" s="1113"/>
      <c r="AC90" s="1113"/>
      <c r="AD90" s="1113"/>
      <c r="AE90" s="1113"/>
      <c r="AF90" s="1113"/>
      <c r="AG90" s="1113"/>
      <c r="AH90" s="1113"/>
      <c r="AI90" s="1113"/>
      <c r="AJ90" s="1113"/>
      <c r="AK90" s="1114"/>
    </row>
    <row r="91" spans="1:37" ht="14.25" thickBot="1" x14ac:dyDescent="0.2">
      <c r="F91" s="48">
        <v>4</v>
      </c>
      <c r="G91" s="49">
        <f>SUMPRODUCT(($C$58:$C$82="生活介護")*($D$58:$D$82=F91)*($AK$58:$AK$82&gt;0))</f>
        <v>2</v>
      </c>
      <c r="H91" s="50">
        <f>SUMPRODUCT(($C$58:$C$82="生活介護")*($D$58:$D$82=F91)*($E$58:$E$82=$AM$14)*($AK$58:$AK$82&gt;0))</f>
        <v>1</v>
      </c>
      <c r="I91" s="31"/>
      <c r="J91" s="31"/>
      <c r="K91" s="1115"/>
      <c r="L91" s="1116"/>
      <c r="M91" s="1116"/>
      <c r="N91" s="1116"/>
      <c r="O91" s="1116"/>
      <c r="P91" s="1116"/>
      <c r="Q91" s="1116"/>
      <c r="R91" s="1116"/>
      <c r="S91" s="1116"/>
      <c r="T91" s="1116"/>
      <c r="U91" s="1116"/>
      <c r="V91" s="1116"/>
      <c r="W91" s="1116"/>
      <c r="X91" s="1116"/>
      <c r="Y91" s="1116"/>
      <c r="Z91" s="1116"/>
      <c r="AA91" s="1116"/>
      <c r="AB91" s="1116"/>
      <c r="AC91" s="1116"/>
      <c r="AD91" s="1116"/>
      <c r="AE91" s="1116"/>
      <c r="AF91" s="1116"/>
      <c r="AG91" s="1116"/>
      <c r="AH91" s="1116"/>
      <c r="AI91" s="1116"/>
      <c r="AJ91" s="1116"/>
      <c r="AK91" s="1117"/>
    </row>
    <row r="92" spans="1:37" ht="12" customHeight="1" thickBot="1" x14ac:dyDescent="0.2">
      <c r="B92" s="1134" t="s">
        <v>223</v>
      </c>
      <c r="C92" s="1134"/>
      <c r="D92" s="51"/>
      <c r="E92" s="51"/>
      <c r="F92" s="1089">
        <v>3</v>
      </c>
      <c r="G92" s="1130">
        <f>SUMPRODUCT(($C$58:$C$82="生活介護")*($D$58:$D$82=F92)*($AK$58:$AK$82&gt;0))</f>
        <v>1</v>
      </c>
      <c r="H92" s="1135">
        <f>SUMPRODUCT(($C$58:$C$82="生活介護")*($D$58:$D$82=F92)*($E$58:$E$82=$AM$14)*($AK$58:$AK$82&gt;0))</f>
        <v>0</v>
      </c>
      <c r="K92" s="31"/>
      <c r="L92" s="31"/>
      <c r="M92" s="31"/>
      <c r="N92" s="31"/>
      <c r="O92" s="31"/>
      <c r="P92" s="31"/>
      <c r="Q92" s="31"/>
      <c r="R92" s="31"/>
      <c r="S92" s="31"/>
      <c r="T92" s="31"/>
      <c r="U92" s="31"/>
      <c r="V92" s="31"/>
      <c r="W92" s="31"/>
      <c r="X92" s="31"/>
      <c r="Y92" s="31"/>
      <c r="Z92" s="31"/>
      <c r="AA92" s="31"/>
      <c r="AB92" s="31"/>
      <c r="AC92" s="31"/>
      <c r="AD92" s="31"/>
      <c r="AE92" s="29"/>
      <c r="AF92" s="29"/>
      <c r="AG92" s="29"/>
      <c r="AH92" s="29"/>
      <c r="AI92" s="29"/>
      <c r="AJ92" s="29"/>
      <c r="AK92" s="29"/>
    </row>
    <row r="93" spans="1:37" ht="2.25" customHeight="1" x14ac:dyDescent="0.15">
      <c r="B93" s="51"/>
      <c r="C93" s="51"/>
      <c r="D93" s="51"/>
      <c r="E93" s="51"/>
      <c r="F93" s="1091"/>
      <c r="G93" s="1131"/>
      <c r="H93" s="1133"/>
      <c r="K93" s="52"/>
      <c r="L93" s="32"/>
      <c r="M93" s="32"/>
      <c r="N93" s="32"/>
      <c r="O93" s="32"/>
      <c r="P93" s="32"/>
      <c r="Q93" s="32"/>
      <c r="R93" s="32"/>
      <c r="S93" s="32"/>
      <c r="T93" s="32"/>
      <c r="U93" s="32"/>
      <c r="V93" s="32"/>
      <c r="W93" s="32"/>
      <c r="X93" s="32"/>
      <c r="Y93" s="32"/>
      <c r="Z93" s="32"/>
      <c r="AA93" s="32"/>
      <c r="AB93" s="32"/>
      <c r="AC93" s="32"/>
      <c r="AD93" s="32"/>
      <c r="AE93" s="53"/>
      <c r="AF93" s="53"/>
      <c r="AG93" s="53"/>
      <c r="AH93" s="53"/>
      <c r="AI93" s="53"/>
      <c r="AJ93" s="53"/>
      <c r="AK93" s="54"/>
    </row>
    <row r="94" spans="1:37" ht="14.25" customHeight="1" thickBot="1" x14ac:dyDescent="0.2">
      <c r="B94" s="1134" t="s">
        <v>224</v>
      </c>
      <c r="C94" s="1134"/>
      <c r="D94" s="1134"/>
      <c r="E94" s="51"/>
      <c r="F94" s="48">
        <v>2</v>
      </c>
      <c r="G94" s="45">
        <f>SUMPRODUCT(($C$58:$C$82="生活介護")*($D$58:$D$82=F94)*($AK$58:$AK$82&gt;0))</f>
        <v>0</v>
      </c>
      <c r="H94" s="55">
        <f>SUMPRODUCT(($C$58:$C$82="生活介護")*($D$58:$D$82=F94)*($E$58:$E$82=$AM$14)*($AK$58:$AK$82&gt;0))</f>
        <v>0</v>
      </c>
      <c r="K94" s="1128" t="s">
        <v>225</v>
      </c>
      <c r="L94" s="1119"/>
      <c r="M94" s="1119"/>
      <c r="N94" s="1119"/>
      <c r="O94" s="1119"/>
      <c r="P94" s="1119"/>
      <c r="Q94" s="1119"/>
      <c r="R94" s="31"/>
      <c r="S94" s="31"/>
      <c r="T94" s="31"/>
      <c r="U94" s="31"/>
      <c r="V94" s="31"/>
      <c r="W94" s="31"/>
      <c r="X94" s="31"/>
      <c r="Y94" s="31"/>
      <c r="Z94" s="31"/>
      <c r="AA94" s="31"/>
      <c r="AB94" s="31"/>
      <c r="AC94" s="31"/>
      <c r="AD94" s="31"/>
      <c r="AE94" s="31"/>
      <c r="AF94" s="31"/>
      <c r="AG94" s="31"/>
      <c r="AH94" s="29"/>
      <c r="AI94" s="29"/>
      <c r="AJ94" s="29"/>
      <c r="AK94" s="56"/>
    </row>
    <row r="95" spans="1:37" ht="14.25" thickBot="1" x14ac:dyDescent="0.2">
      <c r="B95" s="1134" t="s">
        <v>226</v>
      </c>
      <c r="C95" s="1134"/>
      <c r="D95" s="1134"/>
      <c r="E95" s="51"/>
      <c r="F95" s="48">
        <v>1</v>
      </c>
      <c r="G95" s="45">
        <f>SUMPRODUCT(($C$58:$C$82="生活介護")*($D$58:$D$82=F95)*($AK$58:$AK$82&gt;0))</f>
        <v>0</v>
      </c>
      <c r="H95" s="46">
        <f>SUMPRODUCT(($C$58:$C$82="生活介護")*($D$58:$D$82=F95)*($E$58:$E$82=$AM$14)*($AK$58:$AK$82&gt;0))</f>
        <v>0</v>
      </c>
      <c r="K95" s="1136" t="s">
        <v>227</v>
      </c>
      <c r="L95" s="1137"/>
      <c r="M95" s="1137"/>
      <c r="N95" s="1137"/>
      <c r="O95" s="1137"/>
      <c r="P95" s="1137"/>
      <c r="Q95" s="1137"/>
      <c r="R95" s="1137"/>
      <c r="S95" s="1138"/>
      <c r="T95" s="36">
        <f>G88+G90+H91+H92+H94+H95</f>
        <v>8</v>
      </c>
      <c r="U95" s="37" t="s">
        <v>94</v>
      </c>
      <c r="V95" s="38" t="s">
        <v>213</v>
      </c>
      <c r="W95" s="1109" t="s">
        <v>228</v>
      </c>
      <c r="X95" s="1109"/>
      <c r="Y95" s="1109"/>
      <c r="Z95" s="1109"/>
      <c r="AA95" s="1109"/>
      <c r="AB95" s="1110"/>
      <c r="AC95" s="57">
        <f>G96</f>
        <v>10</v>
      </c>
      <c r="AD95" s="37" t="s">
        <v>94</v>
      </c>
      <c r="AE95" s="29" t="s">
        <v>229</v>
      </c>
      <c r="AF95" s="1139">
        <f>ROUNDDOWN(T95/AC95,2)</f>
        <v>0.8</v>
      </c>
      <c r="AG95" s="1140"/>
      <c r="AH95" s="31"/>
      <c r="AI95" s="31"/>
      <c r="AJ95" s="31"/>
      <c r="AK95" s="40"/>
    </row>
    <row r="96" spans="1:37" ht="14.25" thickBot="1" x14ac:dyDescent="0.2">
      <c r="B96" s="51"/>
      <c r="C96" s="58" t="s">
        <v>257</v>
      </c>
      <c r="D96" s="51"/>
      <c r="E96" s="51"/>
      <c r="F96" s="59" t="s">
        <v>10</v>
      </c>
      <c r="G96" s="27">
        <f>SUM(G88:G95)</f>
        <v>10</v>
      </c>
      <c r="K96" s="1141" t="s">
        <v>231</v>
      </c>
      <c r="L96" s="1142"/>
      <c r="M96" s="1142"/>
      <c r="N96" s="1142"/>
      <c r="O96" s="1142"/>
      <c r="P96" s="1142"/>
      <c r="Q96" s="1142"/>
      <c r="R96" s="1142"/>
      <c r="S96" s="1142"/>
      <c r="T96" s="1142"/>
      <c r="U96" s="1142"/>
      <c r="V96" s="1142"/>
      <c r="W96" s="1142"/>
      <c r="X96" s="1142"/>
      <c r="Y96" s="1142"/>
      <c r="Z96" s="1142"/>
      <c r="AA96" s="1142"/>
      <c r="AB96" s="1142"/>
      <c r="AC96" s="1142"/>
      <c r="AD96" s="1142"/>
      <c r="AE96" s="1142"/>
      <c r="AF96" s="1142"/>
      <c r="AG96" s="1142"/>
      <c r="AH96" s="1142"/>
      <c r="AI96" s="1142"/>
      <c r="AJ96" s="1142"/>
      <c r="AK96" s="1143"/>
    </row>
    <row r="97" spans="2:37" ht="14.25" thickBot="1" x14ac:dyDescent="0.2">
      <c r="B97" s="51"/>
      <c r="C97" s="60">
        <v>20</v>
      </c>
      <c r="D97" s="51" t="s">
        <v>94</v>
      </c>
      <c r="E97" s="51"/>
      <c r="K97" s="1144"/>
      <c r="L97" s="1145"/>
      <c r="M97" s="1145"/>
      <c r="N97" s="1145"/>
      <c r="O97" s="1145"/>
      <c r="P97" s="1145"/>
      <c r="Q97" s="1145"/>
      <c r="R97" s="1145"/>
      <c r="S97" s="1145"/>
      <c r="T97" s="1145"/>
      <c r="U97" s="1145"/>
      <c r="V97" s="1145"/>
      <c r="W97" s="1145"/>
      <c r="X97" s="1145"/>
      <c r="Y97" s="1145"/>
      <c r="Z97" s="1145"/>
      <c r="AA97" s="1145"/>
      <c r="AB97" s="1145"/>
      <c r="AC97" s="1145"/>
      <c r="AD97" s="1145"/>
      <c r="AE97" s="1145"/>
      <c r="AF97" s="1145"/>
      <c r="AG97" s="1145"/>
      <c r="AH97" s="1145"/>
      <c r="AI97" s="1145"/>
      <c r="AJ97" s="1145"/>
      <c r="AK97" s="1146"/>
    </row>
    <row r="98" spans="2:37" ht="4.5" customHeight="1" x14ac:dyDescent="0.15"/>
    <row r="99" spans="2:37" x14ac:dyDescent="0.15">
      <c r="AE99" s="31"/>
      <c r="AF99" s="31"/>
    </row>
  </sheetData>
  <mergeCells count="78">
    <mergeCell ref="K96:AK97"/>
    <mergeCell ref="B94:D94"/>
    <mergeCell ref="K94:Q94"/>
    <mergeCell ref="B95:D95"/>
    <mergeCell ref="K95:S95"/>
    <mergeCell ref="W95:AB95"/>
    <mergeCell ref="AF95:AG95"/>
    <mergeCell ref="B90:D90"/>
    <mergeCell ref="K90:AK91"/>
    <mergeCell ref="B92:C92"/>
    <mergeCell ref="F92:F93"/>
    <mergeCell ref="G92:G93"/>
    <mergeCell ref="H92:H93"/>
    <mergeCell ref="B87:D87"/>
    <mergeCell ref="K87:Q87"/>
    <mergeCell ref="U87:Y87"/>
    <mergeCell ref="AC87:AD87"/>
    <mergeCell ref="B88:D89"/>
    <mergeCell ref="F88:F89"/>
    <mergeCell ref="G88:G89"/>
    <mergeCell ref="K89:Q89"/>
    <mergeCell ref="U89:Y89"/>
    <mergeCell ref="B83:D83"/>
    <mergeCell ref="B84:D84"/>
    <mergeCell ref="F84:AJ84"/>
    <mergeCell ref="B85:D85"/>
    <mergeCell ref="B86:D86"/>
    <mergeCell ref="E86:I86"/>
    <mergeCell ref="K86:Q86"/>
    <mergeCell ref="AF86:AK86"/>
    <mergeCell ref="A53:A57"/>
    <mergeCell ref="B53:D53"/>
    <mergeCell ref="B54:E54"/>
    <mergeCell ref="B55:C56"/>
    <mergeCell ref="D55:E55"/>
    <mergeCell ref="AK55:AK56"/>
    <mergeCell ref="D56:E56"/>
    <mergeCell ref="F57:AJ57"/>
    <mergeCell ref="B46:D46"/>
    <mergeCell ref="K46:S46"/>
    <mergeCell ref="W46:AB46"/>
    <mergeCell ref="AF46:AG46"/>
    <mergeCell ref="K47:AK48"/>
    <mergeCell ref="W51:AJ51"/>
    <mergeCell ref="K45:Q45"/>
    <mergeCell ref="B39:D40"/>
    <mergeCell ref="F39:F40"/>
    <mergeCell ref="G39:G40"/>
    <mergeCell ref="K40:Q40"/>
    <mergeCell ref="B43:C43"/>
    <mergeCell ref="F43:F44"/>
    <mergeCell ref="G43:G44"/>
    <mergeCell ref="H43:H44"/>
    <mergeCell ref="B45:D45"/>
    <mergeCell ref="U40:Y40"/>
    <mergeCell ref="B41:D41"/>
    <mergeCell ref="K41:AK42"/>
    <mergeCell ref="B36:D36"/>
    <mergeCell ref="B37:D37"/>
    <mergeCell ref="E37:I37"/>
    <mergeCell ref="K37:Q37"/>
    <mergeCell ref="AF37:AK37"/>
    <mergeCell ref="B38:D38"/>
    <mergeCell ref="K38:Q38"/>
    <mergeCell ref="U38:Y38"/>
    <mergeCell ref="AC38:AD38"/>
    <mergeCell ref="AK6:AK7"/>
    <mergeCell ref="D7:E7"/>
    <mergeCell ref="F8:AJ8"/>
    <mergeCell ref="B34:D34"/>
    <mergeCell ref="B35:D35"/>
    <mergeCell ref="F35:AJ35"/>
    <mergeCell ref="W2:AJ2"/>
    <mergeCell ref="A4:A8"/>
    <mergeCell ref="B4:D4"/>
    <mergeCell ref="B5:E5"/>
    <mergeCell ref="B6:C7"/>
    <mergeCell ref="D6:E6"/>
  </mergeCells>
  <phoneticPr fontId="1"/>
  <dataValidations count="5">
    <dataValidation type="list" allowBlank="1" showInputMessage="1" showErrorMessage="1" sqref="D58:D82 D9:D33" xr:uid="{00000000-0002-0000-0B00-000000000000}">
      <formula1>$AM$18:$AM$24</formula1>
    </dataValidation>
    <dataValidation type="list" allowBlank="1" showInputMessage="1" showErrorMessage="1" sqref="F58:AJ82 F9:AJ33" xr:uid="{00000000-0002-0000-0B00-000001000000}">
      <formula1>$AM$15:$AM$17</formula1>
    </dataValidation>
    <dataValidation type="list" showInputMessage="1" showErrorMessage="1" sqref="E58:E82 E9:E33" xr:uid="{00000000-0002-0000-0B00-000002000000}">
      <formula1>$AM$13:$AM$14</formula1>
    </dataValidation>
    <dataValidation type="list" allowBlank="1" showInputMessage="1" showErrorMessage="1" sqref="F55:AJ56 F6:AJ7" xr:uid="{00000000-0002-0000-0B00-000003000000}">
      <formula1>$AM$13:$AM$14</formula1>
    </dataValidation>
    <dataValidation type="list" allowBlank="1" showInputMessage="1" showErrorMessage="1" sqref="C58:C82 C9:C33" xr:uid="{00000000-0002-0000-0B00-000004000000}">
      <formula1>$AM$4:$AM$12</formula1>
    </dataValidation>
  </dataValidations>
  <printOptions horizontalCentered="1"/>
  <pageMargins left="0.39370078740157483" right="0.39370078740157483" top="0.98425196850393704" bottom="0.39370078740157483" header="0.31496062992125984" footer="0.31496062992125984"/>
  <pageSetup paperSize="9" scale="84" fitToHeight="2" orientation="landscape" horizontalDpi="1200" verticalDpi="1200" r:id="rId1"/>
  <rowBreaks count="1" manualBreakCount="1">
    <brk id="49" max="36" man="1"/>
  </rowBreaks>
  <colBreaks count="1" manualBreakCount="1">
    <brk id="37" max="4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32"/>
  <sheetViews>
    <sheetView view="pageBreakPreview" zoomScaleNormal="70" zoomScaleSheetLayoutView="100" workbookViewId="0">
      <selection activeCell="A14" sqref="A14:B16"/>
    </sheetView>
  </sheetViews>
  <sheetFormatPr defaultColWidth="9" defaultRowHeight="13.5" x14ac:dyDescent="0.15"/>
  <cols>
    <col min="1" max="1" width="11.25" style="5" customWidth="1"/>
    <col min="2" max="2" width="19.375" style="5" customWidth="1"/>
    <col min="3" max="3" width="12.875" style="5" customWidth="1"/>
    <col min="4" max="7" width="11.25" style="5" customWidth="1"/>
    <col min="8" max="8" width="18" style="5" customWidth="1"/>
    <col min="9" max="256" width="9" style="5"/>
    <col min="257" max="264" width="11.25" style="5" customWidth="1"/>
    <col min="265" max="512" width="9" style="5"/>
    <col min="513" max="520" width="11.25" style="5" customWidth="1"/>
    <col min="521" max="768" width="9" style="5"/>
    <col min="769" max="776" width="11.25" style="5" customWidth="1"/>
    <col min="777" max="1024" width="9" style="5"/>
    <col min="1025" max="1032" width="11.25" style="5" customWidth="1"/>
    <col min="1033" max="1280" width="9" style="5"/>
    <col min="1281" max="1288" width="11.25" style="5" customWidth="1"/>
    <col min="1289" max="1536" width="9" style="5"/>
    <col min="1537" max="1544" width="11.25" style="5" customWidth="1"/>
    <col min="1545" max="1792" width="9" style="5"/>
    <col min="1793" max="1800" width="11.25" style="5" customWidth="1"/>
    <col min="1801" max="2048" width="9" style="5"/>
    <col min="2049" max="2056" width="11.25" style="5" customWidth="1"/>
    <col min="2057" max="2304" width="9" style="5"/>
    <col min="2305" max="2312" width="11.25" style="5" customWidth="1"/>
    <col min="2313" max="2560" width="9" style="5"/>
    <col min="2561" max="2568" width="11.25" style="5" customWidth="1"/>
    <col min="2569" max="2816" width="9" style="5"/>
    <col min="2817" max="2824" width="11.25" style="5" customWidth="1"/>
    <col min="2825" max="3072" width="9" style="5"/>
    <col min="3073" max="3080" width="11.25" style="5" customWidth="1"/>
    <col min="3081" max="3328" width="9" style="5"/>
    <col min="3329" max="3336" width="11.25" style="5" customWidth="1"/>
    <col min="3337" max="3584" width="9" style="5"/>
    <col min="3585" max="3592" width="11.25" style="5" customWidth="1"/>
    <col min="3593" max="3840" width="9" style="5"/>
    <col min="3841" max="3848" width="11.25" style="5" customWidth="1"/>
    <col min="3849" max="4096" width="9" style="5"/>
    <col min="4097" max="4104" width="11.25" style="5" customWidth="1"/>
    <col min="4105" max="4352" width="9" style="5"/>
    <col min="4353" max="4360" width="11.25" style="5" customWidth="1"/>
    <col min="4361" max="4608" width="9" style="5"/>
    <col min="4609" max="4616" width="11.25" style="5" customWidth="1"/>
    <col min="4617" max="4864" width="9" style="5"/>
    <col min="4865" max="4872" width="11.25" style="5" customWidth="1"/>
    <col min="4873" max="5120" width="9" style="5"/>
    <col min="5121" max="5128" width="11.25" style="5" customWidth="1"/>
    <col min="5129" max="5376" width="9" style="5"/>
    <col min="5377" max="5384" width="11.25" style="5" customWidth="1"/>
    <col min="5385" max="5632" width="9" style="5"/>
    <col min="5633" max="5640" width="11.25" style="5" customWidth="1"/>
    <col min="5641" max="5888" width="9" style="5"/>
    <col min="5889" max="5896" width="11.25" style="5" customWidth="1"/>
    <col min="5897" max="6144" width="9" style="5"/>
    <col min="6145" max="6152" width="11.25" style="5" customWidth="1"/>
    <col min="6153" max="6400" width="9" style="5"/>
    <col min="6401" max="6408" width="11.25" style="5" customWidth="1"/>
    <col min="6409" max="6656" width="9" style="5"/>
    <col min="6657" max="6664" width="11.25" style="5" customWidth="1"/>
    <col min="6665" max="6912" width="9" style="5"/>
    <col min="6913" max="6920" width="11.25" style="5" customWidth="1"/>
    <col min="6921" max="7168" width="9" style="5"/>
    <col min="7169" max="7176" width="11.25" style="5" customWidth="1"/>
    <col min="7177" max="7424" width="9" style="5"/>
    <col min="7425" max="7432" width="11.25" style="5" customWidth="1"/>
    <col min="7433" max="7680" width="9" style="5"/>
    <col min="7681" max="7688" width="11.25" style="5" customWidth="1"/>
    <col min="7689" max="7936" width="9" style="5"/>
    <col min="7937" max="7944" width="11.25" style="5" customWidth="1"/>
    <col min="7945" max="8192" width="9" style="5"/>
    <col min="8193" max="8200" width="11.25" style="5" customWidth="1"/>
    <col min="8201" max="8448" width="9" style="5"/>
    <col min="8449" max="8456" width="11.25" style="5" customWidth="1"/>
    <col min="8457" max="8704" width="9" style="5"/>
    <col min="8705" max="8712" width="11.25" style="5" customWidth="1"/>
    <col min="8713" max="8960" width="9" style="5"/>
    <col min="8961" max="8968" width="11.25" style="5" customWidth="1"/>
    <col min="8969" max="9216" width="9" style="5"/>
    <col min="9217" max="9224" width="11.25" style="5" customWidth="1"/>
    <col min="9225" max="9472" width="9" style="5"/>
    <col min="9473" max="9480" width="11.25" style="5" customWidth="1"/>
    <col min="9481" max="9728" width="9" style="5"/>
    <col min="9729" max="9736" width="11.25" style="5" customWidth="1"/>
    <col min="9737" max="9984" width="9" style="5"/>
    <col min="9985" max="9992" width="11.25" style="5" customWidth="1"/>
    <col min="9993" max="10240" width="9" style="5"/>
    <col min="10241" max="10248" width="11.25" style="5" customWidth="1"/>
    <col min="10249" max="10496" width="9" style="5"/>
    <col min="10497" max="10504" width="11.25" style="5" customWidth="1"/>
    <col min="10505" max="10752" width="9" style="5"/>
    <col min="10753" max="10760" width="11.25" style="5" customWidth="1"/>
    <col min="10761" max="11008" width="9" style="5"/>
    <col min="11009" max="11016" width="11.25" style="5" customWidth="1"/>
    <col min="11017" max="11264" width="9" style="5"/>
    <col min="11265" max="11272" width="11.25" style="5" customWidth="1"/>
    <col min="11273" max="11520" width="9" style="5"/>
    <col min="11521" max="11528" width="11.25" style="5" customWidth="1"/>
    <col min="11529" max="11776" width="9" style="5"/>
    <col min="11777" max="11784" width="11.25" style="5" customWidth="1"/>
    <col min="11785" max="12032" width="9" style="5"/>
    <col min="12033" max="12040" width="11.25" style="5" customWidth="1"/>
    <col min="12041" max="12288" width="9" style="5"/>
    <col min="12289" max="12296" width="11.25" style="5" customWidth="1"/>
    <col min="12297" max="12544" width="9" style="5"/>
    <col min="12545" max="12552" width="11.25" style="5" customWidth="1"/>
    <col min="12553" max="12800" width="9" style="5"/>
    <col min="12801" max="12808" width="11.25" style="5" customWidth="1"/>
    <col min="12809" max="13056" width="9" style="5"/>
    <col min="13057" max="13064" width="11.25" style="5" customWidth="1"/>
    <col min="13065" max="13312" width="9" style="5"/>
    <col min="13313" max="13320" width="11.25" style="5" customWidth="1"/>
    <col min="13321" max="13568" width="9" style="5"/>
    <col min="13569" max="13576" width="11.25" style="5" customWidth="1"/>
    <col min="13577" max="13824" width="9" style="5"/>
    <col min="13825" max="13832" width="11.25" style="5" customWidth="1"/>
    <col min="13833" max="14080" width="9" style="5"/>
    <col min="14081" max="14088" width="11.25" style="5" customWidth="1"/>
    <col min="14089" max="14336" width="9" style="5"/>
    <col min="14337" max="14344" width="11.25" style="5" customWidth="1"/>
    <col min="14345" max="14592" width="9" style="5"/>
    <col min="14593" max="14600" width="11.25" style="5" customWidth="1"/>
    <col min="14601" max="14848" width="9" style="5"/>
    <col min="14849" max="14856" width="11.25" style="5" customWidth="1"/>
    <col min="14857" max="15104" width="9" style="5"/>
    <col min="15105" max="15112" width="11.25" style="5" customWidth="1"/>
    <col min="15113" max="15360" width="9" style="5"/>
    <col min="15361" max="15368" width="11.25" style="5" customWidth="1"/>
    <col min="15369" max="15616" width="9" style="5"/>
    <col min="15617" max="15624" width="11.25" style="5" customWidth="1"/>
    <col min="15625" max="15872" width="9" style="5"/>
    <col min="15873" max="15880" width="11.25" style="5" customWidth="1"/>
    <col min="15881" max="16128" width="9" style="5"/>
    <col min="16129" max="16136" width="11.25" style="5" customWidth="1"/>
    <col min="16137" max="16384" width="9" style="5"/>
  </cols>
  <sheetData>
    <row r="1" spans="1:8" ht="20.100000000000001" customHeight="1" x14ac:dyDescent="0.15">
      <c r="A1" s="5" t="s">
        <v>758</v>
      </c>
    </row>
    <row r="2" spans="1:8" ht="20.100000000000001" customHeight="1" x14ac:dyDescent="0.15">
      <c r="F2" s="1151" t="s">
        <v>732</v>
      </c>
      <c r="G2" s="1151"/>
      <c r="H2" s="1151"/>
    </row>
    <row r="3" spans="1:8" ht="20.100000000000001" customHeight="1" x14ac:dyDescent="0.15"/>
    <row r="4" spans="1:8" s="383" customFormat="1" ht="20.100000000000001" customHeight="1" x14ac:dyDescent="0.15">
      <c r="A4" s="1152" t="s">
        <v>733</v>
      </c>
      <c r="B4" s="955"/>
      <c r="C4" s="955"/>
      <c r="D4" s="955"/>
      <c r="E4" s="955"/>
      <c r="F4" s="955"/>
      <c r="G4" s="955"/>
      <c r="H4" s="955"/>
    </row>
    <row r="5" spans="1:8" ht="20.100000000000001" customHeight="1" x14ac:dyDescent="0.15">
      <c r="A5" s="384"/>
      <c r="B5" s="384"/>
      <c r="C5" s="384"/>
      <c r="D5" s="384"/>
      <c r="E5" s="384"/>
      <c r="F5" s="384"/>
      <c r="G5" s="384"/>
      <c r="H5" s="384"/>
    </row>
    <row r="6" spans="1:8" ht="45" customHeight="1" x14ac:dyDescent="0.15">
      <c r="A6" s="1153" t="s">
        <v>93</v>
      </c>
      <c r="B6" s="1153"/>
      <c r="C6" s="1154"/>
      <c r="D6" s="1155"/>
      <c r="E6" s="1155"/>
      <c r="F6" s="1155"/>
      <c r="G6" s="1155"/>
      <c r="H6" s="1156"/>
    </row>
    <row r="7" spans="1:8" ht="45" customHeight="1" x14ac:dyDescent="0.15">
      <c r="A7" s="1178" t="s">
        <v>734</v>
      </c>
      <c r="B7" s="1178"/>
      <c r="C7" s="1153" t="s">
        <v>735</v>
      </c>
      <c r="D7" s="1153"/>
      <c r="E7" s="1153"/>
      <c r="F7" s="1153"/>
      <c r="G7" s="1153"/>
      <c r="H7" s="1153"/>
    </row>
    <row r="8" spans="1:8" ht="26.25" customHeight="1" x14ac:dyDescent="0.15">
      <c r="A8" s="1179" t="s">
        <v>736</v>
      </c>
      <c r="B8" s="1180"/>
      <c r="C8" s="1185" t="s">
        <v>737</v>
      </c>
      <c r="D8" s="1186"/>
      <c r="E8" s="946" t="s">
        <v>738</v>
      </c>
      <c r="F8" s="947"/>
      <c r="G8" s="948"/>
      <c r="H8" s="385"/>
    </row>
    <row r="9" spans="1:8" ht="26.25" customHeight="1" x14ac:dyDescent="0.15">
      <c r="A9" s="1181"/>
      <c r="B9" s="1182"/>
      <c r="C9" s="1187" t="s">
        <v>739</v>
      </c>
      <c r="D9" s="1187"/>
      <c r="E9" s="946" t="s">
        <v>260</v>
      </c>
      <c r="F9" s="947"/>
      <c r="G9" s="948"/>
      <c r="H9" s="385"/>
    </row>
    <row r="10" spans="1:8" ht="26.25" customHeight="1" x14ac:dyDescent="0.15">
      <c r="A10" s="1181"/>
      <c r="B10" s="1182"/>
      <c r="C10" s="1187" t="s">
        <v>740</v>
      </c>
      <c r="D10" s="1187"/>
      <c r="E10" s="946" t="s">
        <v>741</v>
      </c>
      <c r="F10" s="947"/>
      <c r="G10" s="948"/>
      <c r="H10" s="385"/>
    </row>
    <row r="11" spans="1:8" ht="26.25" customHeight="1" x14ac:dyDescent="0.15">
      <c r="A11" s="1181"/>
      <c r="B11" s="1182"/>
      <c r="C11" s="1187" t="s">
        <v>742</v>
      </c>
      <c r="D11" s="1187"/>
      <c r="E11" s="946" t="s">
        <v>743</v>
      </c>
      <c r="F11" s="947"/>
      <c r="G11" s="948"/>
      <c r="H11" s="385"/>
    </row>
    <row r="12" spans="1:8" ht="26.25" customHeight="1" x14ac:dyDescent="0.15">
      <c r="A12" s="1183"/>
      <c r="B12" s="1184"/>
      <c r="C12" s="1187" t="s">
        <v>744</v>
      </c>
      <c r="D12" s="1187"/>
      <c r="E12" s="946" t="s">
        <v>745</v>
      </c>
      <c r="F12" s="947"/>
      <c r="G12" s="948"/>
      <c r="H12" s="385"/>
    </row>
    <row r="13" spans="1:8" ht="14.25" customHeight="1" thickBot="1" x14ac:dyDescent="0.2">
      <c r="A13" s="224"/>
      <c r="B13" s="224"/>
      <c r="C13" s="224"/>
      <c r="D13" s="224"/>
      <c r="E13" s="224"/>
      <c r="F13" s="224"/>
      <c r="G13" s="384"/>
      <c r="H13" s="224"/>
    </row>
    <row r="14" spans="1:8" ht="45" customHeight="1" thickTop="1" x14ac:dyDescent="0.15">
      <c r="A14" s="1161" t="s">
        <v>746</v>
      </c>
      <c r="B14" s="1162"/>
      <c r="C14" s="386" t="s">
        <v>261</v>
      </c>
      <c r="D14" s="387"/>
      <c r="E14" s="388" t="s">
        <v>94</v>
      </c>
      <c r="F14" s="1167" t="s">
        <v>747</v>
      </c>
      <c r="G14" s="1168"/>
      <c r="H14" s="1173" t="s">
        <v>748</v>
      </c>
    </row>
    <row r="15" spans="1:8" ht="45" customHeight="1" x14ac:dyDescent="0.15">
      <c r="A15" s="1163"/>
      <c r="B15" s="1164"/>
      <c r="C15" s="386" t="s">
        <v>258</v>
      </c>
      <c r="D15" s="389"/>
      <c r="E15" s="390" t="s">
        <v>94</v>
      </c>
      <c r="F15" s="1169"/>
      <c r="G15" s="1170"/>
      <c r="H15" s="1174"/>
    </row>
    <row r="16" spans="1:8" ht="45" customHeight="1" thickBot="1" x14ac:dyDescent="0.2">
      <c r="A16" s="1165"/>
      <c r="B16" s="1166"/>
      <c r="C16" s="391" t="s">
        <v>262</v>
      </c>
      <c r="D16" s="392"/>
      <c r="E16" s="393" t="s">
        <v>94</v>
      </c>
      <c r="F16" s="1171"/>
      <c r="G16" s="1172"/>
      <c r="H16" s="1175"/>
    </row>
    <row r="17" spans="1:8" ht="21" customHeight="1" thickTop="1" x14ac:dyDescent="0.15">
      <c r="A17" s="384"/>
      <c r="B17" s="384"/>
      <c r="C17" s="384"/>
      <c r="D17" s="224"/>
      <c r="E17" s="224"/>
      <c r="F17" s="394"/>
      <c r="G17" s="394"/>
      <c r="H17" s="384"/>
    </row>
    <row r="18" spans="1:8" ht="45" customHeight="1" x14ac:dyDescent="0.15">
      <c r="A18" s="1161" t="s">
        <v>749</v>
      </c>
      <c r="B18" s="1162"/>
      <c r="C18" s="395" t="s">
        <v>750</v>
      </c>
      <c r="D18" s="396"/>
      <c r="E18" s="397" t="s">
        <v>94</v>
      </c>
      <c r="F18" s="1176" t="s">
        <v>751</v>
      </c>
      <c r="G18" s="1176"/>
      <c r="H18" s="1177" t="s">
        <v>752</v>
      </c>
    </row>
    <row r="19" spans="1:8" ht="51.75" customHeight="1" x14ac:dyDescent="0.15">
      <c r="A19" s="1165"/>
      <c r="B19" s="1166"/>
      <c r="C19" s="398" t="s">
        <v>753</v>
      </c>
      <c r="D19" s="396"/>
      <c r="E19" s="397" t="s">
        <v>94</v>
      </c>
      <c r="F19" s="1176"/>
      <c r="G19" s="1176"/>
      <c r="H19" s="1157"/>
    </row>
    <row r="20" spans="1:8" ht="15" customHeight="1" x14ac:dyDescent="0.15">
      <c r="A20" s="399"/>
      <c r="B20" s="224"/>
      <c r="C20" s="224"/>
      <c r="D20" s="224"/>
      <c r="E20" s="224"/>
      <c r="F20" s="224"/>
      <c r="G20" s="224"/>
      <c r="H20" s="224"/>
    </row>
    <row r="21" spans="1:8" ht="57.75" customHeight="1" x14ac:dyDescent="0.15">
      <c r="A21" s="1157" t="s">
        <v>584</v>
      </c>
      <c r="B21" s="1157"/>
      <c r="C21" s="1158" t="s">
        <v>754</v>
      </c>
      <c r="D21" s="1159"/>
      <c r="E21" s="1159"/>
      <c r="F21" s="1159"/>
      <c r="G21" s="1159"/>
      <c r="H21" s="1160"/>
    </row>
    <row r="22" spans="1:8" ht="15" customHeight="1" x14ac:dyDescent="0.15">
      <c r="A22" s="204"/>
      <c r="B22" s="204"/>
      <c r="C22" s="204"/>
      <c r="D22" s="204"/>
      <c r="E22" s="204"/>
      <c r="F22" s="204"/>
      <c r="G22" s="204"/>
      <c r="H22" s="204"/>
    </row>
    <row r="23" spans="1:8" ht="52.5" customHeight="1" x14ac:dyDescent="0.15">
      <c r="A23" s="963" t="s">
        <v>755</v>
      </c>
      <c r="B23" s="963"/>
      <c r="C23" s="963"/>
      <c r="D23" s="963"/>
      <c r="E23" s="963"/>
      <c r="F23" s="963"/>
      <c r="G23" s="963"/>
      <c r="H23" s="963"/>
    </row>
    <row r="24" spans="1:8" ht="39" customHeight="1" x14ac:dyDescent="0.15">
      <c r="A24" s="963" t="s">
        <v>756</v>
      </c>
      <c r="B24" s="963"/>
      <c r="C24" s="963"/>
      <c r="D24" s="963"/>
      <c r="E24" s="963"/>
      <c r="F24" s="963"/>
      <c r="G24" s="963"/>
      <c r="H24" s="963"/>
    </row>
    <row r="25" spans="1:8" ht="38.25" customHeight="1" x14ac:dyDescent="0.15">
      <c r="A25" s="963" t="s">
        <v>757</v>
      </c>
      <c r="B25" s="963"/>
      <c r="C25" s="963"/>
      <c r="D25" s="963"/>
      <c r="E25" s="963"/>
      <c r="F25" s="963"/>
      <c r="G25" s="963"/>
      <c r="H25" s="963"/>
    </row>
    <row r="26" spans="1:8" ht="19.5" customHeight="1" x14ac:dyDescent="0.15"/>
    <row r="27" spans="1:8" ht="19.5" customHeight="1" x14ac:dyDescent="0.15"/>
    <row r="28" spans="1:8" ht="19.5" customHeight="1" x14ac:dyDescent="0.15"/>
    <row r="31" spans="1:8" ht="17.25" customHeight="1" x14ac:dyDescent="0.15"/>
    <row r="32" spans="1:8" ht="17.25" customHeight="1" x14ac:dyDescent="0.15"/>
  </sheetData>
  <mergeCells count="28">
    <mergeCell ref="A23:H23"/>
    <mergeCell ref="A24:H24"/>
    <mergeCell ref="A25:H25"/>
    <mergeCell ref="A7:B7"/>
    <mergeCell ref="C7:H7"/>
    <mergeCell ref="A8:B12"/>
    <mergeCell ref="C8:D8"/>
    <mergeCell ref="E8:G8"/>
    <mergeCell ref="C9:D9"/>
    <mergeCell ref="E9:G9"/>
    <mergeCell ref="C10:D10"/>
    <mergeCell ref="E10:G10"/>
    <mergeCell ref="C11:D11"/>
    <mergeCell ref="E11:G11"/>
    <mergeCell ref="C12:D12"/>
    <mergeCell ref="E12:G12"/>
    <mergeCell ref="F2:H2"/>
    <mergeCell ref="A4:H4"/>
    <mergeCell ref="A6:B6"/>
    <mergeCell ref="C6:H6"/>
    <mergeCell ref="A21:B21"/>
    <mergeCell ref="C21:H21"/>
    <mergeCell ref="A14:B16"/>
    <mergeCell ref="F14:G16"/>
    <mergeCell ref="H14:H16"/>
    <mergeCell ref="A18:B19"/>
    <mergeCell ref="F18:G19"/>
    <mergeCell ref="H18:H19"/>
  </mergeCells>
  <phoneticPr fontId="1"/>
  <dataValidations count="1">
    <dataValidation type="list" allowBlank="1" showInputMessage="1" showErrorMessage="1" sqref="H8:H12" xr:uid="{00000000-0002-0000-0C00-000000000000}">
      <formula1>"○"</formula1>
    </dataValidation>
  </dataValidations>
  <printOptions horizontalCentered="1" verticalCentered="1"/>
  <pageMargins left="0.55118110236220474" right="0.25" top="0.98425196850393704" bottom="0.98425196850393704" header="0.51181102362204722" footer="0.51181102362204722"/>
  <pageSetup paperSize="9" scale="91" orientation="portrait" blackAndWhite="1" horizontalDpi="300" verticalDpi="300" r:id="rId1"/>
  <headerFooter alignWithMargins="0">
    <oddHeader xml:space="preserve">&amp;R
</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33"/>
  <sheetViews>
    <sheetView showGridLines="0" view="pageBreakPreview" zoomScaleNormal="75" zoomScaleSheetLayoutView="100" workbookViewId="0">
      <selection sqref="A1:AK1"/>
    </sheetView>
  </sheetViews>
  <sheetFormatPr defaultRowHeight="21.4" customHeight="1" x14ac:dyDescent="0.15"/>
  <cols>
    <col min="1" max="1" width="3.625" style="1" customWidth="1"/>
    <col min="2" max="41" width="2.625" style="1" customWidth="1"/>
    <col min="42" max="256" width="9" style="1"/>
    <col min="257" max="257" width="3.625" style="1" customWidth="1"/>
    <col min="258" max="297" width="2.625" style="1" customWidth="1"/>
    <col min="298" max="512" width="9" style="1"/>
    <col min="513" max="513" width="3.625" style="1" customWidth="1"/>
    <col min="514" max="553" width="2.625" style="1" customWidth="1"/>
    <col min="554" max="768" width="9" style="1"/>
    <col min="769" max="769" width="3.625" style="1" customWidth="1"/>
    <col min="770" max="809" width="2.625" style="1" customWidth="1"/>
    <col min="810" max="1024" width="9" style="1"/>
    <col min="1025" max="1025" width="3.625" style="1" customWidth="1"/>
    <col min="1026" max="1065" width="2.625" style="1" customWidth="1"/>
    <col min="1066" max="1280" width="9" style="1"/>
    <col min="1281" max="1281" width="3.625" style="1" customWidth="1"/>
    <col min="1282" max="1321" width="2.625" style="1" customWidth="1"/>
    <col min="1322" max="1536" width="9" style="1"/>
    <col min="1537" max="1537" width="3.625" style="1" customWidth="1"/>
    <col min="1538" max="1577" width="2.625" style="1" customWidth="1"/>
    <col min="1578" max="1792" width="9" style="1"/>
    <col min="1793" max="1793" width="3.625" style="1" customWidth="1"/>
    <col min="1794" max="1833" width="2.625" style="1" customWidth="1"/>
    <col min="1834" max="2048" width="9" style="1"/>
    <col min="2049" max="2049" width="3.625" style="1" customWidth="1"/>
    <col min="2050" max="2089" width="2.625" style="1" customWidth="1"/>
    <col min="2090" max="2304" width="9" style="1"/>
    <col min="2305" max="2305" width="3.625" style="1" customWidth="1"/>
    <col min="2306" max="2345" width="2.625" style="1" customWidth="1"/>
    <col min="2346" max="2560" width="9" style="1"/>
    <col min="2561" max="2561" width="3.625" style="1" customWidth="1"/>
    <col min="2562" max="2601" width="2.625" style="1" customWidth="1"/>
    <col min="2602" max="2816" width="9" style="1"/>
    <col min="2817" max="2817" width="3.625" style="1" customWidth="1"/>
    <col min="2818" max="2857" width="2.625" style="1" customWidth="1"/>
    <col min="2858" max="3072" width="9" style="1"/>
    <col min="3073" max="3073" width="3.625" style="1" customWidth="1"/>
    <col min="3074" max="3113" width="2.625" style="1" customWidth="1"/>
    <col min="3114" max="3328" width="9" style="1"/>
    <col min="3329" max="3329" width="3.625" style="1" customWidth="1"/>
    <col min="3330" max="3369" width="2.625" style="1" customWidth="1"/>
    <col min="3370" max="3584" width="9" style="1"/>
    <col min="3585" max="3585" width="3.625" style="1" customWidth="1"/>
    <col min="3586" max="3625" width="2.625" style="1" customWidth="1"/>
    <col min="3626" max="3840" width="9" style="1"/>
    <col min="3841" max="3841" width="3.625" style="1" customWidth="1"/>
    <col min="3842" max="3881" width="2.625" style="1" customWidth="1"/>
    <col min="3882" max="4096" width="9" style="1"/>
    <col min="4097" max="4097" width="3.625" style="1" customWidth="1"/>
    <col min="4098" max="4137" width="2.625" style="1" customWidth="1"/>
    <col min="4138" max="4352" width="9" style="1"/>
    <col min="4353" max="4353" width="3.625" style="1" customWidth="1"/>
    <col min="4354" max="4393" width="2.625" style="1" customWidth="1"/>
    <col min="4394" max="4608" width="9" style="1"/>
    <col min="4609" max="4609" width="3.625" style="1" customWidth="1"/>
    <col min="4610" max="4649" width="2.625" style="1" customWidth="1"/>
    <col min="4650" max="4864" width="9" style="1"/>
    <col min="4865" max="4865" width="3.625" style="1" customWidth="1"/>
    <col min="4866" max="4905" width="2.625" style="1" customWidth="1"/>
    <col min="4906" max="5120" width="9" style="1"/>
    <col min="5121" max="5121" width="3.625" style="1" customWidth="1"/>
    <col min="5122" max="5161" width="2.625" style="1" customWidth="1"/>
    <col min="5162" max="5376" width="9" style="1"/>
    <col min="5377" max="5377" width="3.625" style="1" customWidth="1"/>
    <col min="5378" max="5417" width="2.625" style="1" customWidth="1"/>
    <col min="5418" max="5632" width="9" style="1"/>
    <col min="5633" max="5633" width="3.625" style="1" customWidth="1"/>
    <col min="5634" max="5673" width="2.625" style="1" customWidth="1"/>
    <col min="5674" max="5888" width="9" style="1"/>
    <col min="5889" max="5889" width="3.625" style="1" customWidth="1"/>
    <col min="5890" max="5929" width="2.625" style="1" customWidth="1"/>
    <col min="5930" max="6144" width="9" style="1"/>
    <col min="6145" max="6145" width="3.625" style="1" customWidth="1"/>
    <col min="6146" max="6185" width="2.625" style="1" customWidth="1"/>
    <col min="6186" max="6400" width="9" style="1"/>
    <col min="6401" max="6401" width="3.625" style="1" customWidth="1"/>
    <col min="6402" max="6441" width="2.625" style="1" customWidth="1"/>
    <col min="6442" max="6656" width="9" style="1"/>
    <col min="6657" max="6657" width="3.625" style="1" customWidth="1"/>
    <col min="6658" max="6697" width="2.625" style="1" customWidth="1"/>
    <col min="6698" max="6912" width="9" style="1"/>
    <col min="6913" max="6913" width="3.625" style="1" customWidth="1"/>
    <col min="6914" max="6953" width="2.625" style="1" customWidth="1"/>
    <col min="6954" max="7168" width="9" style="1"/>
    <col min="7169" max="7169" width="3.625" style="1" customWidth="1"/>
    <col min="7170" max="7209" width="2.625" style="1" customWidth="1"/>
    <col min="7210" max="7424" width="9" style="1"/>
    <col min="7425" max="7425" width="3.625" style="1" customWidth="1"/>
    <col min="7426" max="7465" width="2.625" style="1" customWidth="1"/>
    <col min="7466" max="7680" width="9" style="1"/>
    <col min="7681" max="7681" width="3.625" style="1" customWidth="1"/>
    <col min="7682" max="7721" width="2.625" style="1" customWidth="1"/>
    <col min="7722" max="7936" width="9" style="1"/>
    <col min="7937" max="7937" width="3.625" style="1" customWidth="1"/>
    <col min="7938" max="7977" width="2.625" style="1" customWidth="1"/>
    <col min="7978" max="8192" width="9" style="1"/>
    <col min="8193" max="8193" width="3.625" style="1" customWidth="1"/>
    <col min="8194" max="8233" width="2.625" style="1" customWidth="1"/>
    <col min="8234" max="8448" width="9" style="1"/>
    <col min="8449" max="8449" width="3.625" style="1" customWidth="1"/>
    <col min="8450" max="8489" width="2.625" style="1" customWidth="1"/>
    <col min="8490" max="8704" width="9" style="1"/>
    <col min="8705" max="8705" width="3.625" style="1" customWidth="1"/>
    <col min="8706" max="8745" width="2.625" style="1" customWidth="1"/>
    <col min="8746" max="8960" width="9" style="1"/>
    <col min="8961" max="8961" width="3.625" style="1" customWidth="1"/>
    <col min="8962" max="9001" width="2.625" style="1" customWidth="1"/>
    <col min="9002" max="9216" width="9" style="1"/>
    <col min="9217" max="9217" width="3.625" style="1" customWidth="1"/>
    <col min="9218" max="9257" width="2.625" style="1" customWidth="1"/>
    <col min="9258" max="9472" width="9" style="1"/>
    <col min="9473" max="9473" width="3.625" style="1" customWidth="1"/>
    <col min="9474" max="9513" width="2.625" style="1" customWidth="1"/>
    <col min="9514" max="9728" width="9" style="1"/>
    <col min="9729" max="9729" width="3.625" style="1" customWidth="1"/>
    <col min="9730" max="9769" width="2.625" style="1" customWidth="1"/>
    <col min="9770" max="9984" width="9" style="1"/>
    <col min="9985" max="9985" width="3.625" style="1" customWidth="1"/>
    <col min="9986" max="10025" width="2.625" style="1" customWidth="1"/>
    <col min="10026" max="10240" width="9" style="1"/>
    <col min="10241" max="10241" width="3.625" style="1" customWidth="1"/>
    <col min="10242" max="10281" width="2.625" style="1" customWidth="1"/>
    <col min="10282" max="10496" width="9" style="1"/>
    <col min="10497" max="10497" width="3.625" style="1" customWidth="1"/>
    <col min="10498" max="10537" width="2.625" style="1" customWidth="1"/>
    <col min="10538" max="10752" width="9" style="1"/>
    <col min="10753" max="10753" width="3.625" style="1" customWidth="1"/>
    <col min="10754" max="10793" width="2.625" style="1" customWidth="1"/>
    <col min="10794" max="11008" width="9" style="1"/>
    <col min="11009" max="11009" width="3.625" style="1" customWidth="1"/>
    <col min="11010" max="11049" width="2.625" style="1" customWidth="1"/>
    <col min="11050" max="11264" width="9" style="1"/>
    <col min="11265" max="11265" width="3.625" style="1" customWidth="1"/>
    <col min="11266" max="11305" width="2.625" style="1" customWidth="1"/>
    <col min="11306" max="11520" width="9" style="1"/>
    <col min="11521" max="11521" width="3.625" style="1" customWidth="1"/>
    <col min="11522" max="11561" width="2.625" style="1" customWidth="1"/>
    <col min="11562" max="11776" width="9" style="1"/>
    <col min="11777" max="11777" width="3.625" style="1" customWidth="1"/>
    <col min="11778" max="11817" width="2.625" style="1" customWidth="1"/>
    <col min="11818" max="12032" width="9" style="1"/>
    <col min="12033" max="12033" width="3.625" style="1" customWidth="1"/>
    <col min="12034" max="12073" width="2.625" style="1" customWidth="1"/>
    <col min="12074" max="12288" width="9" style="1"/>
    <col min="12289" max="12289" width="3.625" style="1" customWidth="1"/>
    <col min="12290" max="12329" width="2.625" style="1" customWidth="1"/>
    <col min="12330" max="12544" width="9" style="1"/>
    <col min="12545" max="12545" width="3.625" style="1" customWidth="1"/>
    <col min="12546" max="12585" width="2.625" style="1" customWidth="1"/>
    <col min="12586" max="12800" width="9" style="1"/>
    <col min="12801" max="12801" width="3.625" style="1" customWidth="1"/>
    <col min="12802" max="12841" width="2.625" style="1" customWidth="1"/>
    <col min="12842" max="13056" width="9" style="1"/>
    <col min="13057" max="13057" width="3.625" style="1" customWidth="1"/>
    <col min="13058" max="13097" width="2.625" style="1" customWidth="1"/>
    <col min="13098" max="13312" width="9" style="1"/>
    <col min="13313" max="13313" width="3.625" style="1" customWidth="1"/>
    <col min="13314" max="13353" width="2.625" style="1" customWidth="1"/>
    <col min="13354" max="13568" width="9" style="1"/>
    <col min="13569" max="13569" width="3.625" style="1" customWidth="1"/>
    <col min="13570" max="13609" width="2.625" style="1" customWidth="1"/>
    <col min="13610" max="13824" width="9" style="1"/>
    <col min="13825" max="13825" width="3.625" style="1" customWidth="1"/>
    <col min="13826" max="13865" width="2.625" style="1" customWidth="1"/>
    <col min="13866" max="14080" width="9" style="1"/>
    <col min="14081" max="14081" width="3.625" style="1" customWidth="1"/>
    <col min="14082" max="14121" width="2.625" style="1" customWidth="1"/>
    <col min="14122" max="14336" width="9" style="1"/>
    <col min="14337" max="14337" width="3.625" style="1" customWidth="1"/>
    <col min="14338" max="14377" width="2.625" style="1" customWidth="1"/>
    <col min="14378" max="14592" width="9" style="1"/>
    <col min="14593" max="14593" width="3.625" style="1" customWidth="1"/>
    <col min="14594" max="14633" width="2.625" style="1" customWidth="1"/>
    <col min="14634" max="14848" width="9" style="1"/>
    <col min="14849" max="14849" width="3.625" style="1" customWidth="1"/>
    <col min="14850" max="14889" width="2.625" style="1" customWidth="1"/>
    <col min="14890" max="15104" width="9" style="1"/>
    <col min="15105" max="15105" width="3.625" style="1" customWidth="1"/>
    <col min="15106" max="15145" width="2.625" style="1" customWidth="1"/>
    <col min="15146" max="15360" width="9" style="1"/>
    <col min="15361" max="15361" width="3.625" style="1" customWidth="1"/>
    <col min="15362" max="15401" width="2.625" style="1" customWidth="1"/>
    <col min="15402" max="15616" width="9" style="1"/>
    <col min="15617" max="15617" width="3.625" style="1" customWidth="1"/>
    <col min="15618" max="15657" width="2.625" style="1" customWidth="1"/>
    <col min="15658" max="15872" width="9" style="1"/>
    <col min="15873" max="15873" width="3.625" style="1" customWidth="1"/>
    <col min="15874" max="15913" width="2.625" style="1" customWidth="1"/>
    <col min="15914" max="16128" width="9" style="1"/>
    <col min="16129" max="16129" width="3.625" style="1" customWidth="1"/>
    <col min="16130" max="16169" width="2.625" style="1" customWidth="1"/>
    <col min="16170" max="16384" width="9" style="1"/>
  </cols>
  <sheetData>
    <row r="1" spans="1:37" ht="21.4" customHeight="1" x14ac:dyDescent="0.15">
      <c r="A1" s="1203" t="s">
        <v>291</v>
      </c>
      <c r="B1" s="1203"/>
      <c r="C1" s="1203"/>
      <c r="D1" s="1203"/>
      <c r="E1" s="1203"/>
      <c r="F1" s="1203"/>
      <c r="G1" s="1203"/>
      <c r="H1" s="1203"/>
      <c r="I1" s="1203"/>
      <c r="J1" s="1203"/>
      <c r="K1" s="1203"/>
      <c r="L1" s="1203"/>
      <c r="M1" s="1203"/>
      <c r="N1" s="1203"/>
      <c r="O1" s="1203"/>
      <c r="P1" s="1203"/>
      <c r="Q1" s="1203"/>
      <c r="R1" s="1203"/>
      <c r="S1" s="1203"/>
      <c r="T1" s="1203"/>
      <c r="U1" s="1203"/>
      <c r="V1" s="1203"/>
      <c r="W1" s="1203"/>
      <c r="X1" s="1203"/>
      <c r="Y1" s="1203"/>
      <c r="Z1" s="1203"/>
      <c r="AA1" s="1203"/>
      <c r="AB1" s="1203"/>
      <c r="AC1" s="1203"/>
      <c r="AD1" s="1203"/>
      <c r="AE1" s="1203"/>
      <c r="AF1" s="1203"/>
      <c r="AG1" s="1203"/>
      <c r="AH1" s="1203"/>
      <c r="AI1" s="1203"/>
      <c r="AJ1" s="1203"/>
      <c r="AK1" s="1203"/>
    </row>
    <row r="2" spans="1:37" ht="21.4" customHeight="1" x14ac:dyDescent="0.15">
      <c r="A2" s="1204" t="s">
        <v>292</v>
      </c>
      <c r="B2" s="1204"/>
      <c r="C2" s="1204"/>
      <c r="D2" s="1204"/>
      <c r="E2" s="1204"/>
      <c r="F2" s="1204"/>
      <c r="G2" s="1204"/>
      <c r="H2" s="1204"/>
      <c r="I2" s="1204"/>
      <c r="J2" s="1204"/>
      <c r="K2" s="1204"/>
      <c r="L2" s="1204"/>
      <c r="M2" s="1204"/>
      <c r="N2" s="1204"/>
      <c r="O2" s="1204"/>
      <c r="P2" s="1204"/>
      <c r="Q2" s="1204"/>
      <c r="R2" s="1204"/>
      <c r="S2" s="1204"/>
      <c r="T2" s="1204"/>
      <c r="U2" s="1204"/>
      <c r="V2" s="1204"/>
      <c r="W2" s="1204"/>
      <c r="X2" s="1204"/>
      <c r="Y2" s="1204"/>
      <c r="Z2" s="1204"/>
      <c r="AA2" s="1204"/>
      <c r="AB2" s="1204"/>
      <c r="AC2" s="1204"/>
      <c r="AD2" s="1204"/>
      <c r="AE2" s="1204"/>
      <c r="AF2" s="1204"/>
      <c r="AG2" s="1204"/>
      <c r="AH2" s="1204"/>
      <c r="AI2" s="1204"/>
      <c r="AJ2" s="1204"/>
      <c r="AK2" s="1204"/>
    </row>
    <row r="3" spans="1:37" ht="21.4" customHeight="1" thickBot="1" x14ac:dyDescent="0.2">
      <c r="A3" s="1204" t="s">
        <v>293</v>
      </c>
      <c r="B3" s="1204"/>
      <c r="C3" s="1204"/>
      <c r="D3" s="1204"/>
      <c r="E3" s="1204"/>
      <c r="F3" s="1204"/>
      <c r="G3" s="1204"/>
      <c r="H3" s="1204"/>
      <c r="I3" s="1204"/>
      <c r="J3" s="1204"/>
      <c r="K3" s="1204"/>
      <c r="L3" s="1204"/>
      <c r="M3" s="1204"/>
      <c r="N3" s="1204"/>
      <c r="O3" s="1204"/>
      <c r="P3" s="1204"/>
      <c r="Q3" s="1204"/>
      <c r="R3" s="1204"/>
      <c r="S3" s="1204"/>
      <c r="T3" s="1204"/>
      <c r="U3" s="1204"/>
      <c r="V3" s="1204"/>
      <c r="W3" s="1204"/>
      <c r="X3" s="1204"/>
      <c r="Y3" s="1204"/>
      <c r="Z3" s="1204"/>
      <c r="AA3" s="1204"/>
      <c r="AB3" s="1204"/>
      <c r="AC3" s="1204"/>
      <c r="AD3" s="1204"/>
      <c r="AE3" s="1204"/>
      <c r="AF3" s="1204"/>
      <c r="AG3" s="1204"/>
      <c r="AH3" s="1204"/>
      <c r="AI3" s="1204"/>
      <c r="AJ3" s="1204"/>
      <c r="AK3" s="1204"/>
    </row>
    <row r="4" spans="1:37" ht="21.4" customHeight="1" x14ac:dyDescent="0.15">
      <c r="A4" s="1205" t="s">
        <v>86</v>
      </c>
      <c r="B4" s="1206"/>
      <c r="C4" s="1206"/>
      <c r="D4" s="1206"/>
      <c r="E4" s="1206"/>
      <c r="F4" s="1206"/>
      <c r="G4" s="1206"/>
      <c r="H4" s="1206"/>
      <c r="I4" s="1206"/>
      <c r="J4" s="1206"/>
      <c r="K4" s="1207"/>
      <c r="L4" s="1208" t="s">
        <v>297</v>
      </c>
      <c r="M4" s="1209"/>
      <c r="N4" s="1209"/>
      <c r="O4" s="1209"/>
      <c r="P4" s="1209"/>
      <c r="Q4" s="1209"/>
      <c r="R4" s="1209"/>
      <c r="S4" s="1209"/>
      <c r="T4" s="1209"/>
      <c r="U4" s="1209"/>
      <c r="V4" s="1209"/>
      <c r="W4" s="1209"/>
      <c r="X4" s="1209"/>
      <c r="Y4" s="1209"/>
      <c r="Z4" s="1209"/>
      <c r="AA4" s="1209"/>
      <c r="AB4" s="1209"/>
      <c r="AC4" s="1209"/>
      <c r="AD4" s="1209"/>
      <c r="AE4" s="1209"/>
      <c r="AF4" s="1209"/>
      <c r="AG4" s="1209"/>
      <c r="AH4" s="1209"/>
      <c r="AI4" s="1209"/>
      <c r="AJ4" s="1209"/>
      <c r="AK4" s="1210"/>
    </row>
    <row r="5" spans="1:37" ht="21.4" customHeight="1" x14ac:dyDescent="0.15">
      <c r="A5" s="1211" t="s">
        <v>76</v>
      </c>
      <c r="B5" s="1212"/>
      <c r="C5" s="1212"/>
      <c r="D5" s="1212"/>
      <c r="E5" s="1212"/>
      <c r="F5" s="1212"/>
      <c r="G5" s="1212"/>
      <c r="H5" s="1212"/>
      <c r="I5" s="1212"/>
      <c r="J5" s="1212"/>
      <c r="K5" s="1213"/>
      <c r="L5" s="1214"/>
      <c r="M5" s="1215"/>
      <c r="N5" s="1215"/>
      <c r="O5" s="1215"/>
      <c r="P5" s="1215"/>
      <c r="Q5" s="1215"/>
      <c r="R5" s="1215"/>
      <c r="S5" s="1215"/>
      <c r="T5" s="1215"/>
      <c r="U5" s="1215"/>
      <c r="V5" s="1215"/>
      <c r="W5" s="1215"/>
      <c r="X5" s="1215"/>
      <c r="Y5" s="1215"/>
      <c r="Z5" s="1215"/>
      <c r="AA5" s="1215"/>
      <c r="AB5" s="1215"/>
      <c r="AC5" s="1215"/>
      <c r="AD5" s="1215"/>
      <c r="AE5" s="1215"/>
      <c r="AF5" s="1215"/>
      <c r="AG5" s="1215"/>
      <c r="AH5" s="1215"/>
      <c r="AI5" s="1215"/>
      <c r="AJ5" s="1215"/>
      <c r="AK5" s="1216"/>
    </row>
    <row r="6" spans="1:37" ht="30.75" customHeight="1" x14ac:dyDescent="0.15">
      <c r="A6" s="71"/>
      <c r="B6" s="1200" t="s">
        <v>294</v>
      </c>
      <c r="C6" s="1201"/>
      <c r="D6" s="1201"/>
      <c r="E6" s="1201"/>
      <c r="F6" s="1201"/>
      <c r="G6" s="1201"/>
      <c r="H6" s="1201"/>
      <c r="I6" s="1201"/>
      <c r="J6" s="1201"/>
      <c r="K6" s="1202"/>
      <c r="L6" s="72"/>
      <c r="M6" s="73"/>
      <c r="N6" s="73"/>
      <c r="O6" s="73"/>
      <c r="P6" s="73"/>
      <c r="Q6" s="73"/>
      <c r="R6" s="73"/>
      <c r="S6" s="73"/>
      <c r="T6" s="73"/>
      <c r="U6" s="73"/>
      <c r="V6" s="73"/>
      <c r="W6" s="73"/>
      <c r="X6" s="73"/>
      <c r="Y6" s="73"/>
      <c r="Z6" s="73"/>
      <c r="AA6" s="73"/>
      <c r="AB6" s="73"/>
      <c r="AC6" s="73"/>
      <c r="AD6" s="73"/>
      <c r="AE6" s="73"/>
      <c r="AF6" s="73"/>
      <c r="AG6" s="73"/>
      <c r="AH6" s="73"/>
      <c r="AI6" s="73"/>
      <c r="AJ6" s="73"/>
      <c r="AK6" s="74"/>
    </row>
    <row r="7" spans="1:37" ht="26.25" customHeight="1" thickBot="1" x14ac:dyDescent="0.2">
      <c r="A7" s="1191" t="s">
        <v>295</v>
      </c>
      <c r="B7" s="1192"/>
      <c r="C7" s="1192"/>
      <c r="D7" s="1192"/>
      <c r="E7" s="1192"/>
      <c r="F7" s="1192"/>
      <c r="G7" s="1192"/>
      <c r="H7" s="1192"/>
      <c r="I7" s="1192"/>
      <c r="J7" s="1192"/>
      <c r="K7" s="1192"/>
      <c r="L7" s="1192"/>
      <c r="M7" s="1192"/>
      <c r="N7" s="1192"/>
      <c r="O7" s="1192"/>
      <c r="P7" s="1192"/>
      <c r="Q7" s="1193"/>
      <c r="R7" s="1194"/>
      <c r="S7" s="1195"/>
      <c r="T7" s="1195"/>
      <c r="U7" s="1195"/>
      <c r="V7" s="1195"/>
      <c r="W7" s="1195"/>
      <c r="X7" s="1195"/>
      <c r="Y7" s="1195"/>
      <c r="Z7" s="1195"/>
      <c r="AA7" s="1195"/>
      <c r="AB7" s="1195"/>
      <c r="AC7" s="1195"/>
      <c r="AD7" s="1195"/>
      <c r="AE7" s="1195"/>
      <c r="AF7" s="1195"/>
      <c r="AG7" s="1195"/>
      <c r="AH7" s="1195"/>
      <c r="AI7" s="1195"/>
      <c r="AJ7" s="1195"/>
      <c r="AK7" s="1196"/>
    </row>
    <row r="8" spans="1:37" ht="39.4" customHeight="1" thickTop="1" x14ac:dyDescent="0.15">
      <c r="A8" s="1197" t="s">
        <v>343</v>
      </c>
      <c r="B8" s="1198"/>
      <c r="C8" s="1198"/>
      <c r="D8" s="1198"/>
      <c r="E8" s="1198"/>
      <c r="F8" s="1198"/>
      <c r="G8" s="1198"/>
      <c r="H8" s="1198"/>
      <c r="I8" s="1198"/>
      <c r="J8" s="1198"/>
      <c r="K8" s="1198"/>
      <c r="L8" s="1198"/>
      <c r="M8" s="1198"/>
      <c r="N8" s="1198"/>
      <c r="O8" s="1198"/>
      <c r="P8" s="1198"/>
      <c r="Q8" s="1198"/>
      <c r="R8" s="1198"/>
      <c r="S8" s="1198"/>
      <c r="T8" s="1198"/>
      <c r="U8" s="1198"/>
      <c r="V8" s="1198"/>
      <c r="W8" s="1198"/>
      <c r="X8" s="1198"/>
      <c r="Y8" s="1198"/>
      <c r="Z8" s="1198"/>
      <c r="AA8" s="1198"/>
      <c r="AB8" s="1198"/>
      <c r="AC8" s="1198"/>
      <c r="AD8" s="1198"/>
      <c r="AE8" s="1198"/>
      <c r="AF8" s="1198"/>
      <c r="AG8" s="1198"/>
      <c r="AH8" s="1198"/>
      <c r="AI8" s="1198"/>
      <c r="AJ8" s="1198"/>
      <c r="AK8" s="1199"/>
    </row>
    <row r="9" spans="1:37" ht="21.4" customHeight="1" x14ac:dyDescent="0.15">
      <c r="A9" s="6">
        <v>1</v>
      </c>
      <c r="B9" s="1188"/>
      <c r="C9" s="1189"/>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89"/>
      <c r="AB9" s="1189"/>
      <c r="AC9" s="1189"/>
      <c r="AD9" s="1189"/>
      <c r="AE9" s="1189"/>
      <c r="AF9" s="1189"/>
      <c r="AG9" s="1189"/>
      <c r="AH9" s="1189"/>
      <c r="AI9" s="1189"/>
      <c r="AJ9" s="1189"/>
      <c r="AK9" s="1190"/>
    </row>
    <row r="10" spans="1:37" ht="21.4" customHeight="1" x14ac:dyDescent="0.15">
      <c r="A10" s="6">
        <v>2</v>
      </c>
      <c r="B10" s="1188"/>
      <c r="C10" s="1189"/>
      <c r="D10" s="1189"/>
      <c r="E10" s="1189"/>
      <c r="F10" s="1189"/>
      <c r="G10" s="1189"/>
      <c r="H10" s="1189"/>
      <c r="I10" s="1189"/>
      <c r="J10" s="1189"/>
      <c r="K10" s="1189"/>
      <c r="L10" s="1189"/>
      <c r="M10" s="1189"/>
      <c r="N10" s="1189"/>
      <c r="O10" s="1189"/>
      <c r="P10" s="1189"/>
      <c r="Q10" s="1189"/>
      <c r="R10" s="1189"/>
      <c r="S10" s="1189"/>
      <c r="T10" s="1189"/>
      <c r="U10" s="1189"/>
      <c r="V10" s="1189"/>
      <c r="W10" s="1189"/>
      <c r="X10" s="1189"/>
      <c r="Y10" s="1189"/>
      <c r="Z10" s="1189"/>
      <c r="AA10" s="1189"/>
      <c r="AB10" s="1189"/>
      <c r="AC10" s="1189"/>
      <c r="AD10" s="1189"/>
      <c r="AE10" s="1189"/>
      <c r="AF10" s="1189"/>
      <c r="AG10" s="1189"/>
      <c r="AH10" s="1189"/>
      <c r="AI10" s="1189"/>
      <c r="AJ10" s="1189"/>
      <c r="AK10" s="1190"/>
    </row>
    <row r="11" spans="1:37" ht="21.4" customHeight="1" x14ac:dyDescent="0.15">
      <c r="A11" s="6">
        <v>3</v>
      </c>
      <c r="B11" s="1188"/>
      <c r="C11" s="1189"/>
      <c r="D11" s="1189"/>
      <c r="E11" s="1189"/>
      <c r="F11" s="1189"/>
      <c r="G11" s="1189"/>
      <c r="H11" s="1189"/>
      <c r="I11" s="1189"/>
      <c r="J11" s="1189"/>
      <c r="K11" s="1189"/>
      <c r="L11" s="1189"/>
      <c r="M11" s="1189"/>
      <c r="N11" s="1189"/>
      <c r="O11" s="1189"/>
      <c r="P11" s="1189"/>
      <c r="Q11" s="1189"/>
      <c r="R11" s="1189"/>
      <c r="S11" s="1189"/>
      <c r="T11" s="1189"/>
      <c r="U11" s="1189"/>
      <c r="V11" s="1189"/>
      <c r="W11" s="1189"/>
      <c r="X11" s="1189"/>
      <c r="Y11" s="1189"/>
      <c r="Z11" s="1189"/>
      <c r="AA11" s="1189"/>
      <c r="AB11" s="1189"/>
      <c r="AC11" s="1189"/>
      <c r="AD11" s="1189"/>
      <c r="AE11" s="1189"/>
      <c r="AF11" s="1189"/>
      <c r="AG11" s="1189"/>
      <c r="AH11" s="1189"/>
      <c r="AI11" s="1189"/>
      <c r="AJ11" s="1189"/>
      <c r="AK11" s="1190"/>
    </row>
    <row r="12" spans="1:37" ht="21.4" customHeight="1" x14ac:dyDescent="0.15">
      <c r="A12" s="6">
        <v>4</v>
      </c>
      <c r="B12" s="1188"/>
      <c r="C12" s="1189"/>
      <c r="D12" s="1189"/>
      <c r="E12" s="1189"/>
      <c r="F12" s="1189"/>
      <c r="G12" s="1189"/>
      <c r="H12" s="1189"/>
      <c r="I12" s="1189"/>
      <c r="J12" s="1189"/>
      <c r="K12" s="1189"/>
      <c r="L12" s="1189"/>
      <c r="M12" s="1189"/>
      <c r="N12" s="1189"/>
      <c r="O12" s="1189"/>
      <c r="P12" s="1189"/>
      <c r="Q12" s="1189"/>
      <c r="R12" s="1189"/>
      <c r="S12" s="1189"/>
      <c r="T12" s="1189"/>
      <c r="U12" s="1189"/>
      <c r="V12" s="1189"/>
      <c r="W12" s="1189"/>
      <c r="X12" s="1189"/>
      <c r="Y12" s="1189"/>
      <c r="Z12" s="1189"/>
      <c r="AA12" s="1189"/>
      <c r="AB12" s="1189"/>
      <c r="AC12" s="1189"/>
      <c r="AD12" s="1189"/>
      <c r="AE12" s="1189"/>
      <c r="AF12" s="1189"/>
      <c r="AG12" s="1189"/>
      <c r="AH12" s="1189"/>
      <c r="AI12" s="1189"/>
      <c r="AJ12" s="1189"/>
      <c r="AK12" s="1190"/>
    </row>
    <row r="13" spans="1:37" ht="21.4" customHeight="1" x14ac:dyDescent="0.15">
      <c r="A13" s="6">
        <v>5</v>
      </c>
      <c r="B13" s="1188"/>
      <c r="C13" s="1189"/>
      <c r="D13" s="1189"/>
      <c r="E13" s="1189"/>
      <c r="F13" s="1189"/>
      <c r="G13" s="1189"/>
      <c r="H13" s="1189"/>
      <c r="I13" s="1189"/>
      <c r="J13" s="1189"/>
      <c r="K13" s="1189"/>
      <c r="L13" s="1189"/>
      <c r="M13" s="1189"/>
      <c r="N13" s="1189"/>
      <c r="O13" s="1189"/>
      <c r="P13" s="1189"/>
      <c r="Q13" s="1189"/>
      <c r="R13" s="1189"/>
      <c r="S13" s="1189"/>
      <c r="T13" s="1189"/>
      <c r="U13" s="1189"/>
      <c r="V13" s="1189"/>
      <c r="W13" s="1189"/>
      <c r="X13" s="1189"/>
      <c r="Y13" s="1189"/>
      <c r="Z13" s="1189"/>
      <c r="AA13" s="1189"/>
      <c r="AB13" s="1189"/>
      <c r="AC13" s="1189"/>
      <c r="AD13" s="1189"/>
      <c r="AE13" s="1189"/>
      <c r="AF13" s="1189"/>
      <c r="AG13" s="1189"/>
      <c r="AH13" s="1189"/>
      <c r="AI13" s="1189"/>
      <c r="AJ13" s="1189"/>
      <c r="AK13" s="1190"/>
    </row>
    <row r="14" spans="1:37" ht="21.4" customHeight="1" x14ac:dyDescent="0.15">
      <c r="A14" s="6">
        <v>6</v>
      </c>
      <c r="B14" s="1188"/>
      <c r="C14" s="1189"/>
      <c r="D14" s="1189"/>
      <c r="E14" s="1189"/>
      <c r="F14" s="1189"/>
      <c r="G14" s="1189"/>
      <c r="H14" s="1189"/>
      <c r="I14" s="1189"/>
      <c r="J14" s="1189"/>
      <c r="K14" s="1189"/>
      <c r="L14" s="1189"/>
      <c r="M14" s="1189"/>
      <c r="N14" s="1189"/>
      <c r="O14" s="1189"/>
      <c r="P14" s="1189"/>
      <c r="Q14" s="1189"/>
      <c r="R14" s="1189"/>
      <c r="S14" s="1189"/>
      <c r="T14" s="1189"/>
      <c r="U14" s="1189"/>
      <c r="V14" s="1189"/>
      <c r="W14" s="1189"/>
      <c r="X14" s="1189"/>
      <c r="Y14" s="1189"/>
      <c r="Z14" s="1189"/>
      <c r="AA14" s="1189"/>
      <c r="AB14" s="1189"/>
      <c r="AC14" s="1189"/>
      <c r="AD14" s="1189"/>
      <c r="AE14" s="1189"/>
      <c r="AF14" s="1189"/>
      <c r="AG14" s="1189"/>
      <c r="AH14" s="1189"/>
      <c r="AI14" s="1189"/>
      <c r="AJ14" s="1189"/>
      <c r="AK14" s="1190"/>
    </row>
    <row r="15" spans="1:37" ht="21.4" customHeight="1" x14ac:dyDescent="0.15">
      <c r="A15" s="6">
        <v>7</v>
      </c>
      <c r="B15" s="1188"/>
      <c r="C15" s="1189"/>
      <c r="D15" s="1189"/>
      <c r="E15" s="1189"/>
      <c r="F15" s="1189"/>
      <c r="G15" s="1189"/>
      <c r="H15" s="1189"/>
      <c r="I15" s="1189"/>
      <c r="J15" s="1189"/>
      <c r="K15" s="1189"/>
      <c r="L15" s="1189"/>
      <c r="M15" s="1189"/>
      <c r="N15" s="1189"/>
      <c r="O15" s="1189"/>
      <c r="P15" s="1189"/>
      <c r="Q15" s="1189"/>
      <c r="R15" s="1189"/>
      <c r="S15" s="1189"/>
      <c r="T15" s="1189"/>
      <c r="U15" s="1189"/>
      <c r="V15" s="1189"/>
      <c r="W15" s="1189"/>
      <c r="X15" s="1189"/>
      <c r="Y15" s="1189"/>
      <c r="Z15" s="1189"/>
      <c r="AA15" s="1189"/>
      <c r="AB15" s="1189"/>
      <c r="AC15" s="1189"/>
      <c r="AD15" s="1189"/>
      <c r="AE15" s="1189"/>
      <c r="AF15" s="1189"/>
      <c r="AG15" s="1189"/>
      <c r="AH15" s="1189"/>
      <c r="AI15" s="1189"/>
      <c r="AJ15" s="1189"/>
      <c r="AK15" s="1190"/>
    </row>
    <row r="16" spans="1:37" ht="21.4" customHeight="1" x14ac:dyDescent="0.15">
      <c r="A16" s="6">
        <v>8</v>
      </c>
      <c r="B16" s="1188"/>
      <c r="C16" s="1189"/>
      <c r="D16" s="1189"/>
      <c r="E16" s="1189"/>
      <c r="F16" s="1189"/>
      <c r="G16" s="1189"/>
      <c r="H16" s="1189"/>
      <c r="I16" s="1189"/>
      <c r="J16" s="1189"/>
      <c r="K16" s="1189"/>
      <c r="L16" s="1189"/>
      <c r="M16" s="1189"/>
      <c r="N16" s="1189"/>
      <c r="O16" s="1189"/>
      <c r="P16" s="1189"/>
      <c r="Q16" s="1189"/>
      <c r="R16" s="1189"/>
      <c r="S16" s="1189"/>
      <c r="T16" s="1189"/>
      <c r="U16" s="1189"/>
      <c r="V16" s="1189"/>
      <c r="W16" s="1189"/>
      <c r="X16" s="1189"/>
      <c r="Y16" s="1189"/>
      <c r="Z16" s="1189"/>
      <c r="AA16" s="1189"/>
      <c r="AB16" s="1189"/>
      <c r="AC16" s="1189"/>
      <c r="AD16" s="1189"/>
      <c r="AE16" s="1189"/>
      <c r="AF16" s="1189"/>
      <c r="AG16" s="1189"/>
      <c r="AH16" s="1189"/>
      <c r="AI16" s="1189"/>
      <c r="AJ16" s="1189"/>
      <c r="AK16" s="1190"/>
    </row>
    <row r="17" spans="1:37" ht="21.4" customHeight="1" x14ac:dyDescent="0.15">
      <c r="A17" s="6">
        <v>9</v>
      </c>
      <c r="B17" s="1188"/>
      <c r="C17" s="1189"/>
      <c r="D17" s="1189"/>
      <c r="E17" s="1189"/>
      <c r="F17" s="1189"/>
      <c r="G17" s="1189"/>
      <c r="H17" s="1189"/>
      <c r="I17" s="1189"/>
      <c r="J17" s="1189"/>
      <c r="K17" s="1189"/>
      <c r="L17" s="1189"/>
      <c r="M17" s="1189"/>
      <c r="N17" s="1189"/>
      <c r="O17" s="1189"/>
      <c r="P17" s="1189"/>
      <c r="Q17" s="1189"/>
      <c r="R17" s="1189"/>
      <c r="S17" s="1189"/>
      <c r="T17" s="1189"/>
      <c r="U17" s="1189"/>
      <c r="V17" s="1189"/>
      <c r="W17" s="1189"/>
      <c r="X17" s="1189"/>
      <c r="Y17" s="1189"/>
      <c r="Z17" s="1189"/>
      <c r="AA17" s="1189"/>
      <c r="AB17" s="1189"/>
      <c r="AC17" s="1189"/>
      <c r="AD17" s="1189"/>
      <c r="AE17" s="1189"/>
      <c r="AF17" s="1189"/>
      <c r="AG17" s="1189"/>
      <c r="AH17" s="1189"/>
      <c r="AI17" s="1189"/>
      <c r="AJ17" s="1189"/>
      <c r="AK17" s="1190"/>
    </row>
    <row r="18" spans="1:37" ht="21.4" customHeight="1" x14ac:dyDescent="0.15">
      <c r="A18" s="6">
        <v>10</v>
      </c>
      <c r="B18" s="1188"/>
      <c r="C18" s="1189"/>
      <c r="D18" s="1189"/>
      <c r="E18" s="1189"/>
      <c r="F18" s="1189"/>
      <c r="G18" s="1189"/>
      <c r="H18" s="1189"/>
      <c r="I18" s="1189"/>
      <c r="J18" s="1189"/>
      <c r="K18" s="1189"/>
      <c r="L18" s="1189"/>
      <c r="M18" s="1189"/>
      <c r="N18" s="1189"/>
      <c r="O18" s="1189"/>
      <c r="P18" s="1189"/>
      <c r="Q18" s="1189"/>
      <c r="R18" s="1189"/>
      <c r="S18" s="1189"/>
      <c r="T18" s="1189"/>
      <c r="U18" s="1189"/>
      <c r="V18" s="1189"/>
      <c r="W18" s="1189"/>
      <c r="X18" s="1189"/>
      <c r="Y18" s="1189"/>
      <c r="Z18" s="1189"/>
      <c r="AA18" s="1189"/>
      <c r="AB18" s="1189"/>
      <c r="AC18" s="1189"/>
      <c r="AD18" s="1189"/>
      <c r="AE18" s="1189"/>
      <c r="AF18" s="1189"/>
      <c r="AG18" s="1189"/>
      <c r="AH18" s="1189"/>
      <c r="AI18" s="1189"/>
      <c r="AJ18" s="1189"/>
      <c r="AK18" s="1190"/>
    </row>
    <row r="19" spans="1:37" ht="21.4" customHeight="1" x14ac:dyDescent="0.15">
      <c r="A19" s="6">
        <v>11</v>
      </c>
      <c r="B19" s="1188"/>
      <c r="C19" s="1189"/>
      <c r="D19" s="1189"/>
      <c r="E19" s="1189"/>
      <c r="F19" s="1189"/>
      <c r="G19" s="1189"/>
      <c r="H19" s="1189"/>
      <c r="I19" s="1189"/>
      <c r="J19" s="1189"/>
      <c r="K19" s="1189"/>
      <c r="L19" s="1189"/>
      <c r="M19" s="1189"/>
      <c r="N19" s="1189"/>
      <c r="O19" s="1189"/>
      <c r="P19" s="1189"/>
      <c r="Q19" s="1189"/>
      <c r="R19" s="1189"/>
      <c r="S19" s="1189"/>
      <c r="T19" s="1189"/>
      <c r="U19" s="1189"/>
      <c r="V19" s="1189"/>
      <c r="W19" s="1189"/>
      <c r="X19" s="1189"/>
      <c r="Y19" s="1189"/>
      <c r="Z19" s="1189"/>
      <c r="AA19" s="1189"/>
      <c r="AB19" s="1189"/>
      <c r="AC19" s="1189"/>
      <c r="AD19" s="1189"/>
      <c r="AE19" s="1189"/>
      <c r="AF19" s="1189"/>
      <c r="AG19" s="1189"/>
      <c r="AH19" s="1189"/>
      <c r="AI19" s="1189"/>
      <c r="AJ19" s="1189"/>
      <c r="AK19" s="1190"/>
    </row>
    <row r="20" spans="1:37" ht="21.4" customHeight="1" x14ac:dyDescent="0.15">
      <c r="A20" s="6">
        <v>12</v>
      </c>
      <c r="B20" s="1188"/>
      <c r="C20" s="1189"/>
      <c r="D20" s="1189"/>
      <c r="E20" s="1189"/>
      <c r="F20" s="1189"/>
      <c r="G20" s="1189"/>
      <c r="H20" s="1189"/>
      <c r="I20" s="1189"/>
      <c r="J20" s="1189"/>
      <c r="K20" s="1189"/>
      <c r="L20" s="1189"/>
      <c r="M20" s="1189"/>
      <c r="N20" s="1189"/>
      <c r="O20" s="1189"/>
      <c r="P20" s="1189"/>
      <c r="Q20" s="1189"/>
      <c r="R20" s="1189"/>
      <c r="S20" s="1189"/>
      <c r="T20" s="1189"/>
      <c r="U20" s="1189"/>
      <c r="V20" s="1189"/>
      <c r="W20" s="1189"/>
      <c r="X20" s="1189"/>
      <c r="Y20" s="1189"/>
      <c r="Z20" s="1189"/>
      <c r="AA20" s="1189"/>
      <c r="AB20" s="1189"/>
      <c r="AC20" s="1189"/>
      <c r="AD20" s="1189"/>
      <c r="AE20" s="1189"/>
      <c r="AF20" s="1189"/>
      <c r="AG20" s="1189"/>
      <c r="AH20" s="1189"/>
      <c r="AI20" s="1189"/>
      <c r="AJ20" s="1189"/>
      <c r="AK20" s="1190"/>
    </row>
    <row r="21" spans="1:37" ht="21.4" customHeight="1" x14ac:dyDescent="0.15">
      <c r="A21" s="6">
        <v>13</v>
      </c>
      <c r="B21" s="1188"/>
      <c r="C21" s="1189"/>
      <c r="D21" s="1189"/>
      <c r="E21" s="1189"/>
      <c r="F21" s="1189"/>
      <c r="G21" s="1189"/>
      <c r="H21" s="1189"/>
      <c r="I21" s="1189"/>
      <c r="J21" s="1189"/>
      <c r="K21" s="1189"/>
      <c r="L21" s="1189"/>
      <c r="M21" s="1189"/>
      <c r="N21" s="1189"/>
      <c r="O21" s="1189"/>
      <c r="P21" s="1189"/>
      <c r="Q21" s="1189"/>
      <c r="R21" s="1189"/>
      <c r="S21" s="1189"/>
      <c r="T21" s="1189"/>
      <c r="U21" s="1189"/>
      <c r="V21" s="1189"/>
      <c r="W21" s="1189"/>
      <c r="X21" s="1189"/>
      <c r="Y21" s="1189"/>
      <c r="Z21" s="1189"/>
      <c r="AA21" s="1189"/>
      <c r="AB21" s="1189"/>
      <c r="AC21" s="1189"/>
      <c r="AD21" s="1189"/>
      <c r="AE21" s="1189"/>
      <c r="AF21" s="1189"/>
      <c r="AG21" s="1189"/>
      <c r="AH21" s="1189"/>
      <c r="AI21" s="1189"/>
      <c r="AJ21" s="1189"/>
      <c r="AK21" s="1190"/>
    </row>
    <row r="22" spans="1:37" ht="21.4" customHeight="1" x14ac:dyDescent="0.15">
      <c r="A22" s="6">
        <v>14</v>
      </c>
      <c r="B22" s="1188"/>
      <c r="C22" s="1189"/>
      <c r="D22" s="1189"/>
      <c r="E22" s="1189"/>
      <c r="F22" s="1189"/>
      <c r="G22" s="1189"/>
      <c r="H22" s="1189"/>
      <c r="I22" s="1189"/>
      <c r="J22" s="1189"/>
      <c r="K22" s="1189"/>
      <c r="L22" s="1189"/>
      <c r="M22" s="1189"/>
      <c r="N22" s="1189"/>
      <c r="O22" s="1189"/>
      <c r="P22" s="1189"/>
      <c r="Q22" s="1189"/>
      <c r="R22" s="1189"/>
      <c r="S22" s="1189"/>
      <c r="T22" s="1189"/>
      <c r="U22" s="1189"/>
      <c r="V22" s="1189"/>
      <c r="W22" s="1189"/>
      <c r="X22" s="1189"/>
      <c r="Y22" s="1189"/>
      <c r="Z22" s="1189"/>
      <c r="AA22" s="1189"/>
      <c r="AB22" s="1189"/>
      <c r="AC22" s="1189"/>
      <c r="AD22" s="1189"/>
      <c r="AE22" s="1189"/>
      <c r="AF22" s="1189"/>
      <c r="AG22" s="1189"/>
      <c r="AH22" s="1189"/>
      <c r="AI22" s="1189"/>
      <c r="AJ22" s="1189"/>
      <c r="AK22" s="1190"/>
    </row>
    <row r="23" spans="1:37" ht="21.4" customHeight="1" thickBot="1" x14ac:dyDescent="0.2">
      <c r="A23" s="7">
        <v>15</v>
      </c>
      <c r="B23" s="1188"/>
      <c r="C23" s="1189"/>
      <c r="D23" s="1189"/>
      <c r="E23" s="1189"/>
      <c r="F23" s="1189"/>
      <c r="G23" s="1189"/>
      <c r="H23" s="1189"/>
      <c r="I23" s="1189"/>
      <c r="J23" s="1189"/>
      <c r="K23" s="1189"/>
      <c r="L23" s="1189"/>
      <c r="M23" s="1189"/>
      <c r="N23" s="1189"/>
      <c r="O23" s="1189"/>
      <c r="P23" s="1189"/>
      <c r="Q23" s="1189"/>
      <c r="R23" s="1189"/>
      <c r="S23" s="1189"/>
      <c r="T23" s="1189"/>
      <c r="U23" s="1189"/>
      <c r="V23" s="1189"/>
      <c r="W23" s="1189"/>
      <c r="X23" s="1189"/>
      <c r="Y23" s="1189"/>
      <c r="Z23" s="1189"/>
      <c r="AA23" s="1189"/>
      <c r="AB23" s="1189"/>
      <c r="AC23" s="1189"/>
      <c r="AD23" s="1189"/>
      <c r="AE23" s="1189"/>
      <c r="AF23" s="1189"/>
      <c r="AG23" s="1189"/>
      <c r="AH23" s="1189"/>
      <c r="AI23" s="1189"/>
      <c r="AJ23" s="1189"/>
      <c r="AK23" s="1190"/>
    </row>
    <row r="24" spans="1:37" ht="21.4" customHeight="1" x14ac:dyDescent="0.15">
      <c r="A24" s="1218" t="s">
        <v>296</v>
      </c>
      <c r="B24" s="1218"/>
      <c r="C24" s="1218"/>
      <c r="D24" s="1218"/>
      <c r="E24" s="1218"/>
      <c r="F24" s="1218"/>
      <c r="G24" s="1218"/>
      <c r="H24" s="1218"/>
      <c r="I24" s="1218"/>
      <c r="J24" s="1218"/>
      <c r="K24" s="1218"/>
      <c r="L24" s="1218"/>
      <c r="M24" s="1218"/>
      <c r="N24" s="1218"/>
      <c r="O24" s="1218"/>
      <c r="P24" s="1218"/>
      <c r="Q24" s="1218"/>
      <c r="R24" s="1218"/>
      <c r="S24" s="1218"/>
      <c r="T24" s="1218"/>
      <c r="U24" s="1218"/>
      <c r="V24" s="1218"/>
      <c r="W24" s="1218"/>
      <c r="X24" s="1218"/>
      <c r="Y24" s="1218"/>
      <c r="Z24" s="1218"/>
      <c r="AA24" s="1218"/>
      <c r="AB24" s="1218"/>
      <c r="AC24" s="1218"/>
      <c r="AD24" s="1218"/>
      <c r="AE24" s="1218"/>
      <c r="AF24" s="1218"/>
      <c r="AG24" s="1218"/>
      <c r="AH24" s="1218"/>
      <c r="AI24" s="1218"/>
      <c r="AJ24" s="1218"/>
      <c r="AK24" s="1218"/>
    </row>
    <row r="25" spans="1:37" ht="8.25" customHeight="1" x14ac:dyDescent="0.15">
      <c r="A25" s="76"/>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row>
    <row r="26" spans="1:37" ht="21.4" customHeight="1" x14ac:dyDescent="0.15">
      <c r="A26" s="1217" t="s">
        <v>760</v>
      </c>
      <c r="B26" s="1217"/>
      <c r="C26" s="1217"/>
      <c r="D26" s="1217"/>
      <c r="E26" s="1217"/>
      <c r="F26" s="1217"/>
      <c r="G26" s="1217"/>
      <c r="H26" s="1217"/>
      <c r="I26" s="1217"/>
      <c r="J26" s="1217"/>
      <c r="K26" s="1217"/>
      <c r="L26" s="1217"/>
      <c r="M26" s="1217"/>
      <c r="N26" s="1217"/>
      <c r="O26" s="1217"/>
      <c r="P26" s="1217"/>
      <c r="Q26" s="1217"/>
      <c r="R26" s="1217"/>
      <c r="S26" s="1217"/>
      <c r="T26" s="1217"/>
      <c r="U26" s="1217"/>
      <c r="V26" s="1217"/>
      <c r="W26" s="1217"/>
      <c r="X26" s="1217"/>
      <c r="Y26" s="1217"/>
      <c r="Z26" s="1217"/>
      <c r="AA26" s="1217"/>
      <c r="AB26" s="1217"/>
      <c r="AC26" s="1217"/>
      <c r="AD26" s="1217"/>
      <c r="AE26" s="1217"/>
      <c r="AF26" s="1217"/>
      <c r="AG26" s="1217"/>
      <c r="AH26" s="1217"/>
      <c r="AI26" s="1217"/>
      <c r="AJ26" s="1217"/>
      <c r="AK26" s="1217"/>
    </row>
    <row r="27" spans="1:37" ht="19.5" customHeight="1" x14ac:dyDescent="0.15">
      <c r="A27" s="1217"/>
      <c r="B27" s="1217"/>
      <c r="C27" s="1217"/>
      <c r="D27" s="1217"/>
      <c r="E27" s="1217"/>
      <c r="F27" s="1217"/>
      <c r="G27" s="1217"/>
      <c r="H27" s="1217"/>
      <c r="I27" s="1217"/>
      <c r="J27" s="1217"/>
      <c r="K27" s="1217"/>
      <c r="L27" s="1217"/>
      <c r="M27" s="1217"/>
      <c r="N27" s="1217"/>
      <c r="O27" s="1217"/>
      <c r="P27" s="1217"/>
      <c r="Q27" s="1217"/>
      <c r="R27" s="1217"/>
      <c r="S27" s="1217"/>
      <c r="T27" s="1217"/>
      <c r="U27" s="1217"/>
      <c r="V27" s="1217"/>
      <c r="W27" s="1217"/>
      <c r="X27" s="1217"/>
      <c r="Y27" s="1217"/>
      <c r="Z27" s="1217"/>
      <c r="AA27" s="1217"/>
      <c r="AB27" s="1217"/>
      <c r="AC27" s="1217"/>
      <c r="AD27" s="1217"/>
      <c r="AE27" s="1217"/>
      <c r="AF27" s="1217"/>
      <c r="AG27" s="1217"/>
      <c r="AH27" s="1217"/>
      <c r="AI27" s="1217"/>
      <c r="AJ27" s="1217"/>
      <c r="AK27" s="1217"/>
    </row>
    <row r="28" spans="1:37" ht="8.25" customHeight="1" x14ac:dyDescent="0.15">
      <c r="A28" s="76"/>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row>
    <row r="29" spans="1:37" ht="19.5" customHeight="1" x14ac:dyDescent="0.15">
      <c r="A29" s="1219" t="s">
        <v>759</v>
      </c>
      <c r="B29" s="1219"/>
      <c r="C29" s="1219"/>
      <c r="D29" s="1219"/>
      <c r="E29" s="1219"/>
      <c r="F29" s="1219"/>
      <c r="G29" s="1219"/>
      <c r="H29" s="1219"/>
      <c r="I29" s="1219"/>
      <c r="J29" s="1219"/>
      <c r="K29" s="1219"/>
      <c r="L29" s="1219"/>
      <c r="M29" s="1219"/>
      <c r="N29" s="1219"/>
      <c r="O29" s="1219"/>
      <c r="P29" s="1219"/>
      <c r="Q29" s="1219"/>
      <c r="R29" s="1219"/>
      <c r="S29" s="1219"/>
      <c r="T29" s="1219"/>
      <c r="U29" s="1219"/>
      <c r="V29" s="1219"/>
      <c r="W29" s="1219"/>
      <c r="X29" s="1219"/>
      <c r="Y29" s="1219"/>
      <c r="Z29" s="1219"/>
      <c r="AA29" s="1219"/>
      <c r="AB29" s="1219"/>
      <c r="AC29" s="1219"/>
      <c r="AD29" s="1219"/>
      <c r="AE29" s="1219"/>
      <c r="AF29" s="1219"/>
      <c r="AG29" s="1219"/>
      <c r="AH29" s="1219"/>
      <c r="AI29" s="1219"/>
      <c r="AJ29" s="1219"/>
      <c r="AK29" s="1219"/>
    </row>
    <row r="30" spans="1:37" ht="9.4" customHeight="1" x14ac:dyDescent="0.15">
      <c r="A30" s="1219"/>
      <c r="B30" s="1219"/>
      <c r="C30" s="1219"/>
      <c r="D30" s="1219"/>
      <c r="E30" s="1219"/>
      <c r="F30" s="1219"/>
      <c r="G30" s="1219"/>
      <c r="H30" s="1219"/>
      <c r="I30" s="1219"/>
      <c r="J30" s="1219"/>
      <c r="K30" s="1219"/>
      <c r="L30" s="1219"/>
      <c r="M30" s="1219"/>
      <c r="N30" s="1219"/>
      <c r="O30" s="1219"/>
      <c r="P30" s="1219"/>
      <c r="Q30" s="1219"/>
      <c r="R30" s="1219"/>
      <c r="S30" s="1219"/>
      <c r="T30" s="1219"/>
      <c r="U30" s="1219"/>
      <c r="V30" s="1219"/>
      <c r="W30" s="1219"/>
      <c r="X30" s="1219"/>
      <c r="Y30" s="1219"/>
      <c r="Z30" s="1219"/>
      <c r="AA30" s="1219"/>
      <c r="AB30" s="1219"/>
      <c r="AC30" s="1219"/>
      <c r="AD30" s="1219"/>
      <c r="AE30" s="1219"/>
      <c r="AF30" s="1219"/>
      <c r="AG30" s="1219"/>
      <c r="AH30" s="1219"/>
      <c r="AI30" s="1219"/>
      <c r="AJ30" s="1219"/>
      <c r="AK30" s="1219"/>
    </row>
    <row r="31" spans="1:37" ht="3.4" customHeight="1" x14ac:dyDescent="0.15">
      <c r="A31" s="1219"/>
      <c r="B31" s="1219"/>
      <c r="C31" s="1219"/>
      <c r="D31" s="1219"/>
      <c r="E31" s="1219"/>
      <c r="F31" s="1219"/>
      <c r="G31" s="1219"/>
      <c r="H31" s="1219"/>
      <c r="I31" s="1219"/>
      <c r="J31" s="1219"/>
      <c r="K31" s="1219"/>
      <c r="L31" s="1219"/>
      <c r="M31" s="1219"/>
      <c r="N31" s="1219"/>
      <c r="O31" s="1219"/>
      <c r="P31" s="1219"/>
      <c r="Q31" s="1219"/>
      <c r="R31" s="1219"/>
      <c r="S31" s="1219"/>
      <c r="T31" s="1219"/>
      <c r="U31" s="1219"/>
      <c r="V31" s="1219"/>
      <c r="W31" s="1219"/>
      <c r="X31" s="1219"/>
      <c r="Y31" s="1219"/>
      <c r="Z31" s="1219"/>
      <c r="AA31" s="1219"/>
      <c r="AB31" s="1219"/>
      <c r="AC31" s="1219"/>
      <c r="AD31" s="1219"/>
      <c r="AE31" s="1219"/>
      <c r="AF31" s="1219"/>
      <c r="AG31" s="1219"/>
      <c r="AH31" s="1219"/>
      <c r="AI31" s="1219"/>
      <c r="AJ31" s="1219"/>
      <c r="AK31" s="1219"/>
    </row>
    <row r="32" spans="1:37" ht="3.4" customHeight="1" x14ac:dyDescent="0.15">
      <c r="A32" s="75"/>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row>
    <row r="33" spans="1:37" ht="21.4" customHeight="1" x14ac:dyDescent="0.15">
      <c r="A33" s="1217" t="s">
        <v>761</v>
      </c>
      <c r="B33" s="1217"/>
      <c r="C33" s="1217"/>
      <c r="D33" s="1217"/>
      <c r="E33" s="1217"/>
      <c r="F33" s="1217"/>
      <c r="G33" s="1217"/>
      <c r="H33" s="1217"/>
      <c r="I33" s="1217"/>
      <c r="J33" s="1217"/>
      <c r="K33" s="1217"/>
      <c r="L33" s="1217"/>
      <c r="M33" s="1217"/>
      <c r="N33" s="1217"/>
      <c r="O33" s="1217"/>
      <c r="P33" s="1217"/>
      <c r="Q33" s="1217"/>
      <c r="R33" s="1217"/>
      <c r="S33" s="1217"/>
      <c r="T33" s="1217"/>
      <c r="U33" s="1217"/>
      <c r="V33" s="1217"/>
      <c r="W33" s="1217"/>
      <c r="X33" s="1217"/>
      <c r="Y33" s="1217"/>
      <c r="Z33" s="1217"/>
      <c r="AA33" s="1217"/>
      <c r="AB33" s="1217"/>
      <c r="AC33" s="1217"/>
      <c r="AD33" s="1217"/>
      <c r="AE33" s="1217"/>
      <c r="AF33" s="1217"/>
      <c r="AG33" s="1217"/>
      <c r="AH33" s="1217"/>
      <c r="AI33" s="1217"/>
      <c r="AJ33" s="1217"/>
      <c r="AK33" s="1217"/>
    </row>
  </sheetData>
  <mergeCells count="30">
    <mergeCell ref="B12:AK12"/>
    <mergeCell ref="B13:AK13"/>
    <mergeCell ref="A24:AK24"/>
    <mergeCell ref="A26:AK27"/>
    <mergeCell ref="A29:AK31"/>
    <mergeCell ref="B16:AK16"/>
    <mergeCell ref="B17:AK17"/>
    <mergeCell ref="B14:AK14"/>
    <mergeCell ref="B15:AK15"/>
    <mergeCell ref="A33:AK33"/>
    <mergeCell ref="B22:AK22"/>
    <mergeCell ref="B23:AK23"/>
    <mergeCell ref="B18:AK18"/>
    <mergeCell ref="B19:AK19"/>
    <mergeCell ref="B20:AK20"/>
    <mergeCell ref="B21:AK21"/>
    <mergeCell ref="B6:K6"/>
    <mergeCell ref="A1:AK1"/>
    <mergeCell ref="A2:AK2"/>
    <mergeCell ref="A3:AK3"/>
    <mergeCell ref="A4:K4"/>
    <mergeCell ref="L4:AK4"/>
    <mergeCell ref="A5:K5"/>
    <mergeCell ref="L5:AK5"/>
    <mergeCell ref="B11:AK11"/>
    <mergeCell ref="A7:Q7"/>
    <mergeCell ref="R7:AK7"/>
    <mergeCell ref="A8:AK8"/>
    <mergeCell ref="B9:AK9"/>
    <mergeCell ref="B10:AK10"/>
  </mergeCells>
  <phoneticPr fontId="1"/>
  <printOptions horizontalCentered="1" verticalCentered="1"/>
  <pageMargins left="0.39370078740157483" right="0.39370078740157483" top="0.39370078740157483" bottom="0.35433070866141736" header="0.31496062992125984" footer="0.27559055118110237"/>
  <pageSetup paperSize="9" scale="95"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0"/>
  <sheetViews>
    <sheetView view="pageBreakPreview" zoomScaleNormal="100" zoomScaleSheetLayoutView="100" workbookViewId="0">
      <selection activeCell="F5" sqref="F5"/>
    </sheetView>
  </sheetViews>
  <sheetFormatPr defaultRowHeight="13.5" x14ac:dyDescent="0.15"/>
  <cols>
    <col min="1" max="1" width="1.25" style="307" customWidth="1"/>
    <col min="2" max="2" width="26.875" style="307" customWidth="1"/>
    <col min="3" max="3" width="4.5" style="307" customWidth="1"/>
    <col min="4" max="4" width="23.375" style="307" customWidth="1"/>
    <col min="5" max="6" width="22.375" style="307" customWidth="1"/>
    <col min="7" max="7" width="3.5" style="307" customWidth="1"/>
    <col min="8" max="8" width="1.125" style="307" customWidth="1"/>
    <col min="9" max="9" width="2.75" style="307" customWidth="1"/>
    <col min="10" max="256" width="8.875" style="307"/>
    <col min="257" max="257" width="4.125" style="307" customWidth="1"/>
    <col min="258" max="258" width="26.875" style="307" customWidth="1"/>
    <col min="259" max="259" width="4.5" style="307" customWidth="1"/>
    <col min="260" max="262" width="22.375" style="307" customWidth="1"/>
    <col min="263" max="263" width="3.5" style="307" customWidth="1"/>
    <col min="264" max="264" width="4.125" style="307" customWidth="1"/>
    <col min="265" max="265" width="2.75" style="307" customWidth="1"/>
    <col min="266" max="512" width="8.875" style="307"/>
    <col min="513" max="513" width="4.125" style="307" customWidth="1"/>
    <col min="514" max="514" width="26.875" style="307" customWidth="1"/>
    <col min="515" max="515" width="4.5" style="307" customWidth="1"/>
    <col min="516" max="518" width="22.375" style="307" customWidth="1"/>
    <col min="519" max="519" width="3.5" style="307" customWidth="1"/>
    <col min="520" max="520" width="4.125" style="307" customWidth="1"/>
    <col min="521" max="521" width="2.75" style="307" customWidth="1"/>
    <col min="522" max="768" width="8.875" style="307"/>
    <col min="769" max="769" width="4.125" style="307" customWidth="1"/>
    <col min="770" max="770" width="26.875" style="307" customWidth="1"/>
    <col min="771" max="771" width="4.5" style="307" customWidth="1"/>
    <col min="772" max="774" width="22.375" style="307" customWidth="1"/>
    <col min="775" max="775" width="3.5" style="307" customWidth="1"/>
    <col min="776" max="776" width="4.125" style="307" customWidth="1"/>
    <col min="777" max="777" width="2.75" style="307" customWidth="1"/>
    <col min="778" max="1024" width="8.875" style="307"/>
    <col min="1025" max="1025" width="4.125" style="307" customWidth="1"/>
    <col min="1026" max="1026" width="26.875" style="307" customWidth="1"/>
    <col min="1027" max="1027" width="4.5" style="307" customWidth="1"/>
    <col min="1028" max="1030" width="22.375" style="307" customWidth="1"/>
    <col min="1031" max="1031" width="3.5" style="307" customWidth="1"/>
    <col min="1032" max="1032" width="4.125" style="307" customWidth="1"/>
    <col min="1033" max="1033" width="2.75" style="307" customWidth="1"/>
    <col min="1034" max="1280" width="8.875" style="307"/>
    <col min="1281" max="1281" width="4.125" style="307" customWidth="1"/>
    <col min="1282" max="1282" width="26.875" style="307" customWidth="1"/>
    <col min="1283" max="1283" width="4.5" style="307" customWidth="1"/>
    <col min="1284" max="1286" width="22.375" style="307" customWidth="1"/>
    <col min="1287" max="1287" width="3.5" style="307" customWidth="1"/>
    <col min="1288" max="1288" width="4.125" style="307" customWidth="1"/>
    <col min="1289" max="1289" width="2.75" style="307" customWidth="1"/>
    <col min="1290" max="1536" width="8.875" style="307"/>
    <col min="1537" max="1537" width="4.125" style="307" customWidth="1"/>
    <col min="1538" max="1538" width="26.875" style="307" customWidth="1"/>
    <col min="1539" max="1539" width="4.5" style="307" customWidth="1"/>
    <col min="1540" max="1542" width="22.375" style="307" customWidth="1"/>
    <col min="1543" max="1543" width="3.5" style="307" customWidth="1"/>
    <col min="1544" max="1544" width="4.125" style="307" customWidth="1"/>
    <col min="1545" max="1545" width="2.75" style="307" customWidth="1"/>
    <col min="1546" max="1792" width="8.875" style="307"/>
    <col min="1793" max="1793" width="4.125" style="307" customWidth="1"/>
    <col min="1794" max="1794" width="26.875" style="307" customWidth="1"/>
    <col min="1795" max="1795" width="4.5" style="307" customWidth="1"/>
    <col min="1796" max="1798" width="22.375" style="307" customWidth="1"/>
    <col min="1799" max="1799" width="3.5" style="307" customWidth="1"/>
    <col min="1800" max="1800" width="4.125" style="307" customWidth="1"/>
    <col min="1801" max="1801" width="2.75" style="307" customWidth="1"/>
    <col min="1802" max="2048" width="8.875" style="307"/>
    <col min="2049" max="2049" width="4.125" style="307" customWidth="1"/>
    <col min="2050" max="2050" width="26.875" style="307" customWidth="1"/>
    <col min="2051" max="2051" width="4.5" style="307" customWidth="1"/>
    <col min="2052" max="2054" width="22.375" style="307" customWidth="1"/>
    <col min="2055" max="2055" width="3.5" style="307" customWidth="1"/>
    <col min="2056" max="2056" width="4.125" style="307" customWidth="1"/>
    <col min="2057" max="2057" width="2.75" style="307" customWidth="1"/>
    <col min="2058" max="2304" width="8.875" style="307"/>
    <col min="2305" max="2305" width="4.125" style="307" customWidth="1"/>
    <col min="2306" max="2306" width="26.875" style="307" customWidth="1"/>
    <col min="2307" max="2307" width="4.5" style="307" customWidth="1"/>
    <col min="2308" max="2310" width="22.375" style="307" customWidth="1"/>
    <col min="2311" max="2311" width="3.5" style="307" customWidth="1"/>
    <col min="2312" max="2312" width="4.125" style="307" customWidth="1"/>
    <col min="2313" max="2313" width="2.75" style="307" customWidth="1"/>
    <col min="2314" max="2560" width="8.875" style="307"/>
    <col min="2561" max="2561" width="4.125" style="307" customWidth="1"/>
    <col min="2562" max="2562" width="26.875" style="307" customWidth="1"/>
    <col min="2563" max="2563" width="4.5" style="307" customWidth="1"/>
    <col min="2564" max="2566" width="22.375" style="307" customWidth="1"/>
    <col min="2567" max="2567" width="3.5" style="307" customWidth="1"/>
    <col min="2568" max="2568" width="4.125" style="307" customWidth="1"/>
    <col min="2569" max="2569" width="2.75" style="307" customWidth="1"/>
    <col min="2570" max="2816" width="8.875" style="307"/>
    <col min="2817" max="2817" width="4.125" style="307" customWidth="1"/>
    <col min="2818" max="2818" width="26.875" style="307" customWidth="1"/>
    <col min="2819" max="2819" width="4.5" style="307" customWidth="1"/>
    <col min="2820" max="2822" width="22.375" style="307" customWidth="1"/>
    <col min="2823" max="2823" width="3.5" style="307" customWidth="1"/>
    <col min="2824" max="2824" width="4.125" style="307" customWidth="1"/>
    <col min="2825" max="2825" width="2.75" style="307" customWidth="1"/>
    <col min="2826" max="3072" width="8.875" style="307"/>
    <col min="3073" max="3073" width="4.125" style="307" customWidth="1"/>
    <col min="3074" max="3074" width="26.875" style="307" customWidth="1"/>
    <col min="3075" max="3075" width="4.5" style="307" customWidth="1"/>
    <col min="3076" max="3078" width="22.375" style="307" customWidth="1"/>
    <col min="3079" max="3079" width="3.5" style="307" customWidth="1"/>
    <col min="3080" max="3080" width="4.125" style="307" customWidth="1"/>
    <col min="3081" max="3081" width="2.75" style="307" customWidth="1"/>
    <col min="3082" max="3328" width="8.875" style="307"/>
    <col min="3329" max="3329" width="4.125" style="307" customWidth="1"/>
    <col min="3330" max="3330" width="26.875" style="307" customWidth="1"/>
    <col min="3331" max="3331" width="4.5" style="307" customWidth="1"/>
    <col min="3332" max="3334" width="22.375" style="307" customWidth="1"/>
    <col min="3335" max="3335" width="3.5" style="307" customWidth="1"/>
    <col min="3336" max="3336" width="4.125" style="307" customWidth="1"/>
    <col min="3337" max="3337" width="2.75" style="307" customWidth="1"/>
    <col min="3338" max="3584" width="8.875" style="307"/>
    <col min="3585" max="3585" width="4.125" style="307" customWidth="1"/>
    <col min="3586" max="3586" width="26.875" style="307" customWidth="1"/>
    <col min="3587" max="3587" width="4.5" style="307" customWidth="1"/>
    <col min="3588" max="3590" width="22.375" style="307" customWidth="1"/>
    <col min="3591" max="3591" width="3.5" style="307" customWidth="1"/>
    <col min="3592" max="3592" width="4.125" style="307" customWidth="1"/>
    <col min="3593" max="3593" width="2.75" style="307" customWidth="1"/>
    <col min="3594" max="3840" width="8.875" style="307"/>
    <col min="3841" max="3841" width="4.125" style="307" customWidth="1"/>
    <col min="3842" max="3842" width="26.875" style="307" customWidth="1"/>
    <col min="3843" max="3843" width="4.5" style="307" customWidth="1"/>
    <col min="3844" max="3846" width="22.375" style="307" customWidth="1"/>
    <col min="3847" max="3847" width="3.5" style="307" customWidth="1"/>
    <col min="3848" max="3848" width="4.125" style="307" customWidth="1"/>
    <col min="3849" max="3849" width="2.75" style="307" customWidth="1"/>
    <col min="3850" max="4096" width="8.875" style="307"/>
    <col min="4097" max="4097" width="4.125" style="307" customWidth="1"/>
    <col min="4098" max="4098" width="26.875" style="307" customWidth="1"/>
    <col min="4099" max="4099" width="4.5" style="307" customWidth="1"/>
    <col min="4100" max="4102" width="22.375" style="307" customWidth="1"/>
    <col min="4103" max="4103" width="3.5" style="307" customWidth="1"/>
    <col min="4104" max="4104" width="4.125" style="307" customWidth="1"/>
    <col min="4105" max="4105" width="2.75" style="307" customWidth="1"/>
    <col min="4106" max="4352" width="8.875" style="307"/>
    <col min="4353" max="4353" width="4.125" style="307" customWidth="1"/>
    <col min="4354" max="4354" width="26.875" style="307" customWidth="1"/>
    <col min="4355" max="4355" width="4.5" style="307" customWidth="1"/>
    <col min="4356" max="4358" width="22.375" style="307" customWidth="1"/>
    <col min="4359" max="4359" width="3.5" style="307" customWidth="1"/>
    <col min="4360" max="4360" width="4.125" style="307" customWidth="1"/>
    <col min="4361" max="4361" width="2.75" style="307" customWidth="1"/>
    <col min="4362" max="4608" width="8.875" style="307"/>
    <col min="4609" max="4609" width="4.125" style="307" customWidth="1"/>
    <col min="4610" max="4610" width="26.875" style="307" customWidth="1"/>
    <col min="4611" max="4611" width="4.5" style="307" customWidth="1"/>
    <col min="4612" max="4614" width="22.375" style="307" customWidth="1"/>
    <col min="4615" max="4615" width="3.5" style="307" customWidth="1"/>
    <col min="4616" max="4616" width="4.125" style="307" customWidth="1"/>
    <col min="4617" max="4617" width="2.75" style="307" customWidth="1"/>
    <col min="4618" max="4864" width="8.875" style="307"/>
    <col min="4865" max="4865" width="4.125" style="307" customWidth="1"/>
    <col min="4866" max="4866" width="26.875" style="307" customWidth="1"/>
    <col min="4867" max="4867" width="4.5" style="307" customWidth="1"/>
    <col min="4868" max="4870" width="22.375" style="307" customWidth="1"/>
    <col min="4871" max="4871" width="3.5" style="307" customWidth="1"/>
    <col min="4872" max="4872" width="4.125" style="307" customWidth="1"/>
    <col min="4873" max="4873" width="2.75" style="307" customWidth="1"/>
    <col min="4874" max="5120" width="8.875" style="307"/>
    <col min="5121" max="5121" width="4.125" style="307" customWidth="1"/>
    <col min="5122" max="5122" width="26.875" style="307" customWidth="1"/>
    <col min="5123" max="5123" width="4.5" style="307" customWidth="1"/>
    <col min="5124" max="5126" width="22.375" style="307" customWidth="1"/>
    <col min="5127" max="5127" width="3.5" style="307" customWidth="1"/>
    <col min="5128" max="5128" width="4.125" style="307" customWidth="1"/>
    <col min="5129" max="5129" width="2.75" style="307" customWidth="1"/>
    <col min="5130" max="5376" width="8.875" style="307"/>
    <col min="5377" max="5377" width="4.125" style="307" customWidth="1"/>
    <col min="5378" max="5378" width="26.875" style="307" customWidth="1"/>
    <col min="5379" max="5379" width="4.5" style="307" customWidth="1"/>
    <col min="5380" max="5382" width="22.375" style="307" customWidth="1"/>
    <col min="5383" max="5383" width="3.5" style="307" customWidth="1"/>
    <col min="5384" max="5384" width="4.125" style="307" customWidth="1"/>
    <col min="5385" max="5385" width="2.75" style="307" customWidth="1"/>
    <col min="5386" max="5632" width="8.875" style="307"/>
    <col min="5633" max="5633" width="4.125" style="307" customWidth="1"/>
    <col min="5634" max="5634" width="26.875" style="307" customWidth="1"/>
    <col min="5635" max="5635" width="4.5" style="307" customWidth="1"/>
    <col min="5636" max="5638" width="22.375" style="307" customWidth="1"/>
    <col min="5639" max="5639" width="3.5" style="307" customWidth="1"/>
    <col min="5640" max="5640" width="4.125" style="307" customWidth="1"/>
    <col min="5641" max="5641" width="2.75" style="307" customWidth="1"/>
    <col min="5642" max="5888" width="8.875" style="307"/>
    <col min="5889" max="5889" width="4.125" style="307" customWidth="1"/>
    <col min="5890" max="5890" width="26.875" style="307" customWidth="1"/>
    <col min="5891" max="5891" width="4.5" style="307" customWidth="1"/>
    <col min="5892" max="5894" width="22.375" style="307" customWidth="1"/>
    <col min="5895" max="5895" width="3.5" style="307" customWidth="1"/>
    <col min="5896" max="5896" width="4.125" style="307" customWidth="1"/>
    <col min="5897" max="5897" width="2.75" style="307" customWidth="1"/>
    <col min="5898" max="6144" width="8.875" style="307"/>
    <col min="6145" max="6145" width="4.125" style="307" customWidth="1"/>
    <col min="6146" max="6146" width="26.875" style="307" customWidth="1"/>
    <col min="6147" max="6147" width="4.5" style="307" customWidth="1"/>
    <col min="6148" max="6150" width="22.375" style="307" customWidth="1"/>
    <col min="6151" max="6151" width="3.5" style="307" customWidth="1"/>
    <col min="6152" max="6152" width="4.125" style="307" customWidth="1"/>
    <col min="6153" max="6153" width="2.75" style="307" customWidth="1"/>
    <col min="6154" max="6400" width="8.875" style="307"/>
    <col min="6401" max="6401" width="4.125" style="307" customWidth="1"/>
    <col min="6402" max="6402" width="26.875" style="307" customWidth="1"/>
    <col min="6403" max="6403" width="4.5" style="307" customWidth="1"/>
    <col min="6404" max="6406" width="22.375" style="307" customWidth="1"/>
    <col min="6407" max="6407" width="3.5" style="307" customWidth="1"/>
    <col min="6408" max="6408" width="4.125" style="307" customWidth="1"/>
    <col min="6409" max="6409" width="2.75" style="307" customWidth="1"/>
    <col min="6410" max="6656" width="8.875" style="307"/>
    <col min="6657" max="6657" width="4.125" style="307" customWidth="1"/>
    <col min="6658" max="6658" width="26.875" style="307" customWidth="1"/>
    <col min="6659" max="6659" width="4.5" style="307" customWidth="1"/>
    <col min="6660" max="6662" width="22.375" style="307" customWidth="1"/>
    <col min="6663" max="6663" width="3.5" style="307" customWidth="1"/>
    <col min="6664" max="6664" width="4.125" style="307" customWidth="1"/>
    <col min="6665" max="6665" width="2.75" style="307" customWidth="1"/>
    <col min="6666" max="6912" width="8.875" style="307"/>
    <col min="6913" max="6913" width="4.125" style="307" customWidth="1"/>
    <col min="6914" max="6914" width="26.875" style="307" customWidth="1"/>
    <col min="6915" max="6915" width="4.5" style="307" customWidth="1"/>
    <col min="6916" max="6918" width="22.375" style="307" customWidth="1"/>
    <col min="6919" max="6919" width="3.5" style="307" customWidth="1"/>
    <col min="6920" max="6920" width="4.125" style="307" customWidth="1"/>
    <col min="6921" max="6921" width="2.75" style="307" customWidth="1"/>
    <col min="6922" max="7168" width="8.875" style="307"/>
    <col min="7169" max="7169" width="4.125" style="307" customWidth="1"/>
    <col min="7170" max="7170" width="26.875" style="307" customWidth="1"/>
    <col min="7171" max="7171" width="4.5" style="307" customWidth="1"/>
    <col min="7172" max="7174" width="22.375" style="307" customWidth="1"/>
    <col min="7175" max="7175" width="3.5" style="307" customWidth="1"/>
    <col min="7176" max="7176" width="4.125" style="307" customWidth="1"/>
    <col min="7177" max="7177" width="2.75" style="307" customWidth="1"/>
    <col min="7178" max="7424" width="8.875" style="307"/>
    <col min="7425" max="7425" width="4.125" style="307" customWidth="1"/>
    <col min="7426" max="7426" width="26.875" style="307" customWidth="1"/>
    <col min="7427" max="7427" width="4.5" style="307" customWidth="1"/>
    <col min="7428" max="7430" width="22.375" style="307" customWidth="1"/>
    <col min="7431" max="7431" width="3.5" style="307" customWidth="1"/>
    <col min="7432" max="7432" width="4.125" style="307" customWidth="1"/>
    <col min="7433" max="7433" width="2.75" style="307" customWidth="1"/>
    <col min="7434" max="7680" width="8.875" style="307"/>
    <col min="7681" max="7681" width="4.125" style="307" customWidth="1"/>
    <col min="7682" max="7682" width="26.875" style="307" customWidth="1"/>
    <col min="7683" max="7683" width="4.5" style="307" customWidth="1"/>
    <col min="7684" max="7686" width="22.375" style="307" customWidth="1"/>
    <col min="7687" max="7687" width="3.5" style="307" customWidth="1"/>
    <col min="7688" max="7688" width="4.125" style="307" customWidth="1"/>
    <col min="7689" max="7689" width="2.75" style="307" customWidth="1"/>
    <col min="7690" max="7936" width="8.875" style="307"/>
    <col min="7937" max="7937" width="4.125" style="307" customWidth="1"/>
    <col min="7938" max="7938" width="26.875" style="307" customWidth="1"/>
    <col min="7939" max="7939" width="4.5" style="307" customWidth="1"/>
    <col min="7940" max="7942" width="22.375" style="307" customWidth="1"/>
    <col min="7943" max="7943" width="3.5" style="307" customWidth="1"/>
    <col min="7944" max="7944" width="4.125" style="307" customWidth="1"/>
    <col min="7945" max="7945" width="2.75" style="307" customWidth="1"/>
    <col min="7946" max="8192" width="8.875" style="307"/>
    <col min="8193" max="8193" width="4.125" style="307" customWidth="1"/>
    <col min="8194" max="8194" width="26.875" style="307" customWidth="1"/>
    <col min="8195" max="8195" width="4.5" style="307" customWidth="1"/>
    <col min="8196" max="8198" width="22.375" style="307" customWidth="1"/>
    <col min="8199" max="8199" width="3.5" style="307" customWidth="1"/>
    <col min="8200" max="8200" width="4.125" style="307" customWidth="1"/>
    <col min="8201" max="8201" width="2.75" style="307" customWidth="1"/>
    <col min="8202" max="8448" width="8.875" style="307"/>
    <col min="8449" max="8449" width="4.125" style="307" customWidth="1"/>
    <col min="8450" max="8450" width="26.875" style="307" customWidth="1"/>
    <col min="8451" max="8451" width="4.5" style="307" customWidth="1"/>
    <col min="8452" max="8454" width="22.375" style="307" customWidth="1"/>
    <col min="8455" max="8455" width="3.5" style="307" customWidth="1"/>
    <col min="8456" max="8456" width="4.125" style="307" customWidth="1"/>
    <col min="8457" max="8457" width="2.75" style="307" customWidth="1"/>
    <col min="8458" max="8704" width="8.875" style="307"/>
    <col min="8705" max="8705" width="4.125" style="307" customWidth="1"/>
    <col min="8706" max="8706" width="26.875" style="307" customWidth="1"/>
    <col min="8707" max="8707" width="4.5" style="307" customWidth="1"/>
    <col min="8708" max="8710" width="22.375" style="307" customWidth="1"/>
    <col min="8711" max="8711" width="3.5" style="307" customWidth="1"/>
    <col min="8712" max="8712" width="4.125" style="307" customWidth="1"/>
    <col min="8713" max="8713" width="2.75" style="307" customWidth="1"/>
    <col min="8714" max="8960" width="8.875" style="307"/>
    <col min="8961" max="8961" width="4.125" style="307" customWidth="1"/>
    <col min="8962" max="8962" width="26.875" style="307" customWidth="1"/>
    <col min="8963" max="8963" width="4.5" style="307" customWidth="1"/>
    <col min="8964" max="8966" width="22.375" style="307" customWidth="1"/>
    <col min="8967" max="8967" width="3.5" style="307" customWidth="1"/>
    <col min="8968" max="8968" width="4.125" style="307" customWidth="1"/>
    <col min="8969" max="8969" width="2.75" style="307" customWidth="1"/>
    <col min="8970" max="9216" width="8.875" style="307"/>
    <col min="9217" max="9217" width="4.125" style="307" customWidth="1"/>
    <col min="9218" max="9218" width="26.875" style="307" customWidth="1"/>
    <col min="9219" max="9219" width="4.5" style="307" customWidth="1"/>
    <col min="9220" max="9222" width="22.375" style="307" customWidth="1"/>
    <col min="9223" max="9223" width="3.5" style="307" customWidth="1"/>
    <col min="9224" max="9224" width="4.125" style="307" customWidth="1"/>
    <col min="9225" max="9225" width="2.75" style="307" customWidth="1"/>
    <col min="9226" max="9472" width="8.875" style="307"/>
    <col min="9473" max="9473" width="4.125" style="307" customWidth="1"/>
    <col min="9474" max="9474" width="26.875" style="307" customWidth="1"/>
    <col min="9475" max="9475" width="4.5" style="307" customWidth="1"/>
    <col min="9476" max="9478" width="22.375" style="307" customWidth="1"/>
    <col min="9479" max="9479" width="3.5" style="307" customWidth="1"/>
    <col min="9480" max="9480" width="4.125" style="307" customWidth="1"/>
    <col min="9481" max="9481" width="2.75" style="307" customWidth="1"/>
    <col min="9482" max="9728" width="8.875" style="307"/>
    <col min="9729" max="9729" width="4.125" style="307" customWidth="1"/>
    <col min="9730" max="9730" width="26.875" style="307" customWidth="1"/>
    <col min="9731" max="9731" width="4.5" style="307" customWidth="1"/>
    <col min="9732" max="9734" width="22.375" style="307" customWidth="1"/>
    <col min="9735" max="9735" width="3.5" style="307" customWidth="1"/>
    <col min="9736" max="9736" width="4.125" style="307" customWidth="1"/>
    <col min="9737" max="9737" width="2.75" style="307" customWidth="1"/>
    <col min="9738" max="9984" width="8.875" style="307"/>
    <col min="9985" max="9985" width="4.125" style="307" customWidth="1"/>
    <col min="9986" max="9986" width="26.875" style="307" customWidth="1"/>
    <col min="9987" max="9987" width="4.5" style="307" customWidth="1"/>
    <col min="9988" max="9990" width="22.375" style="307" customWidth="1"/>
    <col min="9991" max="9991" width="3.5" style="307" customWidth="1"/>
    <col min="9992" max="9992" width="4.125" style="307" customWidth="1"/>
    <col min="9993" max="9993" width="2.75" style="307" customWidth="1"/>
    <col min="9994" max="10240" width="8.875" style="307"/>
    <col min="10241" max="10241" width="4.125" style="307" customWidth="1"/>
    <col min="10242" max="10242" width="26.875" style="307" customWidth="1"/>
    <col min="10243" max="10243" width="4.5" style="307" customWidth="1"/>
    <col min="10244" max="10246" width="22.375" style="307" customWidth="1"/>
    <col min="10247" max="10247" width="3.5" style="307" customWidth="1"/>
    <col min="10248" max="10248" width="4.125" style="307" customWidth="1"/>
    <col min="10249" max="10249" width="2.75" style="307" customWidth="1"/>
    <col min="10250" max="10496" width="8.875" style="307"/>
    <col min="10497" max="10497" width="4.125" style="307" customWidth="1"/>
    <col min="10498" max="10498" width="26.875" style="307" customWidth="1"/>
    <col min="10499" max="10499" width="4.5" style="307" customWidth="1"/>
    <col min="10500" max="10502" width="22.375" style="307" customWidth="1"/>
    <col min="10503" max="10503" width="3.5" style="307" customWidth="1"/>
    <col min="10504" max="10504" width="4.125" style="307" customWidth="1"/>
    <col min="10505" max="10505" width="2.75" style="307" customWidth="1"/>
    <col min="10506" max="10752" width="8.875" style="307"/>
    <col min="10753" max="10753" width="4.125" style="307" customWidth="1"/>
    <col min="10754" max="10754" width="26.875" style="307" customWidth="1"/>
    <col min="10755" max="10755" width="4.5" style="307" customWidth="1"/>
    <col min="10756" max="10758" width="22.375" style="307" customWidth="1"/>
    <col min="10759" max="10759" width="3.5" style="307" customWidth="1"/>
    <col min="10760" max="10760" width="4.125" style="307" customWidth="1"/>
    <col min="10761" max="10761" width="2.75" style="307" customWidth="1"/>
    <col min="10762" max="11008" width="8.875" style="307"/>
    <col min="11009" max="11009" width="4.125" style="307" customWidth="1"/>
    <col min="11010" max="11010" width="26.875" style="307" customWidth="1"/>
    <col min="11011" max="11011" width="4.5" style="307" customWidth="1"/>
    <col min="11012" max="11014" width="22.375" style="307" customWidth="1"/>
    <col min="11015" max="11015" width="3.5" style="307" customWidth="1"/>
    <col min="11016" max="11016" width="4.125" style="307" customWidth="1"/>
    <col min="11017" max="11017" width="2.75" style="307" customWidth="1"/>
    <col min="11018" max="11264" width="8.875" style="307"/>
    <col min="11265" max="11265" width="4.125" style="307" customWidth="1"/>
    <col min="11266" max="11266" width="26.875" style="307" customWidth="1"/>
    <col min="11267" max="11267" width="4.5" style="307" customWidth="1"/>
    <col min="11268" max="11270" width="22.375" style="307" customWidth="1"/>
    <col min="11271" max="11271" width="3.5" style="307" customWidth="1"/>
    <col min="11272" max="11272" width="4.125" style="307" customWidth="1"/>
    <col min="11273" max="11273" width="2.75" style="307" customWidth="1"/>
    <col min="11274" max="11520" width="8.875" style="307"/>
    <col min="11521" max="11521" width="4.125" style="307" customWidth="1"/>
    <col min="11522" max="11522" width="26.875" style="307" customWidth="1"/>
    <col min="11523" max="11523" width="4.5" style="307" customWidth="1"/>
    <col min="11524" max="11526" width="22.375" style="307" customWidth="1"/>
    <col min="11527" max="11527" width="3.5" style="307" customWidth="1"/>
    <col min="11528" max="11528" width="4.125" style="307" customWidth="1"/>
    <col min="11529" max="11529" width="2.75" style="307" customWidth="1"/>
    <col min="11530" max="11776" width="8.875" style="307"/>
    <col min="11777" max="11777" width="4.125" style="307" customWidth="1"/>
    <col min="11778" max="11778" width="26.875" style="307" customWidth="1"/>
    <col min="11779" max="11779" width="4.5" style="307" customWidth="1"/>
    <col min="11780" max="11782" width="22.375" style="307" customWidth="1"/>
    <col min="11783" max="11783" width="3.5" style="307" customWidth="1"/>
    <col min="11784" max="11784" width="4.125" style="307" customWidth="1"/>
    <col min="11785" max="11785" width="2.75" style="307" customWidth="1"/>
    <col min="11786" max="12032" width="8.875" style="307"/>
    <col min="12033" max="12033" width="4.125" style="307" customWidth="1"/>
    <col min="12034" max="12034" width="26.875" style="307" customWidth="1"/>
    <col min="12035" max="12035" width="4.5" style="307" customWidth="1"/>
    <col min="12036" max="12038" width="22.375" style="307" customWidth="1"/>
    <col min="12039" max="12039" width="3.5" style="307" customWidth="1"/>
    <col min="12040" max="12040" width="4.125" style="307" customWidth="1"/>
    <col min="12041" max="12041" width="2.75" style="307" customWidth="1"/>
    <col min="12042" max="12288" width="8.875" style="307"/>
    <col min="12289" max="12289" width="4.125" style="307" customWidth="1"/>
    <col min="12290" max="12290" width="26.875" style="307" customWidth="1"/>
    <col min="12291" max="12291" width="4.5" style="307" customWidth="1"/>
    <col min="12292" max="12294" width="22.375" style="307" customWidth="1"/>
    <col min="12295" max="12295" width="3.5" style="307" customWidth="1"/>
    <col min="12296" max="12296" width="4.125" style="307" customWidth="1"/>
    <col min="12297" max="12297" width="2.75" style="307" customWidth="1"/>
    <col min="12298" max="12544" width="8.875" style="307"/>
    <col min="12545" max="12545" width="4.125" style="307" customWidth="1"/>
    <col min="12546" max="12546" width="26.875" style="307" customWidth="1"/>
    <col min="12547" max="12547" width="4.5" style="307" customWidth="1"/>
    <col min="12548" max="12550" width="22.375" style="307" customWidth="1"/>
    <col min="12551" max="12551" width="3.5" style="307" customWidth="1"/>
    <col min="12552" max="12552" width="4.125" style="307" customWidth="1"/>
    <col min="12553" max="12553" width="2.75" style="307" customWidth="1"/>
    <col min="12554" max="12800" width="8.875" style="307"/>
    <col min="12801" max="12801" width="4.125" style="307" customWidth="1"/>
    <col min="12802" max="12802" width="26.875" style="307" customWidth="1"/>
    <col min="12803" max="12803" width="4.5" style="307" customWidth="1"/>
    <col min="12804" max="12806" width="22.375" style="307" customWidth="1"/>
    <col min="12807" max="12807" width="3.5" style="307" customWidth="1"/>
    <col min="12808" max="12808" width="4.125" style="307" customWidth="1"/>
    <col min="12809" max="12809" width="2.75" style="307" customWidth="1"/>
    <col min="12810" max="13056" width="8.875" style="307"/>
    <col min="13057" max="13057" width="4.125" style="307" customWidth="1"/>
    <col min="13058" max="13058" width="26.875" style="307" customWidth="1"/>
    <col min="13059" max="13059" width="4.5" style="307" customWidth="1"/>
    <col min="13060" max="13062" width="22.375" style="307" customWidth="1"/>
    <col min="13063" max="13063" width="3.5" style="307" customWidth="1"/>
    <col min="13064" max="13064" width="4.125" style="307" customWidth="1"/>
    <col min="13065" max="13065" width="2.75" style="307" customWidth="1"/>
    <col min="13066" max="13312" width="8.875" style="307"/>
    <col min="13313" max="13313" width="4.125" style="307" customWidth="1"/>
    <col min="13314" max="13314" width="26.875" style="307" customWidth="1"/>
    <col min="13315" max="13315" width="4.5" style="307" customWidth="1"/>
    <col min="13316" max="13318" width="22.375" style="307" customWidth="1"/>
    <col min="13319" max="13319" width="3.5" style="307" customWidth="1"/>
    <col min="13320" max="13320" width="4.125" style="307" customWidth="1"/>
    <col min="13321" max="13321" width="2.75" style="307" customWidth="1"/>
    <col min="13322" max="13568" width="8.875" style="307"/>
    <col min="13569" max="13569" width="4.125" style="307" customWidth="1"/>
    <col min="13570" max="13570" width="26.875" style="307" customWidth="1"/>
    <col min="13571" max="13571" width="4.5" style="307" customWidth="1"/>
    <col min="13572" max="13574" width="22.375" style="307" customWidth="1"/>
    <col min="13575" max="13575" width="3.5" style="307" customWidth="1"/>
    <col min="13576" max="13576" width="4.125" style="307" customWidth="1"/>
    <col min="13577" max="13577" width="2.75" style="307" customWidth="1"/>
    <col min="13578" max="13824" width="8.875" style="307"/>
    <col min="13825" max="13825" width="4.125" style="307" customWidth="1"/>
    <col min="13826" max="13826" width="26.875" style="307" customWidth="1"/>
    <col min="13827" max="13827" width="4.5" style="307" customWidth="1"/>
    <col min="13828" max="13830" width="22.375" style="307" customWidth="1"/>
    <col min="13831" max="13831" width="3.5" style="307" customWidth="1"/>
    <col min="13832" max="13832" width="4.125" style="307" customWidth="1"/>
    <col min="13833" max="13833" width="2.75" style="307" customWidth="1"/>
    <col min="13834" max="14080" width="8.875" style="307"/>
    <col min="14081" max="14081" width="4.125" style="307" customWidth="1"/>
    <col min="14082" max="14082" width="26.875" style="307" customWidth="1"/>
    <col min="14083" max="14083" width="4.5" style="307" customWidth="1"/>
    <col min="14084" max="14086" width="22.375" style="307" customWidth="1"/>
    <col min="14087" max="14087" width="3.5" style="307" customWidth="1"/>
    <col min="14088" max="14088" width="4.125" style="307" customWidth="1"/>
    <col min="14089" max="14089" width="2.75" style="307" customWidth="1"/>
    <col min="14090" max="14336" width="8.875" style="307"/>
    <col min="14337" max="14337" width="4.125" style="307" customWidth="1"/>
    <col min="14338" max="14338" width="26.875" style="307" customWidth="1"/>
    <col min="14339" max="14339" width="4.5" style="307" customWidth="1"/>
    <col min="14340" max="14342" width="22.375" style="307" customWidth="1"/>
    <col min="14343" max="14343" width="3.5" style="307" customWidth="1"/>
    <col min="14344" max="14344" width="4.125" style="307" customWidth="1"/>
    <col min="14345" max="14345" width="2.75" style="307" customWidth="1"/>
    <col min="14346" max="14592" width="8.875" style="307"/>
    <col min="14593" max="14593" width="4.125" style="307" customWidth="1"/>
    <col min="14594" max="14594" width="26.875" style="307" customWidth="1"/>
    <col min="14595" max="14595" width="4.5" style="307" customWidth="1"/>
    <col min="14596" max="14598" width="22.375" style="307" customWidth="1"/>
    <col min="14599" max="14599" width="3.5" style="307" customWidth="1"/>
    <col min="14600" max="14600" width="4.125" style="307" customWidth="1"/>
    <col min="14601" max="14601" width="2.75" style="307" customWidth="1"/>
    <col min="14602" max="14848" width="8.875" style="307"/>
    <col min="14849" max="14849" width="4.125" style="307" customWidth="1"/>
    <col min="14850" max="14850" width="26.875" style="307" customWidth="1"/>
    <col min="14851" max="14851" width="4.5" style="307" customWidth="1"/>
    <col min="14852" max="14854" width="22.375" style="307" customWidth="1"/>
    <col min="14855" max="14855" width="3.5" style="307" customWidth="1"/>
    <col min="14856" max="14856" width="4.125" style="307" customWidth="1"/>
    <col min="14857" max="14857" width="2.75" style="307" customWidth="1"/>
    <col min="14858" max="15104" width="8.875" style="307"/>
    <col min="15105" max="15105" width="4.125" style="307" customWidth="1"/>
    <col min="15106" max="15106" width="26.875" style="307" customWidth="1"/>
    <col min="15107" max="15107" width="4.5" style="307" customWidth="1"/>
    <col min="15108" max="15110" width="22.375" style="307" customWidth="1"/>
    <col min="15111" max="15111" width="3.5" style="307" customWidth="1"/>
    <col min="15112" max="15112" width="4.125" style="307" customWidth="1"/>
    <col min="15113" max="15113" width="2.75" style="307" customWidth="1"/>
    <col min="15114" max="15360" width="8.875" style="307"/>
    <col min="15361" max="15361" width="4.125" style="307" customWidth="1"/>
    <col min="15362" max="15362" width="26.875" style="307" customWidth="1"/>
    <col min="15363" max="15363" width="4.5" style="307" customWidth="1"/>
    <col min="15364" max="15366" width="22.375" style="307" customWidth="1"/>
    <col min="15367" max="15367" width="3.5" style="307" customWidth="1"/>
    <col min="15368" max="15368" width="4.125" style="307" customWidth="1"/>
    <col min="15369" max="15369" width="2.75" style="307" customWidth="1"/>
    <col min="15370" max="15616" width="8.875" style="307"/>
    <col min="15617" max="15617" width="4.125" style="307" customWidth="1"/>
    <col min="15618" max="15618" width="26.875" style="307" customWidth="1"/>
    <col min="15619" max="15619" width="4.5" style="307" customWidth="1"/>
    <col min="15620" max="15622" width="22.375" style="307" customWidth="1"/>
    <col min="15623" max="15623" width="3.5" style="307" customWidth="1"/>
    <col min="15624" max="15624" width="4.125" style="307" customWidth="1"/>
    <col min="15625" max="15625" width="2.75" style="307" customWidth="1"/>
    <col min="15626" max="15872" width="8.875" style="307"/>
    <col min="15873" max="15873" width="4.125" style="307" customWidth="1"/>
    <col min="15874" max="15874" width="26.875" style="307" customWidth="1"/>
    <col min="15875" max="15875" width="4.5" style="307" customWidth="1"/>
    <col min="15876" max="15878" width="22.375" style="307" customWidth="1"/>
    <col min="15879" max="15879" width="3.5" style="307" customWidth="1"/>
    <col min="15880" max="15880" width="4.125" style="307" customWidth="1"/>
    <col min="15881" max="15881" width="2.75" style="307" customWidth="1"/>
    <col min="15882" max="16128" width="8.875" style="307"/>
    <col min="16129" max="16129" width="4.125" style="307" customWidth="1"/>
    <col min="16130" max="16130" width="26.875" style="307" customWidth="1"/>
    <col min="16131" max="16131" width="4.5" style="307" customWidth="1"/>
    <col min="16132" max="16134" width="22.375" style="307" customWidth="1"/>
    <col min="16135" max="16135" width="3.5" style="307" customWidth="1"/>
    <col min="16136" max="16136" width="4.125" style="307" customWidth="1"/>
    <col min="16137" max="16137" width="2.75" style="307" customWidth="1"/>
    <col min="16138" max="16384" width="8.875" style="307"/>
  </cols>
  <sheetData>
    <row r="1" spans="1:7" ht="20.100000000000001" customHeight="1" x14ac:dyDescent="0.15">
      <c r="A1" s="307" t="s">
        <v>763</v>
      </c>
    </row>
    <row r="2" spans="1:7" ht="20.100000000000001" customHeight="1" x14ac:dyDescent="0.15">
      <c r="A2" s="308"/>
      <c r="F2" s="1230" t="s">
        <v>670</v>
      </c>
      <c r="G2" s="1230"/>
    </row>
    <row r="3" spans="1:7" ht="20.100000000000001" customHeight="1" x14ac:dyDescent="0.15">
      <c r="A3" s="308"/>
      <c r="F3" s="400"/>
      <c r="G3" s="400"/>
    </row>
    <row r="4" spans="1:7" ht="20.100000000000001" customHeight="1" x14ac:dyDescent="0.15">
      <c r="A4" s="1231" t="s">
        <v>671</v>
      </c>
      <c r="B4" s="1231"/>
      <c r="C4" s="1231"/>
      <c r="D4" s="1231"/>
      <c r="E4" s="1231"/>
      <c r="F4" s="1231"/>
      <c r="G4" s="1231"/>
    </row>
    <row r="5" spans="1:7" ht="20.100000000000001" customHeight="1" x14ac:dyDescent="0.15">
      <c r="A5" s="309"/>
      <c r="B5" s="309"/>
      <c r="C5" s="309"/>
      <c r="D5" s="309"/>
      <c r="E5" s="309"/>
      <c r="F5" s="309"/>
      <c r="G5" s="309"/>
    </row>
    <row r="6" spans="1:7" ht="39.950000000000003" customHeight="1" x14ac:dyDescent="0.15">
      <c r="A6" s="309"/>
      <c r="B6" s="310" t="s">
        <v>541</v>
      </c>
      <c r="C6" s="1232"/>
      <c r="D6" s="1232"/>
      <c r="E6" s="1232"/>
      <c r="F6" s="1232"/>
      <c r="G6" s="1233"/>
    </row>
    <row r="7" spans="1:7" ht="39.950000000000003" customHeight="1" x14ac:dyDescent="0.15">
      <c r="B7" s="310" t="s">
        <v>601</v>
      </c>
      <c r="C7" s="1234"/>
      <c r="D7" s="1234"/>
      <c r="E7" s="1234"/>
      <c r="F7" s="1234"/>
      <c r="G7" s="1235"/>
    </row>
    <row r="8" spans="1:7" ht="39.950000000000003" customHeight="1" x14ac:dyDescent="0.15">
      <c r="B8" s="310" t="s">
        <v>672</v>
      </c>
      <c r="C8" s="1234" t="s">
        <v>542</v>
      </c>
      <c r="D8" s="1234"/>
      <c r="E8" s="1234"/>
      <c r="F8" s="1234"/>
      <c r="G8" s="1235"/>
    </row>
    <row r="9" spans="1:7" ht="80.099999999999994" customHeight="1" x14ac:dyDescent="0.15">
      <c r="B9" s="401" t="s">
        <v>673</v>
      </c>
      <c r="C9" s="922" t="s">
        <v>674</v>
      </c>
      <c r="D9" s="1236"/>
      <c r="E9" s="1236"/>
      <c r="F9" s="1236"/>
      <c r="G9" s="1237"/>
    </row>
    <row r="10" spans="1:7" ht="9.75" customHeight="1" x14ac:dyDescent="0.15">
      <c r="B10" s="1220" t="s">
        <v>675</v>
      </c>
      <c r="C10" s="311"/>
      <c r="D10" s="311"/>
      <c r="E10" s="311"/>
      <c r="F10" s="311"/>
      <c r="G10" s="312"/>
    </row>
    <row r="11" spans="1:7" ht="40.5" customHeight="1" x14ac:dyDescent="0.15">
      <c r="B11" s="1221"/>
      <c r="C11" s="313"/>
      <c r="D11" s="314" t="s">
        <v>676</v>
      </c>
      <c r="E11" s="315" t="s">
        <v>677</v>
      </c>
      <c r="F11" s="315" t="s">
        <v>678</v>
      </c>
      <c r="G11" s="316"/>
    </row>
    <row r="12" spans="1:7" ht="44.25" customHeight="1" x14ac:dyDescent="0.15">
      <c r="B12" s="1221"/>
      <c r="D12" s="317" t="s">
        <v>78</v>
      </c>
      <c r="E12" s="317" t="s">
        <v>78</v>
      </c>
      <c r="F12" s="317" t="s">
        <v>679</v>
      </c>
      <c r="G12" s="316"/>
    </row>
    <row r="13" spans="1:7" x14ac:dyDescent="0.15">
      <c r="B13" s="1221"/>
      <c r="C13" s="1223" t="s">
        <v>680</v>
      </c>
      <c r="D13" s="1224"/>
      <c r="E13" s="1224"/>
      <c r="F13" s="1224"/>
      <c r="G13" s="1225"/>
    </row>
    <row r="14" spans="1:7" ht="12.75" customHeight="1" x14ac:dyDescent="0.15">
      <c r="B14" s="1222"/>
      <c r="C14" s="1226"/>
      <c r="D14" s="1227"/>
      <c r="E14" s="1227"/>
      <c r="F14" s="1227"/>
      <c r="G14" s="1228"/>
    </row>
    <row r="15" spans="1:7" ht="12" customHeight="1" x14ac:dyDescent="0.15">
      <c r="B15" s="307" t="s">
        <v>681</v>
      </c>
    </row>
    <row r="16" spans="1:7" ht="17.100000000000001" customHeight="1" x14ac:dyDescent="0.15">
      <c r="B16" s="318" t="s">
        <v>550</v>
      </c>
      <c r="C16" s="318"/>
      <c r="D16" s="318"/>
      <c r="E16" s="318"/>
      <c r="F16" s="318"/>
      <c r="G16" s="318"/>
    </row>
    <row r="17" spans="2:9" ht="17.100000000000001" customHeight="1" x14ac:dyDescent="0.15">
      <c r="B17" s="318" t="s">
        <v>682</v>
      </c>
      <c r="C17" s="318"/>
      <c r="D17" s="318"/>
      <c r="E17" s="318"/>
      <c r="F17" s="318"/>
      <c r="G17" s="318"/>
    </row>
    <row r="18" spans="2:9" ht="17.100000000000001" customHeight="1" x14ac:dyDescent="0.15">
      <c r="B18" s="318" t="s">
        <v>683</v>
      </c>
      <c r="C18" s="318"/>
      <c r="D18" s="318"/>
      <c r="E18" s="318"/>
      <c r="F18" s="318"/>
      <c r="G18" s="318"/>
    </row>
    <row r="19" spans="2:9" ht="40.15" customHeight="1" x14ac:dyDescent="0.15">
      <c r="B19" s="1229" t="s">
        <v>684</v>
      </c>
      <c r="C19" s="1229"/>
      <c r="D19" s="1229"/>
      <c r="E19" s="1229"/>
      <c r="F19" s="1229"/>
      <c r="G19" s="318"/>
    </row>
    <row r="20" spans="2:9" ht="17.100000000000001" customHeight="1" x14ac:dyDescent="0.15">
      <c r="B20" s="318"/>
      <c r="C20" s="318"/>
      <c r="D20" s="318"/>
      <c r="E20" s="318"/>
      <c r="F20" s="318"/>
      <c r="G20" s="318"/>
      <c r="H20" s="318"/>
      <c r="I20" s="318"/>
    </row>
  </sheetData>
  <mergeCells count="9">
    <mergeCell ref="B10:B14"/>
    <mergeCell ref="C13:G14"/>
    <mergeCell ref="B19:F19"/>
    <mergeCell ref="F2:G2"/>
    <mergeCell ref="A4:G4"/>
    <mergeCell ref="C6:G6"/>
    <mergeCell ref="C7:G7"/>
    <mergeCell ref="C8:G8"/>
    <mergeCell ref="C9:G9"/>
  </mergeCells>
  <phoneticPr fontId="1"/>
  <printOptions horizontalCentered="1" verticalCentered="1"/>
  <pageMargins left="0.7" right="0.7" top="0.75" bottom="0.75" header="0.3" footer="0.3"/>
  <pageSetup paperSize="9" scale="85"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4"/>
  <sheetViews>
    <sheetView view="pageBreakPreview" zoomScaleNormal="100" workbookViewId="0"/>
  </sheetViews>
  <sheetFormatPr defaultRowHeight="21.4" customHeight="1" x14ac:dyDescent="0.15"/>
  <cols>
    <col min="1" max="1" width="5.125" style="541" customWidth="1"/>
    <col min="2" max="3" width="9" style="541" customWidth="1"/>
    <col min="4" max="5" width="8.5" style="541" customWidth="1"/>
    <col min="6" max="6" width="8.375" style="541" customWidth="1"/>
    <col min="7" max="7" width="7.375" style="541" customWidth="1"/>
    <col min="8" max="9" width="8.5" style="541" customWidth="1"/>
    <col min="10" max="10" width="22.875" style="541" customWidth="1"/>
    <col min="11" max="256" width="9" style="541"/>
    <col min="257" max="257" width="5.125" style="541" customWidth="1"/>
    <col min="258" max="259" width="9" style="541" customWidth="1"/>
    <col min="260" max="261" width="8.5" style="541" customWidth="1"/>
    <col min="262" max="262" width="8.375" style="541" customWidth="1"/>
    <col min="263" max="263" width="7.375" style="541" customWidth="1"/>
    <col min="264" max="265" width="8.5" style="541" customWidth="1"/>
    <col min="266" max="266" width="22.625" style="541" customWidth="1"/>
    <col min="267" max="512" width="9" style="541"/>
    <col min="513" max="513" width="5.125" style="541" customWidth="1"/>
    <col min="514" max="515" width="9" style="541" customWidth="1"/>
    <col min="516" max="517" width="8.5" style="541" customWidth="1"/>
    <col min="518" max="518" width="8.375" style="541" customWidth="1"/>
    <col min="519" max="519" width="7.375" style="541" customWidth="1"/>
    <col min="520" max="521" width="8.5" style="541" customWidth="1"/>
    <col min="522" max="522" width="22.625" style="541" customWidth="1"/>
    <col min="523" max="768" width="9" style="541"/>
    <col min="769" max="769" width="5.125" style="541" customWidth="1"/>
    <col min="770" max="771" width="9" style="541" customWidth="1"/>
    <col min="772" max="773" width="8.5" style="541" customWidth="1"/>
    <col min="774" max="774" width="8.375" style="541" customWidth="1"/>
    <col min="775" max="775" width="7.375" style="541" customWidth="1"/>
    <col min="776" max="777" width="8.5" style="541" customWidth="1"/>
    <col min="778" max="778" width="22.625" style="541" customWidth="1"/>
    <col min="779" max="1024" width="9" style="541"/>
    <col min="1025" max="1025" width="5.125" style="541" customWidth="1"/>
    <col min="1026" max="1027" width="9" style="541" customWidth="1"/>
    <col min="1028" max="1029" width="8.5" style="541" customWidth="1"/>
    <col min="1030" max="1030" width="8.375" style="541" customWidth="1"/>
    <col min="1031" max="1031" width="7.375" style="541" customWidth="1"/>
    <col min="1032" max="1033" width="8.5" style="541" customWidth="1"/>
    <col min="1034" max="1034" width="22.625" style="541" customWidth="1"/>
    <col min="1035" max="1280" width="9" style="541"/>
    <col min="1281" max="1281" width="5.125" style="541" customWidth="1"/>
    <col min="1282" max="1283" width="9" style="541" customWidth="1"/>
    <col min="1284" max="1285" width="8.5" style="541" customWidth="1"/>
    <col min="1286" max="1286" width="8.375" style="541" customWidth="1"/>
    <col min="1287" max="1287" width="7.375" style="541" customWidth="1"/>
    <col min="1288" max="1289" width="8.5" style="541" customWidth="1"/>
    <col min="1290" max="1290" width="22.625" style="541" customWidth="1"/>
    <col min="1291" max="1536" width="9" style="541"/>
    <col min="1537" max="1537" width="5.125" style="541" customWidth="1"/>
    <col min="1538" max="1539" width="9" style="541" customWidth="1"/>
    <col min="1540" max="1541" width="8.5" style="541" customWidth="1"/>
    <col min="1542" max="1542" width="8.375" style="541" customWidth="1"/>
    <col min="1543" max="1543" width="7.375" style="541" customWidth="1"/>
    <col min="1544" max="1545" width="8.5" style="541" customWidth="1"/>
    <col min="1546" max="1546" width="22.625" style="541" customWidth="1"/>
    <col min="1547" max="1792" width="9" style="541"/>
    <col min="1793" max="1793" width="5.125" style="541" customWidth="1"/>
    <col min="1794" max="1795" width="9" style="541" customWidth="1"/>
    <col min="1796" max="1797" width="8.5" style="541" customWidth="1"/>
    <col min="1798" max="1798" width="8.375" style="541" customWidth="1"/>
    <col min="1799" max="1799" width="7.375" style="541" customWidth="1"/>
    <col min="1800" max="1801" width="8.5" style="541" customWidth="1"/>
    <col min="1802" max="1802" width="22.625" style="541" customWidth="1"/>
    <col min="1803" max="2048" width="9" style="541"/>
    <col min="2049" max="2049" width="5.125" style="541" customWidth="1"/>
    <col min="2050" max="2051" width="9" style="541" customWidth="1"/>
    <col min="2052" max="2053" width="8.5" style="541" customWidth="1"/>
    <col min="2054" max="2054" width="8.375" style="541" customWidth="1"/>
    <col min="2055" max="2055" width="7.375" style="541" customWidth="1"/>
    <col min="2056" max="2057" width="8.5" style="541" customWidth="1"/>
    <col min="2058" max="2058" width="22.625" style="541" customWidth="1"/>
    <col min="2059" max="2304" width="9" style="541"/>
    <col min="2305" max="2305" width="5.125" style="541" customWidth="1"/>
    <col min="2306" max="2307" width="9" style="541" customWidth="1"/>
    <col min="2308" max="2309" width="8.5" style="541" customWidth="1"/>
    <col min="2310" max="2310" width="8.375" style="541" customWidth="1"/>
    <col min="2311" max="2311" width="7.375" style="541" customWidth="1"/>
    <col min="2312" max="2313" width="8.5" style="541" customWidth="1"/>
    <col min="2314" max="2314" width="22.625" style="541" customWidth="1"/>
    <col min="2315" max="2560" width="9" style="541"/>
    <col min="2561" max="2561" width="5.125" style="541" customWidth="1"/>
    <col min="2562" max="2563" width="9" style="541" customWidth="1"/>
    <col min="2564" max="2565" width="8.5" style="541" customWidth="1"/>
    <col min="2566" max="2566" width="8.375" style="541" customWidth="1"/>
    <col min="2567" max="2567" width="7.375" style="541" customWidth="1"/>
    <col min="2568" max="2569" width="8.5" style="541" customWidth="1"/>
    <col min="2570" max="2570" width="22.625" style="541" customWidth="1"/>
    <col min="2571" max="2816" width="9" style="541"/>
    <col min="2817" max="2817" width="5.125" style="541" customWidth="1"/>
    <col min="2818" max="2819" width="9" style="541" customWidth="1"/>
    <col min="2820" max="2821" width="8.5" style="541" customWidth="1"/>
    <col min="2822" max="2822" width="8.375" style="541" customWidth="1"/>
    <col min="2823" max="2823" width="7.375" style="541" customWidth="1"/>
    <col min="2824" max="2825" width="8.5" style="541" customWidth="1"/>
    <col min="2826" max="2826" width="22.625" style="541" customWidth="1"/>
    <col min="2827" max="3072" width="9" style="541"/>
    <col min="3073" max="3073" width="5.125" style="541" customWidth="1"/>
    <col min="3074" max="3075" width="9" style="541" customWidth="1"/>
    <col min="3076" max="3077" width="8.5" style="541" customWidth="1"/>
    <col min="3078" max="3078" width="8.375" style="541" customWidth="1"/>
    <col min="3079" max="3079" width="7.375" style="541" customWidth="1"/>
    <col min="3080" max="3081" width="8.5" style="541" customWidth="1"/>
    <col min="3082" max="3082" width="22.625" style="541" customWidth="1"/>
    <col min="3083" max="3328" width="9" style="541"/>
    <col min="3329" max="3329" width="5.125" style="541" customWidth="1"/>
    <col min="3330" max="3331" width="9" style="541" customWidth="1"/>
    <col min="3332" max="3333" width="8.5" style="541" customWidth="1"/>
    <col min="3334" max="3334" width="8.375" style="541" customWidth="1"/>
    <col min="3335" max="3335" width="7.375" style="541" customWidth="1"/>
    <col min="3336" max="3337" width="8.5" style="541" customWidth="1"/>
    <col min="3338" max="3338" width="22.625" style="541" customWidth="1"/>
    <col min="3339" max="3584" width="9" style="541"/>
    <col min="3585" max="3585" width="5.125" style="541" customWidth="1"/>
    <col min="3586" max="3587" width="9" style="541" customWidth="1"/>
    <col min="3588" max="3589" width="8.5" style="541" customWidth="1"/>
    <col min="3590" max="3590" width="8.375" style="541" customWidth="1"/>
    <col min="3591" max="3591" width="7.375" style="541" customWidth="1"/>
    <col min="3592" max="3593" width="8.5" style="541" customWidth="1"/>
    <col min="3594" max="3594" width="22.625" style="541" customWidth="1"/>
    <col min="3595" max="3840" width="9" style="541"/>
    <col min="3841" max="3841" width="5.125" style="541" customWidth="1"/>
    <col min="3842" max="3843" width="9" style="541" customWidth="1"/>
    <col min="3844" max="3845" width="8.5" style="541" customWidth="1"/>
    <col min="3846" max="3846" width="8.375" style="541" customWidth="1"/>
    <col min="3847" max="3847" width="7.375" style="541" customWidth="1"/>
    <col min="3848" max="3849" width="8.5" style="541" customWidth="1"/>
    <col min="3850" max="3850" width="22.625" style="541" customWidth="1"/>
    <col min="3851" max="4096" width="9" style="541"/>
    <col min="4097" max="4097" width="5.125" style="541" customWidth="1"/>
    <col min="4098" max="4099" width="9" style="541" customWidth="1"/>
    <col min="4100" max="4101" width="8.5" style="541" customWidth="1"/>
    <col min="4102" max="4102" width="8.375" style="541" customWidth="1"/>
    <col min="4103" max="4103" width="7.375" style="541" customWidth="1"/>
    <col min="4104" max="4105" width="8.5" style="541" customWidth="1"/>
    <col min="4106" max="4106" width="22.625" style="541" customWidth="1"/>
    <col min="4107" max="4352" width="9" style="541"/>
    <col min="4353" max="4353" width="5.125" style="541" customWidth="1"/>
    <col min="4354" max="4355" width="9" style="541" customWidth="1"/>
    <col min="4356" max="4357" width="8.5" style="541" customWidth="1"/>
    <col min="4358" max="4358" width="8.375" style="541" customWidth="1"/>
    <col min="4359" max="4359" width="7.375" style="541" customWidth="1"/>
    <col min="4360" max="4361" width="8.5" style="541" customWidth="1"/>
    <col min="4362" max="4362" width="22.625" style="541" customWidth="1"/>
    <col min="4363" max="4608" width="9" style="541"/>
    <col min="4609" max="4609" width="5.125" style="541" customWidth="1"/>
    <col min="4610" max="4611" width="9" style="541" customWidth="1"/>
    <col min="4612" max="4613" width="8.5" style="541" customWidth="1"/>
    <col min="4614" max="4614" width="8.375" style="541" customWidth="1"/>
    <col min="4615" max="4615" width="7.375" style="541" customWidth="1"/>
    <col min="4616" max="4617" width="8.5" style="541" customWidth="1"/>
    <col min="4618" max="4618" width="22.625" style="541" customWidth="1"/>
    <col min="4619" max="4864" width="9" style="541"/>
    <col min="4865" max="4865" width="5.125" style="541" customWidth="1"/>
    <col min="4866" max="4867" width="9" style="541" customWidth="1"/>
    <col min="4868" max="4869" width="8.5" style="541" customWidth="1"/>
    <col min="4870" max="4870" width="8.375" style="541" customWidth="1"/>
    <col min="4871" max="4871" width="7.375" style="541" customWidth="1"/>
    <col min="4872" max="4873" width="8.5" style="541" customWidth="1"/>
    <col min="4874" max="4874" width="22.625" style="541" customWidth="1"/>
    <col min="4875" max="5120" width="9" style="541"/>
    <col min="5121" max="5121" width="5.125" style="541" customWidth="1"/>
    <col min="5122" max="5123" width="9" style="541" customWidth="1"/>
    <col min="5124" max="5125" width="8.5" style="541" customWidth="1"/>
    <col min="5126" max="5126" width="8.375" style="541" customWidth="1"/>
    <col min="5127" max="5127" width="7.375" style="541" customWidth="1"/>
    <col min="5128" max="5129" width="8.5" style="541" customWidth="1"/>
    <col min="5130" max="5130" width="22.625" style="541" customWidth="1"/>
    <col min="5131" max="5376" width="9" style="541"/>
    <col min="5377" max="5377" width="5.125" style="541" customWidth="1"/>
    <col min="5378" max="5379" width="9" style="541" customWidth="1"/>
    <col min="5380" max="5381" width="8.5" style="541" customWidth="1"/>
    <col min="5382" max="5382" width="8.375" style="541" customWidth="1"/>
    <col min="5383" max="5383" width="7.375" style="541" customWidth="1"/>
    <col min="5384" max="5385" width="8.5" style="541" customWidth="1"/>
    <col min="5386" max="5386" width="22.625" style="541" customWidth="1"/>
    <col min="5387" max="5632" width="9" style="541"/>
    <col min="5633" max="5633" width="5.125" style="541" customWidth="1"/>
    <col min="5634" max="5635" width="9" style="541" customWidth="1"/>
    <col min="5636" max="5637" width="8.5" style="541" customWidth="1"/>
    <col min="5638" max="5638" width="8.375" style="541" customWidth="1"/>
    <col min="5639" max="5639" width="7.375" style="541" customWidth="1"/>
    <col min="5640" max="5641" width="8.5" style="541" customWidth="1"/>
    <col min="5642" max="5642" width="22.625" style="541" customWidth="1"/>
    <col min="5643" max="5888" width="9" style="541"/>
    <col min="5889" max="5889" width="5.125" style="541" customWidth="1"/>
    <col min="5890" max="5891" width="9" style="541" customWidth="1"/>
    <col min="5892" max="5893" width="8.5" style="541" customWidth="1"/>
    <col min="5894" max="5894" width="8.375" style="541" customWidth="1"/>
    <col min="5895" max="5895" width="7.375" style="541" customWidth="1"/>
    <col min="5896" max="5897" width="8.5" style="541" customWidth="1"/>
    <col min="5898" max="5898" width="22.625" style="541" customWidth="1"/>
    <col min="5899" max="6144" width="9" style="541"/>
    <col min="6145" max="6145" width="5.125" style="541" customWidth="1"/>
    <col min="6146" max="6147" width="9" style="541" customWidth="1"/>
    <col min="6148" max="6149" width="8.5" style="541" customWidth="1"/>
    <col min="6150" max="6150" width="8.375" style="541" customWidth="1"/>
    <col min="6151" max="6151" width="7.375" style="541" customWidth="1"/>
    <col min="6152" max="6153" width="8.5" style="541" customWidth="1"/>
    <col min="6154" max="6154" width="22.625" style="541" customWidth="1"/>
    <col min="6155" max="6400" width="9" style="541"/>
    <col min="6401" max="6401" width="5.125" style="541" customWidth="1"/>
    <col min="6402" max="6403" width="9" style="541" customWidth="1"/>
    <col min="6404" max="6405" width="8.5" style="541" customWidth="1"/>
    <col min="6406" max="6406" width="8.375" style="541" customWidth="1"/>
    <col min="6407" max="6407" width="7.375" style="541" customWidth="1"/>
    <col min="6408" max="6409" width="8.5" style="541" customWidth="1"/>
    <col min="6410" max="6410" width="22.625" style="541" customWidth="1"/>
    <col min="6411" max="6656" width="9" style="541"/>
    <col min="6657" max="6657" width="5.125" style="541" customWidth="1"/>
    <col min="6658" max="6659" width="9" style="541" customWidth="1"/>
    <col min="6660" max="6661" width="8.5" style="541" customWidth="1"/>
    <col min="6662" max="6662" width="8.375" style="541" customWidth="1"/>
    <col min="6663" max="6663" width="7.375" style="541" customWidth="1"/>
    <col min="6664" max="6665" width="8.5" style="541" customWidth="1"/>
    <col min="6666" max="6666" width="22.625" style="541" customWidth="1"/>
    <col min="6667" max="6912" width="9" style="541"/>
    <col min="6913" max="6913" width="5.125" style="541" customWidth="1"/>
    <col min="6914" max="6915" width="9" style="541" customWidth="1"/>
    <col min="6916" max="6917" width="8.5" style="541" customWidth="1"/>
    <col min="6918" max="6918" width="8.375" style="541" customWidth="1"/>
    <col min="6919" max="6919" width="7.375" style="541" customWidth="1"/>
    <col min="6920" max="6921" width="8.5" style="541" customWidth="1"/>
    <col min="6922" max="6922" width="22.625" style="541" customWidth="1"/>
    <col min="6923" max="7168" width="9" style="541"/>
    <col min="7169" max="7169" width="5.125" style="541" customWidth="1"/>
    <col min="7170" max="7171" width="9" style="541" customWidth="1"/>
    <col min="7172" max="7173" width="8.5" style="541" customWidth="1"/>
    <col min="7174" max="7174" width="8.375" style="541" customWidth="1"/>
    <col min="7175" max="7175" width="7.375" style="541" customWidth="1"/>
    <col min="7176" max="7177" width="8.5" style="541" customWidth="1"/>
    <col min="7178" max="7178" width="22.625" style="541" customWidth="1"/>
    <col min="7179" max="7424" width="9" style="541"/>
    <col min="7425" max="7425" width="5.125" style="541" customWidth="1"/>
    <col min="7426" max="7427" width="9" style="541" customWidth="1"/>
    <col min="7428" max="7429" width="8.5" style="541" customWidth="1"/>
    <col min="7430" max="7430" width="8.375" style="541" customWidth="1"/>
    <col min="7431" max="7431" width="7.375" style="541" customWidth="1"/>
    <col min="7432" max="7433" width="8.5" style="541" customWidth="1"/>
    <col min="7434" max="7434" width="22.625" style="541" customWidth="1"/>
    <col min="7435" max="7680" width="9" style="541"/>
    <col min="7681" max="7681" width="5.125" style="541" customWidth="1"/>
    <col min="7682" max="7683" width="9" style="541" customWidth="1"/>
    <col min="7684" max="7685" width="8.5" style="541" customWidth="1"/>
    <col min="7686" max="7686" width="8.375" style="541" customWidth="1"/>
    <col min="7687" max="7687" width="7.375" style="541" customWidth="1"/>
    <col min="7688" max="7689" width="8.5" style="541" customWidth="1"/>
    <col min="7690" max="7690" width="22.625" style="541" customWidth="1"/>
    <col min="7691" max="7936" width="9" style="541"/>
    <col min="7937" max="7937" width="5.125" style="541" customWidth="1"/>
    <col min="7938" max="7939" width="9" style="541" customWidth="1"/>
    <col min="7940" max="7941" width="8.5" style="541" customWidth="1"/>
    <col min="7942" max="7942" width="8.375" style="541" customWidth="1"/>
    <col min="7943" max="7943" width="7.375" style="541" customWidth="1"/>
    <col min="7944" max="7945" width="8.5" style="541" customWidth="1"/>
    <col min="7946" max="7946" width="22.625" style="541" customWidth="1"/>
    <col min="7947" max="8192" width="9" style="541"/>
    <col min="8193" max="8193" width="5.125" style="541" customWidth="1"/>
    <col min="8194" max="8195" width="9" style="541" customWidth="1"/>
    <col min="8196" max="8197" width="8.5" style="541" customWidth="1"/>
    <col min="8198" max="8198" width="8.375" style="541" customWidth="1"/>
    <col min="8199" max="8199" width="7.375" style="541" customWidth="1"/>
    <col min="8200" max="8201" width="8.5" style="541" customWidth="1"/>
    <col min="8202" max="8202" width="22.625" style="541" customWidth="1"/>
    <col min="8203" max="8448" width="9" style="541"/>
    <col min="8449" max="8449" width="5.125" style="541" customWidth="1"/>
    <col min="8450" max="8451" width="9" style="541" customWidth="1"/>
    <col min="8452" max="8453" width="8.5" style="541" customWidth="1"/>
    <col min="8454" max="8454" width="8.375" style="541" customWidth="1"/>
    <col min="8455" max="8455" width="7.375" style="541" customWidth="1"/>
    <col min="8456" max="8457" width="8.5" style="541" customWidth="1"/>
    <col min="8458" max="8458" width="22.625" style="541" customWidth="1"/>
    <col min="8459" max="8704" width="9" style="541"/>
    <col min="8705" max="8705" width="5.125" style="541" customWidth="1"/>
    <col min="8706" max="8707" width="9" style="541" customWidth="1"/>
    <col min="8708" max="8709" width="8.5" style="541" customWidth="1"/>
    <col min="8710" max="8710" width="8.375" style="541" customWidth="1"/>
    <col min="8711" max="8711" width="7.375" style="541" customWidth="1"/>
    <col min="8712" max="8713" width="8.5" style="541" customWidth="1"/>
    <col min="8714" max="8714" width="22.625" style="541" customWidth="1"/>
    <col min="8715" max="8960" width="9" style="541"/>
    <col min="8961" max="8961" width="5.125" style="541" customWidth="1"/>
    <col min="8962" max="8963" width="9" style="541" customWidth="1"/>
    <col min="8964" max="8965" width="8.5" style="541" customWidth="1"/>
    <col min="8966" max="8966" width="8.375" style="541" customWidth="1"/>
    <col min="8967" max="8967" width="7.375" style="541" customWidth="1"/>
    <col min="8968" max="8969" width="8.5" style="541" customWidth="1"/>
    <col min="8970" max="8970" width="22.625" style="541" customWidth="1"/>
    <col min="8971" max="9216" width="9" style="541"/>
    <col min="9217" max="9217" width="5.125" style="541" customWidth="1"/>
    <col min="9218" max="9219" width="9" style="541" customWidth="1"/>
    <col min="9220" max="9221" width="8.5" style="541" customWidth="1"/>
    <col min="9222" max="9222" width="8.375" style="541" customWidth="1"/>
    <col min="9223" max="9223" width="7.375" style="541" customWidth="1"/>
    <col min="9224" max="9225" width="8.5" style="541" customWidth="1"/>
    <col min="9226" max="9226" width="22.625" style="541" customWidth="1"/>
    <col min="9227" max="9472" width="9" style="541"/>
    <col min="9473" max="9473" width="5.125" style="541" customWidth="1"/>
    <col min="9474" max="9475" width="9" style="541" customWidth="1"/>
    <col min="9476" max="9477" width="8.5" style="541" customWidth="1"/>
    <col min="9478" max="9478" width="8.375" style="541" customWidth="1"/>
    <col min="9479" max="9479" width="7.375" style="541" customWidth="1"/>
    <col min="9480" max="9481" width="8.5" style="541" customWidth="1"/>
    <col min="9482" max="9482" width="22.625" style="541" customWidth="1"/>
    <col min="9483" max="9728" width="9" style="541"/>
    <col min="9729" max="9729" width="5.125" style="541" customWidth="1"/>
    <col min="9730" max="9731" width="9" style="541" customWidth="1"/>
    <col min="9732" max="9733" width="8.5" style="541" customWidth="1"/>
    <col min="9734" max="9734" width="8.375" style="541" customWidth="1"/>
    <col min="9735" max="9735" width="7.375" style="541" customWidth="1"/>
    <col min="9736" max="9737" width="8.5" style="541" customWidth="1"/>
    <col min="9738" max="9738" width="22.625" style="541" customWidth="1"/>
    <col min="9739" max="9984" width="9" style="541"/>
    <col min="9985" max="9985" width="5.125" style="541" customWidth="1"/>
    <col min="9986" max="9987" width="9" style="541" customWidth="1"/>
    <col min="9988" max="9989" width="8.5" style="541" customWidth="1"/>
    <col min="9990" max="9990" width="8.375" style="541" customWidth="1"/>
    <col min="9991" max="9991" width="7.375" style="541" customWidth="1"/>
    <col min="9992" max="9993" width="8.5" style="541" customWidth="1"/>
    <col min="9994" max="9994" width="22.625" style="541" customWidth="1"/>
    <col min="9995" max="10240" width="9" style="541"/>
    <col min="10241" max="10241" width="5.125" style="541" customWidth="1"/>
    <col min="10242" max="10243" width="9" style="541" customWidth="1"/>
    <col min="10244" max="10245" width="8.5" style="541" customWidth="1"/>
    <col min="10246" max="10246" width="8.375" style="541" customWidth="1"/>
    <col min="10247" max="10247" width="7.375" style="541" customWidth="1"/>
    <col min="10248" max="10249" width="8.5" style="541" customWidth="1"/>
    <col min="10250" max="10250" width="22.625" style="541" customWidth="1"/>
    <col min="10251" max="10496" width="9" style="541"/>
    <col min="10497" max="10497" width="5.125" style="541" customWidth="1"/>
    <col min="10498" max="10499" width="9" style="541" customWidth="1"/>
    <col min="10500" max="10501" width="8.5" style="541" customWidth="1"/>
    <col min="10502" max="10502" width="8.375" style="541" customWidth="1"/>
    <col min="10503" max="10503" width="7.375" style="541" customWidth="1"/>
    <col min="10504" max="10505" width="8.5" style="541" customWidth="1"/>
    <col min="10506" max="10506" width="22.625" style="541" customWidth="1"/>
    <col min="10507" max="10752" width="9" style="541"/>
    <col min="10753" max="10753" width="5.125" style="541" customWidth="1"/>
    <col min="10754" max="10755" width="9" style="541" customWidth="1"/>
    <col min="10756" max="10757" width="8.5" style="541" customWidth="1"/>
    <col min="10758" max="10758" width="8.375" style="541" customWidth="1"/>
    <col min="10759" max="10759" width="7.375" style="541" customWidth="1"/>
    <col min="10760" max="10761" width="8.5" style="541" customWidth="1"/>
    <col min="10762" max="10762" width="22.625" style="541" customWidth="1"/>
    <col min="10763" max="11008" width="9" style="541"/>
    <col min="11009" max="11009" width="5.125" style="541" customWidth="1"/>
    <col min="11010" max="11011" width="9" style="541" customWidth="1"/>
    <col min="11012" max="11013" width="8.5" style="541" customWidth="1"/>
    <col min="11014" max="11014" width="8.375" style="541" customWidth="1"/>
    <col min="11015" max="11015" width="7.375" style="541" customWidth="1"/>
    <col min="11016" max="11017" width="8.5" style="541" customWidth="1"/>
    <col min="11018" max="11018" width="22.625" style="541" customWidth="1"/>
    <col min="11019" max="11264" width="9" style="541"/>
    <col min="11265" max="11265" width="5.125" style="541" customWidth="1"/>
    <col min="11266" max="11267" width="9" style="541" customWidth="1"/>
    <col min="11268" max="11269" width="8.5" style="541" customWidth="1"/>
    <col min="11270" max="11270" width="8.375" style="541" customWidth="1"/>
    <col min="11271" max="11271" width="7.375" style="541" customWidth="1"/>
    <col min="11272" max="11273" width="8.5" style="541" customWidth="1"/>
    <col min="11274" max="11274" width="22.625" style="541" customWidth="1"/>
    <col min="11275" max="11520" width="9" style="541"/>
    <col min="11521" max="11521" width="5.125" style="541" customWidth="1"/>
    <col min="11522" max="11523" width="9" style="541" customWidth="1"/>
    <col min="11524" max="11525" width="8.5" style="541" customWidth="1"/>
    <col min="11526" max="11526" width="8.375" style="541" customWidth="1"/>
    <col min="11527" max="11527" width="7.375" style="541" customWidth="1"/>
    <col min="11528" max="11529" width="8.5" style="541" customWidth="1"/>
    <col min="11530" max="11530" width="22.625" style="541" customWidth="1"/>
    <col min="11531" max="11776" width="9" style="541"/>
    <col min="11777" max="11777" width="5.125" style="541" customWidth="1"/>
    <col min="11778" max="11779" width="9" style="541" customWidth="1"/>
    <col min="11780" max="11781" width="8.5" style="541" customWidth="1"/>
    <col min="11782" max="11782" width="8.375" style="541" customWidth="1"/>
    <col min="11783" max="11783" width="7.375" style="541" customWidth="1"/>
    <col min="11784" max="11785" width="8.5" style="541" customWidth="1"/>
    <col min="11786" max="11786" width="22.625" style="541" customWidth="1"/>
    <col min="11787" max="12032" width="9" style="541"/>
    <col min="12033" max="12033" width="5.125" style="541" customWidth="1"/>
    <col min="12034" max="12035" width="9" style="541" customWidth="1"/>
    <col min="12036" max="12037" width="8.5" style="541" customWidth="1"/>
    <col min="12038" max="12038" width="8.375" style="541" customWidth="1"/>
    <col min="12039" max="12039" width="7.375" style="541" customWidth="1"/>
    <col min="12040" max="12041" width="8.5" style="541" customWidth="1"/>
    <col min="12042" max="12042" width="22.625" style="541" customWidth="1"/>
    <col min="12043" max="12288" width="9" style="541"/>
    <col min="12289" max="12289" width="5.125" style="541" customWidth="1"/>
    <col min="12290" max="12291" width="9" style="541" customWidth="1"/>
    <col min="12292" max="12293" width="8.5" style="541" customWidth="1"/>
    <col min="12294" max="12294" width="8.375" style="541" customWidth="1"/>
    <col min="12295" max="12295" width="7.375" style="541" customWidth="1"/>
    <col min="12296" max="12297" width="8.5" style="541" customWidth="1"/>
    <col min="12298" max="12298" width="22.625" style="541" customWidth="1"/>
    <col min="12299" max="12544" width="9" style="541"/>
    <col min="12545" max="12545" width="5.125" style="541" customWidth="1"/>
    <col min="12546" max="12547" width="9" style="541" customWidth="1"/>
    <col min="12548" max="12549" width="8.5" style="541" customWidth="1"/>
    <col min="12550" max="12550" width="8.375" style="541" customWidth="1"/>
    <col min="12551" max="12551" width="7.375" style="541" customWidth="1"/>
    <col min="12552" max="12553" width="8.5" style="541" customWidth="1"/>
    <col min="12554" max="12554" width="22.625" style="541" customWidth="1"/>
    <col min="12555" max="12800" width="9" style="541"/>
    <col min="12801" max="12801" width="5.125" style="541" customWidth="1"/>
    <col min="12802" max="12803" width="9" style="541" customWidth="1"/>
    <col min="12804" max="12805" width="8.5" style="541" customWidth="1"/>
    <col min="12806" max="12806" width="8.375" style="541" customWidth="1"/>
    <col min="12807" max="12807" width="7.375" style="541" customWidth="1"/>
    <col min="12808" max="12809" width="8.5" style="541" customWidth="1"/>
    <col min="12810" max="12810" width="22.625" style="541" customWidth="1"/>
    <col min="12811" max="13056" width="9" style="541"/>
    <col min="13057" max="13057" width="5.125" style="541" customWidth="1"/>
    <col min="13058" max="13059" width="9" style="541" customWidth="1"/>
    <col min="13060" max="13061" width="8.5" style="541" customWidth="1"/>
    <col min="13062" max="13062" width="8.375" style="541" customWidth="1"/>
    <col min="13063" max="13063" width="7.375" style="541" customWidth="1"/>
    <col min="13064" max="13065" width="8.5" style="541" customWidth="1"/>
    <col min="13066" max="13066" width="22.625" style="541" customWidth="1"/>
    <col min="13067" max="13312" width="9" style="541"/>
    <col min="13313" max="13313" width="5.125" style="541" customWidth="1"/>
    <col min="13314" max="13315" width="9" style="541" customWidth="1"/>
    <col min="13316" max="13317" width="8.5" style="541" customWidth="1"/>
    <col min="13318" max="13318" width="8.375" style="541" customWidth="1"/>
    <col min="13319" max="13319" width="7.375" style="541" customWidth="1"/>
    <col min="13320" max="13321" width="8.5" style="541" customWidth="1"/>
    <col min="13322" max="13322" width="22.625" style="541" customWidth="1"/>
    <col min="13323" max="13568" width="9" style="541"/>
    <col min="13569" max="13569" width="5.125" style="541" customWidth="1"/>
    <col min="13570" max="13571" width="9" style="541" customWidth="1"/>
    <col min="13572" max="13573" width="8.5" style="541" customWidth="1"/>
    <col min="13574" max="13574" width="8.375" style="541" customWidth="1"/>
    <col min="13575" max="13575" width="7.375" style="541" customWidth="1"/>
    <col min="13576" max="13577" width="8.5" style="541" customWidth="1"/>
    <col min="13578" max="13578" width="22.625" style="541" customWidth="1"/>
    <col min="13579" max="13824" width="9" style="541"/>
    <col min="13825" max="13825" width="5.125" style="541" customWidth="1"/>
    <col min="13826" max="13827" width="9" style="541" customWidth="1"/>
    <col min="13828" max="13829" width="8.5" style="541" customWidth="1"/>
    <col min="13830" max="13830" width="8.375" style="541" customWidth="1"/>
    <col min="13831" max="13831" width="7.375" style="541" customWidth="1"/>
    <col min="13832" max="13833" width="8.5" style="541" customWidth="1"/>
    <col min="13834" max="13834" width="22.625" style="541" customWidth="1"/>
    <col min="13835" max="14080" width="9" style="541"/>
    <col min="14081" max="14081" width="5.125" style="541" customWidth="1"/>
    <col min="14082" max="14083" width="9" style="541" customWidth="1"/>
    <col min="14084" max="14085" width="8.5" style="541" customWidth="1"/>
    <col min="14086" max="14086" width="8.375" style="541" customWidth="1"/>
    <col min="14087" max="14087" width="7.375" style="541" customWidth="1"/>
    <col min="14088" max="14089" width="8.5" style="541" customWidth="1"/>
    <col min="14090" max="14090" width="22.625" style="541" customWidth="1"/>
    <col min="14091" max="14336" width="9" style="541"/>
    <col min="14337" max="14337" width="5.125" style="541" customWidth="1"/>
    <col min="14338" max="14339" width="9" style="541" customWidth="1"/>
    <col min="14340" max="14341" width="8.5" style="541" customWidth="1"/>
    <col min="14342" max="14342" width="8.375" style="541" customWidth="1"/>
    <col min="14343" max="14343" width="7.375" style="541" customWidth="1"/>
    <col min="14344" max="14345" width="8.5" style="541" customWidth="1"/>
    <col min="14346" max="14346" width="22.625" style="541" customWidth="1"/>
    <col min="14347" max="14592" width="9" style="541"/>
    <col min="14593" max="14593" width="5.125" style="541" customWidth="1"/>
    <col min="14594" max="14595" width="9" style="541" customWidth="1"/>
    <col min="14596" max="14597" width="8.5" style="541" customWidth="1"/>
    <col min="14598" max="14598" width="8.375" style="541" customWidth="1"/>
    <col min="14599" max="14599" width="7.375" style="541" customWidth="1"/>
    <col min="14600" max="14601" width="8.5" style="541" customWidth="1"/>
    <col min="14602" max="14602" width="22.625" style="541" customWidth="1"/>
    <col min="14603" max="14848" width="9" style="541"/>
    <col min="14849" max="14849" width="5.125" style="541" customWidth="1"/>
    <col min="14850" max="14851" width="9" style="541" customWidth="1"/>
    <col min="14852" max="14853" width="8.5" style="541" customWidth="1"/>
    <col min="14854" max="14854" width="8.375" style="541" customWidth="1"/>
    <col min="14855" max="14855" width="7.375" style="541" customWidth="1"/>
    <col min="14856" max="14857" width="8.5" style="541" customWidth="1"/>
    <col min="14858" max="14858" width="22.625" style="541" customWidth="1"/>
    <col min="14859" max="15104" width="9" style="541"/>
    <col min="15105" max="15105" width="5.125" style="541" customWidth="1"/>
    <col min="15106" max="15107" width="9" style="541" customWidth="1"/>
    <col min="15108" max="15109" width="8.5" style="541" customWidth="1"/>
    <col min="15110" max="15110" width="8.375" style="541" customWidth="1"/>
    <col min="15111" max="15111" width="7.375" style="541" customWidth="1"/>
    <col min="15112" max="15113" width="8.5" style="541" customWidth="1"/>
    <col min="15114" max="15114" width="22.625" style="541" customWidth="1"/>
    <col min="15115" max="15360" width="9" style="541"/>
    <col min="15361" max="15361" width="5.125" style="541" customWidth="1"/>
    <col min="15362" max="15363" width="9" style="541" customWidth="1"/>
    <col min="15364" max="15365" width="8.5" style="541" customWidth="1"/>
    <col min="15366" max="15366" width="8.375" style="541" customWidth="1"/>
    <col min="15367" max="15367" width="7.375" style="541" customWidth="1"/>
    <col min="15368" max="15369" width="8.5" style="541" customWidth="1"/>
    <col min="15370" max="15370" width="22.625" style="541" customWidth="1"/>
    <col min="15371" max="15616" width="9" style="541"/>
    <col min="15617" max="15617" width="5.125" style="541" customWidth="1"/>
    <col min="15618" max="15619" width="9" style="541" customWidth="1"/>
    <col min="15620" max="15621" width="8.5" style="541" customWidth="1"/>
    <col min="15622" max="15622" width="8.375" style="541" customWidth="1"/>
    <col min="15623" max="15623" width="7.375" style="541" customWidth="1"/>
    <col min="15624" max="15625" width="8.5" style="541" customWidth="1"/>
    <col min="15626" max="15626" width="22.625" style="541" customWidth="1"/>
    <col min="15627" max="15872" width="9" style="541"/>
    <col min="15873" max="15873" width="5.125" style="541" customWidth="1"/>
    <col min="15874" max="15875" width="9" style="541" customWidth="1"/>
    <col min="15876" max="15877" width="8.5" style="541" customWidth="1"/>
    <col min="15878" max="15878" width="8.375" style="541" customWidth="1"/>
    <col min="15879" max="15879" width="7.375" style="541" customWidth="1"/>
    <col min="15880" max="15881" width="8.5" style="541" customWidth="1"/>
    <col min="15882" max="15882" width="22.625" style="541" customWidth="1"/>
    <col min="15883" max="16128" width="9" style="541"/>
    <col min="16129" max="16129" width="5.125" style="541" customWidth="1"/>
    <col min="16130" max="16131" width="9" style="541" customWidth="1"/>
    <col min="16132" max="16133" width="8.5" style="541" customWidth="1"/>
    <col min="16134" max="16134" width="8.375" style="541" customWidth="1"/>
    <col min="16135" max="16135" width="7.375" style="541" customWidth="1"/>
    <col min="16136" max="16137" width="8.5" style="541" customWidth="1"/>
    <col min="16138" max="16138" width="22.625" style="541" customWidth="1"/>
    <col min="16139" max="16384" width="9" style="541"/>
  </cols>
  <sheetData>
    <row r="1" spans="1:10" ht="27.75" customHeight="1" x14ac:dyDescent="0.15">
      <c r="A1" s="538" t="s">
        <v>895</v>
      </c>
      <c r="B1" s="539"/>
      <c r="C1" s="540"/>
      <c r="D1" s="540"/>
      <c r="E1" s="540"/>
      <c r="F1" s="540"/>
      <c r="G1" s="1270" t="s">
        <v>896</v>
      </c>
      <c r="H1" s="1270"/>
      <c r="I1" s="1270"/>
      <c r="J1" s="1270"/>
    </row>
    <row r="2" spans="1:10" ht="84.75" customHeight="1" x14ac:dyDescent="0.15">
      <c r="A2" s="1271" t="s">
        <v>897</v>
      </c>
      <c r="B2" s="1272"/>
      <c r="C2" s="1272"/>
      <c r="D2" s="1272"/>
      <c r="E2" s="1272"/>
      <c r="F2" s="1272"/>
      <c r="G2" s="1272"/>
      <c r="H2" s="1272"/>
      <c r="I2" s="1272"/>
      <c r="J2" s="1272"/>
    </row>
    <row r="3" spans="1:10" ht="17.25" customHeight="1" x14ac:dyDescent="0.15">
      <c r="A3" s="562"/>
      <c r="B3" s="563"/>
      <c r="C3" s="563"/>
      <c r="D3" s="563"/>
      <c r="E3" s="563"/>
      <c r="F3" s="563"/>
      <c r="G3" s="563"/>
      <c r="H3" s="563"/>
      <c r="I3" s="563"/>
      <c r="J3" s="563"/>
    </row>
    <row r="4" spans="1:10" ht="30" customHeight="1" x14ac:dyDescent="0.15">
      <c r="A4" s="1273" t="s">
        <v>76</v>
      </c>
      <c r="B4" s="1273"/>
      <c r="C4" s="1273"/>
      <c r="D4" s="1274"/>
      <c r="E4" s="1274"/>
      <c r="F4" s="1274"/>
      <c r="G4" s="1274"/>
      <c r="H4" s="1274"/>
      <c r="I4" s="1274"/>
      <c r="J4" s="1274"/>
    </row>
    <row r="5" spans="1:10" ht="30" customHeight="1" x14ac:dyDescent="0.15">
      <c r="A5" s="1273" t="s">
        <v>898</v>
      </c>
      <c r="B5" s="1273"/>
      <c r="C5" s="1273"/>
      <c r="D5" s="1274" t="s">
        <v>899</v>
      </c>
      <c r="E5" s="1274"/>
      <c r="F5" s="1274"/>
      <c r="G5" s="1274"/>
      <c r="H5" s="1274"/>
      <c r="I5" s="1274"/>
      <c r="J5" s="1274"/>
    </row>
    <row r="6" spans="1:10" ht="17.25" customHeight="1" x14ac:dyDescent="0.15">
      <c r="A6" s="562"/>
      <c r="B6" s="563"/>
      <c r="C6" s="563"/>
      <c r="D6" s="563"/>
      <c r="E6" s="563"/>
      <c r="F6" s="563"/>
      <c r="G6" s="563"/>
      <c r="H6" s="563"/>
      <c r="I6" s="563"/>
      <c r="J6" s="563"/>
    </row>
    <row r="7" spans="1:10" ht="17.25" customHeight="1" x14ac:dyDescent="0.15">
      <c r="A7" s="1238"/>
      <c r="B7" s="1238"/>
      <c r="C7" s="1238"/>
      <c r="D7" s="1268"/>
      <c r="E7" s="1269"/>
      <c r="F7" s="561"/>
      <c r="G7" s="1261" t="s">
        <v>900</v>
      </c>
      <c r="H7" s="1261"/>
      <c r="I7" s="1262" t="s">
        <v>94</v>
      </c>
      <c r="J7" s="1263"/>
    </row>
    <row r="8" spans="1:10" ht="17.25" customHeight="1" x14ac:dyDescent="0.15">
      <c r="A8" s="1238"/>
      <c r="B8" s="1238"/>
      <c r="C8" s="1238"/>
      <c r="D8" s="1268"/>
      <c r="E8" s="1269"/>
      <c r="F8" s="542"/>
      <c r="G8" s="1261"/>
      <c r="H8" s="1261"/>
      <c r="I8" s="1264"/>
      <c r="J8" s="1265"/>
    </row>
    <row r="9" spans="1:10" ht="17.25" customHeight="1" x14ac:dyDescent="0.15">
      <c r="A9" s="1238"/>
      <c r="B9" s="1238"/>
      <c r="C9" s="1238"/>
      <c r="D9" s="1268"/>
      <c r="E9" s="1268"/>
      <c r="F9" s="542"/>
      <c r="G9" s="1261"/>
      <c r="H9" s="1261"/>
      <c r="I9" s="1266"/>
      <c r="J9" s="1267"/>
    </row>
    <row r="10" spans="1:10" ht="15.75" customHeight="1" x14ac:dyDescent="0.15">
      <c r="A10" s="540"/>
      <c r="B10" s="540"/>
      <c r="C10" s="540"/>
      <c r="D10" s="540"/>
      <c r="E10" s="540"/>
      <c r="F10" s="540"/>
      <c r="G10" s="540"/>
      <c r="H10" s="540"/>
      <c r="I10" s="540"/>
      <c r="J10" s="540"/>
    </row>
    <row r="11" spans="1:10" ht="15.75" customHeight="1" thickBot="1" x14ac:dyDescent="0.2">
      <c r="A11" s="543"/>
      <c r="B11" s="543"/>
      <c r="C11" s="543"/>
      <c r="D11" s="543"/>
      <c r="E11" s="543"/>
      <c r="F11" s="543"/>
      <c r="G11" s="543"/>
      <c r="H11" s="543"/>
      <c r="I11" s="543"/>
      <c r="J11" s="543"/>
    </row>
    <row r="12" spans="1:10" s="546" customFormat="1" ht="24.75" customHeight="1" x14ac:dyDescent="0.15">
      <c r="A12" s="544"/>
      <c r="B12" s="1240" t="s">
        <v>3</v>
      </c>
      <c r="C12" s="1240"/>
      <c r="D12" s="1240" t="s">
        <v>901</v>
      </c>
      <c r="E12" s="1240"/>
      <c r="F12" s="1240" t="s">
        <v>301</v>
      </c>
      <c r="G12" s="1241"/>
      <c r="H12" s="1259" t="s">
        <v>902</v>
      </c>
      <c r="I12" s="1260"/>
      <c r="J12" s="545" t="s">
        <v>903</v>
      </c>
    </row>
    <row r="13" spans="1:10" s="546" customFormat="1" ht="17.25" customHeight="1" x14ac:dyDescent="0.15">
      <c r="A13" s="544">
        <v>1</v>
      </c>
      <c r="B13" s="1240"/>
      <c r="C13" s="1240"/>
      <c r="D13" s="1252"/>
      <c r="E13" s="1253"/>
      <c r="F13" s="1240"/>
      <c r="G13" s="1241"/>
      <c r="H13" s="1242"/>
      <c r="I13" s="1243"/>
      <c r="J13" s="560"/>
    </row>
    <row r="14" spans="1:10" s="546" customFormat="1" ht="17.25" customHeight="1" x14ac:dyDescent="0.15">
      <c r="A14" s="544">
        <v>2</v>
      </c>
      <c r="B14" s="1240"/>
      <c r="C14" s="1240"/>
      <c r="D14" s="1252"/>
      <c r="E14" s="1253"/>
      <c r="F14" s="1240"/>
      <c r="G14" s="1241"/>
      <c r="H14" s="1242"/>
      <c r="I14" s="1243"/>
      <c r="J14" s="560"/>
    </row>
    <row r="15" spans="1:10" s="546" customFormat="1" ht="17.25" customHeight="1" x14ac:dyDescent="0.15">
      <c r="A15" s="544">
        <v>3</v>
      </c>
      <c r="B15" s="1241"/>
      <c r="C15" s="1247"/>
      <c r="D15" s="1246"/>
      <c r="E15" s="1249"/>
      <c r="F15" s="1241"/>
      <c r="G15" s="1250"/>
      <c r="H15" s="1242"/>
      <c r="I15" s="1251"/>
      <c r="J15" s="560"/>
    </row>
    <row r="16" spans="1:10" s="546" customFormat="1" ht="17.25" customHeight="1" x14ac:dyDescent="0.15">
      <c r="A16" s="544">
        <v>4</v>
      </c>
      <c r="B16" s="1241"/>
      <c r="C16" s="1247"/>
      <c r="D16" s="1246"/>
      <c r="E16" s="1249"/>
      <c r="F16" s="1241"/>
      <c r="G16" s="1250"/>
      <c r="H16" s="1242"/>
      <c r="I16" s="1251"/>
      <c r="J16" s="560"/>
    </row>
    <row r="17" spans="1:10" s="546" customFormat="1" ht="17.25" customHeight="1" x14ac:dyDescent="0.15">
      <c r="A17" s="544">
        <v>5</v>
      </c>
      <c r="B17" s="1241"/>
      <c r="C17" s="1247"/>
      <c r="D17" s="1246"/>
      <c r="E17" s="1249"/>
      <c r="F17" s="1241"/>
      <c r="G17" s="1250"/>
      <c r="H17" s="1242"/>
      <c r="I17" s="1251"/>
      <c r="J17" s="560"/>
    </row>
    <row r="18" spans="1:10" s="546" customFormat="1" ht="17.25" customHeight="1" x14ac:dyDescent="0.15">
      <c r="A18" s="544">
        <v>6</v>
      </c>
      <c r="B18" s="1241"/>
      <c r="C18" s="1247"/>
      <c r="D18" s="1246"/>
      <c r="E18" s="1249"/>
      <c r="F18" s="1241"/>
      <c r="G18" s="1250"/>
      <c r="H18" s="1242"/>
      <c r="I18" s="1251"/>
      <c r="J18" s="547"/>
    </row>
    <row r="19" spans="1:10" s="546" customFormat="1" ht="17.25" customHeight="1" x14ac:dyDescent="0.15">
      <c r="A19" s="544">
        <v>7</v>
      </c>
      <c r="B19" s="1240"/>
      <c r="C19" s="1240"/>
      <c r="D19" s="1240"/>
      <c r="E19" s="1240"/>
      <c r="F19" s="1240"/>
      <c r="G19" s="1241"/>
      <c r="H19" s="1257"/>
      <c r="I19" s="1258"/>
      <c r="J19" s="547"/>
    </row>
    <row r="20" spans="1:10" s="546" customFormat="1" ht="17.25" customHeight="1" x14ac:dyDescent="0.15">
      <c r="A20" s="544">
        <v>8</v>
      </c>
      <c r="B20" s="1240"/>
      <c r="C20" s="1240"/>
      <c r="D20" s="1240"/>
      <c r="E20" s="1240"/>
      <c r="F20" s="1240"/>
      <c r="G20" s="1241"/>
      <c r="H20" s="1254"/>
      <c r="I20" s="1243"/>
      <c r="J20" s="547"/>
    </row>
    <row r="21" spans="1:10" s="546" customFormat="1" ht="17.25" customHeight="1" x14ac:dyDescent="0.15">
      <c r="A21" s="544">
        <v>9</v>
      </c>
      <c r="B21" s="1240"/>
      <c r="C21" s="1240"/>
      <c r="D21" s="1240"/>
      <c r="E21" s="1240"/>
      <c r="F21" s="1240"/>
      <c r="G21" s="1241"/>
      <c r="H21" s="1254"/>
      <c r="I21" s="1243"/>
      <c r="J21" s="547"/>
    </row>
    <row r="22" spans="1:10" s="546" customFormat="1" ht="17.25" customHeight="1" x14ac:dyDescent="0.15">
      <c r="A22" s="544">
        <v>10</v>
      </c>
      <c r="B22" s="1240"/>
      <c r="C22" s="1240"/>
      <c r="D22" s="1240"/>
      <c r="E22" s="1240"/>
      <c r="F22" s="1240"/>
      <c r="G22" s="1241"/>
      <c r="H22" s="1255"/>
      <c r="I22" s="1256"/>
      <c r="J22" s="547"/>
    </row>
    <row r="23" spans="1:10" s="546" customFormat="1" ht="17.25" customHeight="1" x14ac:dyDescent="0.15">
      <c r="A23" s="544">
        <v>11</v>
      </c>
      <c r="B23" s="1241"/>
      <c r="C23" s="1247"/>
      <c r="D23" s="1246"/>
      <c r="E23" s="1249"/>
      <c r="F23" s="1240"/>
      <c r="G23" s="1241"/>
      <c r="H23" s="1242"/>
      <c r="I23" s="1251"/>
      <c r="J23" s="560"/>
    </row>
    <row r="24" spans="1:10" s="546" customFormat="1" ht="17.25" customHeight="1" x14ac:dyDescent="0.15">
      <c r="A24" s="544">
        <v>12</v>
      </c>
      <c r="B24" s="1240"/>
      <c r="C24" s="1240"/>
      <c r="D24" s="1252"/>
      <c r="E24" s="1253"/>
      <c r="F24" s="1240"/>
      <c r="G24" s="1241"/>
      <c r="H24" s="1242"/>
      <c r="I24" s="1243"/>
      <c r="J24" s="560"/>
    </row>
    <row r="25" spans="1:10" s="546" customFormat="1" ht="17.25" customHeight="1" x14ac:dyDescent="0.15">
      <c r="A25" s="544">
        <v>13</v>
      </c>
      <c r="B25" s="1241"/>
      <c r="C25" s="1247"/>
      <c r="D25" s="1246"/>
      <c r="E25" s="1249"/>
      <c r="F25" s="1241"/>
      <c r="G25" s="1250"/>
      <c r="H25" s="1242"/>
      <c r="I25" s="1251"/>
      <c r="J25" s="560"/>
    </row>
    <row r="26" spans="1:10" s="546" customFormat="1" ht="17.25" customHeight="1" x14ac:dyDescent="0.15">
      <c r="A26" s="544">
        <v>14</v>
      </c>
      <c r="B26" s="1240"/>
      <c r="C26" s="1240"/>
      <c r="D26" s="1252"/>
      <c r="E26" s="1253"/>
      <c r="F26" s="1240"/>
      <c r="G26" s="1241"/>
      <c r="H26" s="1242"/>
      <c r="I26" s="1243"/>
      <c r="J26" s="560"/>
    </row>
    <row r="27" spans="1:10" s="546" customFormat="1" ht="17.25" customHeight="1" x14ac:dyDescent="0.15">
      <c r="A27" s="544">
        <v>15</v>
      </c>
      <c r="B27" s="1240"/>
      <c r="C27" s="1240"/>
      <c r="D27" s="1246"/>
      <c r="E27" s="1247"/>
      <c r="F27" s="1240"/>
      <c r="G27" s="1241"/>
      <c r="H27" s="1242"/>
      <c r="I27" s="1243"/>
      <c r="J27" s="547"/>
    </row>
    <row r="28" spans="1:10" s="546" customFormat="1" ht="17.25" customHeight="1" x14ac:dyDescent="0.15">
      <c r="A28" s="544">
        <v>16</v>
      </c>
      <c r="B28" s="1240"/>
      <c r="C28" s="1240"/>
      <c r="D28" s="1248"/>
      <c r="E28" s="1240"/>
      <c r="F28" s="1240"/>
      <c r="G28" s="1241"/>
      <c r="H28" s="1242"/>
      <c r="I28" s="1243"/>
      <c r="J28" s="547"/>
    </row>
    <row r="29" spans="1:10" s="546" customFormat="1" ht="17.25" customHeight="1" x14ac:dyDescent="0.15">
      <c r="A29" s="544">
        <v>17</v>
      </c>
      <c r="B29" s="1240"/>
      <c r="C29" s="1240"/>
      <c r="D29" s="1240"/>
      <c r="E29" s="1240"/>
      <c r="F29" s="1240"/>
      <c r="G29" s="1241"/>
      <c r="H29" s="1242"/>
      <c r="I29" s="1243"/>
      <c r="J29" s="547"/>
    </row>
    <row r="30" spans="1:10" s="546" customFormat="1" ht="17.25" customHeight="1" x14ac:dyDescent="0.15">
      <c r="A30" s="544">
        <v>18</v>
      </c>
      <c r="B30" s="1240"/>
      <c r="C30" s="1240"/>
      <c r="D30" s="1240"/>
      <c r="E30" s="1240"/>
      <c r="F30" s="1240"/>
      <c r="G30" s="1241"/>
      <c r="H30" s="1242"/>
      <c r="I30" s="1243"/>
      <c r="J30" s="547"/>
    </row>
    <row r="31" spans="1:10" s="546" customFormat="1" ht="17.25" customHeight="1" x14ac:dyDescent="0.15">
      <c r="A31" s="544">
        <v>19</v>
      </c>
      <c r="B31" s="1240"/>
      <c r="C31" s="1240"/>
      <c r="D31" s="1240"/>
      <c r="E31" s="1240"/>
      <c r="F31" s="1240"/>
      <c r="G31" s="1241"/>
      <c r="H31" s="1242"/>
      <c r="I31" s="1243"/>
      <c r="J31" s="547"/>
    </row>
    <row r="32" spans="1:10" s="546" customFormat="1" ht="17.25" customHeight="1" thickBot="1" x14ac:dyDescent="0.2">
      <c r="A32" s="544">
        <v>20</v>
      </c>
      <c r="B32" s="1240"/>
      <c r="C32" s="1240"/>
      <c r="D32" s="1240"/>
      <c r="E32" s="1240"/>
      <c r="F32" s="1240"/>
      <c r="G32" s="1241"/>
      <c r="H32" s="1244"/>
      <c r="I32" s="1245"/>
      <c r="J32" s="547"/>
    </row>
    <row r="33" spans="1:10" ht="38.25" customHeight="1" x14ac:dyDescent="0.15">
      <c r="A33" s="1238" t="s">
        <v>923</v>
      </c>
      <c r="B33" s="1239"/>
      <c r="C33" s="1239"/>
      <c r="D33" s="1239"/>
      <c r="E33" s="1239"/>
      <c r="F33" s="1239"/>
      <c r="G33" s="1239"/>
      <c r="H33" s="1239"/>
      <c r="I33" s="1239"/>
      <c r="J33" s="1239"/>
    </row>
    <row r="34" spans="1:10" ht="144" customHeight="1" x14ac:dyDescent="0.15">
      <c r="A34" s="1239"/>
      <c r="B34" s="1239"/>
      <c r="C34" s="1239"/>
      <c r="D34" s="1239"/>
      <c r="E34" s="1239"/>
      <c r="F34" s="1239"/>
      <c r="G34" s="1239"/>
      <c r="H34" s="1239"/>
      <c r="I34" s="1239"/>
      <c r="J34" s="1239"/>
    </row>
  </sheetData>
  <mergeCells count="99">
    <mergeCell ref="G1:J1"/>
    <mergeCell ref="A2:J2"/>
    <mergeCell ref="A4:C4"/>
    <mergeCell ref="D4:J4"/>
    <mergeCell ref="A5:C5"/>
    <mergeCell ref="D5:J5"/>
    <mergeCell ref="B12:C12"/>
    <mergeCell ref="D12:E12"/>
    <mergeCell ref="F12:G12"/>
    <mergeCell ref="H12:I12"/>
    <mergeCell ref="G7:H9"/>
    <mergeCell ref="I7:J9"/>
    <mergeCell ref="A8:C8"/>
    <mergeCell ref="D8:E8"/>
    <mergeCell ref="A9:C9"/>
    <mergeCell ref="D9:E9"/>
    <mergeCell ref="A7:C7"/>
    <mergeCell ref="D7:E7"/>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D23:E23"/>
    <mergeCell ref="F23:G23"/>
    <mergeCell ref="H23:I23"/>
    <mergeCell ref="B24:C24"/>
    <mergeCell ref="D24:E24"/>
    <mergeCell ref="F24:G24"/>
    <mergeCell ref="H24:I24"/>
    <mergeCell ref="B23:C23"/>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A33:J34"/>
    <mergeCell ref="B31:C31"/>
    <mergeCell ref="D31:E31"/>
    <mergeCell ref="F31:G31"/>
    <mergeCell ref="H31:I31"/>
    <mergeCell ref="B32:C32"/>
    <mergeCell ref="D32:E32"/>
    <mergeCell ref="F32:G32"/>
    <mergeCell ref="H32:I32"/>
  </mergeCells>
  <phoneticPr fontId="1"/>
  <pageMargins left="0.75" right="0.75" top="1" bottom="1" header="0.51200000000000001" footer="0.51200000000000001"/>
  <pageSetup paperSize="9" scale="92" orientation="portrait" r:id="rId1"/>
  <headerFooter alignWithMargins="0"/>
  <colBreaks count="1" manualBreakCount="1">
    <brk id="10" max="3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I26"/>
  <sheetViews>
    <sheetView view="pageBreakPreview" topLeftCell="A5" zoomScale="85" zoomScaleNormal="100" zoomScaleSheetLayoutView="85" workbookViewId="0">
      <selection activeCell="H10" sqref="H10"/>
    </sheetView>
  </sheetViews>
  <sheetFormatPr defaultColWidth="8.875" defaultRowHeight="13.5" x14ac:dyDescent="0.15"/>
  <cols>
    <col min="1" max="1" width="5" style="273" customWidth="1"/>
    <col min="2" max="3" width="3" style="273" customWidth="1"/>
    <col min="4" max="4" width="21.125" style="273" customWidth="1"/>
    <col min="5" max="7" width="18.125" style="273" customWidth="1"/>
    <col min="8" max="8" width="10.375" style="273" customWidth="1"/>
    <col min="9" max="9" width="1.125" style="273" customWidth="1"/>
    <col min="10" max="16384" width="8.875" style="273"/>
  </cols>
  <sheetData>
    <row r="1" spans="1:8" ht="20.100000000000001" customHeight="1" x14ac:dyDescent="0.15">
      <c r="A1" s="273" t="s">
        <v>644</v>
      </c>
    </row>
    <row r="2" spans="1:8" ht="20.100000000000001" customHeight="1" x14ac:dyDescent="0.15">
      <c r="B2" s="274"/>
      <c r="C2" s="275"/>
      <c r="D2" s="274"/>
      <c r="E2" s="274"/>
      <c r="F2" s="274"/>
      <c r="G2" s="274"/>
      <c r="H2" s="276" t="s">
        <v>620</v>
      </c>
    </row>
    <row r="3" spans="1:8" ht="20.100000000000001" customHeight="1" x14ac:dyDescent="0.15">
      <c r="B3" s="274"/>
      <c r="C3" s="275"/>
      <c r="D3" s="274"/>
      <c r="E3" s="274"/>
      <c r="F3" s="274"/>
      <c r="G3" s="274"/>
      <c r="H3" s="276"/>
    </row>
    <row r="4" spans="1:8" ht="20.100000000000001" customHeight="1" x14ac:dyDescent="0.15">
      <c r="B4" s="1289" t="s">
        <v>621</v>
      </c>
      <c r="C4" s="1290"/>
      <c r="D4" s="1290"/>
      <c r="E4" s="1290"/>
      <c r="F4" s="1290"/>
      <c r="G4" s="1290"/>
      <c r="H4" s="1290"/>
    </row>
    <row r="5" spans="1:8" ht="20.100000000000001" customHeight="1" x14ac:dyDescent="0.15">
      <c r="B5" s="274"/>
      <c r="C5" s="274"/>
      <c r="D5" s="274"/>
      <c r="E5" s="277"/>
      <c r="F5" s="277"/>
      <c r="G5" s="278"/>
      <c r="H5" s="278"/>
    </row>
    <row r="6" spans="1:8" ht="24" customHeight="1" x14ac:dyDescent="0.15">
      <c r="B6" s="1291" t="s">
        <v>622</v>
      </c>
      <c r="C6" s="1291"/>
      <c r="D6" s="1291"/>
      <c r="E6" s="1291"/>
      <c r="F6" s="1291"/>
      <c r="G6" s="1291"/>
      <c r="H6" s="1291"/>
    </row>
    <row r="7" spans="1:8" ht="24" customHeight="1" x14ac:dyDescent="0.15">
      <c r="B7" s="1291" t="s">
        <v>623</v>
      </c>
      <c r="C7" s="1291"/>
      <c r="D7" s="1291"/>
      <c r="E7" s="1291" t="s">
        <v>624</v>
      </c>
      <c r="F7" s="1291"/>
      <c r="G7" s="1291"/>
      <c r="H7" s="1291"/>
    </row>
    <row r="8" spans="1:8" ht="21.75" customHeight="1" x14ac:dyDescent="0.15">
      <c r="B8" s="1281" t="s">
        <v>625</v>
      </c>
      <c r="C8" s="1282"/>
      <c r="D8" s="1282"/>
      <c r="E8" s="1282"/>
      <c r="F8" s="1282"/>
      <c r="G8" s="1283"/>
      <c r="H8" s="279" t="s">
        <v>626</v>
      </c>
    </row>
    <row r="9" spans="1:8" ht="60" customHeight="1" x14ac:dyDescent="0.15">
      <c r="B9" s="1284">
        <v>1</v>
      </c>
      <c r="C9" s="1287" t="s">
        <v>627</v>
      </c>
      <c r="D9" s="1287"/>
      <c r="E9" s="1287"/>
      <c r="F9" s="1288"/>
      <c r="G9" s="1288"/>
      <c r="H9" s="280"/>
    </row>
    <row r="10" spans="1:8" ht="81.75" customHeight="1" x14ac:dyDescent="0.15">
      <c r="B10" s="1285"/>
      <c r="C10" s="277"/>
      <c r="D10" s="1277" t="s">
        <v>628</v>
      </c>
      <c r="E10" s="1277"/>
      <c r="F10" s="1278"/>
      <c r="G10" s="1278"/>
      <c r="H10" s="280"/>
    </row>
    <row r="11" spans="1:8" ht="36" customHeight="1" x14ac:dyDescent="0.15">
      <c r="B11" s="1285"/>
      <c r="C11" s="277"/>
      <c r="D11" s="1277" t="s">
        <v>629</v>
      </c>
      <c r="E11" s="1277"/>
      <c r="F11" s="1278"/>
      <c r="G11" s="1278"/>
      <c r="H11" s="280"/>
    </row>
    <row r="12" spans="1:8" ht="60" customHeight="1" x14ac:dyDescent="0.15">
      <c r="B12" s="1285"/>
      <c r="C12" s="277"/>
      <c r="D12" s="1277" t="s">
        <v>630</v>
      </c>
      <c r="E12" s="1277"/>
      <c r="F12" s="1278"/>
      <c r="G12" s="1278"/>
      <c r="H12" s="280"/>
    </row>
    <row r="13" spans="1:8" ht="39.75" customHeight="1" x14ac:dyDescent="0.15">
      <c r="B13" s="1286"/>
      <c r="C13" s="277"/>
      <c r="D13" s="1277" t="s">
        <v>631</v>
      </c>
      <c r="E13" s="1277"/>
      <c r="F13" s="1278"/>
      <c r="G13" s="1278"/>
      <c r="H13" s="280"/>
    </row>
    <row r="14" spans="1:8" ht="60" customHeight="1" x14ac:dyDescent="0.15">
      <c r="B14" s="281">
        <v>2</v>
      </c>
      <c r="C14" s="1277" t="s">
        <v>632</v>
      </c>
      <c r="D14" s="1277"/>
      <c r="E14" s="1277"/>
      <c r="F14" s="1278"/>
      <c r="G14" s="1278"/>
      <c r="H14" s="280"/>
    </row>
    <row r="15" spans="1:8" ht="60" customHeight="1" x14ac:dyDescent="0.15">
      <c r="B15" s="281">
        <v>3</v>
      </c>
      <c r="C15" s="1277" t="s">
        <v>633</v>
      </c>
      <c r="D15" s="1277"/>
      <c r="E15" s="1277"/>
      <c r="F15" s="1278"/>
      <c r="G15" s="1278"/>
      <c r="H15" s="280"/>
    </row>
    <row r="16" spans="1:8" ht="60" customHeight="1" x14ac:dyDescent="0.15">
      <c r="B16" s="281">
        <v>4</v>
      </c>
      <c r="C16" s="1277" t="s">
        <v>634</v>
      </c>
      <c r="D16" s="1277"/>
      <c r="E16" s="1277"/>
      <c r="F16" s="1278"/>
      <c r="G16" s="1278"/>
      <c r="H16" s="280"/>
    </row>
    <row r="17" spans="2:35" ht="60" customHeight="1" x14ac:dyDescent="0.15">
      <c r="B17" s="281">
        <v>5</v>
      </c>
      <c r="C17" s="1277" t="s">
        <v>635</v>
      </c>
      <c r="D17" s="1277"/>
      <c r="E17" s="1277"/>
      <c r="F17" s="1278"/>
      <c r="G17" s="1278"/>
      <c r="H17" s="280"/>
    </row>
    <row r="18" spans="2:35" x14ac:dyDescent="0.15">
      <c r="B18" s="274"/>
      <c r="C18" s="274"/>
      <c r="D18" s="274"/>
      <c r="E18" s="274"/>
      <c r="F18" s="274"/>
      <c r="G18" s="274"/>
      <c r="H18" s="274"/>
    </row>
    <row r="19" spans="2:35" ht="13.15" customHeight="1" x14ac:dyDescent="0.15">
      <c r="B19" s="1275" t="s">
        <v>636</v>
      </c>
      <c r="C19" s="1275"/>
      <c r="D19" s="1276" t="s">
        <v>637</v>
      </c>
      <c r="E19" s="1276"/>
      <c r="F19" s="1276"/>
      <c r="G19" s="1276"/>
      <c r="H19" s="1276"/>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row>
    <row r="20" spans="2:35" x14ac:dyDescent="0.15">
      <c r="B20" s="274"/>
      <c r="C20" s="274"/>
      <c r="D20" s="1276"/>
      <c r="E20" s="1276"/>
      <c r="F20" s="1276"/>
      <c r="G20" s="1276"/>
      <c r="H20" s="1276"/>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row>
    <row r="21" spans="2:35" x14ac:dyDescent="0.15">
      <c r="B21" s="1275" t="s">
        <v>638</v>
      </c>
      <c r="C21" s="1275"/>
      <c r="D21" s="1279" t="s">
        <v>639</v>
      </c>
      <c r="E21" s="1279"/>
      <c r="F21" s="1279"/>
      <c r="G21" s="1279"/>
      <c r="H21" s="1279"/>
    </row>
    <row r="22" spans="2:35" ht="13.15" customHeight="1" x14ac:dyDescent="0.15">
      <c r="B22" s="1275" t="s">
        <v>640</v>
      </c>
      <c r="C22" s="1275"/>
      <c r="D22" s="1280" t="s">
        <v>641</v>
      </c>
      <c r="E22" s="1280"/>
      <c r="F22" s="1280"/>
      <c r="G22" s="1280"/>
      <c r="H22" s="1280"/>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row>
    <row r="23" spans="2:35" x14ac:dyDescent="0.15">
      <c r="B23" s="274"/>
      <c r="C23" s="284"/>
      <c r="D23" s="1280"/>
      <c r="E23" s="1280"/>
      <c r="F23" s="1280"/>
      <c r="G23" s="1280"/>
      <c r="H23" s="1280"/>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row>
    <row r="24" spans="2:35" ht="13.15" customHeight="1" x14ac:dyDescent="0.15">
      <c r="B24" s="1275" t="s">
        <v>642</v>
      </c>
      <c r="C24" s="1275"/>
      <c r="D24" s="1276" t="s">
        <v>643</v>
      </c>
      <c r="E24" s="1276"/>
      <c r="F24" s="1276"/>
      <c r="G24" s="1276"/>
      <c r="H24" s="1276"/>
      <c r="I24" s="282"/>
      <c r="J24" s="282"/>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row>
    <row r="25" spans="2:35" x14ac:dyDescent="0.15">
      <c r="B25" s="274"/>
      <c r="C25" s="274"/>
      <c r="D25" s="1276"/>
      <c r="E25" s="1276"/>
      <c r="F25" s="1276"/>
      <c r="G25" s="1276"/>
      <c r="H25" s="1276"/>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row>
    <row r="26" spans="2:35" x14ac:dyDescent="0.15">
      <c r="B26" s="274"/>
      <c r="C26" s="274"/>
      <c r="D26" s="274"/>
      <c r="E26" s="274"/>
      <c r="F26" s="274"/>
      <c r="G26" s="274"/>
      <c r="H26" s="274"/>
    </row>
  </sheetData>
  <mergeCells count="24">
    <mergeCell ref="B4:H4"/>
    <mergeCell ref="B6:D6"/>
    <mergeCell ref="E6:H6"/>
    <mergeCell ref="B7:D7"/>
    <mergeCell ref="E7:H7"/>
    <mergeCell ref="B8:G8"/>
    <mergeCell ref="B9:B13"/>
    <mergeCell ref="C9:G9"/>
    <mergeCell ref="D10:G10"/>
    <mergeCell ref="D11:G11"/>
    <mergeCell ref="D12:G12"/>
    <mergeCell ref="D13:G13"/>
    <mergeCell ref="B24:C24"/>
    <mergeCell ref="D24:H25"/>
    <mergeCell ref="C14:G14"/>
    <mergeCell ref="C15:G15"/>
    <mergeCell ref="C16:G16"/>
    <mergeCell ref="C17:G17"/>
    <mergeCell ref="B19:C19"/>
    <mergeCell ref="D19:H20"/>
    <mergeCell ref="B21:C21"/>
    <mergeCell ref="D21:H21"/>
    <mergeCell ref="B22:C22"/>
    <mergeCell ref="D22:H23"/>
  </mergeCells>
  <phoneticPr fontId="1"/>
  <dataValidations count="1">
    <dataValidation type="list" allowBlank="1" showInputMessage="1" showErrorMessage="1" sqref="H9:H17" xr:uid="{00000000-0002-0000-1000-000000000000}">
      <formula1>"✓"</formula1>
    </dataValidation>
  </dataValidations>
  <printOptions horizontalCentered="1"/>
  <pageMargins left="0.39370078740157483" right="0.39370078740157483" top="0.98425196850393704" bottom="0.98425196850393704" header="0.51181102362204722" footer="0.51181102362204722"/>
  <pageSetup paperSize="9" scale="8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Q86"/>
  <sheetViews>
    <sheetView showGridLines="0" view="pageBreakPreview" zoomScaleNormal="100" zoomScaleSheetLayoutView="100" workbookViewId="0">
      <selection sqref="A1:AN86"/>
    </sheetView>
  </sheetViews>
  <sheetFormatPr defaultColWidth="8.25" defaultRowHeight="21" customHeight="1" x14ac:dyDescent="0.15"/>
  <cols>
    <col min="1" max="1" width="2.625" style="1" customWidth="1"/>
    <col min="2" max="2" width="14.5" style="3"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0.100000000000001" customHeight="1" x14ac:dyDescent="0.15">
      <c r="A1" s="482" t="s">
        <v>818</v>
      </c>
      <c r="C1" s="480"/>
      <c r="D1" s="480"/>
      <c r="E1" s="480"/>
      <c r="F1" s="480"/>
      <c r="G1" s="480"/>
      <c r="H1" s="480"/>
      <c r="I1" s="480"/>
      <c r="J1" s="480"/>
      <c r="K1" s="480"/>
      <c r="L1" s="480"/>
      <c r="M1" s="480"/>
      <c r="N1" s="480"/>
      <c r="O1" s="480"/>
      <c r="P1" s="480"/>
      <c r="Q1" s="480"/>
      <c r="R1" s="480"/>
      <c r="S1" s="480"/>
      <c r="T1" s="480"/>
      <c r="U1" s="480"/>
      <c r="V1" s="480"/>
      <c r="W1" s="480"/>
      <c r="X1" s="481"/>
      <c r="Y1" s="481"/>
      <c r="Z1" s="77"/>
      <c r="AA1" s="77"/>
      <c r="AB1" s="77"/>
      <c r="AC1" s="77"/>
      <c r="AD1" s="483"/>
      <c r="AE1" s="483"/>
      <c r="AF1" s="483"/>
      <c r="AG1" s="483"/>
      <c r="AH1" s="483"/>
      <c r="AI1" s="484" t="s">
        <v>819</v>
      </c>
      <c r="AJ1" s="484"/>
      <c r="AK1" s="1292" t="s">
        <v>103</v>
      </c>
      <c r="AL1" s="1292"/>
      <c r="AM1" s="1292"/>
      <c r="AN1" s="1292"/>
    </row>
    <row r="2" spans="1:40" ht="18" customHeight="1" x14ac:dyDescent="0.15">
      <c r="A2" s="485"/>
      <c r="B2" s="486"/>
      <c r="C2" s="486"/>
      <c r="D2" s="486"/>
      <c r="E2" s="486"/>
      <c r="F2" s="486"/>
      <c r="G2" s="486"/>
      <c r="H2" s="486"/>
      <c r="I2" s="486"/>
      <c r="J2" s="486"/>
      <c r="K2" s="487"/>
      <c r="L2" s="487"/>
      <c r="M2" s="1293">
        <v>2024</v>
      </c>
      <c r="N2" s="1293"/>
      <c r="O2" s="1293"/>
      <c r="P2" s="1293"/>
      <c r="Q2" s="1294" t="s">
        <v>305</v>
      </c>
      <c r="R2" s="1294"/>
      <c r="S2" s="1293"/>
      <c r="T2" s="1293"/>
      <c r="U2" s="1294" t="s">
        <v>234</v>
      </c>
      <c r="V2" s="1294"/>
      <c r="W2" s="486"/>
      <c r="X2" s="486"/>
      <c r="Y2" s="486"/>
      <c r="Z2" s="77"/>
      <c r="AA2" s="77"/>
      <c r="AC2" s="484"/>
      <c r="AD2" s="486"/>
      <c r="AE2" s="486"/>
      <c r="AF2" s="486"/>
      <c r="AG2" s="486"/>
      <c r="AH2" s="486"/>
      <c r="AI2" s="484" t="s">
        <v>820</v>
      </c>
      <c r="AJ2" s="484"/>
      <c r="AK2" s="1295"/>
      <c r="AL2" s="1295"/>
      <c r="AM2" s="1295"/>
      <c r="AN2" s="1295"/>
    </row>
    <row r="3" spans="1:40" ht="18" customHeight="1" x14ac:dyDescent="0.15">
      <c r="A3" s="488"/>
      <c r="B3" s="488"/>
      <c r="C3" s="488"/>
      <c r="D3" s="488"/>
      <c r="E3" s="488"/>
      <c r="F3" s="488"/>
      <c r="G3" s="488"/>
      <c r="H3" s="488"/>
      <c r="I3" s="488"/>
      <c r="J3" s="488"/>
      <c r="K3" s="488"/>
      <c r="L3" s="488"/>
      <c r="M3" s="488"/>
      <c r="N3" s="488"/>
      <c r="O3" s="488"/>
      <c r="P3" s="488"/>
      <c r="Q3" s="488"/>
      <c r="R3" s="488"/>
      <c r="S3" s="488"/>
      <c r="T3" s="488"/>
      <c r="U3" s="488"/>
      <c r="V3" s="488"/>
      <c r="W3" s="488"/>
      <c r="Y3" s="489"/>
      <c r="Z3" s="489"/>
      <c r="AA3" s="489"/>
      <c r="AB3" s="77"/>
      <c r="AC3" s="489"/>
      <c r="AD3" s="489"/>
      <c r="AE3" s="489"/>
      <c r="AF3" s="489"/>
      <c r="AG3" s="489"/>
      <c r="AH3" s="489"/>
      <c r="AI3" s="490" t="s">
        <v>821</v>
      </c>
      <c r="AJ3" s="484"/>
      <c r="AK3" s="1296" t="s">
        <v>822</v>
      </c>
      <c r="AL3" s="1296"/>
      <c r="AM3" s="1296"/>
      <c r="AN3" s="1296"/>
    </row>
    <row r="4" spans="1:40" ht="18" customHeight="1" x14ac:dyDescent="0.15">
      <c r="A4" s="488"/>
      <c r="B4" s="488"/>
      <c r="C4" s="488"/>
      <c r="D4" s="488"/>
      <c r="E4" s="488"/>
      <c r="F4" s="488"/>
      <c r="G4" s="488"/>
      <c r="H4" s="488"/>
      <c r="I4" s="488"/>
      <c r="J4" s="488"/>
      <c r="K4" s="488"/>
      <c r="L4" s="488"/>
      <c r="M4" s="488"/>
      <c r="N4" s="488"/>
      <c r="O4" s="488"/>
      <c r="P4" s="488"/>
      <c r="Q4" s="488"/>
      <c r="R4" s="488"/>
      <c r="S4" s="488"/>
      <c r="T4" s="488"/>
      <c r="U4" s="488"/>
      <c r="V4" s="488"/>
      <c r="W4" s="488"/>
      <c r="Y4" s="489"/>
      <c r="Z4" s="489"/>
      <c r="AA4" s="489"/>
      <c r="AB4" s="77"/>
      <c r="AC4" s="489"/>
      <c r="AD4" s="489"/>
      <c r="AE4" s="489"/>
      <c r="AF4" s="489"/>
      <c r="AG4" s="489"/>
      <c r="AH4" s="489"/>
      <c r="AI4" s="490" t="s">
        <v>823</v>
      </c>
      <c r="AJ4" s="484"/>
      <c r="AK4" s="1296"/>
      <c r="AL4" s="1296"/>
      <c r="AM4" s="1296"/>
      <c r="AN4" s="1296"/>
    </row>
    <row r="5" spans="1:40" ht="18" customHeight="1" x14ac:dyDescent="0.15">
      <c r="A5" s="488"/>
      <c r="B5" s="488"/>
      <c r="C5" s="488"/>
      <c r="D5" s="488"/>
      <c r="E5" s="488"/>
      <c r="F5" s="488"/>
      <c r="G5" s="488"/>
      <c r="H5" s="488"/>
      <c r="I5" s="488"/>
      <c r="J5" s="488"/>
      <c r="K5" s="488"/>
      <c r="L5" s="488"/>
      <c r="M5" s="488"/>
      <c r="N5" s="488"/>
      <c r="O5" s="488"/>
      <c r="P5" s="488"/>
      <c r="Q5" s="488"/>
      <c r="R5" s="488"/>
      <c r="S5" s="488"/>
      <c r="U5" s="488"/>
      <c r="V5" s="488"/>
      <c r="W5" s="488"/>
      <c r="Y5" s="489"/>
      <c r="Z5" s="489"/>
      <c r="AA5" s="489"/>
      <c r="AB5" s="77"/>
      <c r="AC5" s="489"/>
      <c r="AD5" s="489"/>
      <c r="AE5" s="489"/>
      <c r="AF5" s="489"/>
      <c r="AG5" s="490" t="s">
        <v>824</v>
      </c>
      <c r="AH5" s="1297">
        <v>40</v>
      </c>
      <c r="AI5" s="1297"/>
      <c r="AJ5" s="1297"/>
      <c r="AK5" s="489" t="s">
        <v>825</v>
      </c>
      <c r="AL5" s="491"/>
      <c r="AM5" s="489" t="s">
        <v>826</v>
      </c>
      <c r="AN5" s="77"/>
    </row>
    <row r="6" spans="1:40" ht="9.9499999999999993" customHeight="1" x14ac:dyDescent="0.15">
      <c r="A6" s="485"/>
      <c r="B6" s="492"/>
      <c r="C6" s="492"/>
      <c r="D6" s="492"/>
      <c r="E6" s="492"/>
      <c r="F6" s="492"/>
      <c r="G6" s="492"/>
      <c r="H6" s="492"/>
      <c r="I6" s="492"/>
      <c r="J6" s="492"/>
      <c r="K6" s="492"/>
      <c r="L6" s="492"/>
      <c r="M6" s="492"/>
      <c r="N6" s="492"/>
      <c r="O6" s="492"/>
      <c r="P6" s="492"/>
      <c r="Q6" s="492"/>
      <c r="R6" s="492"/>
      <c r="S6" s="492"/>
      <c r="T6" s="492"/>
      <c r="U6" s="492"/>
      <c r="V6" s="492"/>
      <c r="W6" s="492"/>
      <c r="X6" s="493"/>
      <c r="Y6" s="493"/>
      <c r="Z6" s="493"/>
      <c r="AA6" s="493"/>
      <c r="AB6" s="493"/>
      <c r="AC6" s="493"/>
      <c r="AD6" s="493"/>
      <c r="AE6" s="493"/>
      <c r="AF6" s="493"/>
      <c r="AG6" s="493"/>
      <c r="AH6" s="493"/>
      <c r="AI6" s="493"/>
      <c r="AJ6" s="493"/>
      <c r="AK6" s="493"/>
      <c r="AL6" s="493"/>
      <c r="AM6" s="485"/>
      <c r="AN6" s="77"/>
    </row>
    <row r="7" spans="1:40" ht="15" customHeight="1" x14ac:dyDescent="0.15">
      <c r="A7" s="1298" t="s">
        <v>827</v>
      </c>
      <c r="B7" s="1299" t="s">
        <v>828</v>
      </c>
      <c r="C7" s="1300" t="s">
        <v>829</v>
      </c>
      <c r="D7" s="1299" t="s">
        <v>830</v>
      </c>
      <c r="E7" s="1303" t="s">
        <v>831</v>
      </c>
      <c r="F7" s="1304" t="s">
        <v>832</v>
      </c>
      <c r="G7" s="1304"/>
      <c r="H7" s="1304"/>
      <c r="I7" s="1304"/>
      <c r="J7" s="1304"/>
      <c r="K7" s="1304"/>
      <c r="L7" s="1304"/>
      <c r="M7" s="1304"/>
      <c r="N7" s="1304"/>
      <c r="O7" s="1304"/>
      <c r="P7" s="1304"/>
      <c r="Q7" s="1304"/>
      <c r="R7" s="1304"/>
      <c r="S7" s="1304"/>
      <c r="T7" s="1304"/>
      <c r="U7" s="1304"/>
      <c r="V7" s="1304"/>
      <c r="W7" s="1304"/>
      <c r="X7" s="1304"/>
      <c r="Y7" s="1304"/>
      <c r="Z7" s="1304"/>
      <c r="AA7" s="1304"/>
      <c r="AB7" s="1304"/>
      <c r="AC7" s="1304"/>
      <c r="AD7" s="1304"/>
      <c r="AE7" s="1304"/>
      <c r="AF7" s="1304"/>
      <c r="AG7" s="1304"/>
      <c r="AH7" s="1304"/>
      <c r="AI7" s="1304"/>
      <c r="AJ7" s="1304"/>
      <c r="AK7" s="1305" t="s">
        <v>833</v>
      </c>
      <c r="AL7" s="1307" t="s">
        <v>834</v>
      </c>
      <c r="AM7" s="1308" t="s">
        <v>835</v>
      </c>
      <c r="AN7" s="1308"/>
    </row>
    <row r="8" spans="1:40" ht="15" customHeight="1" x14ac:dyDescent="0.15">
      <c r="A8" s="1298"/>
      <c r="B8" s="1299"/>
      <c r="C8" s="1301"/>
      <c r="D8" s="1299"/>
      <c r="E8" s="1303"/>
      <c r="F8" s="1299" t="s">
        <v>4</v>
      </c>
      <c r="G8" s="1299"/>
      <c r="H8" s="1299"/>
      <c r="I8" s="1299"/>
      <c r="J8" s="1299"/>
      <c r="K8" s="1299"/>
      <c r="L8" s="1299"/>
      <c r="M8" s="1299" t="s">
        <v>5</v>
      </c>
      <c r="N8" s="1299"/>
      <c r="O8" s="1299"/>
      <c r="P8" s="1299"/>
      <c r="Q8" s="1299"/>
      <c r="R8" s="1299"/>
      <c r="S8" s="1299"/>
      <c r="T8" s="1299" t="s">
        <v>6</v>
      </c>
      <c r="U8" s="1299"/>
      <c r="V8" s="1299"/>
      <c r="W8" s="1299"/>
      <c r="X8" s="1299"/>
      <c r="Y8" s="1299"/>
      <c r="Z8" s="1299"/>
      <c r="AA8" s="1299" t="s">
        <v>7</v>
      </c>
      <c r="AB8" s="1299"/>
      <c r="AC8" s="1299"/>
      <c r="AD8" s="1299"/>
      <c r="AE8" s="1299"/>
      <c r="AF8" s="1299"/>
      <c r="AG8" s="1299"/>
      <c r="AH8" s="1299" t="s">
        <v>836</v>
      </c>
      <c r="AI8" s="1299"/>
      <c r="AJ8" s="1299"/>
      <c r="AK8" s="1305"/>
      <c r="AL8" s="1307"/>
      <c r="AM8" s="1308"/>
      <c r="AN8" s="1308"/>
    </row>
    <row r="9" spans="1:40" ht="15" customHeight="1" x14ac:dyDescent="0.15">
      <c r="A9" s="1298"/>
      <c r="B9" s="1299"/>
      <c r="C9" s="1301"/>
      <c r="D9" s="1299"/>
      <c r="E9" s="1303"/>
      <c r="F9" s="494">
        <f>DATE($M$2,$S$2,1)</f>
        <v>45261</v>
      </c>
      <c r="G9" s="494">
        <f>DATE($M$2,$S$2,2)</f>
        <v>45262</v>
      </c>
      <c r="H9" s="494">
        <f>DATE($M$2,$S$2,3)</f>
        <v>45263</v>
      </c>
      <c r="I9" s="494">
        <f>DATE($M$2,$S$2,4)</f>
        <v>45264</v>
      </c>
      <c r="J9" s="494">
        <f>DATE($M$2,$S$2,5)</f>
        <v>45265</v>
      </c>
      <c r="K9" s="494">
        <f>DATE($M$2,$S$2,6)</f>
        <v>45266</v>
      </c>
      <c r="L9" s="494">
        <f>DATE($M$2,$S$2,7)</f>
        <v>45267</v>
      </c>
      <c r="M9" s="494">
        <f>DATE($M$2,$S$2,8)</f>
        <v>45268</v>
      </c>
      <c r="N9" s="494">
        <f>DATE($M$2,$S$2,9)</f>
        <v>45269</v>
      </c>
      <c r="O9" s="494">
        <f>DATE($M$2,$S$2,10)</f>
        <v>45270</v>
      </c>
      <c r="P9" s="494">
        <f>DATE($M$2,$S$2,11)</f>
        <v>45271</v>
      </c>
      <c r="Q9" s="494">
        <f>DATE($M$2,$S$2,12)</f>
        <v>45272</v>
      </c>
      <c r="R9" s="494">
        <f>DATE($M$2,$S$2,13)</f>
        <v>45273</v>
      </c>
      <c r="S9" s="494">
        <f>DATE($M$2,$S$2,14)</f>
        <v>45274</v>
      </c>
      <c r="T9" s="494">
        <f>DATE($M$2,$S$2,15)</f>
        <v>45275</v>
      </c>
      <c r="U9" s="494">
        <f>DATE($M$2,$S$2,16)</f>
        <v>45276</v>
      </c>
      <c r="V9" s="494">
        <f>DATE($M$2,$S$2,17)</f>
        <v>45277</v>
      </c>
      <c r="W9" s="494">
        <f>DATE($M$2,$S$2,18)</f>
        <v>45278</v>
      </c>
      <c r="X9" s="494">
        <f>DATE($M$2,$S$2,19)</f>
        <v>45279</v>
      </c>
      <c r="Y9" s="494">
        <f>DATE($M$2,$S$2,20)</f>
        <v>45280</v>
      </c>
      <c r="Z9" s="494">
        <f>DATE($M$2,$S$2,21)</f>
        <v>45281</v>
      </c>
      <c r="AA9" s="494">
        <f>DATE($M$2,$S$2,22)</f>
        <v>45282</v>
      </c>
      <c r="AB9" s="494">
        <f>DATE($M$2,$S$2,23)</f>
        <v>45283</v>
      </c>
      <c r="AC9" s="494">
        <f>DATE($M$2,$S$2,24)</f>
        <v>45284</v>
      </c>
      <c r="AD9" s="494">
        <f>DATE($M$2,$S$2,25)</f>
        <v>45285</v>
      </c>
      <c r="AE9" s="494">
        <f>DATE($M$2,$S$2,26)</f>
        <v>45286</v>
      </c>
      <c r="AF9" s="494">
        <f>DATE($M$2,$S$2,27)</f>
        <v>45287</v>
      </c>
      <c r="AG9" s="494">
        <f>DATE($M$2,$S$2,28)</f>
        <v>45288</v>
      </c>
      <c r="AH9" s="494">
        <f>IF(DAY(EOMONTH(F9,0))&lt;29,"",DATE($M$2,$S$2,29))</f>
        <v>45289</v>
      </c>
      <c r="AI9" s="494">
        <f>IF(DAY(EOMONTH(F9,0))&lt;30,"",DATE($M$2,$S$2,30))</f>
        <v>45290</v>
      </c>
      <c r="AJ9" s="494">
        <f>IF(DAY(EOMONTH(F9,0))&lt;31,"",DATE($M$2,$S$2,31))</f>
        <v>45291</v>
      </c>
      <c r="AK9" s="1305"/>
      <c r="AL9" s="1307"/>
      <c r="AM9" s="1308"/>
      <c r="AN9" s="1308"/>
    </row>
    <row r="10" spans="1:40" ht="15" customHeight="1" x14ac:dyDescent="0.15">
      <c r="A10" s="1298"/>
      <c r="B10" s="1299"/>
      <c r="C10" s="1302"/>
      <c r="D10" s="1299"/>
      <c r="E10" s="1303"/>
      <c r="F10" s="495">
        <f>DATE($M$2,$S$2,1)</f>
        <v>45261</v>
      </c>
      <c r="G10" s="495">
        <f>DATE($M$2,$S$2,2)</f>
        <v>45262</v>
      </c>
      <c r="H10" s="495">
        <f>DATE($M$2,$S$2,3)</f>
        <v>45263</v>
      </c>
      <c r="I10" s="495">
        <f>DATE($M$2,$S$2,4)</f>
        <v>45264</v>
      </c>
      <c r="J10" s="495">
        <f>DATE($M$2,$S$2,5)</f>
        <v>45265</v>
      </c>
      <c r="K10" s="495">
        <f>DATE($M$2,$S$2,6)</f>
        <v>45266</v>
      </c>
      <c r="L10" s="495">
        <f>DATE($M$2,$S$2,7)</f>
        <v>45267</v>
      </c>
      <c r="M10" s="495">
        <f>DATE($M$2,$S$2,8)</f>
        <v>45268</v>
      </c>
      <c r="N10" s="495">
        <f>DATE($M$2,$S$2,9)</f>
        <v>45269</v>
      </c>
      <c r="O10" s="495">
        <f>DATE($M$2,$S$2,10)</f>
        <v>45270</v>
      </c>
      <c r="P10" s="495">
        <f>DATE($M$2,$S$2,11)</f>
        <v>45271</v>
      </c>
      <c r="Q10" s="495">
        <f>DATE($M$2,$S$2,12)</f>
        <v>45272</v>
      </c>
      <c r="R10" s="495">
        <f>DATE($M$2,$S$2,13)</f>
        <v>45273</v>
      </c>
      <c r="S10" s="495">
        <f>DATE($M$2,$S$2,14)</f>
        <v>45274</v>
      </c>
      <c r="T10" s="495">
        <f>DATE($M$2,$S$2,15)</f>
        <v>45275</v>
      </c>
      <c r="U10" s="495">
        <f>DATE($M$2,$S$2,16)</f>
        <v>45276</v>
      </c>
      <c r="V10" s="495">
        <f>DATE($M$2,$S$2,17)</f>
        <v>45277</v>
      </c>
      <c r="W10" s="495">
        <f>DATE($M$2,$S$2,18)</f>
        <v>45278</v>
      </c>
      <c r="X10" s="495">
        <f>DATE($M$2,$S$2,19)</f>
        <v>45279</v>
      </c>
      <c r="Y10" s="495">
        <f>DATE($M$2,$S$2,20)</f>
        <v>45280</v>
      </c>
      <c r="Z10" s="495">
        <f>DATE($M$2,$S$2,21)</f>
        <v>45281</v>
      </c>
      <c r="AA10" s="495">
        <f>DATE($M$2,$S$2,22)</f>
        <v>45282</v>
      </c>
      <c r="AB10" s="495">
        <f>DATE($M$2,$S$2,23)</f>
        <v>45283</v>
      </c>
      <c r="AC10" s="495">
        <f>DATE($M$2,$S$2,24)</f>
        <v>45284</v>
      </c>
      <c r="AD10" s="495">
        <f>DATE($M$2,$S$2,25)</f>
        <v>45285</v>
      </c>
      <c r="AE10" s="495">
        <f>DATE($M$2,$S$2,26)</f>
        <v>45286</v>
      </c>
      <c r="AF10" s="495">
        <f>DATE($M$2,$S$2,27)</f>
        <v>45287</v>
      </c>
      <c r="AG10" s="495">
        <f>DATE($M$2,$S$2,28)</f>
        <v>45288</v>
      </c>
      <c r="AH10" s="495">
        <f>IF(DAY(EOMONTH(F10,0))&lt;29,"",DATE($M$2,$S$2,29))</f>
        <v>45289</v>
      </c>
      <c r="AI10" s="495">
        <f>IF(DAY(EOMONTH(F10,0))&lt;30,"",DATE($M$2,$S$2,30))</f>
        <v>45290</v>
      </c>
      <c r="AJ10" s="495">
        <f>IF(DAY(EOMONTH(F10,0))&lt;31,"",DATE($M$2,$S$2,31))</f>
        <v>45291</v>
      </c>
      <c r="AK10" s="1305"/>
      <c r="AL10" s="1307"/>
      <c r="AM10" s="1308"/>
      <c r="AN10" s="1308"/>
    </row>
    <row r="11" spans="1:40" ht="18" customHeight="1" x14ac:dyDescent="0.15">
      <c r="A11" s="496">
        <v>1</v>
      </c>
      <c r="B11" s="497"/>
      <c r="C11" s="498"/>
      <c r="D11" s="499"/>
      <c r="E11" s="500"/>
      <c r="F11" s="501"/>
      <c r="G11" s="573"/>
      <c r="H11" s="573"/>
      <c r="I11" s="573"/>
      <c r="J11" s="573"/>
      <c r="K11" s="573"/>
      <c r="L11" s="573"/>
      <c r="M11" s="573"/>
      <c r="N11" s="573"/>
      <c r="O11" s="573"/>
      <c r="P11" s="573"/>
      <c r="Q11" s="573"/>
      <c r="R11" s="573"/>
      <c r="S11" s="573"/>
      <c r="T11" s="573"/>
      <c r="U11" s="573"/>
      <c r="V11" s="573"/>
      <c r="W11" s="573"/>
      <c r="X11" s="573"/>
      <c r="Y11" s="573"/>
      <c r="Z11" s="573"/>
      <c r="AA11" s="573"/>
      <c r="AB11" s="573"/>
      <c r="AC11" s="573"/>
      <c r="AD11" s="573"/>
      <c r="AE11" s="572"/>
      <c r="AF11" s="572"/>
      <c r="AG11" s="572"/>
      <c r="AH11" s="572"/>
      <c r="AI11" s="501"/>
      <c r="AJ11" s="501"/>
      <c r="AK11" s="502">
        <f>+SUM(F11:AJ11)</f>
        <v>0</v>
      </c>
      <c r="AL11" s="503">
        <f>IF($AK$3="４週",AK11/4,AK11/(DAY(EOMONTH($F$9,0))/7))</f>
        <v>0</v>
      </c>
      <c r="AM11" s="1306"/>
      <c r="AN11" s="1306"/>
    </row>
    <row r="12" spans="1:40" ht="18" customHeight="1" x14ac:dyDescent="0.15">
      <c r="A12" s="496">
        <v>2</v>
      </c>
      <c r="B12" s="497"/>
      <c r="C12" s="498"/>
      <c r="D12" s="499"/>
      <c r="E12" s="500"/>
      <c r="F12" s="501"/>
      <c r="G12" s="501"/>
      <c r="H12" s="501"/>
      <c r="I12" s="501"/>
      <c r="J12" s="501"/>
      <c r="K12" s="501"/>
      <c r="L12" s="501"/>
      <c r="M12" s="501"/>
      <c r="N12" s="501"/>
      <c r="O12" s="501"/>
      <c r="P12" s="501"/>
      <c r="Q12" s="501"/>
      <c r="R12" s="501"/>
      <c r="S12" s="501"/>
      <c r="T12" s="501"/>
      <c r="U12" s="501"/>
      <c r="V12" s="501"/>
      <c r="W12" s="501"/>
      <c r="X12" s="501"/>
      <c r="Y12" s="501"/>
      <c r="Z12" s="501"/>
      <c r="AA12" s="501"/>
      <c r="AB12" s="501"/>
      <c r="AC12" s="501"/>
      <c r="AD12" s="501"/>
      <c r="AE12" s="501"/>
      <c r="AF12" s="501"/>
      <c r="AG12" s="501"/>
      <c r="AH12" s="501"/>
      <c r="AI12" s="501"/>
      <c r="AJ12" s="501"/>
      <c r="AK12" s="502">
        <f t="shared" ref="AK12:AK31" si="0">+SUM(F12:AJ12)</f>
        <v>0</v>
      </c>
      <c r="AL12" s="503">
        <f t="shared" ref="AL12:AL30" si="1">IF($AK$3="４週",AK12/4,AK12/(DAY(EOMONTH($F$9,0))/7))</f>
        <v>0</v>
      </c>
      <c r="AM12" s="1306"/>
      <c r="AN12" s="1306"/>
    </row>
    <row r="13" spans="1:40" ht="16.5" customHeight="1" x14ac:dyDescent="0.15">
      <c r="A13" s="496">
        <v>3</v>
      </c>
      <c r="B13" s="497"/>
      <c r="C13" s="498"/>
      <c r="D13" s="499"/>
      <c r="E13" s="500"/>
      <c r="F13" s="501"/>
      <c r="G13" s="501"/>
      <c r="H13" s="501"/>
      <c r="I13" s="501"/>
      <c r="J13" s="501"/>
      <c r="K13" s="501"/>
      <c r="L13" s="501"/>
      <c r="M13" s="501"/>
      <c r="N13" s="501"/>
      <c r="O13" s="501"/>
      <c r="P13" s="501"/>
      <c r="Q13" s="501"/>
      <c r="R13" s="501"/>
      <c r="S13" s="501"/>
      <c r="T13" s="501"/>
      <c r="U13" s="501"/>
      <c r="V13" s="501"/>
      <c r="W13" s="501"/>
      <c r="X13" s="501"/>
      <c r="Y13" s="501"/>
      <c r="Z13" s="501"/>
      <c r="AA13" s="501"/>
      <c r="AB13" s="501"/>
      <c r="AC13" s="501"/>
      <c r="AD13" s="501"/>
      <c r="AE13" s="501"/>
      <c r="AF13" s="501"/>
      <c r="AG13" s="501"/>
      <c r="AH13" s="501"/>
      <c r="AI13" s="501"/>
      <c r="AJ13" s="501"/>
      <c r="AK13" s="502">
        <f t="shared" si="0"/>
        <v>0</v>
      </c>
      <c r="AL13" s="503">
        <f t="shared" si="1"/>
        <v>0</v>
      </c>
      <c r="AM13" s="1306"/>
      <c r="AN13" s="1306"/>
    </row>
    <row r="14" spans="1:40" ht="18" customHeight="1" x14ac:dyDescent="0.15">
      <c r="A14" s="496">
        <v>4</v>
      </c>
      <c r="B14" s="497"/>
      <c r="C14" s="498"/>
      <c r="D14" s="499"/>
      <c r="E14" s="500"/>
      <c r="F14" s="501"/>
      <c r="G14" s="501"/>
      <c r="H14" s="501"/>
      <c r="I14" s="501"/>
      <c r="J14" s="501"/>
      <c r="K14" s="501"/>
      <c r="L14" s="501"/>
      <c r="M14" s="501"/>
      <c r="N14" s="501"/>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502">
        <f t="shared" si="0"/>
        <v>0</v>
      </c>
      <c r="AL14" s="503">
        <f t="shared" si="1"/>
        <v>0</v>
      </c>
      <c r="AM14" s="1306"/>
      <c r="AN14" s="1306"/>
    </row>
    <row r="15" spans="1:40" ht="18" customHeight="1" x14ac:dyDescent="0.15">
      <c r="A15" s="496">
        <v>5</v>
      </c>
      <c r="B15" s="497"/>
      <c r="C15" s="498"/>
      <c r="D15" s="499"/>
      <c r="E15" s="500"/>
      <c r="F15" s="501"/>
      <c r="G15" s="501"/>
      <c r="H15" s="501"/>
      <c r="I15" s="501"/>
      <c r="J15" s="501"/>
      <c r="K15" s="501"/>
      <c r="L15" s="501"/>
      <c r="M15" s="501"/>
      <c r="N15" s="501"/>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502">
        <f t="shared" si="0"/>
        <v>0</v>
      </c>
      <c r="AL15" s="503">
        <f t="shared" si="1"/>
        <v>0</v>
      </c>
      <c r="AM15" s="1306"/>
      <c r="AN15" s="1306"/>
    </row>
    <row r="16" spans="1:40" ht="18" customHeight="1" x14ac:dyDescent="0.15">
      <c r="A16" s="496">
        <v>6</v>
      </c>
      <c r="B16" s="497"/>
      <c r="C16" s="498"/>
      <c r="D16" s="499"/>
      <c r="E16" s="500"/>
      <c r="F16" s="501"/>
      <c r="G16" s="501"/>
      <c r="H16" s="501"/>
      <c r="I16" s="501"/>
      <c r="J16" s="501"/>
      <c r="K16" s="501"/>
      <c r="L16" s="501"/>
      <c r="M16" s="501"/>
      <c r="N16" s="501"/>
      <c r="O16" s="501"/>
      <c r="P16" s="501"/>
      <c r="Q16" s="501"/>
      <c r="R16" s="501"/>
      <c r="S16" s="501"/>
      <c r="T16" s="501"/>
      <c r="U16" s="501"/>
      <c r="V16" s="501"/>
      <c r="W16" s="501"/>
      <c r="X16" s="501"/>
      <c r="Y16" s="501"/>
      <c r="Z16" s="501"/>
      <c r="AA16" s="501"/>
      <c r="AB16" s="501"/>
      <c r="AC16" s="501"/>
      <c r="AD16" s="501"/>
      <c r="AE16" s="501"/>
      <c r="AF16" s="501"/>
      <c r="AG16" s="501"/>
      <c r="AH16" s="501"/>
      <c r="AI16" s="501"/>
      <c r="AJ16" s="501"/>
      <c r="AK16" s="502">
        <f t="shared" si="0"/>
        <v>0</v>
      </c>
      <c r="AL16" s="503">
        <f t="shared" si="1"/>
        <v>0</v>
      </c>
      <c r="AM16" s="1306"/>
      <c r="AN16" s="1306"/>
    </row>
    <row r="17" spans="1:40" ht="18" customHeight="1" x14ac:dyDescent="0.15">
      <c r="A17" s="496">
        <v>7</v>
      </c>
      <c r="B17" s="497"/>
      <c r="C17" s="498"/>
      <c r="D17" s="499"/>
      <c r="E17" s="500"/>
      <c r="F17" s="501"/>
      <c r="G17" s="501"/>
      <c r="H17" s="501"/>
      <c r="I17" s="501"/>
      <c r="J17" s="501"/>
      <c r="K17" s="501"/>
      <c r="L17" s="501"/>
      <c r="M17" s="501"/>
      <c r="N17" s="501"/>
      <c r="O17" s="501"/>
      <c r="P17" s="501"/>
      <c r="Q17" s="501"/>
      <c r="R17" s="501"/>
      <c r="S17" s="501"/>
      <c r="T17" s="501"/>
      <c r="U17" s="501"/>
      <c r="V17" s="501"/>
      <c r="W17" s="501"/>
      <c r="X17" s="501"/>
      <c r="Y17" s="501"/>
      <c r="Z17" s="501"/>
      <c r="AA17" s="501"/>
      <c r="AB17" s="501"/>
      <c r="AC17" s="501"/>
      <c r="AD17" s="501"/>
      <c r="AE17" s="501"/>
      <c r="AF17" s="501"/>
      <c r="AG17" s="501"/>
      <c r="AH17" s="501"/>
      <c r="AI17" s="501"/>
      <c r="AJ17" s="501"/>
      <c r="AK17" s="502">
        <f t="shared" si="0"/>
        <v>0</v>
      </c>
      <c r="AL17" s="503">
        <f t="shared" si="1"/>
        <v>0</v>
      </c>
      <c r="AM17" s="1306"/>
      <c r="AN17" s="1306"/>
    </row>
    <row r="18" spans="1:40" ht="18" customHeight="1" x14ac:dyDescent="0.15">
      <c r="A18" s="496">
        <v>8</v>
      </c>
      <c r="B18" s="497"/>
      <c r="C18" s="498"/>
      <c r="D18" s="499"/>
      <c r="E18" s="500"/>
      <c r="F18" s="501"/>
      <c r="G18" s="501"/>
      <c r="H18" s="501"/>
      <c r="I18" s="501"/>
      <c r="J18" s="501"/>
      <c r="K18" s="501"/>
      <c r="L18" s="501"/>
      <c r="M18" s="501"/>
      <c r="N18" s="501"/>
      <c r="O18" s="501"/>
      <c r="P18" s="501"/>
      <c r="Q18" s="501"/>
      <c r="R18" s="501"/>
      <c r="S18" s="501"/>
      <c r="T18" s="501"/>
      <c r="U18" s="501"/>
      <c r="V18" s="501"/>
      <c r="W18" s="501"/>
      <c r="X18" s="501"/>
      <c r="Y18" s="501"/>
      <c r="Z18" s="501"/>
      <c r="AA18" s="501"/>
      <c r="AB18" s="501"/>
      <c r="AC18" s="501"/>
      <c r="AD18" s="501"/>
      <c r="AE18" s="501"/>
      <c r="AF18" s="501"/>
      <c r="AG18" s="501"/>
      <c r="AH18" s="501"/>
      <c r="AI18" s="501"/>
      <c r="AJ18" s="501"/>
      <c r="AK18" s="502">
        <f t="shared" si="0"/>
        <v>0</v>
      </c>
      <c r="AL18" s="503">
        <f t="shared" si="1"/>
        <v>0</v>
      </c>
      <c r="AM18" s="1306"/>
      <c r="AN18" s="1306"/>
    </row>
    <row r="19" spans="1:40" ht="18" customHeight="1" x14ac:dyDescent="0.15">
      <c r="A19" s="496">
        <v>9</v>
      </c>
      <c r="B19" s="497"/>
      <c r="C19" s="498"/>
      <c r="D19" s="499"/>
      <c r="E19" s="500"/>
      <c r="F19" s="501"/>
      <c r="G19" s="501"/>
      <c r="H19" s="501"/>
      <c r="I19" s="501"/>
      <c r="J19" s="501"/>
      <c r="K19" s="501"/>
      <c r="L19" s="501"/>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2">
        <f t="shared" si="0"/>
        <v>0</v>
      </c>
      <c r="AL19" s="503">
        <f t="shared" si="1"/>
        <v>0</v>
      </c>
      <c r="AM19" s="1306"/>
      <c r="AN19" s="1306"/>
    </row>
    <row r="20" spans="1:40" ht="18" customHeight="1" x14ac:dyDescent="0.15">
      <c r="A20" s="496">
        <v>10</v>
      </c>
      <c r="B20" s="497"/>
      <c r="C20" s="498"/>
      <c r="D20" s="499"/>
      <c r="E20" s="500"/>
      <c r="F20" s="501"/>
      <c r="G20" s="501"/>
      <c r="H20" s="501"/>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2">
        <f t="shared" si="0"/>
        <v>0</v>
      </c>
      <c r="AL20" s="503">
        <f t="shared" si="1"/>
        <v>0</v>
      </c>
      <c r="AM20" s="1306"/>
      <c r="AN20" s="1306"/>
    </row>
    <row r="21" spans="1:40" ht="18" customHeight="1" x14ac:dyDescent="0.15">
      <c r="A21" s="496">
        <v>11</v>
      </c>
      <c r="B21" s="497"/>
      <c r="C21" s="498"/>
      <c r="D21" s="499"/>
      <c r="E21" s="500"/>
      <c r="F21" s="501"/>
      <c r="G21" s="501"/>
      <c r="H21" s="501"/>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f t="shared" si="0"/>
        <v>0</v>
      </c>
      <c r="AL21" s="503">
        <f t="shared" si="1"/>
        <v>0</v>
      </c>
      <c r="AM21" s="1306"/>
      <c r="AN21" s="1306"/>
    </row>
    <row r="22" spans="1:40" ht="18" customHeight="1" x14ac:dyDescent="0.15">
      <c r="A22" s="496">
        <v>12</v>
      </c>
      <c r="B22" s="497"/>
      <c r="C22" s="498"/>
      <c r="D22" s="499"/>
      <c r="E22" s="500"/>
      <c r="F22" s="501"/>
      <c r="G22" s="501"/>
      <c r="H22" s="501"/>
      <c r="I22" s="501"/>
      <c r="J22" s="501"/>
      <c r="K22" s="501"/>
      <c r="L22" s="501"/>
      <c r="M22" s="501"/>
      <c r="N22" s="501"/>
      <c r="O22" s="501"/>
      <c r="P22" s="501"/>
      <c r="Q22" s="501"/>
      <c r="R22" s="501"/>
      <c r="S22" s="501"/>
      <c r="T22" s="501"/>
      <c r="U22" s="501"/>
      <c r="V22" s="501"/>
      <c r="W22" s="501"/>
      <c r="X22" s="501"/>
      <c r="Y22" s="501"/>
      <c r="Z22" s="501"/>
      <c r="AA22" s="501"/>
      <c r="AB22" s="501"/>
      <c r="AC22" s="501"/>
      <c r="AD22" s="501"/>
      <c r="AE22" s="501"/>
      <c r="AF22" s="501"/>
      <c r="AG22" s="501"/>
      <c r="AH22" s="501"/>
      <c r="AI22" s="501"/>
      <c r="AJ22" s="501"/>
      <c r="AK22" s="502">
        <f t="shared" si="0"/>
        <v>0</v>
      </c>
      <c r="AL22" s="503">
        <f t="shared" si="1"/>
        <v>0</v>
      </c>
      <c r="AM22" s="1306"/>
      <c r="AN22" s="1306"/>
    </row>
    <row r="23" spans="1:40" ht="18" customHeight="1" x14ac:dyDescent="0.15">
      <c r="A23" s="496">
        <v>13</v>
      </c>
      <c r="B23" s="497"/>
      <c r="C23" s="498"/>
      <c r="D23" s="499"/>
      <c r="E23" s="500"/>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2">
        <f t="shared" si="0"/>
        <v>0</v>
      </c>
      <c r="AL23" s="503">
        <f t="shared" si="1"/>
        <v>0</v>
      </c>
      <c r="AM23" s="1306"/>
      <c r="AN23" s="1306"/>
    </row>
    <row r="24" spans="1:40" ht="18" customHeight="1" x14ac:dyDescent="0.15">
      <c r="A24" s="496">
        <v>14</v>
      </c>
      <c r="B24" s="497"/>
      <c r="C24" s="498"/>
      <c r="D24" s="499"/>
      <c r="E24" s="500"/>
      <c r="F24" s="501"/>
      <c r="G24" s="501"/>
      <c r="H24" s="501"/>
      <c r="I24" s="501"/>
      <c r="J24" s="501"/>
      <c r="K24" s="501"/>
      <c r="L24" s="501"/>
      <c r="M24" s="501"/>
      <c r="N24" s="501"/>
      <c r="O24" s="501"/>
      <c r="P24" s="501"/>
      <c r="Q24" s="501"/>
      <c r="R24" s="501"/>
      <c r="S24" s="501"/>
      <c r="T24" s="501"/>
      <c r="U24" s="501"/>
      <c r="V24" s="501"/>
      <c r="W24" s="501"/>
      <c r="X24" s="501"/>
      <c r="Y24" s="501"/>
      <c r="Z24" s="501"/>
      <c r="AA24" s="501"/>
      <c r="AB24" s="501"/>
      <c r="AC24" s="501"/>
      <c r="AD24" s="501"/>
      <c r="AE24" s="501"/>
      <c r="AF24" s="501"/>
      <c r="AG24" s="501"/>
      <c r="AH24" s="501"/>
      <c r="AI24" s="501"/>
      <c r="AJ24" s="501"/>
      <c r="AK24" s="502">
        <f t="shared" si="0"/>
        <v>0</v>
      </c>
      <c r="AL24" s="503">
        <f t="shared" si="1"/>
        <v>0</v>
      </c>
      <c r="AM24" s="1306"/>
      <c r="AN24" s="1306"/>
    </row>
    <row r="25" spans="1:40" ht="18" customHeight="1" x14ac:dyDescent="0.15">
      <c r="A25" s="496">
        <v>15</v>
      </c>
      <c r="B25" s="497"/>
      <c r="C25" s="498"/>
      <c r="D25" s="499"/>
      <c r="E25" s="500"/>
      <c r="F25" s="501"/>
      <c r="G25" s="501"/>
      <c r="H25" s="501"/>
      <c r="I25" s="501"/>
      <c r="J25" s="501"/>
      <c r="K25" s="501"/>
      <c r="L25" s="501"/>
      <c r="M25" s="501"/>
      <c r="N25" s="501"/>
      <c r="O25" s="501"/>
      <c r="P25" s="501"/>
      <c r="Q25" s="501"/>
      <c r="R25" s="501"/>
      <c r="S25" s="501"/>
      <c r="T25" s="501"/>
      <c r="U25" s="501"/>
      <c r="V25" s="501"/>
      <c r="W25" s="501"/>
      <c r="X25" s="501"/>
      <c r="Y25" s="501"/>
      <c r="Z25" s="501"/>
      <c r="AA25" s="501"/>
      <c r="AB25" s="501"/>
      <c r="AC25" s="501"/>
      <c r="AD25" s="501"/>
      <c r="AE25" s="501"/>
      <c r="AF25" s="501"/>
      <c r="AG25" s="501"/>
      <c r="AH25" s="501"/>
      <c r="AI25" s="501"/>
      <c r="AJ25" s="501"/>
      <c r="AK25" s="502">
        <f t="shared" si="0"/>
        <v>0</v>
      </c>
      <c r="AL25" s="503">
        <f t="shared" si="1"/>
        <v>0</v>
      </c>
      <c r="AM25" s="1306"/>
      <c r="AN25" s="1306"/>
    </row>
    <row r="26" spans="1:40" ht="18" customHeight="1" x14ac:dyDescent="0.15">
      <c r="A26" s="496">
        <v>16</v>
      </c>
      <c r="B26" s="497"/>
      <c r="C26" s="498"/>
      <c r="D26" s="499"/>
      <c r="E26" s="500"/>
      <c r="F26" s="501"/>
      <c r="G26" s="501"/>
      <c r="H26" s="501"/>
      <c r="I26" s="501"/>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2">
        <f t="shared" si="0"/>
        <v>0</v>
      </c>
      <c r="AL26" s="503">
        <f t="shared" si="1"/>
        <v>0</v>
      </c>
      <c r="AM26" s="1306"/>
      <c r="AN26" s="1306"/>
    </row>
    <row r="27" spans="1:40" ht="18" customHeight="1" x14ac:dyDescent="0.15">
      <c r="A27" s="496">
        <v>17</v>
      </c>
      <c r="B27" s="497"/>
      <c r="C27" s="498"/>
      <c r="D27" s="499"/>
      <c r="E27" s="500"/>
      <c r="F27" s="501"/>
      <c r="G27" s="501"/>
      <c r="H27" s="501"/>
      <c r="I27" s="501"/>
      <c r="J27" s="501"/>
      <c r="K27" s="501"/>
      <c r="L27" s="501"/>
      <c r="M27" s="501"/>
      <c r="N27" s="501"/>
      <c r="O27" s="501"/>
      <c r="P27" s="501"/>
      <c r="Q27" s="501"/>
      <c r="R27" s="501"/>
      <c r="S27" s="501"/>
      <c r="T27" s="501"/>
      <c r="U27" s="501"/>
      <c r="V27" s="501"/>
      <c r="W27" s="501"/>
      <c r="X27" s="501"/>
      <c r="Y27" s="501"/>
      <c r="Z27" s="501"/>
      <c r="AA27" s="501"/>
      <c r="AB27" s="501"/>
      <c r="AC27" s="501"/>
      <c r="AD27" s="501"/>
      <c r="AE27" s="501"/>
      <c r="AF27" s="501"/>
      <c r="AG27" s="501"/>
      <c r="AH27" s="501"/>
      <c r="AI27" s="501"/>
      <c r="AJ27" s="501"/>
      <c r="AK27" s="502">
        <f t="shared" si="0"/>
        <v>0</v>
      </c>
      <c r="AL27" s="503">
        <f t="shared" si="1"/>
        <v>0</v>
      </c>
      <c r="AM27" s="1306"/>
      <c r="AN27" s="1306"/>
    </row>
    <row r="28" spans="1:40" ht="18" customHeight="1" x14ac:dyDescent="0.15">
      <c r="A28" s="496">
        <v>18</v>
      </c>
      <c r="B28" s="497"/>
      <c r="C28" s="498"/>
      <c r="D28" s="499"/>
      <c r="E28" s="500"/>
      <c r="F28" s="501"/>
      <c r="G28" s="501"/>
      <c r="H28" s="501"/>
      <c r="I28" s="501"/>
      <c r="J28" s="501"/>
      <c r="K28" s="501"/>
      <c r="L28" s="501"/>
      <c r="M28" s="501"/>
      <c r="N28" s="501"/>
      <c r="O28" s="501"/>
      <c r="P28" s="501"/>
      <c r="Q28" s="501"/>
      <c r="R28" s="501"/>
      <c r="S28" s="501"/>
      <c r="T28" s="501"/>
      <c r="U28" s="501"/>
      <c r="V28" s="501"/>
      <c r="W28" s="501"/>
      <c r="X28" s="501"/>
      <c r="Y28" s="501"/>
      <c r="Z28" s="501"/>
      <c r="AA28" s="501"/>
      <c r="AB28" s="501"/>
      <c r="AC28" s="501"/>
      <c r="AD28" s="501"/>
      <c r="AE28" s="501"/>
      <c r="AF28" s="501"/>
      <c r="AG28" s="501"/>
      <c r="AH28" s="501"/>
      <c r="AI28" s="501"/>
      <c r="AJ28" s="501"/>
      <c r="AK28" s="502">
        <f t="shared" si="0"/>
        <v>0</v>
      </c>
      <c r="AL28" s="503">
        <f t="shared" si="1"/>
        <v>0</v>
      </c>
      <c r="AM28" s="1306"/>
      <c r="AN28" s="1306"/>
    </row>
    <row r="29" spans="1:40" ht="18" customHeight="1" x14ac:dyDescent="0.15">
      <c r="A29" s="496">
        <v>19</v>
      </c>
      <c r="B29" s="497"/>
      <c r="C29" s="498"/>
      <c r="D29" s="499"/>
      <c r="E29" s="500"/>
      <c r="F29" s="501"/>
      <c r="G29" s="501"/>
      <c r="H29" s="501"/>
      <c r="I29" s="501"/>
      <c r="J29" s="501"/>
      <c r="K29" s="501"/>
      <c r="L29" s="501"/>
      <c r="M29" s="501"/>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K29" s="502">
        <f t="shared" si="0"/>
        <v>0</v>
      </c>
      <c r="AL29" s="503">
        <f t="shared" si="1"/>
        <v>0</v>
      </c>
      <c r="AM29" s="1306"/>
      <c r="AN29" s="1306"/>
    </row>
    <row r="30" spans="1:40" ht="18" customHeight="1" x14ac:dyDescent="0.15">
      <c r="A30" s="496">
        <v>20</v>
      </c>
      <c r="B30" s="497"/>
      <c r="C30" s="498"/>
      <c r="D30" s="499"/>
      <c r="E30" s="500"/>
      <c r="F30" s="501"/>
      <c r="G30" s="501"/>
      <c r="H30" s="501"/>
      <c r="I30" s="501"/>
      <c r="J30" s="501"/>
      <c r="K30" s="501"/>
      <c r="L30" s="501"/>
      <c r="M30" s="501"/>
      <c r="N30" s="501"/>
      <c r="O30" s="501"/>
      <c r="P30" s="501"/>
      <c r="Q30" s="501"/>
      <c r="R30" s="501"/>
      <c r="S30" s="501"/>
      <c r="T30" s="501"/>
      <c r="U30" s="501"/>
      <c r="V30" s="501"/>
      <c r="W30" s="501"/>
      <c r="X30" s="501"/>
      <c r="Y30" s="501"/>
      <c r="Z30" s="501"/>
      <c r="AA30" s="501"/>
      <c r="AB30" s="501"/>
      <c r="AC30" s="501"/>
      <c r="AD30" s="501"/>
      <c r="AE30" s="501"/>
      <c r="AF30" s="501"/>
      <c r="AG30" s="501"/>
      <c r="AH30" s="501"/>
      <c r="AI30" s="501"/>
      <c r="AJ30" s="501"/>
      <c r="AK30" s="502">
        <f t="shared" si="0"/>
        <v>0</v>
      </c>
      <c r="AL30" s="503">
        <f t="shared" si="1"/>
        <v>0</v>
      </c>
      <c r="AM30" s="1306"/>
      <c r="AN30" s="1306"/>
    </row>
    <row r="31" spans="1:40" ht="18" customHeight="1" x14ac:dyDescent="0.15">
      <c r="A31" s="1303" t="s">
        <v>10</v>
      </c>
      <c r="B31" s="1309"/>
      <c r="C31" s="1309"/>
      <c r="D31" s="1309"/>
      <c r="E31" s="1309"/>
      <c r="F31" s="504">
        <f>+SUM(F11:F30)</f>
        <v>0</v>
      </c>
      <c r="G31" s="504">
        <f t="shared" ref="G31:AJ31" si="2">+SUM(G11:G30)</f>
        <v>0</v>
      </c>
      <c r="H31" s="504">
        <f t="shared" si="2"/>
        <v>0</v>
      </c>
      <c r="I31" s="504">
        <f t="shared" si="2"/>
        <v>0</v>
      </c>
      <c r="J31" s="504">
        <f t="shared" si="2"/>
        <v>0</v>
      </c>
      <c r="K31" s="504">
        <f t="shared" si="2"/>
        <v>0</v>
      </c>
      <c r="L31" s="504">
        <f t="shared" si="2"/>
        <v>0</v>
      </c>
      <c r="M31" s="504">
        <f t="shared" si="2"/>
        <v>0</v>
      </c>
      <c r="N31" s="504">
        <f t="shared" si="2"/>
        <v>0</v>
      </c>
      <c r="O31" s="504">
        <f t="shared" si="2"/>
        <v>0</v>
      </c>
      <c r="P31" s="504">
        <f t="shared" si="2"/>
        <v>0</v>
      </c>
      <c r="Q31" s="504">
        <f t="shared" si="2"/>
        <v>0</v>
      </c>
      <c r="R31" s="504">
        <f t="shared" si="2"/>
        <v>0</v>
      </c>
      <c r="S31" s="504">
        <f t="shared" si="2"/>
        <v>0</v>
      </c>
      <c r="T31" s="504">
        <f t="shared" si="2"/>
        <v>0</v>
      </c>
      <c r="U31" s="504">
        <f t="shared" si="2"/>
        <v>0</v>
      </c>
      <c r="V31" s="504">
        <f t="shared" si="2"/>
        <v>0</v>
      </c>
      <c r="W31" s="504">
        <f t="shared" si="2"/>
        <v>0</v>
      </c>
      <c r="X31" s="504">
        <f t="shared" si="2"/>
        <v>0</v>
      </c>
      <c r="Y31" s="504">
        <f t="shared" si="2"/>
        <v>0</v>
      </c>
      <c r="Z31" s="504">
        <f t="shared" si="2"/>
        <v>0</v>
      </c>
      <c r="AA31" s="504">
        <f t="shared" si="2"/>
        <v>0</v>
      </c>
      <c r="AB31" s="504">
        <f t="shared" si="2"/>
        <v>0</v>
      </c>
      <c r="AC31" s="504">
        <f t="shared" si="2"/>
        <v>0</v>
      </c>
      <c r="AD31" s="504">
        <f t="shared" si="2"/>
        <v>0</v>
      </c>
      <c r="AE31" s="504">
        <f t="shared" si="2"/>
        <v>0</v>
      </c>
      <c r="AF31" s="504">
        <f t="shared" si="2"/>
        <v>0</v>
      </c>
      <c r="AG31" s="504">
        <f t="shared" si="2"/>
        <v>0</v>
      </c>
      <c r="AH31" s="504">
        <f t="shared" si="2"/>
        <v>0</v>
      </c>
      <c r="AI31" s="504">
        <f t="shared" si="2"/>
        <v>0</v>
      </c>
      <c r="AJ31" s="504">
        <f t="shared" si="2"/>
        <v>0</v>
      </c>
      <c r="AK31" s="502">
        <f t="shared" si="0"/>
        <v>0</v>
      </c>
      <c r="AL31" s="503">
        <f>IF($AK$3="４週",AK31/4,AK31/(DAY(EOMONTH($F$9,0))/7))</f>
        <v>0</v>
      </c>
      <c r="AM31" s="1310"/>
      <c r="AN31" s="1310"/>
    </row>
    <row r="32" spans="1:40" ht="18" customHeight="1" x14ac:dyDescent="0.15">
      <c r="A32" s="1309" t="s">
        <v>11</v>
      </c>
      <c r="B32" s="1309"/>
      <c r="C32" s="1309"/>
      <c r="D32" s="1309"/>
      <c r="E32" s="1311"/>
      <c r="F32" s="505"/>
      <c r="G32" s="505"/>
      <c r="H32" s="505"/>
      <c r="I32" s="505"/>
      <c r="J32" s="505"/>
      <c r="K32" s="505"/>
      <c r="L32" s="505"/>
      <c r="M32" s="505"/>
      <c r="N32" s="505"/>
      <c r="O32" s="505"/>
      <c r="P32" s="505"/>
      <c r="Q32" s="505"/>
      <c r="R32" s="505"/>
      <c r="S32" s="505"/>
      <c r="T32" s="505"/>
      <c r="U32" s="505"/>
      <c r="V32" s="505"/>
      <c r="W32" s="505"/>
      <c r="X32" s="505"/>
      <c r="Y32" s="505"/>
      <c r="Z32" s="505"/>
      <c r="AA32" s="505"/>
      <c r="AB32" s="505"/>
      <c r="AC32" s="505"/>
      <c r="AD32" s="505"/>
      <c r="AE32" s="505"/>
      <c r="AF32" s="505"/>
      <c r="AG32" s="505"/>
      <c r="AH32" s="505"/>
      <c r="AI32" s="505"/>
      <c r="AJ32" s="505"/>
      <c r="AK32" s="504"/>
      <c r="AL32" s="506"/>
      <c r="AM32" s="1310"/>
      <c r="AN32" s="1310"/>
    </row>
    <row r="33" spans="1:43" s="2" customFormat="1" ht="15" customHeight="1" x14ac:dyDescent="0.15">
      <c r="A33" s="507"/>
      <c r="B33" s="507"/>
      <c r="C33" s="507"/>
      <c r="D33" s="507"/>
      <c r="E33" s="507"/>
      <c r="F33" s="508"/>
      <c r="G33" s="508"/>
      <c r="H33" s="508"/>
      <c r="I33" s="508"/>
      <c r="J33" s="508"/>
      <c r="K33" s="508"/>
      <c r="L33" s="508"/>
      <c r="M33" s="508"/>
      <c r="N33" s="508"/>
      <c r="O33" s="508"/>
      <c r="P33" s="508"/>
      <c r="Q33" s="508"/>
      <c r="R33" s="508"/>
      <c r="S33" s="508"/>
      <c r="T33" s="508"/>
      <c r="U33" s="508"/>
      <c r="V33" s="508"/>
      <c r="W33" s="508"/>
      <c r="X33" s="508"/>
      <c r="Y33" s="508"/>
      <c r="Z33" s="508"/>
      <c r="AA33" s="508"/>
      <c r="AB33" s="508"/>
      <c r="AC33" s="508"/>
      <c r="AD33" s="508"/>
      <c r="AE33" s="508"/>
      <c r="AF33" s="508"/>
      <c r="AG33" s="508"/>
      <c r="AH33" s="508"/>
      <c r="AI33" s="508"/>
      <c r="AJ33" s="508"/>
      <c r="AK33" s="507"/>
      <c r="AL33" s="507"/>
      <c r="AM33" s="509"/>
    </row>
    <row r="34" spans="1:43" s="2" customFormat="1" ht="15" customHeight="1" x14ac:dyDescent="0.15">
      <c r="A34" s="507"/>
      <c r="B34" s="507"/>
      <c r="C34" s="507"/>
      <c r="D34" s="507"/>
      <c r="E34" s="507"/>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7"/>
      <c r="AL34" s="507"/>
      <c r="AM34" s="509"/>
    </row>
    <row r="35" spans="1:43" s="2" customFormat="1" ht="15" customHeight="1" x14ac:dyDescent="0.15">
      <c r="A35" s="507"/>
      <c r="B35" s="507"/>
      <c r="C35" s="507"/>
      <c r="D35" s="507"/>
      <c r="E35" s="507"/>
      <c r="F35" s="508"/>
      <c r="G35" s="508"/>
      <c r="H35" s="508"/>
      <c r="I35" s="508"/>
      <c r="J35" s="508"/>
      <c r="K35" s="508"/>
      <c r="L35" s="508"/>
      <c r="M35" s="508"/>
      <c r="N35" s="508"/>
      <c r="O35" s="508"/>
      <c r="P35" s="508"/>
      <c r="Q35" s="508"/>
      <c r="R35" s="508"/>
      <c r="S35" s="508"/>
      <c r="T35" s="508"/>
      <c r="U35" s="508"/>
      <c r="V35" s="508"/>
      <c r="W35" s="508"/>
      <c r="X35" s="508"/>
      <c r="Y35" s="508"/>
      <c r="Z35" s="508"/>
      <c r="AA35" s="508"/>
      <c r="AB35" s="508"/>
      <c r="AC35" s="508"/>
      <c r="AD35" s="508"/>
      <c r="AE35" s="508"/>
      <c r="AF35" s="508"/>
      <c r="AG35" s="508"/>
      <c r="AH35" s="508"/>
      <c r="AI35" s="508"/>
      <c r="AJ35" s="508"/>
      <c r="AK35" s="507"/>
      <c r="AL35" s="507"/>
      <c r="AM35" s="509"/>
    </row>
    <row r="36" spans="1:43" s="2" customFormat="1" ht="21" customHeight="1" x14ac:dyDescent="0.15">
      <c r="A36" s="510" t="s">
        <v>841</v>
      </c>
      <c r="B36" s="507"/>
      <c r="C36" s="507"/>
      <c r="D36" s="507"/>
      <c r="E36" s="507"/>
      <c r="F36" s="507"/>
      <c r="G36" s="508"/>
      <c r="H36" s="508"/>
      <c r="I36" s="508"/>
      <c r="J36" s="508"/>
      <c r="K36" s="508"/>
      <c r="L36" s="508"/>
      <c r="M36" s="508"/>
      <c r="N36" s="508"/>
      <c r="O36" s="508"/>
      <c r="AM36" s="507"/>
      <c r="AN36" s="509"/>
    </row>
    <row r="37" spans="1:43" s="2" customFormat="1" ht="24.95" customHeight="1" x14ac:dyDescent="0.15">
      <c r="A37" s="1312"/>
      <c r="B37" s="1312"/>
      <c r="C37" s="1312"/>
      <c r="D37" s="511">
        <v>4</v>
      </c>
      <c r="E37" s="511">
        <v>5</v>
      </c>
      <c r="F37" s="1313">
        <v>6</v>
      </c>
      <c r="G37" s="1313"/>
      <c r="H37" s="1313"/>
      <c r="I37" s="1313">
        <v>7</v>
      </c>
      <c r="J37" s="1313"/>
      <c r="K37" s="1313"/>
      <c r="L37" s="1313">
        <v>8</v>
      </c>
      <c r="M37" s="1313"/>
      <c r="N37" s="1313"/>
      <c r="O37" s="1313">
        <v>9</v>
      </c>
      <c r="P37" s="1313"/>
      <c r="Q37" s="1313"/>
      <c r="R37" s="1313">
        <v>10</v>
      </c>
      <c r="S37" s="1313"/>
      <c r="T37" s="1313"/>
      <c r="U37" s="1313">
        <v>11</v>
      </c>
      <c r="V37" s="1313"/>
      <c r="W37" s="1313"/>
      <c r="X37" s="1313">
        <v>12</v>
      </c>
      <c r="Y37" s="1313"/>
      <c r="Z37" s="1313"/>
      <c r="AA37" s="1313">
        <v>1</v>
      </c>
      <c r="AB37" s="1313"/>
      <c r="AC37" s="1313"/>
      <c r="AD37" s="1313">
        <v>2</v>
      </c>
      <c r="AE37" s="1313"/>
      <c r="AF37" s="1313"/>
      <c r="AG37" s="1313">
        <v>3</v>
      </c>
      <c r="AH37" s="1313"/>
      <c r="AI37" s="1313"/>
      <c r="AJ37" s="1312" t="s">
        <v>34</v>
      </c>
      <c r="AK37" s="1312"/>
      <c r="AL37" s="512" t="s">
        <v>842</v>
      </c>
      <c r="AM37" s="512" t="s">
        <v>843</v>
      </c>
      <c r="AN37" s="513"/>
      <c r="AO37" s="513"/>
      <c r="AP37" s="513"/>
      <c r="AQ37" s="513"/>
    </row>
    <row r="38" spans="1:43" s="2" customFormat="1" ht="18" customHeight="1" x14ac:dyDescent="0.15">
      <c r="A38" s="1314" t="s">
        <v>844</v>
      </c>
      <c r="B38" s="1314"/>
      <c r="C38" s="1314"/>
      <c r="D38" s="514">
        <f>SUM(D39:D43)</f>
        <v>0</v>
      </c>
      <c r="E38" s="514">
        <f>SUM(E39:E43)</f>
        <v>0</v>
      </c>
      <c r="F38" s="1315">
        <f>SUM(F39:H43)</f>
        <v>0</v>
      </c>
      <c r="G38" s="1315"/>
      <c r="H38" s="1315"/>
      <c r="I38" s="1315">
        <f>SUM(I39:K43)</f>
        <v>0</v>
      </c>
      <c r="J38" s="1315"/>
      <c r="K38" s="1315"/>
      <c r="L38" s="1315">
        <f>SUM(L39:N43)</f>
        <v>0</v>
      </c>
      <c r="M38" s="1315"/>
      <c r="N38" s="1315"/>
      <c r="O38" s="1315">
        <f>SUM(O39:Q43)</f>
        <v>0</v>
      </c>
      <c r="P38" s="1315"/>
      <c r="Q38" s="1315"/>
      <c r="R38" s="1315">
        <f>SUM(R39:T43)</f>
        <v>0</v>
      </c>
      <c r="S38" s="1315"/>
      <c r="T38" s="1315"/>
      <c r="U38" s="1315">
        <f>SUM(U39:W43)</f>
        <v>0</v>
      </c>
      <c r="V38" s="1315"/>
      <c r="W38" s="1315"/>
      <c r="X38" s="1315">
        <f>SUM(X39:Z43)</f>
        <v>0</v>
      </c>
      <c r="Y38" s="1315"/>
      <c r="Z38" s="1315"/>
      <c r="AA38" s="1315">
        <f>SUM(AA39:AC43)</f>
        <v>0</v>
      </c>
      <c r="AB38" s="1315"/>
      <c r="AC38" s="1315"/>
      <c r="AD38" s="1315">
        <f>SUM(AD39:AF43)</f>
        <v>0</v>
      </c>
      <c r="AE38" s="1315"/>
      <c r="AF38" s="1315"/>
      <c r="AG38" s="1315">
        <f>SUM(AG39:AI43)</f>
        <v>0</v>
      </c>
      <c r="AH38" s="1315"/>
      <c r="AI38" s="1315"/>
      <c r="AJ38" s="1316">
        <f t="shared" ref="AJ38:AJ43" si="3">SUM(D38:AI38)</f>
        <v>0</v>
      </c>
      <c r="AK38" s="1316"/>
      <c r="AL38" s="1317" t="e">
        <f>ROUNDUP(((AJ38-AJ44-AJ45)+AJ44*0.5+AJ45*0.75)/AJ46,1)</f>
        <v>#DIV/0!</v>
      </c>
      <c r="AM38" s="1317" t="e">
        <f>ROUND((2*AJ39+3*AJ40+4*AJ41+5*AJ42+6*AJ43)/AJ38,1)</f>
        <v>#DIV/0!</v>
      </c>
      <c r="AN38" s="513"/>
      <c r="AO38" s="513"/>
      <c r="AP38" s="513"/>
      <c r="AQ38" s="513"/>
    </row>
    <row r="39" spans="1:43" s="2" customFormat="1" ht="18" customHeight="1" x14ac:dyDescent="0.15">
      <c r="A39" s="1320" t="s">
        <v>845</v>
      </c>
      <c r="B39" s="1321"/>
      <c r="C39" s="1322"/>
      <c r="D39" s="501"/>
      <c r="E39" s="501"/>
      <c r="F39" s="1323"/>
      <c r="G39" s="1323"/>
      <c r="H39" s="1323"/>
      <c r="I39" s="1323"/>
      <c r="J39" s="1323"/>
      <c r="K39" s="1323"/>
      <c r="L39" s="1323"/>
      <c r="M39" s="1323"/>
      <c r="N39" s="1323"/>
      <c r="O39" s="1323"/>
      <c r="P39" s="1323"/>
      <c r="Q39" s="1323"/>
      <c r="R39" s="1323"/>
      <c r="S39" s="1323"/>
      <c r="T39" s="1323"/>
      <c r="U39" s="1323"/>
      <c r="V39" s="1323"/>
      <c r="W39" s="1323"/>
      <c r="X39" s="1323"/>
      <c r="Y39" s="1323"/>
      <c r="Z39" s="1323"/>
      <c r="AA39" s="1323"/>
      <c r="AB39" s="1323"/>
      <c r="AC39" s="1323"/>
      <c r="AD39" s="1323"/>
      <c r="AE39" s="1323"/>
      <c r="AF39" s="1323"/>
      <c r="AG39" s="1323"/>
      <c r="AH39" s="1323"/>
      <c r="AI39" s="1323"/>
      <c r="AJ39" s="1316">
        <f t="shared" si="3"/>
        <v>0</v>
      </c>
      <c r="AK39" s="1316"/>
      <c r="AL39" s="1318"/>
      <c r="AM39" s="1318"/>
      <c r="AN39" s="513"/>
      <c r="AO39" s="513"/>
      <c r="AP39" s="513"/>
      <c r="AQ39" s="513"/>
    </row>
    <row r="40" spans="1:43" s="2" customFormat="1" ht="18" customHeight="1" x14ac:dyDescent="0.15">
      <c r="A40" s="1320" t="s">
        <v>846</v>
      </c>
      <c r="B40" s="1321"/>
      <c r="C40" s="1322"/>
      <c r="D40" s="501"/>
      <c r="E40" s="501"/>
      <c r="F40" s="1323"/>
      <c r="G40" s="1323"/>
      <c r="H40" s="1323"/>
      <c r="I40" s="1323"/>
      <c r="J40" s="1323"/>
      <c r="K40" s="1323"/>
      <c r="L40" s="1323"/>
      <c r="M40" s="1323"/>
      <c r="N40" s="1323"/>
      <c r="O40" s="1323"/>
      <c r="P40" s="1323"/>
      <c r="Q40" s="1323"/>
      <c r="R40" s="1323"/>
      <c r="S40" s="1323"/>
      <c r="T40" s="1323"/>
      <c r="U40" s="1323"/>
      <c r="V40" s="1323"/>
      <c r="W40" s="1323"/>
      <c r="X40" s="1323"/>
      <c r="Y40" s="1323"/>
      <c r="Z40" s="1323"/>
      <c r="AA40" s="1323"/>
      <c r="AB40" s="1323"/>
      <c r="AC40" s="1323"/>
      <c r="AD40" s="1323"/>
      <c r="AE40" s="1323"/>
      <c r="AF40" s="1323"/>
      <c r="AG40" s="1323"/>
      <c r="AH40" s="1323"/>
      <c r="AI40" s="1323"/>
      <c r="AJ40" s="1316">
        <f t="shared" si="3"/>
        <v>0</v>
      </c>
      <c r="AK40" s="1316"/>
      <c r="AL40" s="1318"/>
      <c r="AM40" s="1318"/>
      <c r="AN40" s="513"/>
      <c r="AO40" s="513"/>
      <c r="AP40" s="513"/>
      <c r="AQ40" s="513"/>
    </row>
    <row r="41" spans="1:43" s="2" customFormat="1" ht="18" customHeight="1" x14ac:dyDescent="0.15">
      <c r="A41" s="1320" t="s">
        <v>847</v>
      </c>
      <c r="B41" s="1321"/>
      <c r="C41" s="1322"/>
      <c r="D41" s="501"/>
      <c r="E41" s="501"/>
      <c r="F41" s="1323"/>
      <c r="G41" s="1323"/>
      <c r="H41" s="1323"/>
      <c r="I41" s="1323"/>
      <c r="J41" s="1323"/>
      <c r="K41" s="1323"/>
      <c r="L41" s="1323"/>
      <c r="M41" s="1323"/>
      <c r="N41" s="1323"/>
      <c r="O41" s="1323"/>
      <c r="P41" s="1323"/>
      <c r="Q41" s="1323"/>
      <c r="R41" s="1323"/>
      <c r="S41" s="1323"/>
      <c r="T41" s="1323"/>
      <c r="U41" s="1323"/>
      <c r="V41" s="1323"/>
      <c r="W41" s="1323"/>
      <c r="X41" s="1323"/>
      <c r="Y41" s="1323"/>
      <c r="Z41" s="1323"/>
      <c r="AA41" s="1323"/>
      <c r="AB41" s="1323"/>
      <c r="AC41" s="1323"/>
      <c r="AD41" s="1323"/>
      <c r="AE41" s="1323"/>
      <c r="AF41" s="1323"/>
      <c r="AG41" s="1323"/>
      <c r="AH41" s="1323"/>
      <c r="AI41" s="1323"/>
      <c r="AJ41" s="1316">
        <f t="shared" si="3"/>
        <v>0</v>
      </c>
      <c r="AK41" s="1316"/>
      <c r="AL41" s="1318"/>
      <c r="AM41" s="1318"/>
      <c r="AN41" s="513"/>
      <c r="AO41" s="513"/>
      <c r="AP41" s="513"/>
      <c r="AQ41" s="513"/>
    </row>
    <row r="42" spans="1:43" s="2" customFormat="1" ht="18" customHeight="1" x14ac:dyDescent="0.15">
      <c r="A42" s="1320" t="s">
        <v>848</v>
      </c>
      <c r="B42" s="1321"/>
      <c r="C42" s="1322"/>
      <c r="D42" s="501"/>
      <c r="E42" s="501"/>
      <c r="F42" s="1323"/>
      <c r="G42" s="1323"/>
      <c r="H42" s="1323"/>
      <c r="I42" s="1323"/>
      <c r="J42" s="1323"/>
      <c r="K42" s="1323"/>
      <c r="L42" s="1323"/>
      <c r="M42" s="1323"/>
      <c r="N42" s="1323"/>
      <c r="O42" s="1323"/>
      <c r="P42" s="1323"/>
      <c r="Q42" s="1323"/>
      <c r="R42" s="1323"/>
      <c r="S42" s="1323"/>
      <c r="T42" s="1323"/>
      <c r="U42" s="1323"/>
      <c r="V42" s="1323"/>
      <c r="W42" s="1323"/>
      <c r="X42" s="1323"/>
      <c r="Y42" s="1323"/>
      <c r="Z42" s="1323"/>
      <c r="AA42" s="1323"/>
      <c r="AB42" s="1323"/>
      <c r="AC42" s="1323"/>
      <c r="AD42" s="1323"/>
      <c r="AE42" s="1323"/>
      <c r="AF42" s="1323"/>
      <c r="AG42" s="1323"/>
      <c r="AH42" s="1323"/>
      <c r="AI42" s="1323"/>
      <c r="AJ42" s="1316">
        <f t="shared" si="3"/>
        <v>0</v>
      </c>
      <c r="AK42" s="1316"/>
      <c r="AL42" s="1318"/>
      <c r="AM42" s="1318"/>
      <c r="AN42" s="513"/>
      <c r="AO42" s="513"/>
      <c r="AP42" s="513"/>
      <c r="AQ42" s="513"/>
    </row>
    <row r="43" spans="1:43" s="2" customFormat="1" ht="18" customHeight="1" x14ac:dyDescent="0.15">
      <c r="A43" s="1320" t="s">
        <v>849</v>
      </c>
      <c r="B43" s="1321"/>
      <c r="C43" s="1322"/>
      <c r="D43" s="501"/>
      <c r="E43" s="501"/>
      <c r="F43" s="1323"/>
      <c r="G43" s="1323"/>
      <c r="H43" s="1323"/>
      <c r="I43" s="1323"/>
      <c r="J43" s="1323"/>
      <c r="K43" s="1323"/>
      <c r="L43" s="1323"/>
      <c r="M43" s="1323"/>
      <c r="N43" s="1323"/>
      <c r="O43" s="1323"/>
      <c r="P43" s="1323"/>
      <c r="Q43" s="1323"/>
      <c r="R43" s="1323"/>
      <c r="S43" s="1323"/>
      <c r="T43" s="1323"/>
      <c r="U43" s="1323"/>
      <c r="V43" s="1323"/>
      <c r="W43" s="1323"/>
      <c r="X43" s="1323"/>
      <c r="Y43" s="1323"/>
      <c r="Z43" s="1323"/>
      <c r="AA43" s="1323"/>
      <c r="AB43" s="1323"/>
      <c r="AC43" s="1323"/>
      <c r="AD43" s="1323"/>
      <c r="AE43" s="1323"/>
      <c r="AF43" s="1323"/>
      <c r="AG43" s="1323"/>
      <c r="AH43" s="1323"/>
      <c r="AI43" s="1323"/>
      <c r="AJ43" s="1316">
        <f t="shared" si="3"/>
        <v>0</v>
      </c>
      <c r="AK43" s="1316"/>
      <c r="AL43" s="1318"/>
      <c r="AM43" s="1318"/>
      <c r="AN43" s="513"/>
      <c r="AO43" s="513"/>
      <c r="AP43" s="513"/>
      <c r="AQ43" s="513"/>
    </row>
    <row r="44" spans="1:43" s="2" customFormat="1" ht="18" customHeight="1" x14ac:dyDescent="0.15">
      <c r="A44" s="515"/>
      <c r="B44" s="516" t="s">
        <v>850</v>
      </c>
      <c r="C44" s="517"/>
      <c r="D44" s="501"/>
      <c r="E44" s="501"/>
      <c r="F44" s="1323"/>
      <c r="G44" s="1323"/>
      <c r="H44" s="1323"/>
      <c r="I44" s="1323"/>
      <c r="J44" s="1323"/>
      <c r="K44" s="1323"/>
      <c r="L44" s="1323"/>
      <c r="M44" s="1323"/>
      <c r="N44" s="1323"/>
      <c r="O44" s="1323"/>
      <c r="P44" s="1323"/>
      <c r="Q44" s="1323"/>
      <c r="R44" s="1323"/>
      <c r="S44" s="1323"/>
      <c r="T44" s="1323"/>
      <c r="U44" s="1323"/>
      <c r="V44" s="1323"/>
      <c r="W44" s="1323"/>
      <c r="X44" s="1323"/>
      <c r="Y44" s="1323"/>
      <c r="Z44" s="1323"/>
      <c r="AA44" s="1323"/>
      <c r="AB44" s="1323"/>
      <c r="AC44" s="1323"/>
      <c r="AD44" s="1323"/>
      <c r="AE44" s="1323"/>
      <c r="AF44" s="1323"/>
      <c r="AG44" s="1323"/>
      <c r="AH44" s="1323"/>
      <c r="AI44" s="1323"/>
      <c r="AJ44" s="1316">
        <f t="shared" ref="AJ44:AJ45" si="4">SUM(D44:AI44)</f>
        <v>0</v>
      </c>
      <c r="AK44" s="1316"/>
      <c r="AL44" s="1318"/>
      <c r="AM44" s="1318"/>
      <c r="AN44" s="513"/>
      <c r="AO44" s="513"/>
      <c r="AP44" s="513"/>
      <c r="AQ44" s="513"/>
    </row>
    <row r="45" spans="1:43" s="2" customFormat="1" ht="18" customHeight="1" x14ac:dyDescent="0.15">
      <c r="A45" s="515"/>
      <c r="B45" s="1329" t="s">
        <v>851</v>
      </c>
      <c r="C45" s="1330"/>
      <c r="D45" s="501"/>
      <c r="E45" s="501"/>
      <c r="F45" s="1323"/>
      <c r="G45" s="1323"/>
      <c r="H45" s="1323"/>
      <c r="I45" s="1323"/>
      <c r="J45" s="1323"/>
      <c r="K45" s="1323"/>
      <c r="L45" s="1323"/>
      <c r="M45" s="1323"/>
      <c r="N45" s="1323"/>
      <c r="O45" s="1323"/>
      <c r="P45" s="1323"/>
      <c r="Q45" s="1323"/>
      <c r="R45" s="1323"/>
      <c r="S45" s="1323"/>
      <c r="T45" s="1323"/>
      <c r="U45" s="1323"/>
      <c r="V45" s="1323"/>
      <c r="W45" s="1323"/>
      <c r="X45" s="1323"/>
      <c r="Y45" s="1323"/>
      <c r="Z45" s="1323"/>
      <c r="AA45" s="1323"/>
      <c r="AB45" s="1323"/>
      <c r="AC45" s="1323"/>
      <c r="AD45" s="1323"/>
      <c r="AE45" s="1323"/>
      <c r="AF45" s="1323"/>
      <c r="AG45" s="1323"/>
      <c r="AH45" s="1323"/>
      <c r="AI45" s="1323"/>
      <c r="AJ45" s="1316">
        <f t="shared" si="4"/>
        <v>0</v>
      </c>
      <c r="AK45" s="1316"/>
      <c r="AL45" s="1318"/>
      <c r="AM45" s="1318"/>
      <c r="AN45" s="513"/>
      <c r="AO45" s="513"/>
      <c r="AP45" s="513"/>
      <c r="AQ45" s="513"/>
    </row>
    <row r="46" spans="1:43" s="2" customFormat="1" ht="18" customHeight="1" x14ac:dyDescent="0.15">
      <c r="A46" s="1314" t="s">
        <v>852</v>
      </c>
      <c r="B46" s="1314"/>
      <c r="C46" s="1314"/>
      <c r="D46" s="501"/>
      <c r="E46" s="501"/>
      <c r="F46" s="1323"/>
      <c r="G46" s="1323"/>
      <c r="H46" s="1323"/>
      <c r="I46" s="1323"/>
      <c r="J46" s="1323"/>
      <c r="K46" s="1323"/>
      <c r="L46" s="1323"/>
      <c r="M46" s="1323"/>
      <c r="N46" s="1323"/>
      <c r="O46" s="1323"/>
      <c r="P46" s="1323"/>
      <c r="Q46" s="1323"/>
      <c r="R46" s="1323"/>
      <c r="S46" s="1323"/>
      <c r="T46" s="1323"/>
      <c r="U46" s="1323"/>
      <c r="V46" s="1323"/>
      <c r="W46" s="1323"/>
      <c r="X46" s="1323"/>
      <c r="Y46" s="1323"/>
      <c r="Z46" s="1323"/>
      <c r="AA46" s="1323"/>
      <c r="AB46" s="1323"/>
      <c r="AC46" s="1323"/>
      <c r="AD46" s="1323"/>
      <c r="AE46" s="1323"/>
      <c r="AF46" s="1323"/>
      <c r="AG46" s="1323"/>
      <c r="AH46" s="1323"/>
      <c r="AI46" s="1323"/>
      <c r="AJ46" s="1316">
        <f>+SUM(D46:AI46)</f>
        <v>0</v>
      </c>
      <c r="AK46" s="1316"/>
      <c r="AL46" s="1319"/>
      <c r="AM46" s="1319"/>
      <c r="AN46" s="513"/>
      <c r="AO46" s="513"/>
      <c r="AP46" s="513"/>
      <c r="AQ46" s="513"/>
    </row>
    <row r="47" spans="1:43" s="2" customFormat="1" ht="18" customHeight="1" x14ac:dyDescent="0.15">
      <c r="A47" s="518" t="s">
        <v>853</v>
      </c>
      <c r="B47" s="518"/>
      <c r="C47" s="518"/>
      <c r="D47" s="513"/>
      <c r="E47" s="513"/>
      <c r="F47" s="513"/>
      <c r="G47" s="513"/>
      <c r="H47" s="513"/>
      <c r="I47" s="508"/>
      <c r="J47" s="508"/>
      <c r="K47" s="508"/>
      <c r="L47" s="508"/>
      <c r="M47" s="508"/>
      <c r="N47" s="508"/>
      <c r="O47" s="508"/>
      <c r="P47" s="508"/>
      <c r="Q47" s="508"/>
      <c r="R47" s="508"/>
      <c r="S47" s="508"/>
      <c r="T47" s="508"/>
      <c r="U47" s="508"/>
      <c r="V47" s="508"/>
      <c r="W47" s="508"/>
      <c r="X47" s="508"/>
      <c r="Y47" s="508"/>
      <c r="Z47" s="508"/>
      <c r="AA47" s="508"/>
      <c r="AB47" s="508"/>
      <c r="AC47" s="508"/>
      <c r="AD47" s="508"/>
      <c r="AE47" s="508"/>
      <c r="AF47" s="508"/>
      <c r="AG47" s="519"/>
      <c r="AH47" s="519"/>
      <c r="AI47" s="519"/>
      <c r="AJ47" s="520"/>
      <c r="AK47" s="508"/>
      <c r="AL47" s="507"/>
      <c r="AM47" s="507"/>
      <c r="AN47" s="509"/>
    </row>
    <row r="48" spans="1:43" s="2" customFormat="1" ht="5.0999999999999996" customHeight="1" x14ac:dyDescent="0.15">
      <c r="A48" s="518"/>
      <c r="B48" s="518"/>
      <c r="C48" s="518"/>
      <c r="D48" s="513"/>
      <c r="E48" s="513"/>
      <c r="F48" s="513"/>
      <c r="G48" s="513"/>
      <c r="H48" s="513"/>
      <c r="I48" s="508"/>
      <c r="J48" s="508"/>
      <c r="K48" s="508"/>
      <c r="L48" s="508"/>
      <c r="M48" s="508"/>
      <c r="N48" s="508"/>
      <c r="O48" s="508"/>
      <c r="P48" s="508"/>
      <c r="Q48" s="508"/>
      <c r="R48" s="508"/>
      <c r="S48" s="508"/>
      <c r="T48" s="508"/>
      <c r="U48" s="508"/>
      <c r="V48" s="508"/>
      <c r="W48" s="508"/>
      <c r="X48" s="508"/>
      <c r="Y48" s="508"/>
      <c r="Z48" s="508"/>
      <c r="AA48" s="508"/>
      <c r="AB48" s="508"/>
      <c r="AC48" s="508"/>
      <c r="AD48" s="508"/>
      <c r="AE48" s="508"/>
      <c r="AF48" s="508"/>
      <c r="AG48" s="519"/>
      <c r="AH48" s="519"/>
      <c r="AI48" s="519"/>
      <c r="AJ48" s="520"/>
      <c r="AK48" s="508"/>
      <c r="AL48" s="507"/>
      <c r="AM48" s="507"/>
      <c r="AN48" s="509"/>
    </row>
    <row r="49" spans="1:40" s="2" customFormat="1" ht="18" customHeight="1" x14ac:dyDescent="0.15">
      <c r="A49" s="510" t="s">
        <v>854</v>
      </c>
      <c r="B49" s="508"/>
      <c r="D49" s="508"/>
      <c r="E49" s="508"/>
      <c r="F49" s="508"/>
      <c r="G49" s="508"/>
      <c r="H49" s="508"/>
      <c r="I49" s="508"/>
      <c r="J49" s="508"/>
      <c r="K49" s="508"/>
      <c r="L49" s="508"/>
      <c r="M49" s="508"/>
      <c r="N49" s="508"/>
      <c r="O49" s="508"/>
      <c r="P49" s="508"/>
      <c r="Q49" s="508"/>
      <c r="R49" s="508"/>
      <c r="S49" s="508"/>
      <c r="T49" s="508"/>
      <c r="U49" s="508"/>
      <c r="V49" s="508"/>
      <c r="W49" s="507"/>
      <c r="X49" s="508"/>
      <c r="Y49" s="508"/>
      <c r="Z49" s="508"/>
      <c r="AA49" s="508"/>
      <c r="AB49" s="508"/>
      <c r="AC49" s="508"/>
      <c r="AD49" s="508"/>
      <c r="AE49" s="508"/>
      <c r="AF49" s="508"/>
      <c r="AG49" s="519"/>
      <c r="AH49" s="519"/>
      <c r="AI49" s="519"/>
      <c r="AJ49" s="520"/>
      <c r="AK49" s="508"/>
      <c r="AL49" s="507"/>
      <c r="AM49" s="507"/>
      <c r="AN49" s="509"/>
    </row>
    <row r="50" spans="1:40" s="2" customFormat="1" ht="45" customHeight="1" x14ac:dyDescent="0.15">
      <c r="A50" s="1312" t="s">
        <v>855</v>
      </c>
      <c r="B50" s="1312"/>
      <c r="C50" s="1312" t="s">
        <v>856</v>
      </c>
      <c r="D50" s="1312"/>
      <c r="E50" s="1328" t="s">
        <v>857</v>
      </c>
      <c r="F50" s="1328"/>
      <c r="G50" s="1328"/>
      <c r="H50" s="1328"/>
      <c r="I50" s="513"/>
      <c r="J50" s="513"/>
      <c r="K50" s="513"/>
      <c r="L50" s="513"/>
      <c r="M50" s="513"/>
      <c r="N50" s="513"/>
      <c r="O50" s="513"/>
      <c r="P50" s="513"/>
      <c r="Q50" s="513"/>
      <c r="R50" s="513"/>
      <c r="S50" s="513"/>
      <c r="T50" s="513"/>
      <c r="U50" s="513"/>
      <c r="W50" s="507"/>
      <c r="X50" s="508"/>
      <c r="Y50" s="508"/>
      <c r="Z50" s="508"/>
      <c r="AA50" s="508"/>
      <c r="AB50" s="508"/>
      <c r="AC50" s="508"/>
      <c r="AD50" s="508"/>
      <c r="AE50" s="508"/>
      <c r="AF50" s="508"/>
      <c r="AG50" s="519"/>
      <c r="AH50" s="519"/>
      <c r="AI50" s="519"/>
      <c r="AJ50" s="520"/>
      <c r="AK50" s="508"/>
      <c r="AL50" s="507"/>
      <c r="AM50" s="507"/>
      <c r="AN50" s="509"/>
    </row>
    <row r="51" spans="1:40" s="2" customFormat="1" ht="18" customHeight="1" x14ac:dyDescent="0.15">
      <c r="A51" s="1328" t="s">
        <v>858</v>
      </c>
      <c r="B51" s="1328"/>
      <c r="C51" s="1315" t="e">
        <f>ROUNDDOWN(IF(AL38&lt;=60,1,1+ROUNDUP((AL38-60)/40,0)),1)</f>
        <v>#DIV/0!</v>
      </c>
      <c r="D51" s="1315"/>
      <c r="E51" s="1315" t="e">
        <f>ROUNDDOWN(IF(AM38&lt;4,AL38/6,IF(AM38&lt;5,AL38/5,AL38/3)),1)</f>
        <v>#DIV/0!</v>
      </c>
      <c r="F51" s="1315"/>
      <c r="G51" s="1315"/>
      <c r="H51" s="1315"/>
      <c r="I51" s="513"/>
      <c r="J51" s="513"/>
      <c r="K51" s="513"/>
      <c r="L51" s="513"/>
      <c r="M51" s="513"/>
      <c r="N51" s="513"/>
      <c r="O51" s="513"/>
      <c r="P51" s="513"/>
      <c r="Q51" s="513"/>
      <c r="R51" s="513"/>
      <c r="S51" s="513"/>
      <c r="T51" s="513"/>
      <c r="U51" s="513"/>
      <c r="W51" s="507"/>
      <c r="X51" s="508"/>
      <c r="Y51" s="508"/>
      <c r="Z51" s="508"/>
      <c r="AA51" s="508"/>
      <c r="AB51" s="508"/>
      <c r="AC51" s="508"/>
      <c r="AD51" s="508"/>
      <c r="AE51" s="508"/>
      <c r="AF51" s="508"/>
      <c r="AG51" s="519"/>
      <c r="AH51" s="519"/>
      <c r="AI51" s="519"/>
      <c r="AJ51" s="520"/>
      <c r="AK51" s="508"/>
      <c r="AL51" s="507"/>
      <c r="AM51" s="507"/>
      <c r="AN51" s="509"/>
    </row>
    <row r="52" spans="1:40" ht="21" customHeight="1" x14ac:dyDescent="0.15">
      <c r="A52" s="521" t="s">
        <v>859</v>
      </c>
      <c r="B52" s="1"/>
      <c r="C52" s="493"/>
      <c r="D52" s="493"/>
      <c r="E52" s="493"/>
      <c r="F52" s="493"/>
      <c r="G52" s="522"/>
      <c r="H52" s="522"/>
      <c r="I52" s="522"/>
      <c r="J52" s="522"/>
      <c r="K52" s="522"/>
      <c r="L52" s="522"/>
      <c r="M52" s="522"/>
      <c r="N52" s="522"/>
      <c r="O52" s="522"/>
      <c r="P52" s="522"/>
      <c r="Q52" s="522"/>
      <c r="R52" s="522"/>
      <c r="S52" s="522"/>
      <c r="T52" s="522"/>
      <c r="U52" s="522"/>
      <c r="V52" s="522"/>
      <c r="W52" s="522"/>
      <c r="X52" s="522"/>
      <c r="Y52" s="522"/>
      <c r="Z52" s="522"/>
      <c r="AA52" s="522"/>
      <c r="AB52" s="522"/>
      <c r="AC52" s="522"/>
      <c r="AD52" s="522"/>
      <c r="AE52" s="522"/>
      <c r="AF52" s="522"/>
      <c r="AG52" s="522"/>
      <c r="AH52" s="522"/>
      <c r="AI52" s="522"/>
      <c r="AJ52" s="522"/>
      <c r="AK52" s="522"/>
      <c r="AL52" s="493"/>
      <c r="AM52" s="493"/>
      <c r="AN52" s="485"/>
    </row>
    <row r="53" spans="1:40" ht="24.95" customHeight="1" x14ac:dyDescent="0.15">
      <c r="A53" s="485"/>
      <c r="B53" s="492"/>
      <c r="C53" s="1324" t="s">
        <v>952</v>
      </c>
      <c r="D53" s="1325"/>
      <c r="E53" s="1326" t="s">
        <v>953</v>
      </c>
      <c r="F53" s="1326"/>
      <c r="G53" s="1326"/>
      <c r="H53" s="1326"/>
      <c r="I53" s="1324" t="s">
        <v>954</v>
      </c>
      <c r="J53" s="1325"/>
      <c r="K53" s="1325"/>
      <c r="L53" s="1325"/>
      <c r="M53" s="1325"/>
      <c r="N53" s="1327"/>
      <c r="O53" s="1324" t="s">
        <v>955</v>
      </c>
      <c r="P53" s="1325"/>
      <c r="Q53" s="1325"/>
      <c r="R53" s="1325"/>
      <c r="S53" s="1325"/>
      <c r="T53" s="1327"/>
      <c r="U53" s="1324" t="s">
        <v>956</v>
      </c>
      <c r="V53" s="1325"/>
      <c r="W53" s="1325"/>
      <c r="X53" s="1325"/>
      <c r="Y53" s="1325"/>
      <c r="Z53" s="1327"/>
      <c r="AA53" s="1324" t="s">
        <v>957</v>
      </c>
      <c r="AB53" s="1325"/>
      <c r="AC53" s="1325"/>
      <c r="AD53" s="1325"/>
      <c r="AE53" s="1325"/>
      <c r="AF53" s="1327"/>
      <c r="AG53" s="1326" t="s">
        <v>958</v>
      </c>
      <c r="AH53" s="1326"/>
      <c r="AI53" s="1326"/>
      <c r="AJ53" s="1326"/>
      <c r="AK53" s="1326"/>
      <c r="AL53" s="1326" t="s">
        <v>951</v>
      </c>
      <c r="AM53" s="1326"/>
      <c r="AN53" s="485"/>
    </row>
    <row r="54" spans="1:40" ht="18" customHeight="1" x14ac:dyDescent="0.15">
      <c r="A54" s="485"/>
      <c r="B54" s="492"/>
      <c r="C54" s="523" t="s">
        <v>860</v>
      </c>
      <c r="D54" s="523" t="s">
        <v>861</v>
      </c>
      <c r="E54" s="524" t="s">
        <v>860</v>
      </c>
      <c r="F54" s="1331" t="s">
        <v>861</v>
      </c>
      <c r="G54" s="1331"/>
      <c r="H54" s="1331"/>
      <c r="I54" s="1332" t="s">
        <v>860</v>
      </c>
      <c r="J54" s="1333"/>
      <c r="K54" s="1334"/>
      <c r="L54" s="1332" t="s">
        <v>861</v>
      </c>
      <c r="M54" s="1333"/>
      <c r="N54" s="1334"/>
      <c r="O54" s="1332" t="s">
        <v>860</v>
      </c>
      <c r="P54" s="1333"/>
      <c r="Q54" s="1334"/>
      <c r="R54" s="1332" t="s">
        <v>861</v>
      </c>
      <c r="S54" s="1333"/>
      <c r="T54" s="1334"/>
      <c r="U54" s="1332" t="s">
        <v>860</v>
      </c>
      <c r="V54" s="1333"/>
      <c r="W54" s="1334"/>
      <c r="X54" s="1332" t="s">
        <v>861</v>
      </c>
      <c r="Y54" s="1333"/>
      <c r="Z54" s="1334"/>
      <c r="AA54" s="1332" t="s">
        <v>860</v>
      </c>
      <c r="AB54" s="1333"/>
      <c r="AC54" s="1334"/>
      <c r="AD54" s="1332" t="s">
        <v>861</v>
      </c>
      <c r="AE54" s="1333"/>
      <c r="AF54" s="1334"/>
      <c r="AG54" s="1332" t="s">
        <v>860</v>
      </c>
      <c r="AH54" s="1333"/>
      <c r="AI54" s="1334"/>
      <c r="AJ54" s="1332" t="s">
        <v>861</v>
      </c>
      <c r="AK54" s="1334"/>
      <c r="AL54" s="524" t="s">
        <v>862</v>
      </c>
      <c r="AM54" s="524" t="s">
        <v>863</v>
      </c>
      <c r="AN54" s="485"/>
    </row>
    <row r="55" spans="1:40" ht="18" customHeight="1" x14ac:dyDescent="0.15">
      <c r="A55" s="485"/>
      <c r="B55" s="525" t="s">
        <v>79</v>
      </c>
      <c r="C55" s="524">
        <f>COUNTIFS($B$11:$B$30,C$53,$C$11:$C$30,"A",$E$11:$E$30,"*")</f>
        <v>0</v>
      </c>
      <c r="D55" s="524">
        <f>COUNTIFS($B$11:$B$30,C$53,$C$11:$C$30,"B",$E$11:$E$30,"*")</f>
        <v>0</v>
      </c>
      <c r="E55" s="524">
        <f>COUNTIFS($B$11:$B$30,E$53,$C$11:$C$30,"A",$E$11:$E$30,"*")</f>
        <v>0</v>
      </c>
      <c r="F55" s="1332">
        <f>COUNTIFS($B$11:$B$30,E$53,$C$11:$C$30,"B",$E$11:$E$30,"*")</f>
        <v>0</v>
      </c>
      <c r="G55" s="1333"/>
      <c r="H55" s="1334"/>
      <c r="I55" s="1332">
        <f>COUNTIFS($B$11:$B$30,I$53,$C$11:$C$30,"A",$E$11:$E$30,"*")</f>
        <v>0</v>
      </c>
      <c r="J55" s="1333"/>
      <c r="K55" s="1334"/>
      <c r="L55" s="1332">
        <f>COUNTIFS($B$11:$B$30,I$53,$C$11:$C$30,"B",$E$11:$E$30,"*")</f>
        <v>0</v>
      </c>
      <c r="M55" s="1333"/>
      <c r="N55" s="1334"/>
      <c r="O55" s="1332">
        <f>COUNTIFS($B$11:$B$30,O$53,$C$11:$C$30,"A",$E$11:$E$30,"*")</f>
        <v>0</v>
      </c>
      <c r="P55" s="1333"/>
      <c r="Q55" s="1334"/>
      <c r="R55" s="1332">
        <f>COUNTIFS($B$11:$B$30,O$53,$C$11:$C$30,"B",$E$11:$E$30,"*")</f>
        <v>0</v>
      </c>
      <c r="S55" s="1333"/>
      <c r="T55" s="1334"/>
      <c r="U55" s="1332">
        <f>COUNTIFS($B$11:$B$30,U$53,$C$11:$C$30,"A",$E$11:$E$30,"*")</f>
        <v>0</v>
      </c>
      <c r="V55" s="1333"/>
      <c r="W55" s="1334"/>
      <c r="X55" s="1332">
        <f>COUNTIFS($B$11:$B$30,U$53,$C$11:$C$30,"B",$E$11:$E$30,"*")</f>
        <v>0</v>
      </c>
      <c r="Y55" s="1333"/>
      <c r="Z55" s="1334"/>
      <c r="AA55" s="1332">
        <f>COUNTIFS($B$11:$B$30,AA$53,$C$11:$C$30,"A",$E$11:$E$30,"*")</f>
        <v>0</v>
      </c>
      <c r="AB55" s="1333"/>
      <c r="AC55" s="1334"/>
      <c r="AD55" s="1332">
        <f>COUNTIFS($B$11:$B$30,AA$53,$C$11:$C$30,"B",$E$11:$E$30,"*")</f>
        <v>0</v>
      </c>
      <c r="AE55" s="1333"/>
      <c r="AF55" s="1334"/>
      <c r="AG55" s="1332">
        <f>COUNTIFS($B$11:$B$30,AG$53,$C$11:$C$30,"A",$E$11:$E$30,"*")</f>
        <v>0</v>
      </c>
      <c r="AH55" s="1333"/>
      <c r="AI55" s="1334"/>
      <c r="AJ55" s="1332">
        <f>COUNTIFS($B$11:$B$30,AG$53,$C$11:$C$30,"B",$E$11:$E$30,"*")</f>
        <v>0</v>
      </c>
      <c r="AK55" s="1334"/>
      <c r="AL55" s="524">
        <f>COUNTIFS($B$11:$B$30,AL$53,$C$11:$C$30,"A",$E$11:$E$30,"*")</f>
        <v>0</v>
      </c>
      <c r="AM55" s="524">
        <f>COUNTIFS($B$11:$B$30,AL$53,$C$11:$C$30,"B",$E$11:$E$30,"*")</f>
        <v>0</v>
      </c>
      <c r="AN55" s="485"/>
    </row>
    <row r="56" spans="1:40" ht="18" customHeight="1" x14ac:dyDescent="0.15">
      <c r="A56" s="485"/>
      <c r="B56" s="526" t="s">
        <v>80</v>
      </c>
      <c r="C56" s="524">
        <f>COUNTIFS($B$11:$B$30,C$53,$C$11:$C$30,"C",$E$11:$E$30,"*")</f>
        <v>0</v>
      </c>
      <c r="D56" s="524">
        <f>COUNTIFS($B$11:$B$30,C$53,$C$11:$C$30,"D",$E$11:$E$30,"*")</f>
        <v>0</v>
      </c>
      <c r="E56" s="524">
        <f>COUNTIFS($B$11:$B$30,E$53,$C$11:$C$30,"C",$E$11:$E$30,"*")</f>
        <v>0</v>
      </c>
      <c r="F56" s="1332">
        <f>COUNTIFS($B$11:$B$30,E$53,$C$11:$C$30,"D",$E$11:$E$30,"*")</f>
        <v>0</v>
      </c>
      <c r="G56" s="1333"/>
      <c r="H56" s="1334"/>
      <c r="I56" s="1332">
        <f>COUNTIFS($B$11:$B$30,I$53,$C$11:$C$30,"C",$E$11:$E$30,"*")</f>
        <v>0</v>
      </c>
      <c r="J56" s="1333"/>
      <c r="K56" s="1334"/>
      <c r="L56" s="1332">
        <f>COUNTIFS($B$11:$B$30,I$53,$C$11:$C$30,"D",$E$11:$E$30,"*")</f>
        <v>0</v>
      </c>
      <c r="M56" s="1333"/>
      <c r="N56" s="1334"/>
      <c r="O56" s="1332">
        <f>COUNTIFS($B$11:$B$30,O$53,$C$11:$C$30,"C",$E$11:$E$30,"*")</f>
        <v>0</v>
      </c>
      <c r="P56" s="1333"/>
      <c r="Q56" s="1334"/>
      <c r="R56" s="1332">
        <f>COUNTIFS($B$11:$B$30,O$53,$C$11:$C$30,"D",$E$11:$E$30,"*")</f>
        <v>0</v>
      </c>
      <c r="S56" s="1333"/>
      <c r="T56" s="1334"/>
      <c r="U56" s="1332">
        <f>COUNTIFS($B$11:$B$30,U$53,$C$11:$C$30,"C",$E$11:$E$30,"*")</f>
        <v>0</v>
      </c>
      <c r="V56" s="1333"/>
      <c r="W56" s="1334"/>
      <c r="X56" s="1332">
        <f>COUNTIFS($B$11:$B$30,U$53,$C$11:$C$30,"D",$E$11:$E$30,"*")</f>
        <v>0</v>
      </c>
      <c r="Y56" s="1333"/>
      <c r="Z56" s="1334"/>
      <c r="AA56" s="1332">
        <f>COUNTIFS($B$11:$B$30,AA$53,$C$11:$C$30,"C",$E$11:$E$30,"*")</f>
        <v>0</v>
      </c>
      <c r="AB56" s="1333"/>
      <c r="AC56" s="1334"/>
      <c r="AD56" s="1332">
        <f>COUNTIFS($B$11:$B$30,AA$53,$C$11:$C$30,"D",$E$11:$E$30,"*")</f>
        <v>0</v>
      </c>
      <c r="AE56" s="1333"/>
      <c r="AF56" s="1334"/>
      <c r="AG56" s="1332">
        <f>COUNTIFS($B$11:$B$30,AG$53,$C$11:$C$30,"C",$E$11:$E$30,"*")</f>
        <v>0</v>
      </c>
      <c r="AH56" s="1333"/>
      <c r="AI56" s="1334"/>
      <c r="AJ56" s="1332">
        <f>COUNTIFS($B$11:$B$30,AG$53,$C$11:$C$30,"D",$E$11:$E$30,"*")</f>
        <v>0</v>
      </c>
      <c r="AK56" s="1334"/>
      <c r="AL56" s="524">
        <f>COUNTIFS($B$11:$B$30,AL$53,$C$11:$C$30,"C",$E$11:$E$30,"*")</f>
        <v>0</v>
      </c>
      <c r="AM56" s="524">
        <f>COUNTIFS($B$11:$B$30,AL$53,$C$11:$C$30,"D",$E$11:$E$30,"*")</f>
        <v>0</v>
      </c>
      <c r="AN56" s="485"/>
    </row>
    <row r="57" spans="1:40" ht="24.95" customHeight="1" x14ac:dyDescent="0.15">
      <c r="A57" s="485"/>
      <c r="B57" s="526" t="s">
        <v>864</v>
      </c>
      <c r="C57" s="1324">
        <f>IF($AK$3="４週",SUMIFS($AK$11:$AK$30,$B$11:$B$30,C53)/4/$AH$5,IF($AK$3="歴月",SUMIFS($AK$11:$AK$30,$B$11:$B$30,C53)/$AL$5,"記載する期間を選択してください"))</f>
        <v>0</v>
      </c>
      <c r="D57" s="1327"/>
      <c r="E57" s="1324">
        <f>IF($AK$3="４週",SUMIFS($AK$11:$AK$30,$B$11:$B$30,E53)/4/$AH$5,IF($AK$3="歴月",SUMIFS($AK$11:$AK$30,$B$11:$B$30,E53)/$AL$5,"記載する期間を選択してください"))</f>
        <v>0</v>
      </c>
      <c r="F57" s="1325"/>
      <c r="G57" s="1325"/>
      <c r="H57" s="1327"/>
      <c r="I57" s="1324">
        <f>IF($AK$3="４週",SUMIFS($AK$11:$AK$30,$B$11:$B$30,I53)/4/$AH$5,IF($AK$3="歴月",SUMIFS($AK$11:$AK$30,$B$11:$B$30,I53)/$AL$5,"記載する期間を選択してください"))</f>
        <v>0</v>
      </c>
      <c r="J57" s="1325"/>
      <c r="K57" s="1325"/>
      <c r="L57" s="1325"/>
      <c r="M57" s="1325"/>
      <c r="N57" s="1327"/>
      <c r="O57" s="1324">
        <f>IF($AK$3="４週",SUMIFS($AK$11:$AK$30,$B$11:$B$30,O53)/4/$AH$5,IF($AK$3="歴月",SUMIFS($AK$11:$AK$30,$B$11:$B$30,O53)/$AL$5,"記載する期間を選択してください"))</f>
        <v>0</v>
      </c>
      <c r="P57" s="1325"/>
      <c r="Q57" s="1325"/>
      <c r="R57" s="1325"/>
      <c r="S57" s="1325"/>
      <c r="T57" s="1327"/>
      <c r="U57" s="1324">
        <f>IF($AK$3="４週",SUMIFS($AK$11:$AK$30,$B$11:$B$30,U53)/4/$AH$5,IF($AK$3="歴月",SUMIFS($AK$11:$AK$30,$B$11:$B$30,U53)/$AL$5,"記載する期間を選択してください"))</f>
        <v>0</v>
      </c>
      <c r="V57" s="1325"/>
      <c r="W57" s="1325"/>
      <c r="X57" s="1325"/>
      <c r="Y57" s="1325"/>
      <c r="Z57" s="1327"/>
      <c r="AA57" s="1324">
        <f>IF($AK$3="４週",SUMIFS($AK$11:$AK$30,$B$11:$B$30,AA53)/4/$AH$5,IF($AK$3="歴月",SUMIFS($AK$11:$AK$30,$B$11:$B$30,AA53)/$AL$5,"記載する期間を選択してください"))</f>
        <v>0</v>
      </c>
      <c r="AB57" s="1325"/>
      <c r="AC57" s="1325"/>
      <c r="AD57" s="1325"/>
      <c r="AE57" s="1325"/>
      <c r="AF57" s="1327"/>
      <c r="AG57" s="1324">
        <f>IF($AK$3="４週",SUMIFS($AK$11:$AK$30,$B$11:$B$30,AG53)/4/$AH$5,IF($AK$3="歴月",SUMIFS($AK$11:$AK$30,$B$11:$B$30,AG53)/$AL$5,"記載する期間を選択してください"))</f>
        <v>0</v>
      </c>
      <c r="AH57" s="1325"/>
      <c r="AI57" s="1325"/>
      <c r="AJ57" s="1325"/>
      <c r="AK57" s="1327"/>
      <c r="AL57" s="1324">
        <f>IF($AK$3="４週",SUMIFS($AK$11:$AK$30,$B$11:$B$30,AL53)/4/$AH$5,IF($AK$3="歴月",SUMIFS($AK$11:$AK$30,$B$11:$B$30,AL53)/$AL$5,"記載する期間を選択してください"))</f>
        <v>0</v>
      </c>
      <c r="AM57" s="1327"/>
      <c r="AN57" s="485"/>
    </row>
    <row r="58" spans="1:40" ht="5.0999999999999996" customHeight="1" x14ac:dyDescent="0.15">
      <c r="A58" s="485"/>
      <c r="B58" s="1"/>
      <c r="C58" s="527">
        <v>2</v>
      </c>
      <c r="D58" s="527"/>
      <c r="E58" s="527">
        <v>3</v>
      </c>
      <c r="F58" s="527"/>
      <c r="G58" s="527"/>
      <c r="H58" s="527"/>
      <c r="I58" s="527">
        <v>4</v>
      </c>
      <c r="J58" s="527"/>
      <c r="K58" s="527"/>
      <c r="L58" s="527"/>
      <c r="M58" s="527"/>
      <c r="N58" s="527"/>
      <c r="O58" s="527">
        <v>5</v>
      </c>
      <c r="P58" s="527"/>
      <c r="Q58" s="527"/>
      <c r="R58" s="527"/>
      <c r="S58" s="527"/>
      <c r="T58" s="527"/>
      <c r="U58" s="527">
        <v>6</v>
      </c>
      <c r="V58" s="527"/>
      <c r="W58" s="527"/>
      <c r="X58" s="527"/>
      <c r="Y58" s="527"/>
      <c r="Z58" s="527"/>
      <c r="AA58" s="527">
        <v>7</v>
      </c>
      <c r="AB58" s="527"/>
      <c r="AC58" s="527"/>
      <c r="AD58" s="527"/>
      <c r="AE58" s="527"/>
      <c r="AF58" s="527"/>
      <c r="AG58" s="527">
        <v>8</v>
      </c>
      <c r="AH58" s="527"/>
      <c r="AI58" s="527"/>
      <c r="AJ58" s="527"/>
      <c r="AK58" s="527"/>
      <c r="AL58" s="527">
        <v>9</v>
      </c>
      <c r="AM58" s="528"/>
      <c r="AN58" s="485"/>
    </row>
    <row r="59" spans="1:40" ht="15" customHeight="1" x14ac:dyDescent="0.15">
      <c r="A59" s="529" t="s">
        <v>865</v>
      </c>
      <c r="B59" s="530"/>
      <c r="C59" s="531"/>
      <c r="D59" s="531"/>
      <c r="E59" s="531"/>
      <c r="F59" s="532"/>
      <c r="G59" s="531"/>
      <c r="H59" s="527"/>
      <c r="I59" s="527"/>
      <c r="J59" s="527"/>
      <c r="K59" s="527"/>
      <c r="L59" s="527"/>
      <c r="M59" s="527"/>
      <c r="N59" s="527"/>
      <c r="O59" s="527"/>
      <c r="P59" s="527"/>
      <c r="Q59" s="527"/>
      <c r="R59" s="527">
        <v>6</v>
      </c>
      <c r="S59" s="527"/>
      <c r="T59" s="527"/>
      <c r="U59" s="527"/>
      <c r="V59" s="527"/>
      <c r="W59" s="527"/>
      <c r="X59" s="527">
        <v>7</v>
      </c>
      <c r="Y59" s="527"/>
      <c r="Z59" s="527"/>
      <c r="AA59" s="527"/>
      <c r="AB59" s="527"/>
      <c r="AC59" s="527"/>
      <c r="AD59" s="527">
        <v>8</v>
      </c>
      <c r="AE59" s="527"/>
      <c r="AF59" s="527"/>
      <c r="AG59" s="533"/>
      <c r="AH59" s="533"/>
      <c r="AI59" s="533"/>
      <c r="AJ59" s="533">
        <v>9</v>
      </c>
      <c r="AK59" s="534"/>
      <c r="AL59" s="534"/>
      <c r="AM59" s="485"/>
    </row>
    <row r="60" spans="1:40" s="304" customFormat="1" ht="15" customHeight="1" x14ac:dyDescent="0.15">
      <c r="A60" s="529" t="s">
        <v>866</v>
      </c>
      <c r="B60" s="535"/>
      <c r="C60" s="535"/>
      <c r="D60" s="535"/>
      <c r="E60" s="535"/>
      <c r="F60" s="535"/>
      <c r="G60" s="535"/>
      <c r="H60" s="481"/>
      <c r="I60" s="481"/>
      <c r="J60" s="481"/>
      <c r="K60" s="481"/>
      <c r="L60" s="481"/>
      <c r="M60" s="481"/>
      <c r="N60" s="481"/>
      <c r="O60" s="481"/>
      <c r="P60" s="481"/>
      <c r="Q60" s="481"/>
      <c r="R60" s="481"/>
      <c r="S60" s="481"/>
      <c r="T60" s="481"/>
      <c r="U60" s="481"/>
      <c r="V60" s="481"/>
      <c r="W60" s="481"/>
      <c r="X60" s="481"/>
      <c r="Y60" s="481"/>
      <c r="Z60" s="481"/>
      <c r="AA60" s="481"/>
      <c r="AB60" s="481"/>
      <c r="AC60" s="481"/>
      <c r="AD60" s="481"/>
      <c r="AE60" s="481"/>
      <c r="AF60" s="481"/>
      <c r="AG60" s="481"/>
      <c r="AH60" s="481"/>
      <c r="AI60" s="481"/>
      <c r="AJ60" s="481"/>
      <c r="AK60" s="481"/>
      <c r="AL60" s="481"/>
      <c r="AM60" s="481"/>
    </row>
    <row r="61" spans="1:40" s="304" customFormat="1" ht="15" customHeight="1" x14ac:dyDescent="0.15">
      <c r="A61" s="529" t="s">
        <v>867</v>
      </c>
      <c r="B61" s="535"/>
      <c r="C61" s="535"/>
      <c r="D61" s="535"/>
      <c r="E61" s="535"/>
      <c r="F61" s="535"/>
      <c r="G61" s="535"/>
      <c r="H61" s="481"/>
      <c r="I61" s="481"/>
      <c r="J61" s="481"/>
      <c r="K61" s="481"/>
      <c r="L61" s="481"/>
      <c r="M61" s="481"/>
      <c r="N61" s="481"/>
      <c r="O61" s="481"/>
      <c r="P61" s="481"/>
      <c r="Q61" s="481"/>
      <c r="R61" s="481"/>
      <c r="S61" s="481"/>
      <c r="T61" s="481"/>
      <c r="U61" s="481"/>
      <c r="V61" s="481"/>
      <c r="W61" s="481"/>
      <c r="X61" s="481"/>
      <c r="Y61" s="481"/>
      <c r="Z61" s="481"/>
      <c r="AA61" s="481"/>
      <c r="AB61" s="481"/>
      <c r="AC61" s="481"/>
      <c r="AD61" s="481"/>
      <c r="AE61" s="481"/>
      <c r="AF61" s="481"/>
      <c r="AG61" s="481"/>
      <c r="AH61" s="481"/>
      <c r="AI61" s="481"/>
      <c r="AJ61" s="481"/>
      <c r="AK61" s="481"/>
      <c r="AL61" s="481"/>
      <c r="AM61" s="481"/>
    </row>
    <row r="62" spans="1:40" s="304" customFormat="1" ht="15" customHeight="1" x14ac:dyDescent="0.15">
      <c r="A62" s="529" t="s">
        <v>868</v>
      </c>
      <c r="B62" s="535"/>
      <c r="C62" s="535"/>
      <c r="D62" s="535"/>
      <c r="E62" s="535"/>
      <c r="F62" s="535"/>
      <c r="G62" s="535"/>
      <c r="H62" s="481"/>
      <c r="I62" s="481"/>
      <c r="J62" s="481"/>
      <c r="K62" s="481"/>
      <c r="L62" s="481"/>
      <c r="M62" s="481"/>
      <c r="N62" s="481"/>
      <c r="O62" s="481"/>
      <c r="P62" s="481"/>
      <c r="Q62" s="481"/>
      <c r="R62" s="481"/>
      <c r="S62" s="481"/>
      <c r="T62" s="481"/>
      <c r="U62" s="481"/>
      <c r="V62" s="481"/>
      <c r="W62" s="481"/>
      <c r="X62" s="481"/>
      <c r="Y62" s="481"/>
      <c r="Z62" s="481"/>
      <c r="AA62" s="481"/>
      <c r="AB62" s="481"/>
      <c r="AC62" s="481"/>
      <c r="AD62" s="481"/>
      <c r="AE62" s="481"/>
      <c r="AF62" s="481"/>
      <c r="AG62" s="481"/>
      <c r="AH62" s="481"/>
      <c r="AI62" s="481"/>
      <c r="AJ62" s="481"/>
      <c r="AK62" s="481"/>
      <c r="AL62" s="481"/>
      <c r="AM62" s="481"/>
    </row>
    <row r="63" spans="1:40" s="304" customFormat="1" ht="15" customHeight="1" x14ac:dyDescent="0.15">
      <c r="A63" s="529" t="s">
        <v>869</v>
      </c>
      <c r="B63" s="535"/>
      <c r="C63" s="535"/>
      <c r="D63" s="535"/>
      <c r="E63" s="535"/>
      <c r="F63" s="535"/>
      <c r="G63" s="535"/>
      <c r="H63" s="481"/>
      <c r="I63" s="481"/>
      <c r="J63" s="481"/>
      <c r="K63" s="481"/>
      <c r="L63" s="481"/>
      <c r="M63" s="481"/>
      <c r="N63" s="481"/>
      <c r="O63" s="481"/>
      <c r="P63" s="481"/>
      <c r="Q63" s="481"/>
      <c r="R63" s="481"/>
      <c r="S63" s="481"/>
      <c r="T63" s="481"/>
      <c r="U63" s="481"/>
      <c r="V63" s="481"/>
      <c r="W63" s="481"/>
      <c r="X63" s="481"/>
      <c r="Y63" s="481"/>
      <c r="Z63" s="481"/>
      <c r="AA63" s="481"/>
      <c r="AB63" s="481"/>
      <c r="AC63" s="481"/>
      <c r="AD63" s="481"/>
      <c r="AE63" s="481"/>
      <c r="AF63" s="481"/>
      <c r="AG63" s="481"/>
      <c r="AH63" s="481"/>
      <c r="AI63" s="481"/>
      <c r="AJ63" s="481"/>
      <c r="AK63" s="481"/>
      <c r="AL63" s="481"/>
      <c r="AM63" s="481"/>
    </row>
    <row r="64" spans="1:40" ht="15" customHeight="1" x14ac:dyDescent="0.15">
      <c r="A64" s="304" t="s">
        <v>870</v>
      </c>
      <c r="B64" s="536"/>
      <c r="C64" s="304"/>
      <c r="D64" s="304"/>
      <c r="E64" s="304"/>
      <c r="F64" s="304"/>
      <c r="G64" s="304"/>
    </row>
    <row r="65" spans="1:7" ht="15" customHeight="1" x14ac:dyDescent="0.15">
      <c r="A65" s="304" t="s">
        <v>871</v>
      </c>
      <c r="B65" s="536"/>
      <c r="C65" s="304"/>
      <c r="D65" s="304"/>
      <c r="E65" s="304"/>
      <c r="F65" s="304"/>
      <c r="G65" s="304"/>
    </row>
    <row r="66" spans="1:7" ht="15" customHeight="1" x14ac:dyDescent="0.15">
      <c r="A66" s="304"/>
      <c r="B66" s="525" t="s">
        <v>872</v>
      </c>
      <c r="C66" s="1299" t="s">
        <v>873</v>
      </c>
      <c r="D66" s="1299"/>
      <c r="E66" s="1299"/>
      <c r="F66" s="304"/>
      <c r="G66" s="304"/>
    </row>
    <row r="67" spans="1:7" ht="15" customHeight="1" x14ac:dyDescent="0.15">
      <c r="A67" s="304"/>
      <c r="B67" s="537" t="s">
        <v>837</v>
      </c>
      <c r="C67" s="1335" t="s">
        <v>874</v>
      </c>
      <c r="D67" s="1335"/>
      <c r="E67" s="1335"/>
      <c r="F67" s="304"/>
      <c r="G67" s="304"/>
    </row>
    <row r="68" spans="1:7" ht="15" customHeight="1" x14ac:dyDescent="0.15">
      <c r="A68" s="304"/>
      <c r="B68" s="537" t="s">
        <v>839</v>
      </c>
      <c r="C68" s="1335" t="s">
        <v>875</v>
      </c>
      <c r="D68" s="1335"/>
      <c r="E68" s="1335"/>
      <c r="F68" s="304"/>
      <c r="G68" s="304"/>
    </row>
    <row r="69" spans="1:7" ht="15" customHeight="1" x14ac:dyDescent="0.15">
      <c r="A69" s="304"/>
      <c r="B69" s="537" t="s">
        <v>840</v>
      </c>
      <c r="C69" s="1335" t="s">
        <v>876</v>
      </c>
      <c r="D69" s="1335"/>
      <c r="E69" s="1335"/>
      <c r="F69" s="304"/>
      <c r="G69" s="304"/>
    </row>
    <row r="70" spans="1:7" ht="15" customHeight="1" x14ac:dyDescent="0.15">
      <c r="A70" s="304"/>
      <c r="B70" s="537" t="s">
        <v>838</v>
      </c>
      <c r="C70" s="1335" t="s">
        <v>877</v>
      </c>
      <c r="D70" s="1335"/>
      <c r="E70" s="1335"/>
      <c r="F70" s="304"/>
      <c r="G70" s="304"/>
    </row>
    <row r="71" spans="1:7" ht="15" customHeight="1" x14ac:dyDescent="0.15">
      <c r="A71" s="304"/>
      <c r="B71" s="529" t="s">
        <v>878</v>
      </c>
      <c r="C71" s="304"/>
      <c r="D71" s="304"/>
      <c r="E71" s="304"/>
      <c r="F71" s="304"/>
      <c r="G71" s="304"/>
    </row>
    <row r="72" spans="1:7" ht="15" customHeight="1" x14ac:dyDescent="0.15">
      <c r="A72" s="304"/>
      <c r="B72" s="529" t="s">
        <v>879</v>
      </c>
      <c r="C72" s="304"/>
      <c r="D72" s="304"/>
      <c r="E72" s="304"/>
      <c r="F72" s="304"/>
      <c r="G72" s="304"/>
    </row>
    <row r="73" spans="1:7" ht="15" customHeight="1" x14ac:dyDescent="0.15">
      <c r="A73" s="304"/>
      <c r="B73" s="529" t="s">
        <v>880</v>
      </c>
      <c r="C73" s="304"/>
      <c r="D73" s="304"/>
      <c r="E73" s="304"/>
      <c r="F73" s="304"/>
      <c r="G73" s="304"/>
    </row>
    <row r="74" spans="1:7" ht="15" customHeight="1" x14ac:dyDescent="0.15">
      <c r="A74" s="304" t="s">
        <v>881</v>
      </c>
      <c r="B74" s="536"/>
      <c r="C74" s="304"/>
      <c r="D74" s="304"/>
      <c r="E74" s="304"/>
      <c r="F74" s="304"/>
      <c r="G74" s="304"/>
    </row>
    <row r="75" spans="1:7" ht="15" customHeight="1" x14ac:dyDescent="0.15">
      <c r="A75" s="304" t="s">
        <v>882</v>
      </c>
      <c r="B75" s="536"/>
      <c r="C75" s="304"/>
      <c r="D75" s="304"/>
      <c r="E75" s="304"/>
      <c r="F75" s="304"/>
      <c r="G75" s="304"/>
    </row>
    <row r="76" spans="1:7" ht="15" customHeight="1" x14ac:dyDescent="0.15">
      <c r="A76" s="304" t="s">
        <v>883</v>
      </c>
      <c r="B76" s="536"/>
      <c r="C76" s="304"/>
      <c r="D76" s="304"/>
      <c r="E76" s="304"/>
      <c r="F76" s="304"/>
      <c r="G76" s="304"/>
    </row>
    <row r="77" spans="1:7" ht="15" customHeight="1" x14ac:dyDescent="0.15">
      <c r="A77" s="304" t="s">
        <v>884</v>
      </c>
      <c r="B77" s="536"/>
      <c r="C77" s="304"/>
      <c r="D77" s="304"/>
      <c r="E77" s="304"/>
      <c r="F77" s="304"/>
      <c r="G77" s="304"/>
    </row>
    <row r="78" spans="1:7" ht="15" customHeight="1" x14ac:dyDescent="0.15">
      <c r="A78" s="304" t="s">
        <v>885</v>
      </c>
      <c r="B78" s="536"/>
      <c r="C78" s="304"/>
      <c r="D78" s="304"/>
      <c r="E78" s="304"/>
      <c r="F78" s="304"/>
      <c r="G78" s="304"/>
    </row>
    <row r="79" spans="1:7" ht="15" customHeight="1" x14ac:dyDescent="0.15">
      <c r="A79" s="304" t="s">
        <v>886</v>
      </c>
      <c r="B79" s="536"/>
      <c r="C79" s="304"/>
      <c r="D79" s="304"/>
      <c r="E79" s="304"/>
      <c r="F79" s="304"/>
      <c r="G79" s="304"/>
    </row>
    <row r="80" spans="1:7" ht="15" customHeight="1" x14ac:dyDescent="0.15">
      <c r="A80" s="304" t="s">
        <v>887</v>
      </c>
      <c r="B80" s="536"/>
      <c r="C80" s="304"/>
      <c r="D80" s="304"/>
      <c r="E80" s="304"/>
      <c r="F80" s="304"/>
      <c r="G80" s="304"/>
    </row>
    <row r="81" spans="1:7" ht="15" customHeight="1" x14ac:dyDescent="0.15">
      <c r="A81" s="304" t="s">
        <v>888</v>
      </c>
      <c r="B81" s="536"/>
      <c r="C81" s="304"/>
      <c r="D81" s="304"/>
      <c r="E81" s="304"/>
      <c r="F81" s="304"/>
      <c r="G81" s="304"/>
    </row>
    <row r="82" spans="1:7" ht="15" customHeight="1" x14ac:dyDescent="0.15">
      <c r="A82" s="304" t="s">
        <v>889</v>
      </c>
      <c r="B82" s="536"/>
      <c r="C82" s="304"/>
      <c r="D82" s="304"/>
      <c r="E82" s="304"/>
      <c r="F82" s="304"/>
      <c r="G82" s="304"/>
    </row>
    <row r="83" spans="1:7" ht="15" customHeight="1" x14ac:dyDescent="0.15">
      <c r="A83" s="304" t="s">
        <v>890</v>
      </c>
      <c r="B83" s="536"/>
      <c r="C83" s="304"/>
      <c r="D83" s="304"/>
      <c r="E83" s="304"/>
      <c r="F83" s="304"/>
      <c r="G83" s="304"/>
    </row>
    <row r="84" spans="1:7" ht="15" customHeight="1" x14ac:dyDescent="0.15">
      <c r="A84" s="304" t="s">
        <v>891</v>
      </c>
      <c r="B84" s="536"/>
      <c r="C84" s="304"/>
      <c r="D84" s="304"/>
      <c r="E84" s="304"/>
      <c r="F84" s="304"/>
      <c r="G84" s="304"/>
    </row>
    <row r="85" spans="1:7" ht="15" customHeight="1" x14ac:dyDescent="0.15">
      <c r="A85" s="304" t="s">
        <v>892</v>
      </c>
      <c r="B85" s="536"/>
      <c r="C85" s="304"/>
      <c r="D85" s="304"/>
      <c r="E85" s="304"/>
      <c r="F85" s="304"/>
      <c r="G85" s="304"/>
    </row>
    <row r="86" spans="1:7" ht="15" customHeight="1" x14ac:dyDescent="0.15">
      <c r="A86" s="304" t="s">
        <v>893</v>
      </c>
      <c r="B86" s="536"/>
      <c r="C86" s="304"/>
      <c r="D86" s="304"/>
      <c r="E86" s="304"/>
      <c r="F86" s="304"/>
      <c r="G86" s="304"/>
    </row>
  </sheetData>
  <mergeCells count="227">
    <mergeCell ref="C70:E70"/>
    <mergeCell ref="AA57:AF57"/>
    <mergeCell ref="AG57:AK57"/>
    <mergeCell ref="AL57:AM57"/>
    <mergeCell ref="C66:E66"/>
    <mergeCell ref="C67:E67"/>
    <mergeCell ref="C68:E68"/>
    <mergeCell ref="X56:Z56"/>
    <mergeCell ref="AA56:AC56"/>
    <mergeCell ref="AD56:AF56"/>
    <mergeCell ref="AG56:AI56"/>
    <mergeCell ref="AJ56:AK56"/>
    <mergeCell ref="C57:D57"/>
    <mergeCell ref="E57:H57"/>
    <mergeCell ref="I57:N57"/>
    <mergeCell ref="O57:T57"/>
    <mergeCell ref="U57:Z57"/>
    <mergeCell ref="AG55:AI55"/>
    <mergeCell ref="AJ55:AK55"/>
    <mergeCell ref="F56:H56"/>
    <mergeCell ref="I56:K56"/>
    <mergeCell ref="L56:N56"/>
    <mergeCell ref="O56:Q56"/>
    <mergeCell ref="R56:T56"/>
    <mergeCell ref="U56:W56"/>
    <mergeCell ref="C69:E69"/>
    <mergeCell ref="F55:H55"/>
    <mergeCell ref="I55:K55"/>
    <mergeCell ref="L55:N55"/>
    <mergeCell ref="O55:Q55"/>
    <mergeCell ref="R55:T55"/>
    <mergeCell ref="U55:W55"/>
    <mergeCell ref="X55:Z55"/>
    <mergeCell ref="AA55:AC55"/>
    <mergeCell ref="AD55:AF55"/>
    <mergeCell ref="AG53:AK53"/>
    <mergeCell ref="AL53:AM53"/>
    <mergeCell ref="F54:H54"/>
    <mergeCell ref="I54:K54"/>
    <mergeCell ref="L54:N54"/>
    <mergeCell ref="O54:Q54"/>
    <mergeCell ref="R54:T54"/>
    <mergeCell ref="U54:W54"/>
    <mergeCell ref="X54:Z54"/>
    <mergeCell ref="AA54:AC54"/>
    <mergeCell ref="AD54:AF54"/>
    <mergeCell ref="AG54:AI54"/>
    <mergeCell ref="AJ54:AK54"/>
    <mergeCell ref="AD45:AF45"/>
    <mergeCell ref="C53:D53"/>
    <mergeCell ref="E53:H53"/>
    <mergeCell ref="I53:N53"/>
    <mergeCell ref="O53:T53"/>
    <mergeCell ref="U53:Z53"/>
    <mergeCell ref="AA53:AF53"/>
    <mergeCell ref="A50:B50"/>
    <mergeCell ref="C50:D50"/>
    <mergeCell ref="E50:H50"/>
    <mergeCell ref="A51:B51"/>
    <mergeCell ref="C51:D51"/>
    <mergeCell ref="E51:H51"/>
    <mergeCell ref="B45:C45"/>
    <mergeCell ref="F45:H45"/>
    <mergeCell ref="I45:K45"/>
    <mergeCell ref="L45:N45"/>
    <mergeCell ref="O45:Q45"/>
    <mergeCell ref="R45:T45"/>
    <mergeCell ref="U45:W45"/>
    <mergeCell ref="X45:Z45"/>
    <mergeCell ref="AA45:AC45"/>
    <mergeCell ref="U46:W46"/>
    <mergeCell ref="X46:Z46"/>
    <mergeCell ref="AA46:AC46"/>
    <mergeCell ref="AD46:AF46"/>
    <mergeCell ref="AG46:AI46"/>
    <mergeCell ref="AJ46:AK46"/>
    <mergeCell ref="A46:C46"/>
    <mergeCell ref="F46:H46"/>
    <mergeCell ref="I46:K46"/>
    <mergeCell ref="L46:N46"/>
    <mergeCell ref="O46:Q46"/>
    <mergeCell ref="R46:T46"/>
    <mergeCell ref="AD43:AF43"/>
    <mergeCell ref="AG43:AI43"/>
    <mergeCell ref="AJ43:AK43"/>
    <mergeCell ref="F44:H44"/>
    <mergeCell ref="I44:K44"/>
    <mergeCell ref="L44:N44"/>
    <mergeCell ref="O44:Q44"/>
    <mergeCell ref="R44:T44"/>
    <mergeCell ref="U44:W44"/>
    <mergeCell ref="X44:Z44"/>
    <mergeCell ref="AG44:AI44"/>
    <mergeCell ref="AJ44:AK44"/>
    <mergeCell ref="AG45:AI45"/>
    <mergeCell ref="AJ45:AK45"/>
    <mergeCell ref="AA44:AC44"/>
    <mergeCell ref="AD44:AF44"/>
    <mergeCell ref="A42:C42"/>
    <mergeCell ref="F42:H42"/>
    <mergeCell ref="I42:K42"/>
    <mergeCell ref="L42:N42"/>
    <mergeCell ref="O42:Q42"/>
    <mergeCell ref="AJ42:AK42"/>
    <mergeCell ref="A43:C43"/>
    <mergeCell ref="F43:H43"/>
    <mergeCell ref="I43:K43"/>
    <mergeCell ref="L43:N43"/>
    <mergeCell ref="O43:Q43"/>
    <mergeCell ref="R43:T43"/>
    <mergeCell ref="U43:W43"/>
    <mergeCell ref="X43:Z43"/>
    <mergeCell ref="AA43:AC43"/>
    <mergeCell ref="R42:T42"/>
    <mergeCell ref="U42:W42"/>
    <mergeCell ref="X42:Z42"/>
    <mergeCell ref="AA42:AC42"/>
    <mergeCell ref="AD42:AF42"/>
    <mergeCell ref="AG42:AI42"/>
    <mergeCell ref="AD39:AF39"/>
    <mergeCell ref="AG39:AI39"/>
    <mergeCell ref="AD40:AF40"/>
    <mergeCell ref="AG40:AI40"/>
    <mergeCell ref="AJ40:AK40"/>
    <mergeCell ref="A41:C41"/>
    <mergeCell ref="F41:H41"/>
    <mergeCell ref="I41:K41"/>
    <mergeCell ref="L41:N41"/>
    <mergeCell ref="O41:Q41"/>
    <mergeCell ref="R41:T41"/>
    <mergeCell ref="U41:W41"/>
    <mergeCell ref="X41:Z41"/>
    <mergeCell ref="AA41:AC41"/>
    <mergeCell ref="AD41:AF41"/>
    <mergeCell ref="AG41:AI41"/>
    <mergeCell ref="AJ41:AK41"/>
    <mergeCell ref="AD38:AF38"/>
    <mergeCell ref="AG38:AI38"/>
    <mergeCell ref="AJ38:AK38"/>
    <mergeCell ref="AL38:AL46"/>
    <mergeCell ref="AM38:AM46"/>
    <mergeCell ref="A39:C39"/>
    <mergeCell ref="F39:H39"/>
    <mergeCell ref="I39:K39"/>
    <mergeCell ref="L39:N39"/>
    <mergeCell ref="O39:Q39"/>
    <mergeCell ref="AJ39:AK39"/>
    <mergeCell ref="A40:C40"/>
    <mergeCell ref="F40:H40"/>
    <mergeCell ref="I40:K40"/>
    <mergeCell ref="L40:N40"/>
    <mergeCell ref="O40:Q40"/>
    <mergeCell ref="R40:T40"/>
    <mergeCell ref="U40:W40"/>
    <mergeCell ref="X40:Z40"/>
    <mergeCell ref="AA40:AC40"/>
    <mergeCell ref="R39:T39"/>
    <mergeCell ref="U39:W39"/>
    <mergeCell ref="X39:Z39"/>
    <mergeCell ref="AA39:AC39"/>
    <mergeCell ref="A38:C38"/>
    <mergeCell ref="F38:H38"/>
    <mergeCell ref="I38:K38"/>
    <mergeCell ref="L38:N38"/>
    <mergeCell ref="O38:Q38"/>
    <mergeCell ref="R38:T38"/>
    <mergeCell ref="U38:W38"/>
    <mergeCell ref="X38:Z38"/>
    <mergeCell ref="AA38:AC38"/>
    <mergeCell ref="AM29:AN29"/>
    <mergeCell ref="AM30:AN30"/>
    <mergeCell ref="A31:E31"/>
    <mergeCell ref="AM31:AN32"/>
    <mergeCell ref="A32:E32"/>
    <mergeCell ref="A37:C37"/>
    <mergeCell ref="F37:H37"/>
    <mergeCell ref="I37:K37"/>
    <mergeCell ref="L37:N37"/>
    <mergeCell ref="O37:Q37"/>
    <mergeCell ref="AJ37:AK37"/>
    <mergeCell ref="R37:T37"/>
    <mergeCell ref="U37:W37"/>
    <mergeCell ref="X37:Z37"/>
    <mergeCell ref="AA37:AC37"/>
    <mergeCell ref="AD37:AF37"/>
    <mergeCell ref="AG37:AI37"/>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1"/>
  <dataValidations count="7">
    <dataValidation type="list" allowBlank="1" showInputMessage="1" showErrorMessage="1" sqref="AK3:AN3" xr:uid="{00000000-0002-0000-1100-000000000000}">
      <formula1>"４週,歴月"</formula1>
    </dataValidation>
    <dataValidation type="list" allowBlank="1" showInputMessage="1" showErrorMessage="1" sqref="AK4:AN4" xr:uid="{00000000-0002-0000-1100-000001000000}">
      <formula1>"予定,実績"</formula1>
    </dataValidation>
    <dataValidation type="whole" operator="greaterThanOrEqual" allowBlank="1" showInputMessage="1" showErrorMessage="1" sqref="D38:F46 I38:I46 AD38:AD46 AA38:AA46 X38:X46 U38:U46 R38:R46 O38:O46 L38:L46 AG38:AG46" xr:uid="{00000000-0002-0000-1100-000002000000}">
      <formula1>0</formula1>
    </dataValidation>
    <dataValidation operator="greaterThanOrEqual" allowBlank="1" showInputMessage="1" showErrorMessage="1" sqref="I47:I49 AL38:AM45 L47:L49 AJ38:AJ46" xr:uid="{00000000-0002-0000-1100-000003000000}"/>
    <dataValidation type="list" allowBlank="1" showInputMessage="1" showErrorMessage="1" sqref="B15:B30" xr:uid="{00000000-0002-0000-1100-000004000000}">
      <formula1>"管理者,サービス管理責任者,医師,看護職員,理学療法士,作業療法士,言語聴覚士,生活支援員 "</formula1>
    </dataValidation>
    <dataValidation type="list" allowBlank="1" showInputMessage="1" showErrorMessage="1" sqref="C11:C30" xr:uid="{00000000-0002-0000-1100-000005000000}">
      <formula1>"A,B,C,D"</formula1>
    </dataValidation>
    <dataValidation type="list" allowBlank="1" showInputMessage="1" showErrorMessage="1" sqref="B11:B14" xr:uid="{DC4C8919-0413-42A8-99C7-BB5F71F9B5D3}">
      <formula1>"管理者,サービス管理責任者,医師,看護職員,理学療法士,作業療法士,言語聴覚士,生活支援員"</formula1>
    </dataValidation>
  </dataValidations>
  <printOptions horizontalCentered="1" verticalCentered="1"/>
  <pageMargins left="0.19685039370078741" right="0.19685039370078741" top="0.39370078740157483" bottom="0.19685039370078741" header="0.19685039370078741" footer="0.39370078740157483"/>
  <pageSetup paperSize="9" scale="64" fitToWidth="0" fitToHeight="0" orientation="landscape" r:id="rId1"/>
  <headerFooter alignWithMargins="0"/>
  <rowBreaks count="1" manualBreakCount="1">
    <brk id="35" max="3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150"/>
  <sheetViews>
    <sheetView view="pageBreakPreview" zoomScale="90" zoomScaleNormal="100" zoomScaleSheetLayoutView="90" workbookViewId="0">
      <selection sqref="A1:I1"/>
    </sheetView>
  </sheetViews>
  <sheetFormatPr defaultColWidth="9" defaultRowHeight="13.5" x14ac:dyDescent="0.15"/>
  <cols>
    <col min="1" max="1" width="3" style="404" customWidth="1"/>
    <col min="2" max="3" width="12.5" style="404" customWidth="1"/>
    <col min="4" max="4" width="12.375" style="404" customWidth="1"/>
    <col min="5" max="5" width="12.5" style="404" customWidth="1"/>
    <col min="6" max="6" width="12.125" style="404" customWidth="1"/>
    <col min="7" max="8" width="12" style="404" customWidth="1"/>
    <col min="9" max="9" width="5" style="403" customWidth="1"/>
    <col min="10" max="10" width="13.5" style="404" customWidth="1"/>
    <col min="11" max="11" width="10.375" style="404" customWidth="1"/>
    <col min="12" max="12" width="2.125" style="404" customWidth="1"/>
    <col min="13" max="13" width="11.125" style="404" customWidth="1"/>
    <col min="14" max="16384" width="9" style="404"/>
  </cols>
  <sheetData>
    <row r="1" spans="1:13" ht="18.75" customHeight="1" x14ac:dyDescent="0.15">
      <c r="A1" s="1379" t="s">
        <v>959</v>
      </c>
      <c r="B1" s="1379"/>
      <c r="C1" s="1379"/>
      <c r="D1" s="1379"/>
      <c r="E1" s="1379"/>
      <c r="F1" s="1379"/>
      <c r="G1" s="1379"/>
      <c r="H1" s="1379"/>
      <c r="I1" s="1379"/>
      <c r="J1" s="403"/>
    </row>
    <row r="2" spans="1:13" ht="18.75" customHeight="1" x14ac:dyDescent="0.2">
      <c r="A2" s="1380" t="s">
        <v>12</v>
      </c>
      <c r="B2" s="1380"/>
      <c r="C2" s="1380"/>
      <c r="D2" s="1380"/>
      <c r="E2" s="1380"/>
      <c r="F2" s="1380"/>
      <c r="G2" s="1380"/>
      <c r="H2" s="1380"/>
      <c r="I2" s="1380"/>
      <c r="J2" s="1380"/>
      <c r="K2" s="1380"/>
      <c r="L2" s="1380"/>
      <c r="M2" s="1380"/>
    </row>
    <row r="3" spans="1:13" ht="6" customHeight="1" x14ac:dyDescent="0.15"/>
    <row r="4" spans="1:13" ht="33.200000000000003" customHeight="1" x14ac:dyDescent="0.15">
      <c r="H4" s="405" t="s">
        <v>13</v>
      </c>
      <c r="I4" s="1345"/>
      <c r="J4" s="1346"/>
      <c r="K4" s="1346"/>
      <c r="L4" s="1346"/>
      <c r="M4" s="1347"/>
    </row>
    <row r="5" spans="1:13" ht="33.200000000000003" customHeight="1" x14ac:dyDescent="0.15">
      <c r="H5" s="406" t="s">
        <v>14</v>
      </c>
      <c r="I5" s="1381"/>
      <c r="J5" s="1382"/>
      <c r="K5" s="1382"/>
      <c r="L5" s="1382"/>
      <c r="M5" s="1383"/>
    </row>
    <row r="7" spans="1:13" ht="17.25" customHeight="1" x14ac:dyDescent="0.15">
      <c r="A7" s="1344" t="s">
        <v>769</v>
      </c>
      <c r="B7" s="1344"/>
      <c r="C7" s="1344"/>
      <c r="D7" s="1344"/>
      <c r="E7" s="1344"/>
      <c r="F7" s="1344"/>
      <c r="G7" s="1344"/>
      <c r="H7" s="1344"/>
      <c r="I7" s="1344"/>
      <c r="J7" s="1344"/>
      <c r="K7" s="1344"/>
    </row>
    <row r="8" spans="1:13" ht="45.2" customHeight="1" x14ac:dyDescent="0.15">
      <c r="B8" s="1370" t="s">
        <v>15</v>
      </c>
      <c r="C8" s="407" t="s">
        <v>16</v>
      </c>
      <c r="D8" s="408" t="s">
        <v>770</v>
      </c>
      <c r="E8" s="1372" t="s">
        <v>17</v>
      </c>
      <c r="F8" s="409"/>
      <c r="G8" s="410" t="s">
        <v>18</v>
      </c>
      <c r="H8" s="1370" t="s">
        <v>19</v>
      </c>
      <c r="I8" s="404"/>
      <c r="J8" s="410" t="s">
        <v>20</v>
      </c>
    </row>
    <row r="9" spans="1:13" x14ac:dyDescent="0.15">
      <c r="B9" s="1371"/>
      <c r="C9" s="411" t="s">
        <v>21</v>
      </c>
      <c r="D9" s="412"/>
      <c r="E9" s="1373"/>
      <c r="F9" s="409"/>
      <c r="G9" s="413" t="s">
        <v>22</v>
      </c>
      <c r="H9" s="1375"/>
      <c r="I9" s="404"/>
      <c r="J9" s="413" t="s">
        <v>23</v>
      </c>
    </row>
    <row r="10" spans="1:13" ht="32.25" customHeight="1" x14ac:dyDescent="0.15">
      <c r="B10" s="414" t="s">
        <v>24</v>
      </c>
      <c r="C10" s="415"/>
      <c r="D10" s="412"/>
      <c r="E10" s="1373"/>
      <c r="F10" s="416" t="s">
        <v>25</v>
      </c>
      <c r="G10" s="417">
        <f>+C10*2</f>
        <v>0</v>
      </c>
      <c r="H10" s="1375"/>
      <c r="I10" s="404"/>
      <c r="J10" s="418" t="str">
        <f t="shared" ref="J10:J15" si="0">+IF(C10=0,"",+ROUNDUP(C10/$G$20,1))</f>
        <v/>
      </c>
    </row>
    <row r="11" spans="1:13" ht="32.25" customHeight="1" x14ac:dyDescent="0.15">
      <c r="B11" s="414" t="s">
        <v>26</v>
      </c>
      <c r="C11" s="419"/>
      <c r="D11" s="406"/>
      <c r="E11" s="1373"/>
      <c r="F11" s="416" t="s">
        <v>27</v>
      </c>
      <c r="G11" s="420">
        <f>+C11*3</f>
        <v>0</v>
      </c>
      <c r="H11" s="1375"/>
      <c r="I11" s="404"/>
      <c r="J11" s="421" t="str">
        <f t="shared" si="0"/>
        <v/>
      </c>
    </row>
    <row r="12" spans="1:13" ht="32.25" customHeight="1" thickBot="1" x14ac:dyDescent="0.2">
      <c r="B12" s="422" t="s">
        <v>28</v>
      </c>
      <c r="C12" s="423"/>
      <c r="D12" s="410"/>
      <c r="E12" s="1373"/>
      <c r="F12" s="416" t="s">
        <v>29</v>
      </c>
      <c r="G12" s="420">
        <f>+C12*4</f>
        <v>0</v>
      </c>
      <c r="H12" s="1375"/>
      <c r="I12" s="404"/>
      <c r="J12" s="421" t="str">
        <f t="shared" si="0"/>
        <v/>
      </c>
    </row>
    <row r="13" spans="1:13" ht="32.25" customHeight="1" thickBot="1" x14ac:dyDescent="0.2">
      <c r="B13" s="422" t="s">
        <v>30</v>
      </c>
      <c r="C13" s="424"/>
      <c r="D13" s="1377" t="str">
        <f>+IF(C15=0,"",+ROUND((C13+C14)/C15,2))</f>
        <v/>
      </c>
      <c r="E13" s="1374"/>
      <c r="F13" s="416" t="s">
        <v>31</v>
      </c>
      <c r="G13" s="420">
        <f>+C13*5</f>
        <v>0</v>
      </c>
      <c r="H13" s="1375"/>
      <c r="I13" s="404"/>
      <c r="J13" s="421" t="str">
        <f t="shared" si="0"/>
        <v/>
      </c>
    </row>
    <row r="14" spans="1:13" ht="32.25" customHeight="1" thickBot="1" x14ac:dyDescent="0.2">
      <c r="B14" s="425" t="s">
        <v>32</v>
      </c>
      <c r="C14" s="426"/>
      <c r="D14" s="1378"/>
      <c r="E14" s="427" t="str">
        <f>+IF(C15=0,"",+ROUND((C14)/C15,2))</f>
        <v/>
      </c>
      <c r="F14" s="416" t="s">
        <v>33</v>
      </c>
      <c r="G14" s="428">
        <f>+C14*6</f>
        <v>0</v>
      </c>
      <c r="H14" s="1376"/>
      <c r="I14" s="404"/>
      <c r="J14" s="429" t="str">
        <f t="shared" si="0"/>
        <v/>
      </c>
    </row>
    <row r="15" spans="1:13" ht="32.25" customHeight="1" thickBot="1" x14ac:dyDescent="0.2">
      <c r="B15" s="405" t="s">
        <v>34</v>
      </c>
      <c r="C15" s="430">
        <f>SUM(C10:C14)</f>
        <v>0</v>
      </c>
      <c r="D15" s="431"/>
      <c r="E15" s="432"/>
      <c r="F15" s="409"/>
      <c r="G15" s="433">
        <f>SUM(G10:G14)</f>
        <v>0</v>
      </c>
      <c r="H15" s="434" t="str">
        <f>+IF(C15=0,"",+ROUND(G15/C15,1))</f>
        <v/>
      </c>
      <c r="I15" s="404"/>
      <c r="J15" s="435" t="str">
        <f t="shared" si="0"/>
        <v/>
      </c>
    </row>
    <row r="16" spans="1:13" s="436" customFormat="1" ht="30" customHeight="1" x14ac:dyDescent="0.15">
      <c r="G16" s="431"/>
      <c r="H16" s="437" t="s">
        <v>35</v>
      </c>
      <c r="J16" s="438" t="s">
        <v>36</v>
      </c>
    </row>
    <row r="17" spans="1:17" ht="23.25" customHeight="1" x14ac:dyDescent="0.15">
      <c r="A17" s="1344" t="s">
        <v>37</v>
      </c>
      <c r="B17" s="1344"/>
      <c r="C17" s="1344"/>
      <c r="D17" s="1344"/>
      <c r="E17" s="1344"/>
      <c r="F17" s="1344"/>
      <c r="G17" s="1344"/>
      <c r="H17" s="1344"/>
      <c r="I17" s="1344"/>
      <c r="J17" s="1344"/>
      <c r="K17" s="1344"/>
    </row>
    <row r="18" spans="1:17" ht="46.5" customHeight="1" x14ac:dyDescent="0.15">
      <c r="B18" s="1342"/>
      <c r="C18" s="1345" t="s">
        <v>795</v>
      </c>
      <c r="D18" s="1346"/>
      <c r="E18" s="1347"/>
      <c r="F18" s="439" t="s">
        <v>792</v>
      </c>
      <c r="G18" s="439" t="s">
        <v>793</v>
      </c>
      <c r="H18" s="439" t="s">
        <v>38</v>
      </c>
      <c r="I18" s="409"/>
      <c r="J18" s="1348" t="s">
        <v>39</v>
      </c>
      <c r="K18" s="440"/>
    </row>
    <row r="19" spans="1:17" ht="27" x14ac:dyDescent="0.15">
      <c r="B19" s="1343"/>
      <c r="C19" s="441" t="s">
        <v>771</v>
      </c>
      <c r="D19" s="441" t="s">
        <v>772</v>
      </c>
      <c r="E19" s="441" t="s">
        <v>773</v>
      </c>
      <c r="F19" s="413" t="s">
        <v>40</v>
      </c>
      <c r="G19" s="413" t="s">
        <v>41</v>
      </c>
      <c r="H19" s="442" t="s">
        <v>42</v>
      </c>
      <c r="I19" s="409"/>
      <c r="J19" s="1349"/>
      <c r="K19" s="440"/>
    </row>
    <row r="20" spans="1:17" ht="28.5" customHeight="1" x14ac:dyDescent="0.15">
      <c r="B20" s="443" t="s">
        <v>774</v>
      </c>
      <c r="C20" s="444"/>
      <c r="D20" s="444"/>
      <c r="E20" s="444"/>
      <c r="F20" s="1350"/>
      <c r="G20" s="1353"/>
      <c r="H20" s="468"/>
      <c r="I20" s="409"/>
      <c r="J20" s="1356"/>
      <c r="K20" s="440"/>
    </row>
    <row r="21" spans="1:17" ht="27.75" customHeight="1" x14ac:dyDescent="0.15">
      <c r="B21" s="443" t="s">
        <v>775</v>
      </c>
      <c r="C21" s="444"/>
      <c r="D21" s="444"/>
      <c r="E21" s="444"/>
      <c r="F21" s="1351"/>
      <c r="G21" s="1354"/>
      <c r="H21" s="468"/>
      <c r="I21" s="409"/>
      <c r="J21" s="1357"/>
      <c r="K21" s="440"/>
    </row>
    <row r="22" spans="1:17" ht="24.75" customHeight="1" x14ac:dyDescent="0.15">
      <c r="B22" s="443" t="s">
        <v>776</v>
      </c>
      <c r="C22" s="444"/>
      <c r="D22" s="444"/>
      <c r="E22" s="444"/>
      <c r="F22" s="1351"/>
      <c r="G22" s="1354"/>
      <c r="H22" s="468"/>
      <c r="I22" s="409"/>
      <c r="J22" s="1357"/>
      <c r="K22" s="440"/>
    </row>
    <row r="23" spans="1:17" ht="26.25" customHeight="1" x14ac:dyDescent="0.15">
      <c r="B23" s="443" t="s">
        <v>777</v>
      </c>
      <c r="C23" s="444"/>
      <c r="D23" s="444"/>
      <c r="E23" s="444"/>
      <c r="F23" s="1351"/>
      <c r="G23" s="1354"/>
      <c r="H23" s="468"/>
      <c r="I23" s="409"/>
      <c r="J23" s="1357"/>
      <c r="K23" s="440"/>
    </row>
    <row r="24" spans="1:17" ht="26.25" customHeight="1" x14ac:dyDescent="0.15">
      <c r="B24" s="443" t="s">
        <v>778</v>
      </c>
      <c r="C24" s="444"/>
      <c r="D24" s="444"/>
      <c r="E24" s="444"/>
      <c r="F24" s="1351"/>
      <c r="G24" s="1354"/>
      <c r="H24" s="468"/>
      <c r="I24" s="409"/>
      <c r="J24" s="1357"/>
      <c r="K24" s="440"/>
    </row>
    <row r="25" spans="1:17" ht="27" customHeight="1" x14ac:dyDescent="0.15">
      <c r="B25" s="443" t="s">
        <v>779</v>
      </c>
      <c r="C25" s="444"/>
      <c r="D25" s="444"/>
      <c r="E25" s="444"/>
      <c r="F25" s="1351"/>
      <c r="G25" s="1354"/>
      <c r="H25" s="468"/>
      <c r="I25" s="409"/>
      <c r="J25" s="1357"/>
      <c r="K25" s="440"/>
    </row>
    <row r="26" spans="1:17" ht="26.25" customHeight="1" x14ac:dyDescent="0.15">
      <c r="B26" s="443" t="s">
        <v>780</v>
      </c>
      <c r="C26" s="444"/>
      <c r="D26" s="444"/>
      <c r="E26" s="444"/>
      <c r="F26" s="1351"/>
      <c r="G26" s="1354"/>
      <c r="H26" s="468"/>
      <c r="I26" s="409"/>
      <c r="J26" s="1357"/>
      <c r="K26" s="440"/>
    </row>
    <row r="27" spans="1:17" ht="24.75" customHeight="1" x14ac:dyDescent="0.15">
      <c r="B27" s="443" t="s">
        <v>781</v>
      </c>
      <c r="C27" s="444"/>
      <c r="D27" s="444"/>
      <c r="E27" s="444"/>
      <c r="F27" s="1351"/>
      <c r="G27" s="1354"/>
      <c r="H27" s="468"/>
      <c r="I27" s="409"/>
      <c r="J27" s="1357"/>
      <c r="K27" s="440"/>
    </row>
    <row r="28" spans="1:17" ht="24.75" customHeight="1" x14ac:dyDescent="0.15">
      <c r="B28" s="443" t="s">
        <v>782</v>
      </c>
      <c r="C28" s="444"/>
      <c r="D28" s="444"/>
      <c r="E28" s="444"/>
      <c r="F28" s="1351"/>
      <c r="G28" s="1354"/>
      <c r="H28" s="468"/>
      <c r="I28" s="409"/>
      <c r="J28" s="1357"/>
      <c r="K28" s="440"/>
    </row>
    <row r="29" spans="1:17" ht="26.25" customHeight="1" x14ac:dyDescent="0.15">
      <c r="B29" s="443" t="s">
        <v>783</v>
      </c>
      <c r="C29" s="444"/>
      <c r="D29" s="444"/>
      <c r="E29" s="444"/>
      <c r="F29" s="1351"/>
      <c r="G29" s="1354"/>
      <c r="H29" s="468"/>
      <c r="I29" s="409"/>
      <c r="J29" s="1357"/>
      <c r="K29" s="440"/>
    </row>
    <row r="30" spans="1:17" ht="27" customHeight="1" x14ac:dyDescent="0.15">
      <c r="B30" s="443" t="s">
        <v>784</v>
      </c>
      <c r="C30" s="444"/>
      <c r="D30" s="444"/>
      <c r="E30" s="444"/>
      <c r="F30" s="1351"/>
      <c r="G30" s="1354"/>
      <c r="H30" s="468"/>
      <c r="I30" s="409"/>
      <c r="J30" s="1357"/>
      <c r="K30" s="440"/>
    </row>
    <row r="31" spans="1:17" ht="25.5" customHeight="1" thickBot="1" x14ac:dyDescent="0.2">
      <c r="B31" s="443" t="s">
        <v>785</v>
      </c>
      <c r="C31" s="444"/>
      <c r="D31" s="444"/>
      <c r="E31" s="444"/>
      <c r="F31" s="1352"/>
      <c r="G31" s="1354"/>
      <c r="H31" s="469"/>
      <c r="I31" s="409"/>
      <c r="J31" s="1358"/>
      <c r="K31" s="440"/>
    </row>
    <row r="32" spans="1:17" ht="45.75" customHeight="1" x14ac:dyDescent="0.15">
      <c r="B32" s="1342" t="s">
        <v>797</v>
      </c>
      <c r="C32" s="1360">
        <f>SUM(C20:C31)</f>
        <v>0</v>
      </c>
      <c r="D32" s="1360">
        <f t="shared" ref="D32:E32" si="1">SUM(D20:D31)</f>
        <v>0</v>
      </c>
      <c r="E32" s="1360">
        <f t="shared" si="1"/>
        <v>0</v>
      </c>
      <c r="F32" s="1362">
        <f>C32*0.5+D32*0.75+E32</f>
        <v>0</v>
      </c>
      <c r="G32" s="1354"/>
      <c r="H32" s="1364" t="str">
        <f>+IF(F32=0,"",+ROUNDUP(F32/G20,1))</f>
        <v/>
      </c>
      <c r="I32" s="409"/>
      <c r="J32" s="1366" t="str">
        <f>+IF(H32="","",+IF(H15&gt;=5,H32/3,+IF(H15&gt;=4,H32/5,H32/6)))</f>
        <v/>
      </c>
      <c r="K32" s="1368" t="s">
        <v>43</v>
      </c>
      <c r="L32" s="1369"/>
      <c r="M32" s="1369"/>
      <c r="O32" s="445"/>
      <c r="P32" s="445"/>
      <c r="Q32" s="445"/>
    </row>
    <row r="33" spans="1:17" ht="8.25" customHeight="1" thickBot="1" x14ac:dyDescent="0.2">
      <c r="B33" s="1359"/>
      <c r="C33" s="1361"/>
      <c r="D33" s="1361"/>
      <c r="E33" s="1361"/>
      <c r="F33" s="1363"/>
      <c r="G33" s="1354"/>
      <c r="H33" s="1365"/>
      <c r="J33" s="1367"/>
      <c r="K33" s="1368"/>
      <c r="L33" s="1369"/>
      <c r="M33" s="1369"/>
      <c r="N33" s="445"/>
      <c r="O33" s="445"/>
      <c r="P33" s="445"/>
      <c r="Q33" s="445"/>
    </row>
    <row r="34" spans="1:17" ht="41.25" customHeight="1" thickBot="1" x14ac:dyDescent="0.2">
      <c r="B34" s="446" t="s">
        <v>796</v>
      </c>
      <c r="C34" s="447"/>
      <c r="D34" s="447"/>
      <c r="E34" s="448"/>
      <c r="F34" s="449"/>
      <c r="G34" s="1354"/>
      <c r="H34" s="450" t="str">
        <f>+IF(F34=0,"",+ROUNDUP(F34/G20,1))</f>
        <v/>
      </c>
      <c r="I34" s="440"/>
      <c r="J34" s="451" t="str">
        <f>+IF(H34="","",H34/10)</f>
        <v/>
      </c>
      <c r="K34" s="452" t="s">
        <v>44</v>
      </c>
    </row>
    <row r="35" spans="1:17" ht="36.75" customHeight="1" thickBot="1" x14ac:dyDescent="0.2">
      <c r="B35" s="405" t="s">
        <v>34</v>
      </c>
      <c r="C35" s="409"/>
      <c r="D35" s="409"/>
      <c r="E35" s="453"/>
      <c r="F35" s="454">
        <f>SUM(F32:F34)</f>
        <v>0</v>
      </c>
      <c r="G35" s="1355"/>
      <c r="H35" s="455" t="str">
        <f>+IF(F35=0,"",+ROUNDUP(F35/G20,1))</f>
        <v/>
      </c>
      <c r="I35" s="440"/>
      <c r="J35" s="456" t="str">
        <f>+IF(H35="","",SUM(J32:J34))</f>
        <v/>
      </c>
      <c r="O35" s="445"/>
      <c r="P35" s="445"/>
    </row>
    <row r="36" spans="1:17" ht="29.25" customHeight="1" x14ac:dyDescent="0.15">
      <c r="G36" s="457"/>
      <c r="H36" s="438" t="s">
        <v>36</v>
      </c>
      <c r="I36" s="457"/>
      <c r="J36" s="457"/>
    </row>
    <row r="37" spans="1:17" ht="13.5" customHeight="1" x14ac:dyDescent="0.15">
      <c r="A37" s="1384" t="s">
        <v>45</v>
      </c>
      <c r="B37" s="1384"/>
      <c r="C37" s="1384"/>
      <c r="D37" s="1384"/>
      <c r="E37" s="1384"/>
      <c r="F37" s="1384"/>
      <c r="G37" s="1384"/>
      <c r="H37" s="1384"/>
      <c r="I37" s="1384"/>
      <c r="J37" s="1384"/>
      <c r="K37" s="1384"/>
      <c r="L37" s="1384"/>
    </row>
    <row r="38" spans="1:17" ht="9.9499999999999993" customHeight="1" x14ac:dyDescent="0.15">
      <c r="I38" s="404"/>
    </row>
    <row r="39" spans="1:17" s="458" customFormat="1" ht="23.25" customHeight="1" x14ac:dyDescent="0.15">
      <c r="A39" s="1339" t="s">
        <v>46</v>
      </c>
      <c r="B39" s="1339"/>
      <c r="C39" s="1339"/>
      <c r="D39" s="1339"/>
      <c r="E39" s="1339"/>
      <c r="F39" s="1339"/>
      <c r="G39" s="1339"/>
      <c r="H39" s="1339"/>
      <c r="I39" s="1339"/>
      <c r="J39" s="1339"/>
      <c r="K39" s="1339"/>
      <c r="L39" s="1339"/>
      <c r="M39" s="1339"/>
    </row>
    <row r="40" spans="1:17" s="458" customFormat="1" ht="116.25" customHeight="1" x14ac:dyDescent="0.15">
      <c r="A40" s="1340" t="s">
        <v>794</v>
      </c>
      <c r="B40" s="1340"/>
      <c r="C40" s="1340"/>
      <c r="D40" s="1340"/>
      <c r="E40" s="1340"/>
      <c r="F40" s="1340"/>
      <c r="G40" s="1340"/>
      <c r="H40" s="1340"/>
      <c r="I40" s="1340"/>
      <c r="J40" s="1340"/>
      <c r="K40" s="1340"/>
      <c r="L40" s="1340"/>
      <c r="M40" s="1340"/>
    </row>
    <row r="41" spans="1:17" s="458" customFormat="1" ht="13.5" customHeight="1" x14ac:dyDescent="0.15">
      <c r="A41" s="1337"/>
      <c r="B41" s="1337"/>
      <c r="C41" s="1337"/>
      <c r="D41" s="1337"/>
      <c r="E41" s="1337"/>
      <c r="F41" s="1337"/>
      <c r="G41" s="1337"/>
      <c r="H41" s="1337"/>
      <c r="I41" s="1337"/>
      <c r="J41" s="1337"/>
      <c r="K41" s="1337"/>
      <c r="L41" s="1337"/>
      <c r="M41" s="1337"/>
    </row>
    <row r="42" spans="1:17" s="458" customFormat="1" ht="13.5" customHeight="1" x14ac:dyDescent="0.15">
      <c r="A42" s="404"/>
      <c r="B42" s="404"/>
      <c r="C42" s="404"/>
      <c r="D42" s="404"/>
      <c r="E42" s="404"/>
      <c r="F42" s="404"/>
      <c r="G42" s="404"/>
      <c r="H42" s="404"/>
      <c r="I42" s="403"/>
      <c r="J42" s="404"/>
      <c r="K42" s="1338" t="s">
        <v>786</v>
      </c>
      <c r="L42" s="1338"/>
      <c r="M42" s="1338"/>
    </row>
    <row r="43" spans="1:17" s="458" customFormat="1" ht="13.5" customHeight="1" x14ac:dyDescent="0.15">
      <c r="A43" s="404"/>
      <c r="B43" s="404"/>
      <c r="C43" s="404"/>
      <c r="D43" s="404"/>
      <c r="E43" s="404"/>
      <c r="F43" s="404"/>
      <c r="G43" s="404"/>
      <c r="H43" s="404"/>
      <c r="I43" s="403"/>
      <c r="J43" s="404"/>
      <c r="K43" s="459"/>
      <c r="L43" s="459"/>
      <c r="M43" s="459"/>
    </row>
    <row r="44" spans="1:17" s="458" customFormat="1" ht="13.5" customHeight="1" x14ac:dyDescent="0.15">
      <c r="A44" s="404"/>
      <c r="B44" s="404"/>
      <c r="C44" s="404"/>
      <c r="D44" s="404"/>
      <c r="E44" s="404"/>
      <c r="F44" s="404"/>
      <c r="G44" s="404"/>
      <c r="H44" s="404"/>
      <c r="I44" s="403"/>
      <c r="J44" s="404"/>
      <c r="K44" s="459"/>
      <c r="L44" s="459"/>
      <c r="M44" s="459"/>
    </row>
    <row r="45" spans="1:17" s="458" customFormat="1" ht="13.5" customHeight="1" x14ac:dyDescent="0.15">
      <c r="A45" s="404"/>
      <c r="B45" s="404"/>
      <c r="C45" s="404"/>
      <c r="D45" s="404"/>
      <c r="E45" s="404"/>
      <c r="F45" s="404"/>
      <c r="G45" s="404"/>
      <c r="H45" s="404"/>
      <c r="I45" s="403"/>
      <c r="J45" s="404"/>
      <c r="K45" s="459"/>
      <c r="L45" s="459"/>
      <c r="M45" s="459"/>
    </row>
    <row r="46" spans="1:17" s="458" customFormat="1" ht="13.5" customHeight="1" x14ac:dyDescent="0.15">
      <c r="A46" s="404"/>
      <c r="B46" s="404"/>
      <c r="C46" s="404"/>
      <c r="D46" s="404"/>
      <c r="E46" s="404"/>
      <c r="F46" s="404"/>
      <c r="G46" s="404"/>
      <c r="H46" s="404"/>
      <c r="I46" s="403"/>
      <c r="J46" s="404"/>
      <c r="K46" s="459"/>
      <c r="L46" s="459"/>
      <c r="M46" s="459"/>
    </row>
    <row r="47" spans="1:17" ht="13.5" customHeight="1" x14ac:dyDescent="0.15">
      <c r="A47" s="1339" t="s">
        <v>787</v>
      </c>
      <c r="B47" s="1339"/>
      <c r="C47" s="1339"/>
      <c r="D47" s="1339"/>
      <c r="E47" s="1339"/>
      <c r="F47" s="1339"/>
      <c r="G47" s="1339"/>
      <c r="H47" s="1339"/>
      <c r="I47" s="1339"/>
      <c r="J47" s="1339"/>
      <c r="K47" s="1339"/>
      <c r="L47" s="1339"/>
      <c r="M47" s="1339"/>
    </row>
    <row r="48" spans="1:17" ht="13.5" customHeight="1" x14ac:dyDescent="0.15">
      <c r="A48" s="1340" t="s">
        <v>47</v>
      </c>
      <c r="B48" s="1340"/>
      <c r="C48" s="1340"/>
      <c r="D48" s="1340"/>
      <c r="E48" s="1340"/>
      <c r="F48" s="1340"/>
      <c r="G48" s="1340"/>
      <c r="H48" s="1340"/>
      <c r="I48" s="1340"/>
      <c r="J48" s="1340"/>
      <c r="K48" s="1340"/>
      <c r="L48" s="1340"/>
      <c r="M48" s="1340"/>
    </row>
    <row r="49" spans="1:13" ht="13.5" customHeight="1" x14ac:dyDescent="0.15">
      <c r="A49" s="1340" t="s">
        <v>48</v>
      </c>
      <c r="B49" s="1340"/>
      <c r="C49" s="1340"/>
      <c r="D49" s="1340"/>
      <c r="E49" s="1340"/>
      <c r="F49" s="1340"/>
      <c r="G49" s="1340"/>
      <c r="H49" s="1340"/>
      <c r="I49" s="1340"/>
      <c r="J49" s="1340"/>
      <c r="K49" s="1340"/>
      <c r="L49" s="1340"/>
      <c r="M49" s="1340"/>
    </row>
    <row r="50" spans="1:13" ht="13.5" customHeight="1" x14ac:dyDescent="0.15">
      <c r="A50" s="1340" t="s">
        <v>49</v>
      </c>
      <c r="B50" s="1340"/>
      <c r="C50" s="1340"/>
      <c r="D50" s="1340"/>
      <c r="E50" s="1340"/>
      <c r="F50" s="1340"/>
      <c r="G50" s="1340"/>
      <c r="H50" s="1340"/>
      <c r="I50" s="1340"/>
      <c r="J50" s="1340"/>
      <c r="K50" s="1340"/>
      <c r="L50" s="1340"/>
      <c r="M50" s="1340"/>
    </row>
    <row r="51" spans="1:13" ht="13.5" customHeight="1" x14ac:dyDescent="0.15">
      <c r="A51" s="1340" t="s">
        <v>50</v>
      </c>
      <c r="B51" s="1340"/>
      <c r="C51" s="1340"/>
      <c r="D51" s="1340"/>
      <c r="E51" s="1340"/>
      <c r="F51" s="1340"/>
      <c r="G51" s="1340"/>
      <c r="H51" s="1340"/>
      <c r="I51" s="1340"/>
      <c r="J51" s="1340"/>
      <c r="K51" s="1340"/>
      <c r="L51" s="1340"/>
      <c r="M51" s="1340"/>
    </row>
    <row r="52" spans="1:13" x14ac:dyDescent="0.15">
      <c r="A52" s="1339"/>
      <c r="B52" s="1339"/>
      <c r="C52" s="1339"/>
      <c r="D52" s="1339"/>
      <c r="E52" s="1339"/>
      <c r="F52" s="1339"/>
      <c r="G52" s="1339"/>
      <c r="H52" s="1339"/>
      <c r="I52" s="1339"/>
      <c r="J52" s="1339"/>
      <c r="K52" s="1339"/>
      <c r="L52" s="1339"/>
      <c r="M52" s="1339"/>
    </row>
    <row r="53" spans="1:13" ht="15.75" customHeight="1" x14ac:dyDescent="0.15">
      <c r="A53" s="467" t="s">
        <v>788</v>
      </c>
      <c r="K53" s="459"/>
      <c r="L53" s="459"/>
      <c r="M53" s="459"/>
    </row>
    <row r="54" spans="1:13" x14ac:dyDescent="0.15">
      <c r="K54" s="459"/>
      <c r="L54" s="459"/>
      <c r="M54" s="459"/>
    </row>
    <row r="55" spans="1:13" ht="80.25" customHeight="1" x14ac:dyDescent="0.15">
      <c r="B55" s="1341" t="s">
        <v>789</v>
      </c>
      <c r="C55" s="1341"/>
      <c r="D55" s="1341"/>
      <c r="E55" s="1341"/>
      <c r="F55" s="1341"/>
      <c r="G55" s="1341"/>
      <c r="H55" s="1341"/>
      <c r="I55" s="1341"/>
      <c r="J55" s="1341"/>
      <c r="K55" s="1341"/>
      <c r="L55" s="1341"/>
      <c r="M55" s="1341"/>
    </row>
    <row r="56" spans="1:13" ht="22.5" customHeight="1" x14ac:dyDescent="0.15">
      <c r="B56" s="460"/>
      <c r="C56" s="460"/>
      <c r="D56" s="460"/>
      <c r="E56" s="460"/>
      <c r="F56" s="460"/>
    </row>
    <row r="57" spans="1:13" x14ac:dyDescent="0.15">
      <c r="B57" s="461" t="s">
        <v>790</v>
      </c>
      <c r="C57" s="462"/>
      <c r="D57" s="462"/>
      <c r="E57" s="462"/>
      <c r="F57" s="463"/>
    </row>
    <row r="58" spans="1:13" ht="81" customHeight="1" x14ac:dyDescent="0.15">
      <c r="B58" s="1336" t="s">
        <v>791</v>
      </c>
      <c r="C58" s="1336"/>
      <c r="D58" s="1336"/>
      <c r="E58" s="1336"/>
      <c r="F58" s="1336"/>
      <c r="G58" s="1336"/>
      <c r="H58" s="1336"/>
      <c r="I58" s="1336"/>
      <c r="J58" s="1336"/>
      <c r="K58" s="1336"/>
      <c r="L58" s="1336"/>
      <c r="M58" s="1336"/>
    </row>
    <row r="59" spans="1:13" x14ac:dyDescent="0.15">
      <c r="B59" s="1336" t="s">
        <v>51</v>
      </c>
      <c r="C59" s="1336"/>
      <c r="D59" s="1336"/>
      <c r="E59" s="1336"/>
      <c r="F59" s="1336"/>
      <c r="G59" s="1336"/>
      <c r="H59" s="1336"/>
      <c r="I59" s="1336"/>
      <c r="J59" s="1336"/>
      <c r="K59" s="1336"/>
      <c r="L59" s="1336"/>
      <c r="M59" s="1336"/>
    </row>
    <row r="60" spans="1:13" ht="36" customHeight="1" x14ac:dyDescent="0.15">
      <c r="B60" s="1336" t="s">
        <v>52</v>
      </c>
      <c r="C60" s="1336"/>
      <c r="D60" s="1336"/>
      <c r="E60" s="1336"/>
      <c r="F60" s="1336"/>
      <c r="G60" s="1336"/>
      <c r="H60" s="1336"/>
      <c r="I60" s="1336"/>
      <c r="J60" s="1336"/>
      <c r="K60" s="1336"/>
      <c r="L60" s="1336"/>
      <c r="M60" s="1336"/>
    </row>
    <row r="61" spans="1:13" ht="12.75" customHeight="1" x14ac:dyDescent="0.15">
      <c r="B61" s="464"/>
      <c r="C61" s="464"/>
      <c r="D61" s="464"/>
      <c r="E61" s="464"/>
      <c r="F61" s="465"/>
      <c r="G61" s="466"/>
      <c r="H61" s="466"/>
      <c r="I61" s="466"/>
      <c r="J61" s="466"/>
      <c r="K61" s="466"/>
      <c r="L61" s="466"/>
      <c r="M61" s="466"/>
    </row>
    <row r="62" spans="1:13" ht="36" customHeight="1" x14ac:dyDescent="0.15">
      <c r="B62" s="1336" t="s">
        <v>53</v>
      </c>
      <c r="C62" s="1336"/>
      <c r="D62" s="1336"/>
      <c r="E62" s="1336"/>
      <c r="F62" s="1336"/>
      <c r="G62" s="1336"/>
      <c r="H62" s="1336"/>
      <c r="I62" s="1336"/>
      <c r="J62" s="1336"/>
      <c r="K62" s="1336"/>
      <c r="L62" s="1336"/>
      <c r="M62" s="1336"/>
    </row>
    <row r="63" spans="1:13" ht="66" customHeight="1" x14ac:dyDescent="0.15">
      <c r="B63" s="1336" t="s">
        <v>54</v>
      </c>
      <c r="C63" s="1336"/>
      <c r="D63" s="1336"/>
      <c r="E63" s="1336"/>
      <c r="F63" s="1336"/>
      <c r="G63" s="1336"/>
      <c r="H63" s="1336"/>
      <c r="I63" s="1336"/>
      <c r="J63" s="1336"/>
      <c r="K63" s="1336"/>
      <c r="L63" s="1336"/>
      <c r="M63" s="1336"/>
    </row>
    <row r="64" spans="1:13" ht="27" customHeight="1" x14ac:dyDescent="0.15">
      <c r="B64" s="1336" t="s">
        <v>55</v>
      </c>
      <c r="C64" s="1336"/>
      <c r="D64" s="1336"/>
      <c r="E64" s="1336"/>
      <c r="F64" s="1336"/>
      <c r="G64" s="1336"/>
      <c r="H64" s="1336"/>
      <c r="I64" s="1336"/>
      <c r="J64" s="1336"/>
      <c r="K64" s="1336"/>
      <c r="L64" s="1336"/>
      <c r="M64" s="1336"/>
    </row>
    <row r="65" spans="2:13" ht="37.5" customHeight="1" x14ac:dyDescent="0.15">
      <c r="B65" s="1336" t="s">
        <v>56</v>
      </c>
      <c r="C65" s="1336"/>
      <c r="D65" s="1336"/>
      <c r="E65" s="1336"/>
      <c r="F65" s="1336"/>
      <c r="G65" s="1336"/>
      <c r="H65" s="1336"/>
      <c r="I65" s="1336"/>
      <c r="J65" s="1336"/>
      <c r="K65" s="1336"/>
      <c r="L65" s="1336"/>
      <c r="M65" s="1336"/>
    </row>
    <row r="66" spans="2:13" ht="47.25" customHeight="1" x14ac:dyDescent="0.15">
      <c r="B66" s="1336" t="s">
        <v>57</v>
      </c>
      <c r="C66" s="1336"/>
      <c r="D66" s="1336"/>
      <c r="E66" s="1336"/>
      <c r="F66" s="1336"/>
      <c r="G66" s="1336"/>
      <c r="H66" s="1336"/>
      <c r="I66" s="1336"/>
      <c r="J66" s="1336"/>
      <c r="K66" s="1336"/>
      <c r="L66" s="1336"/>
      <c r="M66" s="1336"/>
    </row>
    <row r="67" spans="2:13" ht="15.95" customHeight="1" x14ac:dyDescent="0.15">
      <c r="B67" s="464"/>
      <c r="C67" s="464"/>
      <c r="D67" s="464"/>
      <c r="E67" s="464"/>
      <c r="F67" s="1336" t="s">
        <v>58</v>
      </c>
      <c r="G67" s="1336"/>
      <c r="H67" s="1336"/>
      <c r="I67" s="1336"/>
      <c r="J67" s="1336"/>
      <c r="K67" s="1336"/>
      <c r="L67" s="1336"/>
      <c r="M67" s="1336"/>
    </row>
    <row r="68" spans="2:13" ht="15.95" customHeight="1" x14ac:dyDescent="0.15">
      <c r="B68" s="464"/>
      <c r="C68" s="464"/>
      <c r="D68" s="464"/>
      <c r="E68" s="464"/>
      <c r="F68" s="1336" t="s">
        <v>59</v>
      </c>
      <c r="G68" s="1336"/>
      <c r="H68" s="1336"/>
      <c r="I68" s="1336"/>
      <c r="J68" s="1336"/>
      <c r="K68" s="1336"/>
      <c r="L68" s="1336"/>
      <c r="M68" s="1336"/>
    </row>
    <row r="69" spans="2:13" ht="15.95" customHeight="1" x14ac:dyDescent="0.15">
      <c r="B69" s="464"/>
      <c r="C69" s="464"/>
      <c r="D69" s="464"/>
      <c r="E69" s="464"/>
      <c r="F69" s="1336" t="s">
        <v>60</v>
      </c>
      <c r="G69" s="1336"/>
      <c r="H69" s="1336"/>
      <c r="I69" s="1336"/>
      <c r="J69" s="1336"/>
      <c r="K69" s="1336"/>
      <c r="L69" s="1336"/>
      <c r="M69" s="1336"/>
    </row>
    <row r="70" spans="2:13" ht="15.95" customHeight="1" x14ac:dyDescent="0.15">
      <c r="B70" s="464"/>
      <c r="C70" s="464"/>
      <c r="D70" s="464"/>
      <c r="E70" s="464"/>
      <c r="F70" s="1336" t="s">
        <v>61</v>
      </c>
      <c r="G70" s="1336"/>
      <c r="H70" s="1336"/>
      <c r="I70" s="1336"/>
      <c r="J70" s="1336"/>
      <c r="K70" s="1336"/>
      <c r="L70" s="1336"/>
      <c r="M70" s="1336"/>
    </row>
    <row r="71" spans="2:13" ht="15.95" customHeight="1" x14ac:dyDescent="0.15">
      <c r="B71" s="464"/>
      <c r="C71" s="464"/>
      <c r="D71" s="464"/>
      <c r="E71" s="464"/>
      <c r="F71" s="1336" t="s">
        <v>62</v>
      </c>
      <c r="G71" s="1336"/>
      <c r="H71" s="1336"/>
      <c r="I71" s="1336"/>
      <c r="J71" s="1336"/>
      <c r="K71" s="1336"/>
      <c r="L71" s="1336"/>
      <c r="M71" s="1336"/>
    </row>
    <row r="72" spans="2:13" ht="15.95" customHeight="1" x14ac:dyDescent="0.15">
      <c r="B72" s="464"/>
      <c r="C72" s="464"/>
      <c r="D72" s="464"/>
      <c r="E72" s="464"/>
      <c r="F72" s="1336" t="s">
        <v>63</v>
      </c>
      <c r="G72" s="1336"/>
      <c r="H72" s="1336"/>
      <c r="I72" s="1336"/>
      <c r="J72" s="1336"/>
      <c r="K72" s="1336"/>
      <c r="L72" s="1336"/>
      <c r="M72" s="1336"/>
    </row>
    <row r="73" spans="2:13" ht="15.95" customHeight="1" x14ac:dyDescent="0.15">
      <c r="B73" s="464"/>
      <c r="C73" s="464"/>
      <c r="D73" s="464"/>
      <c r="E73" s="464"/>
      <c r="F73" s="1336" t="s">
        <v>64</v>
      </c>
      <c r="G73" s="1336"/>
      <c r="H73" s="1336"/>
      <c r="I73" s="1336"/>
      <c r="J73" s="1336"/>
      <c r="K73" s="1336"/>
      <c r="L73" s="1336"/>
      <c r="M73" s="1336"/>
    </row>
    <row r="74" spans="2:13" ht="15.95" customHeight="1" x14ac:dyDescent="0.15">
      <c r="B74" s="464"/>
      <c r="C74" s="464"/>
      <c r="D74" s="464"/>
      <c r="E74" s="464"/>
      <c r="F74" s="1336" t="s">
        <v>65</v>
      </c>
      <c r="G74" s="1336"/>
      <c r="H74" s="1336"/>
      <c r="I74" s="1336"/>
      <c r="J74" s="1336"/>
      <c r="K74" s="1336"/>
      <c r="L74" s="1336"/>
      <c r="M74" s="1336"/>
    </row>
    <row r="75" spans="2:13" ht="15.95" customHeight="1" x14ac:dyDescent="0.15">
      <c r="B75" s="464"/>
      <c r="C75" s="464"/>
      <c r="D75" s="464"/>
      <c r="E75" s="464"/>
      <c r="F75" s="1336" t="s">
        <v>66</v>
      </c>
      <c r="G75" s="1336"/>
      <c r="H75" s="1336"/>
      <c r="I75" s="1336"/>
      <c r="J75" s="1336"/>
      <c r="K75" s="1336"/>
      <c r="L75" s="1336"/>
      <c r="M75" s="1336"/>
    </row>
    <row r="76" spans="2:13" ht="15.95" customHeight="1" x14ac:dyDescent="0.15">
      <c r="B76" s="464"/>
      <c r="C76" s="464"/>
      <c r="D76" s="464"/>
      <c r="E76" s="464"/>
      <c r="F76" s="1336" t="s">
        <v>67</v>
      </c>
      <c r="G76" s="1336"/>
      <c r="H76" s="1336"/>
      <c r="I76" s="1336"/>
      <c r="J76" s="1336"/>
      <c r="K76" s="1336"/>
      <c r="L76" s="1336"/>
      <c r="M76" s="1336"/>
    </row>
    <row r="77" spans="2:13" ht="15.95" customHeight="1" x14ac:dyDescent="0.15">
      <c r="B77" s="464"/>
      <c r="C77" s="464"/>
      <c r="D77" s="464"/>
      <c r="E77" s="464"/>
      <c r="F77" s="1336" t="s">
        <v>68</v>
      </c>
      <c r="G77" s="1336"/>
      <c r="H77" s="1336"/>
      <c r="I77" s="1336"/>
      <c r="J77" s="1336"/>
      <c r="K77" s="1336"/>
      <c r="L77" s="1336"/>
      <c r="M77" s="1336"/>
    </row>
    <row r="78" spans="2:13" ht="15.95" customHeight="1" x14ac:dyDescent="0.15">
      <c r="B78" s="464"/>
      <c r="C78" s="464"/>
      <c r="D78" s="464"/>
      <c r="E78" s="464"/>
      <c r="F78" s="1336" t="s">
        <v>69</v>
      </c>
      <c r="G78" s="1336"/>
      <c r="H78" s="1336"/>
      <c r="I78" s="1336"/>
      <c r="J78" s="1336"/>
      <c r="K78" s="1336"/>
      <c r="L78" s="1336"/>
      <c r="M78" s="1336"/>
    </row>
    <row r="79" spans="2:13" ht="15.95" customHeight="1" x14ac:dyDescent="0.15">
      <c r="B79" s="464"/>
      <c r="C79" s="464"/>
      <c r="D79" s="464"/>
      <c r="E79" s="464"/>
      <c r="F79" s="1336" t="s">
        <v>70</v>
      </c>
      <c r="G79" s="1336"/>
      <c r="H79" s="1336"/>
      <c r="I79" s="1336"/>
      <c r="J79" s="1336"/>
      <c r="K79" s="1336"/>
      <c r="L79" s="1336"/>
      <c r="M79" s="1336"/>
    </row>
    <row r="80" spans="2:13" ht="15.95" customHeight="1" x14ac:dyDescent="0.15">
      <c r="B80" s="464"/>
      <c r="C80" s="464"/>
      <c r="D80" s="464"/>
      <c r="E80" s="464"/>
      <c r="F80" s="1336" t="s">
        <v>71</v>
      </c>
      <c r="G80" s="1336"/>
      <c r="H80" s="1336"/>
      <c r="I80" s="1336"/>
      <c r="J80" s="1336"/>
      <c r="K80" s="1336"/>
      <c r="L80" s="1336"/>
      <c r="M80" s="1336"/>
    </row>
    <row r="81" spans="2:13" ht="15.95" customHeight="1" x14ac:dyDescent="0.15">
      <c r="B81" s="464"/>
      <c r="C81" s="464"/>
      <c r="D81" s="464"/>
      <c r="E81" s="464"/>
      <c r="F81" s="1385" t="s">
        <v>72</v>
      </c>
      <c r="G81" s="1385"/>
      <c r="H81" s="1385"/>
      <c r="I81" s="1385"/>
      <c r="J81" s="1385"/>
      <c r="K81" s="1385"/>
      <c r="L81" s="1385"/>
      <c r="M81" s="1385"/>
    </row>
    <row r="82" spans="2:13" ht="15.95" customHeight="1" x14ac:dyDescent="0.15">
      <c r="B82" s="464"/>
      <c r="C82" s="464"/>
      <c r="D82" s="464"/>
      <c r="E82" s="464"/>
      <c r="F82" s="1385" t="s">
        <v>73</v>
      </c>
      <c r="G82" s="1385"/>
      <c r="H82" s="1385"/>
      <c r="I82" s="1385"/>
      <c r="J82" s="1385"/>
      <c r="K82" s="1385"/>
      <c r="L82" s="1385"/>
      <c r="M82" s="1385"/>
    </row>
    <row r="83" spans="2:13" ht="18.75" customHeight="1" x14ac:dyDescent="0.15">
      <c r="B83" s="464"/>
      <c r="C83" s="464"/>
      <c r="D83" s="464"/>
      <c r="E83" s="464"/>
      <c r="F83" s="1385" t="s">
        <v>74</v>
      </c>
      <c r="G83" s="1385"/>
      <c r="H83" s="1385"/>
      <c r="I83" s="1385"/>
      <c r="J83" s="1385"/>
      <c r="K83" s="1385"/>
      <c r="L83" s="1385"/>
      <c r="M83" s="1385"/>
    </row>
    <row r="84" spans="2:13" ht="18.75" customHeight="1" x14ac:dyDescent="0.15">
      <c r="B84" s="464"/>
      <c r="C84" s="464"/>
      <c r="D84" s="464"/>
      <c r="E84" s="464"/>
      <c r="F84" s="1385" t="s">
        <v>75</v>
      </c>
      <c r="G84" s="1385"/>
      <c r="H84" s="1385"/>
      <c r="I84" s="1385"/>
      <c r="J84" s="1385"/>
      <c r="K84" s="1385"/>
      <c r="L84" s="1385"/>
      <c r="M84" s="1385"/>
    </row>
    <row r="85" spans="2:13" x14ac:dyDescent="0.15">
      <c r="B85" s="440"/>
      <c r="C85" s="440"/>
      <c r="D85" s="440"/>
      <c r="E85" s="440"/>
      <c r="F85" s="440"/>
      <c r="G85" s="440"/>
      <c r="H85" s="440"/>
      <c r="I85" s="440"/>
      <c r="J85" s="440"/>
      <c r="K85" s="440"/>
      <c r="L85" s="440"/>
      <c r="M85" s="440"/>
    </row>
    <row r="86" spans="2:13" x14ac:dyDescent="0.15">
      <c r="B86" s="440"/>
      <c r="C86" s="440"/>
      <c r="D86" s="440"/>
      <c r="E86" s="440"/>
      <c r="F86" s="440"/>
      <c r="G86" s="440"/>
      <c r="H86" s="440"/>
      <c r="I86" s="440"/>
      <c r="J86" s="440"/>
      <c r="K86" s="440"/>
      <c r="L86" s="440"/>
      <c r="M86" s="440"/>
    </row>
    <row r="87" spans="2:13" x14ac:dyDescent="0.15">
      <c r="B87" s="440"/>
      <c r="C87" s="440"/>
      <c r="D87" s="440"/>
      <c r="E87" s="440"/>
      <c r="F87" s="440"/>
      <c r="G87" s="440"/>
      <c r="H87" s="440"/>
      <c r="I87" s="440"/>
      <c r="J87" s="440"/>
      <c r="K87" s="440"/>
      <c r="L87" s="440"/>
      <c r="M87" s="440"/>
    </row>
    <row r="88" spans="2:13" x14ac:dyDescent="0.15">
      <c r="B88" s="440"/>
      <c r="C88" s="440"/>
      <c r="D88" s="440"/>
      <c r="E88" s="440"/>
      <c r="F88" s="440"/>
      <c r="G88" s="440"/>
      <c r="H88" s="440"/>
      <c r="I88" s="440"/>
      <c r="J88" s="440"/>
      <c r="K88" s="440"/>
      <c r="L88" s="440"/>
      <c r="M88" s="440"/>
    </row>
    <row r="89" spans="2:13" x14ac:dyDescent="0.15">
      <c r="B89" s="440"/>
      <c r="C89" s="440"/>
      <c r="D89" s="440"/>
      <c r="E89" s="440"/>
      <c r="F89" s="440"/>
      <c r="G89" s="440"/>
      <c r="H89" s="440"/>
      <c r="I89" s="440"/>
      <c r="J89" s="440"/>
      <c r="K89" s="440"/>
      <c r="L89" s="440"/>
      <c r="M89" s="440"/>
    </row>
    <row r="90" spans="2:13" x14ac:dyDescent="0.15">
      <c r="B90" s="440"/>
      <c r="C90" s="440"/>
      <c r="D90" s="440"/>
      <c r="E90" s="440"/>
      <c r="F90" s="440"/>
      <c r="G90" s="440"/>
      <c r="H90" s="440"/>
      <c r="I90" s="440"/>
      <c r="J90" s="440"/>
      <c r="K90" s="440"/>
      <c r="L90" s="440"/>
      <c r="M90" s="440"/>
    </row>
    <row r="91" spans="2:13" x14ac:dyDescent="0.15">
      <c r="B91" s="440"/>
      <c r="C91" s="440"/>
      <c r="D91" s="440"/>
      <c r="E91" s="440"/>
      <c r="F91" s="440"/>
      <c r="G91" s="440"/>
      <c r="H91" s="440"/>
      <c r="I91" s="440"/>
      <c r="J91" s="440"/>
      <c r="K91" s="440"/>
      <c r="L91" s="440"/>
      <c r="M91" s="440"/>
    </row>
    <row r="92" spans="2:13" x14ac:dyDescent="0.15">
      <c r="B92" s="440"/>
      <c r="C92" s="440"/>
      <c r="D92" s="440"/>
      <c r="E92" s="440"/>
      <c r="F92" s="440"/>
      <c r="G92" s="440"/>
      <c r="H92" s="440"/>
      <c r="I92" s="440"/>
      <c r="J92" s="440"/>
      <c r="K92" s="440"/>
      <c r="L92" s="440"/>
      <c r="M92" s="440"/>
    </row>
    <row r="93" spans="2:13" x14ac:dyDescent="0.15">
      <c r="B93" s="440"/>
      <c r="C93" s="440"/>
      <c r="D93" s="440"/>
      <c r="E93" s="440"/>
      <c r="F93" s="440"/>
      <c r="G93" s="440"/>
      <c r="H93" s="440"/>
      <c r="I93" s="440"/>
      <c r="J93" s="440"/>
      <c r="K93" s="440"/>
      <c r="L93" s="440"/>
      <c r="M93" s="440"/>
    </row>
    <row r="94" spans="2:13" x14ac:dyDescent="0.15">
      <c r="B94" s="440"/>
      <c r="C94" s="440"/>
      <c r="D94" s="440"/>
      <c r="E94" s="440"/>
      <c r="F94" s="440"/>
      <c r="G94" s="440"/>
      <c r="H94" s="440"/>
      <c r="I94" s="440"/>
      <c r="J94" s="440"/>
      <c r="K94" s="440"/>
      <c r="L94" s="440"/>
      <c r="M94" s="440"/>
    </row>
    <row r="95" spans="2:13" x14ac:dyDescent="0.15">
      <c r="B95" s="440"/>
      <c r="C95" s="440"/>
      <c r="D95" s="440"/>
      <c r="E95" s="440"/>
      <c r="F95" s="440"/>
      <c r="G95" s="440"/>
      <c r="H95" s="440"/>
      <c r="I95" s="440"/>
      <c r="J95" s="440"/>
      <c r="K95" s="440"/>
      <c r="L95" s="440"/>
      <c r="M95" s="440"/>
    </row>
    <row r="96" spans="2:13" x14ac:dyDescent="0.15">
      <c r="B96" s="440"/>
      <c r="C96" s="440"/>
      <c r="D96" s="440"/>
      <c r="E96" s="440"/>
      <c r="F96" s="440"/>
      <c r="G96" s="440"/>
      <c r="H96" s="440"/>
      <c r="I96" s="440"/>
      <c r="J96" s="440"/>
      <c r="K96" s="440"/>
      <c r="L96" s="440"/>
      <c r="M96" s="440"/>
    </row>
    <row r="97" spans="2:13" x14ac:dyDescent="0.15">
      <c r="B97" s="440"/>
      <c r="C97" s="440"/>
      <c r="D97" s="440"/>
      <c r="E97" s="440"/>
      <c r="F97" s="440"/>
      <c r="G97" s="440"/>
      <c r="H97" s="440"/>
      <c r="I97" s="440"/>
      <c r="J97" s="440"/>
      <c r="K97" s="440"/>
      <c r="L97" s="440"/>
      <c r="M97" s="440"/>
    </row>
    <row r="98" spans="2:13" x14ac:dyDescent="0.15">
      <c r="B98" s="440"/>
      <c r="C98" s="440"/>
      <c r="D98" s="440"/>
      <c r="E98" s="440"/>
      <c r="F98" s="440"/>
      <c r="G98" s="440"/>
      <c r="H98" s="440"/>
      <c r="I98" s="440"/>
      <c r="J98" s="440"/>
      <c r="K98" s="440"/>
      <c r="L98" s="440"/>
      <c r="M98" s="440"/>
    </row>
    <row r="99" spans="2:13" x14ac:dyDescent="0.15">
      <c r="B99" s="440"/>
      <c r="C99" s="440"/>
      <c r="D99" s="440"/>
      <c r="E99" s="440"/>
      <c r="F99" s="440"/>
      <c r="G99" s="440"/>
      <c r="H99" s="440"/>
      <c r="I99" s="440"/>
      <c r="J99" s="440"/>
      <c r="K99" s="440"/>
      <c r="L99" s="440"/>
      <c r="M99" s="440"/>
    </row>
    <row r="100" spans="2:13" x14ac:dyDescent="0.15">
      <c r="B100" s="440"/>
      <c r="C100" s="440"/>
      <c r="D100" s="440"/>
      <c r="E100" s="440"/>
      <c r="F100" s="440"/>
      <c r="G100" s="440"/>
      <c r="H100" s="440"/>
      <c r="I100" s="440"/>
      <c r="J100" s="440"/>
      <c r="K100" s="440"/>
      <c r="L100" s="440"/>
      <c r="M100" s="440"/>
    </row>
    <row r="101" spans="2:13" x14ac:dyDescent="0.15">
      <c r="B101" s="440"/>
      <c r="C101" s="440"/>
      <c r="D101" s="440"/>
      <c r="E101" s="440"/>
      <c r="F101" s="440"/>
      <c r="G101" s="440"/>
      <c r="H101" s="440"/>
      <c r="I101" s="440"/>
      <c r="J101" s="440"/>
      <c r="K101" s="440"/>
      <c r="L101" s="440"/>
      <c r="M101" s="440"/>
    </row>
    <row r="102" spans="2:13" x14ac:dyDescent="0.15">
      <c r="B102" s="440"/>
      <c r="C102" s="440"/>
      <c r="D102" s="440"/>
      <c r="E102" s="440"/>
      <c r="F102" s="440"/>
      <c r="G102" s="440"/>
      <c r="H102" s="440"/>
      <c r="I102" s="440"/>
      <c r="J102" s="440"/>
      <c r="K102" s="440"/>
      <c r="L102" s="440"/>
      <c r="M102" s="440"/>
    </row>
    <row r="103" spans="2:13" x14ac:dyDescent="0.15">
      <c r="B103" s="440"/>
      <c r="C103" s="440"/>
      <c r="D103" s="440"/>
      <c r="E103" s="440"/>
      <c r="F103" s="440"/>
      <c r="G103" s="440"/>
      <c r="H103" s="440"/>
      <c r="I103" s="440"/>
      <c r="J103" s="440"/>
      <c r="K103" s="440"/>
      <c r="L103" s="440"/>
      <c r="M103" s="440"/>
    </row>
    <row r="104" spans="2:13" x14ac:dyDescent="0.15">
      <c r="B104" s="440"/>
      <c r="C104" s="440"/>
      <c r="D104" s="440"/>
      <c r="E104" s="440"/>
      <c r="F104" s="440"/>
      <c r="G104" s="440"/>
      <c r="H104" s="440"/>
      <c r="I104" s="440"/>
      <c r="J104" s="440"/>
      <c r="K104" s="440"/>
      <c r="L104" s="440"/>
      <c r="M104" s="440"/>
    </row>
    <row r="105" spans="2:13" x14ac:dyDescent="0.15">
      <c r="B105" s="440"/>
      <c r="C105" s="440"/>
      <c r="D105" s="440"/>
      <c r="E105" s="440"/>
      <c r="F105" s="440"/>
      <c r="G105" s="440"/>
      <c r="H105" s="440"/>
      <c r="I105" s="440"/>
      <c r="J105" s="440"/>
      <c r="K105" s="440"/>
      <c r="L105" s="440"/>
      <c r="M105" s="440"/>
    </row>
    <row r="106" spans="2:13" x14ac:dyDescent="0.15">
      <c r="B106" s="440"/>
      <c r="C106" s="440"/>
      <c r="D106" s="440"/>
      <c r="E106" s="440"/>
      <c r="F106" s="440"/>
      <c r="G106" s="440"/>
      <c r="H106" s="440"/>
      <c r="I106" s="440"/>
      <c r="J106" s="440"/>
      <c r="K106" s="440"/>
      <c r="L106" s="440"/>
      <c r="M106" s="440"/>
    </row>
    <row r="107" spans="2:13" x14ac:dyDescent="0.15">
      <c r="B107" s="440"/>
      <c r="C107" s="440"/>
      <c r="D107" s="440"/>
      <c r="E107" s="440"/>
      <c r="F107" s="440"/>
      <c r="G107" s="440"/>
      <c r="H107" s="440"/>
      <c r="I107" s="440"/>
      <c r="J107" s="440"/>
      <c r="K107" s="440"/>
      <c r="L107" s="440"/>
      <c r="M107" s="440"/>
    </row>
    <row r="108" spans="2:13" x14ac:dyDescent="0.15">
      <c r="B108" s="440"/>
      <c r="C108" s="440"/>
      <c r="D108" s="440"/>
      <c r="E108" s="440"/>
      <c r="F108" s="440"/>
      <c r="G108" s="440"/>
      <c r="H108" s="440"/>
      <c r="I108" s="440"/>
      <c r="J108" s="440"/>
      <c r="K108" s="440"/>
      <c r="L108" s="440"/>
      <c r="M108" s="440"/>
    </row>
    <row r="109" spans="2:13" x14ac:dyDescent="0.15">
      <c r="B109" s="440"/>
      <c r="C109" s="440"/>
      <c r="D109" s="440"/>
      <c r="E109" s="440"/>
      <c r="F109" s="440"/>
      <c r="G109" s="440"/>
      <c r="H109" s="440"/>
      <c r="I109" s="440"/>
      <c r="J109" s="440"/>
      <c r="K109" s="440"/>
      <c r="L109" s="440"/>
      <c r="M109" s="440"/>
    </row>
    <row r="110" spans="2:13" x14ac:dyDescent="0.15">
      <c r="B110" s="440"/>
      <c r="C110" s="440"/>
      <c r="D110" s="440"/>
      <c r="E110" s="440"/>
      <c r="F110" s="440"/>
      <c r="G110" s="440"/>
      <c r="H110" s="440"/>
      <c r="I110" s="440"/>
      <c r="J110" s="440"/>
      <c r="K110" s="440"/>
      <c r="L110" s="440"/>
      <c r="M110" s="440"/>
    </row>
    <row r="111" spans="2:13" x14ac:dyDescent="0.15">
      <c r="B111" s="440"/>
      <c r="C111" s="440"/>
      <c r="D111" s="440"/>
      <c r="E111" s="440"/>
      <c r="F111" s="440"/>
      <c r="G111" s="440"/>
      <c r="H111" s="440"/>
      <c r="I111" s="440"/>
      <c r="J111" s="440"/>
      <c r="K111" s="440"/>
      <c r="L111" s="440"/>
      <c r="M111" s="440"/>
    </row>
    <row r="112" spans="2:13" x14ac:dyDescent="0.15">
      <c r="B112" s="440"/>
      <c r="C112" s="440"/>
      <c r="D112" s="440"/>
      <c r="E112" s="440"/>
      <c r="F112" s="440"/>
      <c r="G112" s="440"/>
      <c r="H112" s="440"/>
      <c r="I112" s="440"/>
      <c r="J112" s="440"/>
      <c r="K112" s="440"/>
      <c r="L112" s="440"/>
      <c r="M112" s="440"/>
    </row>
    <row r="113" spans="2:13" x14ac:dyDescent="0.15">
      <c r="B113" s="440"/>
      <c r="C113" s="440"/>
      <c r="D113" s="440"/>
      <c r="E113" s="440"/>
      <c r="F113" s="440"/>
      <c r="G113" s="440"/>
      <c r="H113" s="440"/>
      <c r="I113" s="440"/>
      <c r="J113" s="440"/>
      <c r="K113" s="440"/>
      <c r="L113" s="440"/>
      <c r="M113" s="440"/>
    </row>
    <row r="114" spans="2:13" x14ac:dyDescent="0.15">
      <c r="B114" s="440"/>
      <c r="C114" s="440"/>
      <c r="D114" s="440"/>
      <c r="E114" s="440"/>
      <c r="F114" s="440"/>
      <c r="G114" s="440"/>
      <c r="H114" s="440"/>
      <c r="I114" s="440"/>
      <c r="J114" s="440"/>
      <c r="K114" s="440"/>
      <c r="L114" s="440"/>
      <c r="M114" s="440"/>
    </row>
    <row r="115" spans="2:13" x14ac:dyDescent="0.15">
      <c r="B115" s="440"/>
      <c r="C115" s="440"/>
      <c r="D115" s="440"/>
      <c r="E115" s="440"/>
      <c r="F115" s="440"/>
      <c r="G115" s="440"/>
      <c r="H115" s="440"/>
      <c r="I115" s="440"/>
      <c r="J115" s="440"/>
      <c r="K115" s="440"/>
      <c r="L115" s="440"/>
      <c r="M115" s="440"/>
    </row>
    <row r="116" spans="2:13" x14ac:dyDescent="0.15">
      <c r="B116" s="440"/>
      <c r="C116" s="440"/>
      <c r="D116" s="440"/>
      <c r="E116" s="440"/>
      <c r="F116" s="440"/>
      <c r="G116" s="440"/>
      <c r="H116" s="440"/>
      <c r="I116" s="440"/>
      <c r="J116" s="440"/>
      <c r="K116" s="440"/>
      <c r="L116" s="440"/>
      <c r="M116" s="440"/>
    </row>
    <row r="117" spans="2:13" x14ac:dyDescent="0.15">
      <c r="B117" s="440"/>
      <c r="C117" s="440"/>
      <c r="D117" s="440"/>
      <c r="E117" s="440"/>
      <c r="F117" s="440"/>
      <c r="G117" s="440"/>
      <c r="H117" s="440"/>
      <c r="I117" s="440"/>
      <c r="J117" s="440"/>
      <c r="K117" s="440"/>
      <c r="L117" s="440"/>
      <c r="M117" s="440"/>
    </row>
    <row r="118" spans="2:13" x14ac:dyDescent="0.15">
      <c r="B118" s="440"/>
      <c r="C118" s="440"/>
      <c r="D118" s="440"/>
      <c r="E118" s="440"/>
      <c r="F118" s="440"/>
      <c r="G118" s="440"/>
      <c r="H118" s="440"/>
      <c r="I118" s="440"/>
      <c r="J118" s="440"/>
      <c r="K118" s="440"/>
      <c r="L118" s="440"/>
      <c r="M118" s="440"/>
    </row>
    <row r="119" spans="2:13" x14ac:dyDescent="0.15">
      <c r="B119" s="440"/>
      <c r="C119" s="440"/>
      <c r="D119" s="440"/>
      <c r="E119" s="440"/>
      <c r="F119" s="440"/>
      <c r="G119" s="440"/>
      <c r="H119" s="440"/>
      <c r="I119" s="440"/>
      <c r="J119" s="440"/>
      <c r="K119" s="440"/>
      <c r="L119" s="440"/>
      <c r="M119" s="440"/>
    </row>
    <row r="120" spans="2:13" x14ac:dyDescent="0.15">
      <c r="B120" s="440"/>
      <c r="C120" s="440"/>
      <c r="D120" s="440"/>
      <c r="E120" s="440"/>
      <c r="F120" s="440"/>
      <c r="G120" s="440"/>
      <c r="H120" s="440"/>
      <c r="I120" s="440"/>
      <c r="J120" s="440"/>
      <c r="K120" s="440"/>
      <c r="L120" s="440"/>
      <c r="M120" s="440"/>
    </row>
    <row r="121" spans="2:13" x14ac:dyDescent="0.15">
      <c r="B121" s="440"/>
      <c r="C121" s="440"/>
      <c r="D121" s="440"/>
      <c r="E121" s="440"/>
      <c r="F121" s="440"/>
      <c r="G121" s="440"/>
      <c r="H121" s="440"/>
      <c r="I121" s="440"/>
      <c r="J121" s="440"/>
      <c r="K121" s="440"/>
      <c r="L121" s="440"/>
      <c r="M121" s="440"/>
    </row>
    <row r="122" spans="2:13" x14ac:dyDescent="0.15">
      <c r="B122" s="440"/>
      <c r="C122" s="440"/>
      <c r="D122" s="440"/>
      <c r="E122" s="440"/>
      <c r="F122" s="440"/>
      <c r="G122" s="440"/>
      <c r="H122" s="440"/>
      <c r="I122" s="440"/>
      <c r="J122" s="440"/>
      <c r="K122" s="440"/>
      <c r="L122" s="440"/>
      <c r="M122" s="440"/>
    </row>
    <row r="123" spans="2:13" x14ac:dyDescent="0.15">
      <c r="B123" s="440"/>
      <c r="C123" s="440"/>
      <c r="D123" s="440"/>
      <c r="E123" s="440"/>
      <c r="F123" s="440"/>
      <c r="G123" s="440"/>
      <c r="H123" s="440"/>
      <c r="I123" s="440"/>
      <c r="J123" s="440"/>
      <c r="K123" s="440"/>
      <c r="L123" s="440"/>
      <c r="M123" s="440"/>
    </row>
    <row r="124" spans="2:13" x14ac:dyDescent="0.15">
      <c r="B124" s="440"/>
      <c r="C124" s="440"/>
      <c r="D124" s="440"/>
      <c r="E124" s="440"/>
      <c r="F124" s="440"/>
      <c r="G124" s="440"/>
      <c r="H124" s="440"/>
      <c r="I124" s="440"/>
      <c r="J124" s="440"/>
      <c r="K124" s="440"/>
      <c r="L124" s="440"/>
      <c r="M124" s="440"/>
    </row>
    <row r="125" spans="2:13" x14ac:dyDescent="0.15">
      <c r="B125" s="440"/>
      <c r="C125" s="440"/>
      <c r="D125" s="440"/>
      <c r="E125" s="440"/>
      <c r="F125" s="440"/>
      <c r="G125" s="440"/>
      <c r="H125" s="440"/>
      <c r="I125" s="440"/>
      <c r="J125" s="440"/>
      <c r="K125" s="440"/>
      <c r="L125" s="440"/>
      <c r="M125" s="440"/>
    </row>
    <row r="126" spans="2:13" x14ac:dyDescent="0.15">
      <c r="B126" s="440"/>
      <c r="C126" s="440"/>
      <c r="D126" s="440"/>
      <c r="E126" s="440"/>
      <c r="F126" s="440"/>
      <c r="G126" s="440"/>
      <c r="H126" s="440"/>
      <c r="I126" s="440"/>
      <c r="J126" s="440"/>
      <c r="K126" s="440"/>
      <c r="L126" s="440"/>
      <c r="M126" s="440"/>
    </row>
    <row r="127" spans="2:13" x14ac:dyDescent="0.15">
      <c r="B127" s="440"/>
      <c r="C127" s="440"/>
      <c r="D127" s="440"/>
      <c r="E127" s="440"/>
      <c r="F127" s="440"/>
      <c r="G127" s="440"/>
      <c r="H127" s="440"/>
      <c r="I127" s="440"/>
      <c r="J127" s="440"/>
      <c r="K127" s="440"/>
      <c r="L127" s="440"/>
      <c r="M127" s="440"/>
    </row>
    <row r="128" spans="2:13" x14ac:dyDescent="0.15">
      <c r="B128" s="440"/>
      <c r="C128" s="440"/>
      <c r="D128" s="440"/>
      <c r="E128" s="440"/>
      <c r="F128" s="440"/>
      <c r="G128" s="440"/>
      <c r="H128" s="440"/>
      <c r="I128" s="440"/>
      <c r="J128" s="440"/>
      <c r="K128" s="440"/>
      <c r="L128" s="440"/>
      <c r="M128" s="440"/>
    </row>
    <row r="129" spans="2:13" x14ac:dyDescent="0.15">
      <c r="B129" s="440"/>
      <c r="C129" s="440"/>
      <c r="D129" s="440"/>
      <c r="E129" s="440"/>
      <c r="F129" s="440"/>
      <c r="G129" s="440"/>
      <c r="H129" s="440"/>
      <c r="I129" s="440"/>
      <c r="J129" s="440"/>
      <c r="K129" s="440"/>
      <c r="L129" s="440"/>
      <c r="M129" s="440"/>
    </row>
    <row r="130" spans="2:13" x14ac:dyDescent="0.15">
      <c r="B130" s="440"/>
      <c r="C130" s="440"/>
      <c r="D130" s="440"/>
      <c r="E130" s="440"/>
      <c r="F130" s="440"/>
      <c r="G130" s="440"/>
      <c r="H130" s="440"/>
      <c r="I130" s="440"/>
      <c r="J130" s="440"/>
      <c r="K130" s="440"/>
      <c r="L130" s="440"/>
      <c r="M130" s="440"/>
    </row>
    <row r="131" spans="2:13" x14ac:dyDescent="0.15">
      <c r="B131" s="440"/>
      <c r="C131" s="440"/>
      <c r="D131" s="440"/>
      <c r="E131" s="440"/>
      <c r="F131" s="440"/>
      <c r="G131" s="440"/>
      <c r="H131" s="440"/>
      <c r="I131" s="440"/>
      <c r="J131" s="440"/>
      <c r="K131" s="440"/>
      <c r="L131" s="440"/>
      <c r="M131" s="440"/>
    </row>
    <row r="132" spans="2:13" x14ac:dyDescent="0.15">
      <c r="B132" s="440"/>
      <c r="C132" s="440"/>
      <c r="D132" s="440"/>
      <c r="E132" s="440"/>
      <c r="F132" s="440"/>
      <c r="G132" s="440"/>
      <c r="H132" s="440"/>
      <c r="I132" s="440"/>
      <c r="J132" s="440"/>
      <c r="K132" s="440"/>
      <c r="L132" s="440"/>
      <c r="M132" s="440"/>
    </row>
    <row r="133" spans="2:13" x14ac:dyDescent="0.15">
      <c r="B133" s="440"/>
      <c r="C133" s="440"/>
      <c r="D133" s="440"/>
      <c r="E133" s="440"/>
      <c r="F133" s="440"/>
      <c r="G133" s="440"/>
      <c r="H133" s="440"/>
      <c r="I133" s="440"/>
      <c r="J133" s="440"/>
      <c r="K133" s="440"/>
      <c r="L133" s="440"/>
      <c r="M133" s="440"/>
    </row>
    <row r="134" spans="2:13" x14ac:dyDescent="0.15">
      <c r="B134" s="440"/>
      <c r="C134" s="440"/>
      <c r="D134" s="440"/>
      <c r="E134" s="440"/>
      <c r="F134" s="440"/>
      <c r="G134" s="440"/>
      <c r="H134" s="440"/>
      <c r="I134" s="440"/>
      <c r="J134" s="440"/>
      <c r="K134" s="440"/>
      <c r="L134" s="440"/>
      <c r="M134" s="440"/>
    </row>
    <row r="135" spans="2:13" x14ac:dyDescent="0.15">
      <c r="B135" s="440"/>
      <c r="C135" s="440"/>
      <c r="D135" s="440"/>
      <c r="E135" s="440"/>
      <c r="F135" s="440"/>
      <c r="G135" s="440"/>
      <c r="H135" s="440"/>
      <c r="I135" s="440"/>
      <c r="J135" s="440"/>
      <c r="K135" s="440"/>
      <c r="L135" s="440"/>
      <c r="M135" s="440"/>
    </row>
    <row r="136" spans="2:13" x14ac:dyDescent="0.15">
      <c r="B136" s="440"/>
      <c r="C136" s="440"/>
      <c r="D136" s="440"/>
      <c r="E136" s="440"/>
      <c r="F136" s="440"/>
      <c r="G136" s="440"/>
      <c r="H136" s="440"/>
      <c r="I136" s="440"/>
      <c r="J136" s="440"/>
      <c r="K136" s="440"/>
      <c r="L136" s="440"/>
      <c r="M136" s="440"/>
    </row>
    <row r="137" spans="2:13" x14ac:dyDescent="0.15">
      <c r="B137" s="440"/>
      <c r="C137" s="440"/>
      <c r="D137" s="440"/>
      <c r="E137" s="440"/>
      <c r="F137" s="440"/>
      <c r="G137" s="440"/>
      <c r="H137" s="440"/>
      <c r="I137" s="440"/>
      <c r="J137" s="440"/>
      <c r="K137" s="440"/>
      <c r="L137" s="440"/>
      <c r="M137" s="440"/>
    </row>
    <row r="138" spans="2:13" x14ac:dyDescent="0.15">
      <c r="B138" s="440"/>
      <c r="C138" s="440"/>
      <c r="D138" s="440"/>
      <c r="E138" s="440"/>
      <c r="F138" s="440"/>
      <c r="G138" s="440"/>
      <c r="H138" s="440"/>
      <c r="I138" s="440"/>
      <c r="J138" s="440"/>
      <c r="K138" s="440"/>
      <c r="L138" s="440"/>
      <c r="M138" s="440"/>
    </row>
    <row r="139" spans="2:13" x14ac:dyDescent="0.15">
      <c r="B139" s="440"/>
      <c r="C139" s="440"/>
      <c r="D139" s="440"/>
      <c r="E139" s="440"/>
      <c r="F139" s="440"/>
      <c r="G139" s="440"/>
      <c r="H139" s="440"/>
      <c r="I139" s="440"/>
      <c r="J139" s="440"/>
      <c r="K139" s="440"/>
      <c r="L139" s="440"/>
      <c r="M139" s="440"/>
    </row>
    <row r="140" spans="2:13" x14ac:dyDescent="0.15">
      <c r="B140" s="440"/>
      <c r="C140" s="440"/>
      <c r="D140" s="440"/>
      <c r="E140" s="440"/>
      <c r="F140" s="440"/>
      <c r="G140" s="440"/>
      <c r="H140" s="440"/>
      <c r="I140" s="440"/>
      <c r="J140" s="440"/>
      <c r="K140" s="440"/>
      <c r="L140" s="440"/>
      <c r="M140" s="440"/>
    </row>
    <row r="141" spans="2:13" x14ac:dyDescent="0.15">
      <c r="B141" s="440"/>
      <c r="C141" s="440"/>
      <c r="D141" s="440"/>
      <c r="E141" s="440"/>
      <c r="F141" s="440"/>
      <c r="G141" s="440"/>
      <c r="H141" s="440"/>
      <c r="I141" s="440"/>
      <c r="J141" s="440"/>
      <c r="K141" s="440"/>
      <c r="L141" s="440"/>
      <c r="M141" s="440"/>
    </row>
    <row r="142" spans="2:13" x14ac:dyDescent="0.15">
      <c r="B142" s="440"/>
      <c r="C142" s="440"/>
      <c r="D142" s="440"/>
      <c r="E142" s="440"/>
      <c r="F142" s="440"/>
      <c r="G142" s="440"/>
      <c r="H142" s="440"/>
      <c r="I142" s="440"/>
      <c r="J142" s="440"/>
      <c r="K142" s="440"/>
      <c r="L142" s="440"/>
      <c r="M142" s="440"/>
    </row>
    <row r="143" spans="2:13" x14ac:dyDescent="0.15">
      <c r="B143" s="440"/>
      <c r="C143" s="440"/>
      <c r="D143" s="440"/>
      <c r="E143" s="440"/>
      <c r="F143" s="440"/>
      <c r="G143" s="440"/>
      <c r="H143" s="440"/>
      <c r="I143" s="440"/>
      <c r="J143" s="440"/>
      <c r="K143" s="440"/>
      <c r="L143" s="440"/>
      <c r="M143" s="440"/>
    </row>
    <row r="144" spans="2:13" x14ac:dyDescent="0.15">
      <c r="B144" s="440"/>
      <c r="C144" s="440"/>
      <c r="D144" s="440"/>
      <c r="E144" s="440"/>
      <c r="F144" s="440"/>
      <c r="G144" s="440"/>
      <c r="H144" s="440"/>
      <c r="I144" s="440"/>
      <c r="J144" s="440"/>
      <c r="K144" s="440"/>
      <c r="L144" s="440"/>
      <c r="M144" s="440"/>
    </row>
    <row r="145" spans="2:13" x14ac:dyDescent="0.15">
      <c r="B145" s="440"/>
      <c r="C145" s="440"/>
      <c r="D145" s="440"/>
      <c r="E145" s="440"/>
      <c r="F145" s="440"/>
      <c r="G145" s="440"/>
      <c r="H145" s="440"/>
      <c r="I145" s="440"/>
      <c r="J145" s="440"/>
      <c r="K145" s="440"/>
      <c r="L145" s="440"/>
      <c r="M145" s="440"/>
    </row>
    <row r="146" spans="2:13" x14ac:dyDescent="0.15">
      <c r="B146" s="440"/>
      <c r="C146" s="440"/>
      <c r="D146" s="440"/>
      <c r="E146" s="440"/>
      <c r="F146" s="440"/>
      <c r="G146" s="440"/>
      <c r="H146" s="440"/>
      <c r="I146" s="440"/>
      <c r="J146" s="440"/>
      <c r="K146" s="440"/>
      <c r="L146" s="440"/>
      <c r="M146" s="440"/>
    </row>
    <row r="147" spans="2:13" x14ac:dyDescent="0.15">
      <c r="B147" s="440"/>
      <c r="C147" s="440"/>
      <c r="D147" s="440"/>
      <c r="E147" s="440"/>
      <c r="F147" s="440"/>
      <c r="G147" s="440"/>
      <c r="H147" s="440"/>
      <c r="I147" s="440"/>
      <c r="J147" s="440"/>
      <c r="K147" s="440"/>
      <c r="L147" s="440"/>
      <c r="M147" s="440"/>
    </row>
    <row r="148" spans="2:13" x14ac:dyDescent="0.15">
      <c r="B148" s="440"/>
      <c r="C148" s="440"/>
      <c r="D148" s="440"/>
      <c r="E148" s="440"/>
      <c r="F148" s="440"/>
      <c r="G148" s="440"/>
      <c r="H148" s="440"/>
      <c r="I148" s="440"/>
      <c r="J148" s="440"/>
      <c r="K148" s="440"/>
      <c r="L148" s="440"/>
      <c r="M148" s="440"/>
    </row>
    <row r="149" spans="2:13" x14ac:dyDescent="0.15">
      <c r="B149" s="440"/>
      <c r="C149" s="440"/>
      <c r="D149" s="440"/>
      <c r="E149" s="440"/>
      <c r="F149" s="440"/>
      <c r="G149" s="440"/>
      <c r="H149" s="440"/>
      <c r="I149" s="440"/>
      <c r="J149" s="440"/>
      <c r="K149" s="440"/>
      <c r="L149" s="440"/>
      <c r="M149" s="440"/>
    </row>
    <row r="150" spans="2:13" x14ac:dyDescent="0.15">
      <c r="B150" s="440"/>
      <c r="C150" s="440"/>
      <c r="D150" s="440"/>
      <c r="E150" s="440"/>
      <c r="F150" s="440"/>
      <c r="G150" s="440"/>
      <c r="H150" s="440"/>
      <c r="I150" s="440"/>
      <c r="J150" s="440"/>
      <c r="K150" s="440"/>
      <c r="L150" s="440"/>
      <c r="M150" s="440"/>
    </row>
  </sheetData>
  <mergeCells count="62">
    <mergeCell ref="F83:M83"/>
    <mergeCell ref="F84:M84"/>
    <mergeCell ref="F78:M78"/>
    <mergeCell ref="F79:M79"/>
    <mergeCell ref="F80:M80"/>
    <mergeCell ref="F81:M81"/>
    <mergeCell ref="F82:M82"/>
    <mergeCell ref="F73:M73"/>
    <mergeCell ref="F74:M74"/>
    <mergeCell ref="F75:M75"/>
    <mergeCell ref="F76:M76"/>
    <mergeCell ref="F77:M77"/>
    <mergeCell ref="F68:M68"/>
    <mergeCell ref="F69:M69"/>
    <mergeCell ref="F70:M70"/>
    <mergeCell ref="F71:M71"/>
    <mergeCell ref="F72:M72"/>
    <mergeCell ref="B63:M63"/>
    <mergeCell ref="B64:M64"/>
    <mergeCell ref="B65:M65"/>
    <mergeCell ref="B66:M66"/>
    <mergeCell ref="F67:M67"/>
    <mergeCell ref="A37:L37"/>
    <mergeCell ref="A39:M39"/>
    <mergeCell ref="A40:M40"/>
    <mergeCell ref="A49:M49"/>
    <mergeCell ref="A50:M50"/>
    <mergeCell ref="B8:B9"/>
    <mergeCell ref="E8:E13"/>
    <mergeCell ref="H8:H14"/>
    <mergeCell ref="D13:D14"/>
    <mergeCell ref="A1:I1"/>
    <mergeCell ref="A2:M2"/>
    <mergeCell ref="I4:M4"/>
    <mergeCell ref="I5:M5"/>
    <mergeCell ref="A7:K7"/>
    <mergeCell ref="B18:B19"/>
    <mergeCell ref="A17:K17"/>
    <mergeCell ref="C18:E18"/>
    <mergeCell ref="J18:J19"/>
    <mergeCell ref="F20:F31"/>
    <mergeCell ref="G20:G35"/>
    <mergeCell ref="J20:J31"/>
    <mergeCell ref="B32:B33"/>
    <mergeCell ref="C32:C33"/>
    <mergeCell ref="D32:D33"/>
    <mergeCell ref="E32:E33"/>
    <mergeCell ref="F32:F33"/>
    <mergeCell ref="H32:H33"/>
    <mergeCell ref="J32:J33"/>
    <mergeCell ref="K32:M33"/>
    <mergeCell ref="B59:M59"/>
    <mergeCell ref="B60:M60"/>
    <mergeCell ref="B62:M62"/>
    <mergeCell ref="A41:M41"/>
    <mergeCell ref="K42:M42"/>
    <mergeCell ref="A47:M47"/>
    <mergeCell ref="A48:M48"/>
    <mergeCell ref="B58:M58"/>
    <mergeCell ref="A51:M51"/>
    <mergeCell ref="A52:M52"/>
    <mergeCell ref="B55:M55"/>
  </mergeCells>
  <phoneticPr fontId="1"/>
  <pageMargins left="0.75" right="0.49" top="0.65" bottom="0.57999999999999996" header="0.34" footer="0.51200000000000001"/>
  <pageSetup paperSize="9" scale="69" orientation="portrait" r:id="rId1"/>
  <headerFooter alignWithMargins="0"/>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48"/>
  <sheetViews>
    <sheetView showGridLines="0" view="pageBreakPreview" zoomScaleNormal="100" zoomScaleSheetLayoutView="100" workbookViewId="0">
      <selection sqref="A1:Q48"/>
    </sheetView>
  </sheetViews>
  <sheetFormatPr defaultColWidth="9" defaultRowHeight="13.5" x14ac:dyDescent="0.15"/>
  <cols>
    <col min="1" max="1" width="3.5" style="174" customWidth="1"/>
    <col min="2" max="2" width="16.5" style="174" customWidth="1"/>
    <col min="3" max="3" width="10.75" style="174" customWidth="1"/>
    <col min="4" max="4" width="7.625" style="174" customWidth="1"/>
    <col min="5" max="5" width="5.375" style="174" customWidth="1"/>
    <col min="6" max="6" width="6" style="174" customWidth="1"/>
    <col min="7" max="16" width="4" style="174" customWidth="1"/>
    <col min="17" max="17" width="9" style="174" hidden="1" customWidth="1"/>
    <col min="18" max="16384" width="9" style="174"/>
  </cols>
  <sheetData>
    <row r="1" spans="1:16" x14ac:dyDescent="0.15">
      <c r="A1" s="196" t="s">
        <v>500</v>
      </c>
    </row>
    <row r="3" spans="1:16" x14ac:dyDescent="0.15">
      <c r="C3" s="704" t="s">
        <v>499</v>
      </c>
      <c r="D3" s="704"/>
      <c r="E3" s="704"/>
      <c r="F3" s="704"/>
    </row>
    <row r="4" spans="1:16" ht="13.5" customHeight="1" x14ac:dyDescent="0.2">
      <c r="C4" s="704" t="s">
        <v>498</v>
      </c>
      <c r="D4" s="704"/>
      <c r="E4" s="704"/>
      <c r="F4" s="704"/>
      <c r="G4" s="195"/>
      <c r="H4" s="728" t="s">
        <v>497</v>
      </c>
      <c r="I4" s="728"/>
      <c r="J4" s="728"/>
      <c r="K4" s="728"/>
      <c r="L4" s="728"/>
      <c r="M4" s="193"/>
      <c r="N4" s="193"/>
      <c r="O4" s="193"/>
      <c r="P4" s="193"/>
    </row>
    <row r="5" spans="1:16" ht="13.5" customHeight="1" x14ac:dyDescent="0.2">
      <c r="C5" s="704" t="s">
        <v>496</v>
      </c>
      <c r="D5" s="704"/>
      <c r="E5" s="704"/>
      <c r="F5" s="704"/>
      <c r="G5" s="194"/>
      <c r="H5" s="728"/>
      <c r="I5" s="728"/>
      <c r="J5" s="728"/>
      <c r="K5" s="728"/>
      <c r="L5" s="728"/>
      <c r="M5" s="193"/>
      <c r="N5" s="193"/>
      <c r="O5" s="193"/>
      <c r="P5" s="193"/>
    </row>
    <row r="6" spans="1:16" x14ac:dyDescent="0.15">
      <c r="C6" s="704" t="s">
        <v>495</v>
      </c>
      <c r="D6" s="704"/>
      <c r="E6" s="704"/>
      <c r="F6" s="704"/>
    </row>
    <row r="8" spans="1:16" x14ac:dyDescent="0.15">
      <c r="P8" s="192" t="s">
        <v>494</v>
      </c>
    </row>
    <row r="9" spans="1:16" x14ac:dyDescent="0.15">
      <c r="B9" s="192" t="s">
        <v>493</v>
      </c>
    </row>
    <row r="10" spans="1:16" ht="13.5" customHeight="1" x14ac:dyDescent="0.15">
      <c r="B10" s="192"/>
      <c r="E10" s="192" t="s">
        <v>492</v>
      </c>
      <c r="F10" s="191" t="s">
        <v>491</v>
      </c>
    </row>
    <row r="11" spans="1:16" ht="13.5" customHeight="1" x14ac:dyDescent="0.15">
      <c r="D11" s="8" t="s">
        <v>490</v>
      </c>
      <c r="E11" s="8"/>
      <c r="F11" s="704" t="s">
        <v>83</v>
      </c>
      <c r="G11" s="704"/>
      <c r="I11" s="705"/>
      <c r="J11" s="705"/>
      <c r="K11" s="705"/>
      <c r="L11" s="705"/>
      <c r="M11" s="705"/>
      <c r="N11" s="705"/>
      <c r="O11" s="705"/>
    </row>
    <row r="12" spans="1:16" ht="13.5" customHeight="1" x14ac:dyDescent="0.15">
      <c r="D12" s="8" t="s">
        <v>489</v>
      </c>
      <c r="E12" s="8"/>
      <c r="F12" s="704" t="s">
        <v>488</v>
      </c>
      <c r="G12" s="704"/>
      <c r="I12" s="705"/>
      <c r="J12" s="705"/>
      <c r="K12" s="705"/>
      <c r="L12" s="705"/>
      <c r="M12" s="705"/>
      <c r="N12" s="705"/>
      <c r="O12" s="705"/>
    </row>
    <row r="13" spans="1:16" ht="13.5" customHeight="1" x14ac:dyDescent="0.15">
      <c r="F13" s="704" t="s">
        <v>487</v>
      </c>
      <c r="G13" s="704"/>
      <c r="I13" s="705"/>
      <c r="J13" s="705"/>
      <c r="K13" s="705"/>
      <c r="L13" s="705"/>
      <c r="M13" s="705"/>
      <c r="N13" s="705"/>
      <c r="O13" s="705"/>
    </row>
    <row r="15" spans="1:16" x14ac:dyDescent="0.15">
      <c r="B15" s="174" t="s">
        <v>486</v>
      </c>
    </row>
    <row r="17" spans="1:16" x14ac:dyDescent="0.15">
      <c r="A17" s="706" t="s">
        <v>485</v>
      </c>
      <c r="B17" s="707"/>
      <c r="C17" s="708"/>
      <c r="D17" s="715" t="s">
        <v>92</v>
      </c>
      <c r="E17" s="716"/>
      <c r="F17" s="716"/>
      <c r="G17" s="190"/>
      <c r="H17" s="189"/>
      <c r="I17" s="188"/>
      <c r="J17" s="188"/>
      <c r="K17" s="187"/>
      <c r="L17" s="186"/>
      <c r="M17" s="186"/>
      <c r="N17" s="186"/>
      <c r="O17" s="186"/>
      <c r="P17" s="185"/>
    </row>
    <row r="18" spans="1:16" x14ac:dyDescent="0.15">
      <c r="A18" s="709"/>
      <c r="B18" s="710"/>
      <c r="C18" s="711"/>
      <c r="D18" s="715" t="s">
        <v>484</v>
      </c>
      <c r="E18" s="716"/>
      <c r="F18" s="716"/>
      <c r="G18" s="717"/>
      <c r="H18" s="718"/>
      <c r="I18" s="718"/>
      <c r="J18" s="718"/>
      <c r="K18" s="718"/>
      <c r="L18" s="718"/>
      <c r="M18" s="718"/>
      <c r="N18" s="718"/>
      <c r="O18" s="718"/>
      <c r="P18" s="719"/>
    </row>
    <row r="19" spans="1:16" x14ac:dyDescent="0.15">
      <c r="A19" s="709"/>
      <c r="B19" s="710"/>
      <c r="C19" s="711"/>
      <c r="D19" s="720" t="s">
        <v>83</v>
      </c>
      <c r="E19" s="721"/>
      <c r="F19" s="721"/>
      <c r="G19" s="722" t="s">
        <v>483</v>
      </c>
      <c r="H19" s="723"/>
      <c r="I19" s="723"/>
      <c r="J19" s="723"/>
      <c r="K19" s="723"/>
      <c r="L19" s="723"/>
      <c r="M19" s="723"/>
      <c r="N19" s="723"/>
      <c r="O19" s="723"/>
      <c r="P19" s="693"/>
    </row>
    <row r="20" spans="1:16" x14ac:dyDescent="0.15">
      <c r="A20" s="709"/>
      <c r="B20" s="710"/>
      <c r="C20" s="711"/>
      <c r="D20" s="720"/>
      <c r="E20" s="721"/>
      <c r="F20" s="721"/>
      <c r="G20" s="724"/>
      <c r="H20" s="725"/>
      <c r="I20" s="725"/>
      <c r="J20" s="725"/>
      <c r="K20" s="725"/>
      <c r="L20" s="725"/>
      <c r="M20" s="725"/>
      <c r="N20" s="725"/>
      <c r="O20" s="725"/>
      <c r="P20" s="726"/>
    </row>
    <row r="21" spans="1:16" x14ac:dyDescent="0.15">
      <c r="A21" s="712"/>
      <c r="B21" s="713"/>
      <c r="C21" s="714"/>
      <c r="D21" s="715" t="s">
        <v>86</v>
      </c>
      <c r="E21" s="716"/>
      <c r="F21" s="727"/>
      <c r="G21" s="717"/>
      <c r="H21" s="718"/>
      <c r="I21" s="718"/>
      <c r="J21" s="718"/>
      <c r="K21" s="718"/>
      <c r="L21" s="718"/>
      <c r="M21" s="718"/>
      <c r="N21" s="718"/>
      <c r="O21" s="718"/>
      <c r="P21" s="719"/>
    </row>
    <row r="22" spans="1:16" x14ac:dyDescent="0.15">
      <c r="A22" s="687" t="s">
        <v>482</v>
      </c>
      <c r="B22" s="687"/>
      <c r="C22" s="687"/>
      <c r="D22" s="687"/>
      <c r="E22" s="678" t="s">
        <v>481</v>
      </c>
      <c r="F22" s="679"/>
      <c r="G22" s="679"/>
      <c r="H22" s="679"/>
      <c r="I22" s="679"/>
      <c r="J22" s="679"/>
      <c r="K22" s="679"/>
      <c r="L22" s="679"/>
      <c r="M22" s="679"/>
      <c r="N22" s="679"/>
      <c r="O22" s="679"/>
      <c r="P22" s="680"/>
    </row>
    <row r="23" spans="1:16" x14ac:dyDescent="0.15">
      <c r="A23" s="184">
        <v>1</v>
      </c>
      <c r="B23" s="693" t="s">
        <v>480</v>
      </c>
      <c r="C23" s="694"/>
      <c r="D23" s="694"/>
      <c r="E23" s="695" t="s">
        <v>479</v>
      </c>
      <c r="F23" s="696"/>
      <c r="G23" s="696"/>
      <c r="H23" s="696"/>
      <c r="I23" s="696"/>
      <c r="J23" s="696"/>
      <c r="K23" s="696"/>
      <c r="L23" s="696"/>
      <c r="M23" s="696"/>
      <c r="N23" s="696"/>
      <c r="O23" s="696"/>
      <c r="P23" s="697"/>
    </row>
    <row r="24" spans="1:16" x14ac:dyDescent="0.15">
      <c r="A24" s="183">
        <v>2</v>
      </c>
      <c r="B24" s="691" t="s">
        <v>478</v>
      </c>
      <c r="C24" s="691"/>
      <c r="D24" s="692"/>
      <c r="E24" s="698"/>
      <c r="F24" s="699"/>
      <c r="G24" s="699"/>
      <c r="H24" s="699"/>
      <c r="I24" s="699"/>
      <c r="J24" s="699"/>
      <c r="K24" s="699"/>
      <c r="L24" s="699"/>
      <c r="M24" s="699"/>
      <c r="N24" s="699"/>
      <c r="O24" s="699"/>
      <c r="P24" s="700"/>
    </row>
    <row r="25" spans="1:16" x14ac:dyDescent="0.15">
      <c r="A25" s="182">
        <v>3</v>
      </c>
      <c r="B25" s="691" t="s">
        <v>477</v>
      </c>
      <c r="C25" s="691"/>
      <c r="D25" s="692"/>
      <c r="E25" s="698"/>
      <c r="F25" s="699"/>
      <c r="G25" s="699"/>
      <c r="H25" s="699"/>
      <c r="I25" s="699"/>
      <c r="J25" s="699"/>
      <c r="K25" s="699"/>
      <c r="L25" s="699"/>
      <c r="M25" s="699"/>
      <c r="N25" s="699"/>
      <c r="O25" s="699"/>
      <c r="P25" s="700"/>
    </row>
    <row r="26" spans="1:16" x14ac:dyDescent="0.15">
      <c r="A26" s="182">
        <v>4</v>
      </c>
      <c r="B26" s="691" t="s">
        <v>476</v>
      </c>
      <c r="C26" s="691"/>
      <c r="D26" s="692"/>
      <c r="E26" s="698"/>
      <c r="F26" s="699"/>
      <c r="G26" s="699"/>
      <c r="H26" s="699"/>
      <c r="I26" s="699"/>
      <c r="J26" s="699"/>
      <c r="K26" s="699"/>
      <c r="L26" s="699"/>
      <c r="M26" s="699"/>
      <c r="N26" s="699"/>
      <c r="O26" s="699"/>
      <c r="P26" s="700"/>
    </row>
    <row r="27" spans="1:16" x14ac:dyDescent="0.15">
      <c r="A27" s="182">
        <v>5</v>
      </c>
      <c r="B27" s="691" t="s">
        <v>475</v>
      </c>
      <c r="C27" s="691"/>
      <c r="D27" s="692"/>
      <c r="E27" s="698"/>
      <c r="F27" s="699"/>
      <c r="G27" s="699"/>
      <c r="H27" s="699"/>
      <c r="I27" s="699"/>
      <c r="J27" s="699"/>
      <c r="K27" s="699"/>
      <c r="L27" s="699"/>
      <c r="M27" s="699"/>
      <c r="N27" s="699"/>
      <c r="O27" s="699"/>
      <c r="P27" s="700"/>
    </row>
    <row r="28" spans="1:16" ht="40.5" customHeight="1" x14ac:dyDescent="0.15">
      <c r="A28" s="182">
        <v>6</v>
      </c>
      <c r="B28" s="681" t="s">
        <v>474</v>
      </c>
      <c r="C28" s="682"/>
      <c r="D28" s="683"/>
      <c r="E28" s="698"/>
      <c r="F28" s="699"/>
      <c r="G28" s="699"/>
      <c r="H28" s="699"/>
      <c r="I28" s="699"/>
      <c r="J28" s="699"/>
      <c r="K28" s="699"/>
      <c r="L28" s="699"/>
      <c r="M28" s="699"/>
      <c r="N28" s="699"/>
      <c r="O28" s="699"/>
      <c r="P28" s="700"/>
    </row>
    <row r="29" spans="1:16" x14ac:dyDescent="0.15">
      <c r="A29" s="182">
        <v>7</v>
      </c>
      <c r="B29" s="691" t="s">
        <v>473</v>
      </c>
      <c r="C29" s="691"/>
      <c r="D29" s="692"/>
      <c r="E29" s="698"/>
      <c r="F29" s="699"/>
      <c r="G29" s="699"/>
      <c r="H29" s="699"/>
      <c r="I29" s="699"/>
      <c r="J29" s="699"/>
      <c r="K29" s="699"/>
      <c r="L29" s="699"/>
      <c r="M29" s="699"/>
      <c r="N29" s="699"/>
      <c r="O29" s="699"/>
      <c r="P29" s="700"/>
    </row>
    <row r="30" spans="1:16" ht="30" customHeight="1" x14ac:dyDescent="0.15">
      <c r="A30" s="182">
        <v>8</v>
      </c>
      <c r="B30" s="681" t="s">
        <v>472</v>
      </c>
      <c r="C30" s="682"/>
      <c r="D30" s="683"/>
      <c r="E30" s="698"/>
      <c r="F30" s="699"/>
      <c r="G30" s="699"/>
      <c r="H30" s="699"/>
      <c r="I30" s="699"/>
      <c r="J30" s="699"/>
      <c r="K30" s="699"/>
      <c r="L30" s="699"/>
      <c r="M30" s="699"/>
      <c r="N30" s="699"/>
      <c r="O30" s="699"/>
      <c r="P30" s="700"/>
    </row>
    <row r="31" spans="1:16" ht="43.5" customHeight="1" x14ac:dyDescent="0.15">
      <c r="A31" s="182">
        <v>9</v>
      </c>
      <c r="B31" s="681" t="s">
        <v>471</v>
      </c>
      <c r="C31" s="682"/>
      <c r="D31" s="683"/>
      <c r="E31" s="698"/>
      <c r="F31" s="699"/>
      <c r="G31" s="699"/>
      <c r="H31" s="699"/>
      <c r="I31" s="699"/>
      <c r="J31" s="699"/>
      <c r="K31" s="699"/>
      <c r="L31" s="699"/>
      <c r="M31" s="699"/>
      <c r="N31" s="699"/>
      <c r="O31" s="699"/>
      <c r="P31" s="700"/>
    </row>
    <row r="32" spans="1:16" ht="43.5" customHeight="1" x14ac:dyDescent="0.15">
      <c r="A32" s="182">
        <v>10</v>
      </c>
      <c r="B32" s="681" t="s">
        <v>470</v>
      </c>
      <c r="C32" s="682"/>
      <c r="D32" s="683"/>
      <c r="E32" s="698"/>
      <c r="F32" s="699"/>
      <c r="G32" s="699"/>
      <c r="H32" s="699"/>
      <c r="I32" s="699"/>
      <c r="J32" s="699"/>
      <c r="K32" s="699"/>
      <c r="L32" s="699"/>
      <c r="M32" s="699"/>
      <c r="N32" s="699"/>
      <c r="O32" s="699"/>
      <c r="P32" s="700"/>
    </row>
    <row r="33" spans="1:16" ht="31.5" customHeight="1" x14ac:dyDescent="0.15">
      <c r="A33" s="182">
        <v>11</v>
      </c>
      <c r="B33" s="681" t="s">
        <v>469</v>
      </c>
      <c r="C33" s="682"/>
      <c r="D33" s="683"/>
      <c r="E33" s="698"/>
      <c r="F33" s="699"/>
      <c r="G33" s="699"/>
      <c r="H33" s="699"/>
      <c r="I33" s="699"/>
      <c r="J33" s="699"/>
      <c r="K33" s="699"/>
      <c r="L33" s="699"/>
      <c r="M33" s="699"/>
      <c r="N33" s="699"/>
      <c r="O33" s="699"/>
      <c r="P33" s="700"/>
    </row>
    <row r="34" spans="1:16" x14ac:dyDescent="0.15">
      <c r="A34" s="182">
        <v>12</v>
      </c>
      <c r="B34" s="691" t="s">
        <v>468</v>
      </c>
      <c r="C34" s="691"/>
      <c r="D34" s="692"/>
      <c r="E34" s="701"/>
      <c r="F34" s="702"/>
      <c r="G34" s="702"/>
      <c r="H34" s="702"/>
      <c r="I34" s="702"/>
      <c r="J34" s="702"/>
      <c r="K34" s="702"/>
      <c r="L34" s="702"/>
      <c r="M34" s="702"/>
      <c r="N34" s="702"/>
      <c r="O34" s="702"/>
      <c r="P34" s="703"/>
    </row>
    <row r="35" spans="1:16" x14ac:dyDescent="0.15">
      <c r="A35" s="182">
        <v>13</v>
      </c>
      <c r="B35" s="691" t="s">
        <v>467</v>
      </c>
      <c r="C35" s="691"/>
      <c r="D35" s="692"/>
      <c r="E35" s="181" t="s">
        <v>466</v>
      </c>
      <c r="F35" s="180"/>
      <c r="G35" s="180"/>
      <c r="H35" s="180"/>
      <c r="I35" s="180"/>
      <c r="J35" s="180"/>
      <c r="K35" s="180"/>
      <c r="L35" s="180"/>
      <c r="M35" s="180"/>
      <c r="N35" s="180"/>
      <c r="O35" s="180"/>
      <c r="P35" s="179"/>
    </row>
    <row r="36" spans="1:16" x14ac:dyDescent="0.15">
      <c r="A36" s="182">
        <v>14</v>
      </c>
      <c r="B36" s="681" t="s">
        <v>465</v>
      </c>
      <c r="C36" s="682"/>
      <c r="D36" s="683"/>
      <c r="E36" s="181"/>
      <c r="F36" s="180"/>
      <c r="G36" s="180"/>
      <c r="H36" s="180"/>
      <c r="I36" s="180"/>
      <c r="J36" s="180"/>
      <c r="K36" s="180"/>
      <c r="L36" s="180"/>
      <c r="M36" s="180"/>
      <c r="N36" s="180"/>
      <c r="O36" s="180"/>
      <c r="P36" s="179"/>
    </row>
    <row r="37" spans="1:16" ht="13.5" customHeight="1" x14ac:dyDescent="0.15">
      <c r="A37" s="182">
        <v>15</v>
      </c>
      <c r="B37" s="681" t="s">
        <v>464</v>
      </c>
      <c r="C37" s="682"/>
      <c r="D37" s="683"/>
      <c r="E37" s="181"/>
      <c r="F37" s="180"/>
      <c r="G37" s="180"/>
      <c r="H37" s="180"/>
      <c r="I37" s="180"/>
      <c r="J37" s="180"/>
      <c r="K37" s="180"/>
      <c r="L37" s="180"/>
      <c r="M37" s="180"/>
      <c r="N37" s="180"/>
      <c r="O37" s="180"/>
      <c r="P37" s="179"/>
    </row>
    <row r="38" spans="1:16" ht="28.5" customHeight="1" x14ac:dyDescent="0.15">
      <c r="A38" s="182">
        <v>16</v>
      </c>
      <c r="B38" s="688" t="s">
        <v>463</v>
      </c>
      <c r="C38" s="689"/>
      <c r="D38" s="690"/>
      <c r="E38" s="181"/>
      <c r="F38" s="180"/>
      <c r="G38" s="180"/>
      <c r="H38" s="180"/>
      <c r="I38" s="180"/>
      <c r="J38" s="180"/>
      <c r="K38" s="180"/>
      <c r="L38" s="180"/>
      <c r="M38" s="180"/>
      <c r="N38" s="180"/>
      <c r="O38" s="180"/>
      <c r="P38" s="179"/>
    </row>
    <row r="39" spans="1:16" ht="40.5" customHeight="1" x14ac:dyDescent="0.15">
      <c r="A39" s="182">
        <v>17</v>
      </c>
      <c r="B39" s="681" t="s">
        <v>462</v>
      </c>
      <c r="C39" s="682"/>
      <c r="D39" s="683"/>
      <c r="E39" s="181"/>
      <c r="F39" s="180"/>
      <c r="G39" s="180"/>
      <c r="H39" s="180"/>
      <c r="I39" s="180"/>
      <c r="J39" s="180"/>
      <c r="K39" s="180"/>
      <c r="L39" s="180"/>
      <c r="M39" s="180"/>
      <c r="N39" s="180"/>
      <c r="O39" s="180"/>
      <c r="P39" s="179"/>
    </row>
    <row r="40" spans="1:16" ht="28.5" customHeight="1" x14ac:dyDescent="0.15">
      <c r="A40" s="182">
        <v>18</v>
      </c>
      <c r="B40" s="681" t="s">
        <v>461</v>
      </c>
      <c r="C40" s="682"/>
      <c r="D40" s="683"/>
      <c r="E40" s="181"/>
      <c r="F40" s="180"/>
      <c r="G40" s="180"/>
      <c r="H40" s="180"/>
      <c r="I40" s="180"/>
      <c r="J40" s="180"/>
      <c r="K40" s="180"/>
      <c r="L40" s="180"/>
      <c r="M40" s="180"/>
      <c r="N40" s="180"/>
      <c r="O40" s="180"/>
      <c r="P40" s="179"/>
    </row>
    <row r="41" spans="1:16" ht="43.5" customHeight="1" x14ac:dyDescent="0.15">
      <c r="A41" s="182">
        <v>19</v>
      </c>
      <c r="B41" s="681" t="s">
        <v>460</v>
      </c>
      <c r="C41" s="682"/>
      <c r="D41" s="683"/>
      <c r="E41" s="181"/>
      <c r="F41" s="180"/>
      <c r="G41" s="180"/>
      <c r="H41" s="180"/>
      <c r="I41" s="180"/>
      <c r="J41" s="180"/>
      <c r="K41" s="180"/>
      <c r="L41" s="180"/>
      <c r="M41" s="180"/>
      <c r="N41" s="180"/>
      <c r="O41" s="180"/>
      <c r="P41" s="179"/>
    </row>
    <row r="42" spans="1:16" ht="13.5" customHeight="1" x14ac:dyDescent="0.15">
      <c r="A42" s="182">
        <v>20</v>
      </c>
      <c r="B42" s="681" t="s">
        <v>459</v>
      </c>
      <c r="C42" s="682"/>
      <c r="D42" s="683"/>
      <c r="E42" s="181"/>
      <c r="F42" s="180"/>
      <c r="G42" s="180"/>
      <c r="H42" s="180"/>
      <c r="I42" s="180"/>
      <c r="J42" s="180"/>
      <c r="K42" s="180"/>
      <c r="L42" s="180"/>
      <c r="M42" s="180"/>
      <c r="N42" s="180"/>
      <c r="O42" s="180"/>
      <c r="P42" s="179"/>
    </row>
    <row r="43" spans="1:16" ht="28.5" customHeight="1" x14ac:dyDescent="0.15">
      <c r="A43" s="182">
        <v>21</v>
      </c>
      <c r="B43" s="684" t="s">
        <v>458</v>
      </c>
      <c r="C43" s="685"/>
      <c r="D43" s="686"/>
      <c r="E43" s="181"/>
      <c r="F43" s="180"/>
      <c r="G43" s="180"/>
      <c r="H43" s="180"/>
      <c r="I43" s="180"/>
      <c r="J43" s="180"/>
      <c r="K43" s="180"/>
      <c r="L43" s="180"/>
      <c r="M43" s="180"/>
      <c r="N43" s="180"/>
      <c r="O43" s="180"/>
      <c r="P43" s="179"/>
    </row>
    <row r="44" spans="1:16" ht="29.25" customHeight="1" x14ac:dyDescent="0.15">
      <c r="A44" s="178">
        <v>22</v>
      </c>
      <c r="B44" s="684" t="s">
        <v>457</v>
      </c>
      <c r="C44" s="685"/>
      <c r="D44" s="686"/>
      <c r="E44" s="177"/>
      <c r="F44" s="176"/>
      <c r="G44" s="176"/>
      <c r="H44" s="176"/>
      <c r="I44" s="176"/>
      <c r="J44" s="176"/>
      <c r="K44" s="176"/>
      <c r="L44" s="176"/>
      <c r="M44" s="176"/>
      <c r="N44" s="176"/>
      <c r="O44" s="176"/>
      <c r="P44" s="175"/>
    </row>
    <row r="45" spans="1:16" x14ac:dyDescent="0.15">
      <c r="A45" s="678" t="s">
        <v>456</v>
      </c>
      <c r="B45" s="679"/>
      <c r="C45" s="679"/>
      <c r="D45" s="680"/>
      <c r="E45" s="678" t="s">
        <v>455</v>
      </c>
      <c r="F45" s="679"/>
      <c r="G45" s="679"/>
      <c r="H45" s="679"/>
      <c r="I45" s="679"/>
      <c r="J45" s="679"/>
      <c r="K45" s="679"/>
      <c r="L45" s="679"/>
      <c r="M45" s="679"/>
      <c r="N45" s="679"/>
      <c r="O45" s="679"/>
      <c r="P45" s="680"/>
    </row>
    <row r="46" spans="1:16" x14ac:dyDescent="0.15">
      <c r="A46" s="174" t="s">
        <v>454</v>
      </c>
    </row>
    <row r="47" spans="1:16" x14ac:dyDescent="0.15">
      <c r="A47" s="174" t="s">
        <v>453</v>
      </c>
    </row>
    <row r="48" spans="1:16" x14ac:dyDescent="0.15">
      <c r="A48" s="174" t="s">
        <v>452</v>
      </c>
    </row>
  </sheetData>
  <mergeCells count="47">
    <mergeCell ref="F11:G11"/>
    <mergeCell ref="I11:O11"/>
    <mergeCell ref="C3:F3"/>
    <mergeCell ref="C4:F4"/>
    <mergeCell ref="H4:L5"/>
    <mergeCell ref="C5:F5"/>
    <mergeCell ref="C6:F6"/>
    <mergeCell ref="B24:D24"/>
    <mergeCell ref="B25:D25"/>
    <mergeCell ref="B26:D26"/>
    <mergeCell ref="F12:G12"/>
    <mergeCell ref="I12:O12"/>
    <mergeCell ref="F13:G13"/>
    <mergeCell ref="I13:O13"/>
    <mergeCell ref="A17:C21"/>
    <mergeCell ref="D17:F17"/>
    <mergeCell ref="D18:F18"/>
    <mergeCell ref="G18:P18"/>
    <mergeCell ref="D19:F20"/>
    <mergeCell ref="G19:P19"/>
    <mergeCell ref="G20:P20"/>
    <mergeCell ref="D21:F21"/>
    <mergeCell ref="G21:P21"/>
    <mergeCell ref="A22:D22"/>
    <mergeCell ref="E22:P22"/>
    <mergeCell ref="B38:D38"/>
    <mergeCell ref="B27:D27"/>
    <mergeCell ref="B28:D28"/>
    <mergeCell ref="B29:D29"/>
    <mergeCell ref="B30:D30"/>
    <mergeCell ref="B31:D31"/>
    <mergeCell ref="B32:D32"/>
    <mergeCell ref="B33:D33"/>
    <mergeCell ref="B34:D34"/>
    <mergeCell ref="B35:D35"/>
    <mergeCell ref="B36:D36"/>
    <mergeCell ref="B37:D37"/>
    <mergeCell ref="B23:D23"/>
    <mergeCell ref="E23:P34"/>
    <mergeCell ref="A45:D45"/>
    <mergeCell ref="E45:P45"/>
    <mergeCell ref="B39:D39"/>
    <mergeCell ref="B40:D40"/>
    <mergeCell ref="B41:D41"/>
    <mergeCell ref="B42:D42"/>
    <mergeCell ref="B43:D43"/>
    <mergeCell ref="B44:D44"/>
  </mergeCells>
  <phoneticPr fontId="1"/>
  <printOptions horizontalCentered="1" verticalCentered="1"/>
  <pageMargins left="0.98425196850393704" right="0.39370078740157483" top="0.98425196850393704" bottom="0.39370078740157483" header="0.51181102362204722" footer="0.19685039370078741"/>
  <pageSetup paperSize="9" scale="91" orientation="portrait" blackAndWhite="1"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37"/>
  <sheetViews>
    <sheetView showGridLines="0" view="pageBreakPreview" zoomScale="75" zoomScaleNormal="80" zoomScaleSheetLayoutView="75" workbookViewId="0"/>
  </sheetViews>
  <sheetFormatPr defaultColWidth="9" defaultRowHeight="13.5" x14ac:dyDescent="0.15"/>
  <cols>
    <col min="1" max="1" width="47.5" style="87" customWidth="1"/>
    <col min="2" max="3" width="3.125" style="87" customWidth="1"/>
    <col min="4" max="4" width="23.625" style="87" customWidth="1"/>
    <col min="5" max="5" width="10.375" style="87" customWidth="1"/>
    <col min="6" max="6" width="7.5" style="87" customWidth="1"/>
    <col min="7" max="7" width="17.375" style="87" customWidth="1"/>
    <col min="8" max="8" width="13.75" style="87" customWidth="1"/>
    <col min="9" max="16384" width="9" style="87"/>
  </cols>
  <sheetData>
    <row r="1" spans="1:8" ht="17.25" x14ac:dyDescent="0.15">
      <c r="A1" s="98" t="s">
        <v>359</v>
      </c>
      <c r="B1" s="90"/>
      <c r="C1" s="90"/>
      <c r="D1" s="90"/>
      <c r="E1" s="90"/>
      <c r="F1" s="90"/>
      <c r="G1" s="90"/>
      <c r="H1" s="90"/>
    </row>
    <row r="2" spans="1:8" ht="27.95" customHeight="1" x14ac:dyDescent="0.15">
      <c r="A2" s="98"/>
      <c r="B2" s="90"/>
      <c r="C2" s="90"/>
      <c r="D2" s="90"/>
      <c r="E2" s="90"/>
      <c r="F2" s="90"/>
      <c r="G2" s="1404" t="s">
        <v>358</v>
      </c>
      <c r="H2" s="1404"/>
    </row>
    <row r="3" spans="1:8" ht="70.5" customHeight="1" x14ac:dyDescent="0.15">
      <c r="A3" s="1405" t="s">
        <v>357</v>
      </c>
      <c r="B3" s="1406"/>
      <c r="C3" s="1406"/>
      <c r="D3" s="1406"/>
      <c r="E3" s="1406"/>
      <c r="F3" s="1406"/>
      <c r="G3" s="1406"/>
      <c r="H3" s="1406"/>
    </row>
    <row r="4" spans="1:8" ht="12" customHeight="1" x14ac:dyDescent="0.15">
      <c r="A4" s="97"/>
      <c r="B4" s="97"/>
      <c r="C4" s="97"/>
      <c r="D4" s="97"/>
      <c r="E4" s="97"/>
      <c r="F4" s="97"/>
      <c r="G4" s="97"/>
      <c r="H4" s="97"/>
    </row>
    <row r="5" spans="1:8" ht="36" customHeight="1" x14ac:dyDescent="0.15">
      <c r="A5" s="96" t="s">
        <v>164</v>
      </c>
      <c r="B5" s="1407"/>
      <c r="C5" s="1408"/>
      <c r="D5" s="1408"/>
      <c r="E5" s="1408"/>
      <c r="F5" s="1408"/>
      <c r="G5" s="1408"/>
      <c r="H5" s="1409"/>
    </row>
    <row r="6" spans="1:8" ht="46.5" customHeight="1" x14ac:dyDescent="0.15">
      <c r="A6" s="95" t="s">
        <v>165</v>
      </c>
      <c r="B6" s="1410" t="s">
        <v>356</v>
      </c>
      <c r="C6" s="1411"/>
      <c r="D6" s="1411"/>
      <c r="E6" s="1411"/>
      <c r="F6" s="1411"/>
      <c r="G6" s="1411"/>
      <c r="H6" s="1412"/>
    </row>
    <row r="7" spans="1:8" s="91" customFormat="1" ht="23.25" customHeight="1" x14ac:dyDescent="0.15">
      <c r="A7" s="94"/>
      <c r="B7" s="93"/>
      <c r="C7" s="93"/>
      <c r="D7" s="93"/>
      <c r="E7" s="93"/>
      <c r="F7" s="93"/>
      <c r="G7" s="93"/>
      <c r="H7" s="92"/>
    </row>
    <row r="8" spans="1:8" s="91" customFormat="1" x14ac:dyDescent="0.15">
      <c r="A8" s="1413" t="s">
        <v>355</v>
      </c>
      <c r="B8" s="1416" t="s">
        <v>353</v>
      </c>
      <c r="C8" s="1417"/>
      <c r="D8" s="1417"/>
      <c r="E8" s="1417"/>
      <c r="F8" s="1417"/>
      <c r="G8" s="1417"/>
      <c r="H8" s="1418"/>
    </row>
    <row r="9" spans="1:8" x14ac:dyDescent="0.15">
      <c r="A9" s="1414"/>
      <c r="B9" s="1419"/>
      <c r="C9" s="1420"/>
      <c r="D9" s="1420"/>
      <c r="E9" s="1420"/>
      <c r="F9" s="1420"/>
      <c r="G9" s="1420"/>
      <c r="H9" s="1421"/>
    </row>
    <row r="10" spans="1:8" ht="52.5" customHeight="1" x14ac:dyDescent="0.15">
      <c r="A10" s="1414"/>
      <c r="B10" s="1419"/>
      <c r="C10" s="1420"/>
      <c r="D10" s="1420"/>
      <c r="E10" s="1420"/>
      <c r="F10" s="1420"/>
      <c r="G10" s="1420"/>
      <c r="H10" s="1421"/>
    </row>
    <row r="11" spans="1:8" ht="52.5" customHeight="1" x14ac:dyDescent="0.15">
      <c r="A11" s="1414"/>
      <c r="B11" s="1419"/>
      <c r="C11" s="1420"/>
      <c r="D11" s="1420"/>
      <c r="E11" s="1420"/>
      <c r="F11" s="1420"/>
      <c r="G11" s="1420"/>
      <c r="H11" s="1421"/>
    </row>
    <row r="12" spans="1:8" ht="13.5" customHeight="1" x14ac:dyDescent="0.15">
      <c r="A12" s="1414"/>
      <c r="B12" s="1419"/>
      <c r="C12" s="1420"/>
      <c r="D12" s="1420"/>
      <c r="E12" s="1420"/>
      <c r="F12" s="1420"/>
      <c r="G12" s="1420"/>
      <c r="H12" s="1421"/>
    </row>
    <row r="13" spans="1:8" ht="13.5" customHeight="1" x14ac:dyDescent="0.15">
      <c r="A13" s="1415"/>
      <c r="B13" s="1422"/>
      <c r="C13" s="1423"/>
      <c r="D13" s="1423"/>
      <c r="E13" s="1423"/>
      <c r="F13" s="1423"/>
      <c r="G13" s="1423"/>
      <c r="H13" s="1424"/>
    </row>
    <row r="14" spans="1:8" s="91" customFormat="1" x14ac:dyDescent="0.15">
      <c r="A14" s="1389" t="s">
        <v>354</v>
      </c>
      <c r="B14" s="1392"/>
      <c r="C14" s="1393"/>
      <c r="D14" s="1393"/>
      <c r="E14" s="1393"/>
      <c r="F14" s="1393"/>
      <c r="G14" s="1394"/>
      <c r="H14" s="1401" t="s">
        <v>353</v>
      </c>
    </row>
    <row r="15" spans="1:8" x14ac:dyDescent="0.15">
      <c r="A15" s="1390"/>
      <c r="B15" s="1395"/>
      <c r="C15" s="1396"/>
      <c r="D15" s="1396"/>
      <c r="E15" s="1396"/>
      <c r="F15" s="1396"/>
      <c r="G15" s="1397"/>
      <c r="H15" s="1402"/>
    </row>
    <row r="16" spans="1:8" ht="53.1" customHeight="1" x14ac:dyDescent="0.15">
      <c r="A16" s="1390"/>
      <c r="B16" s="1395"/>
      <c r="C16" s="1396"/>
      <c r="D16" s="1396"/>
      <c r="E16" s="1396"/>
      <c r="F16" s="1396"/>
      <c r="G16" s="1397"/>
      <c r="H16" s="1402"/>
    </row>
    <row r="17" spans="1:8" ht="53.1" customHeight="1" x14ac:dyDescent="0.15">
      <c r="A17" s="1390"/>
      <c r="B17" s="1395"/>
      <c r="C17" s="1396"/>
      <c r="D17" s="1396"/>
      <c r="E17" s="1396"/>
      <c r="F17" s="1396"/>
      <c r="G17" s="1397"/>
      <c r="H17" s="1402"/>
    </row>
    <row r="18" spans="1:8" x14ac:dyDescent="0.15">
      <c r="A18" s="1390"/>
      <c r="B18" s="1395"/>
      <c r="C18" s="1396"/>
      <c r="D18" s="1396"/>
      <c r="E18" s="1396"/>
      <c r="F18" s="1396"/>
      <c r="G18" s="1397"/>
      <c r="H18" s="1402"/>
    </row>
    <row r="19" spans="1:8" x14ac:dyDescent="0.15">
      <c r="A19" s="1391"/>
      <c r="B19" s="1398"/>
      <c r="C19" s="1399"/>
      <c r="D19" s="1399"/>
      <c r="E19" s="1399"/>
      <c r="F19" s="1399"/>
      <c r="G19" s="1400"/>
      <c r="H19" s="1403"/>
    </row>
    <row r="20" spans="1:8" x14ac:dyDescent="0.15">
      <c r="A20" s="90"/>
      <c r="B20" s="90"/>
      <c r="C20" s="90"/>
      <c r="D20" s="90"/>
      <c r="E20" s="90"/>
      <c r="F20" s="90"/>
      <c r="G20" s="90"/>
      <c r="H20" s="90"/>
    </row>
    <row r="21" spans="1:8" ht="17.25" customHeight="1" x14ac:dyDescent="0.15">
      <c r="A21" s="1386" t="s">
        <v>172</v>
      </c>
      <c r="B21" s="1386"/>
      <c r="C21" s="1386"/>
      <c r="D21" s="1386"/>
      <c r="E21" s="1386"/>
      <c r="F21" s="1386"/>
      <c r="G21" s="1386"/>
      <c r="H21" s="1386"/>
    </row>
    <row r="22" spans="1:8" ht="16.5" customHeight="1" x14ac:dyDescent="0.15">
      <c r="A22" s="1386" t="s">
        <v>352</v>
      </c>
      <c r="B22" s="1386"/>
      <c r="C22" s="1386"/>
      <c r="D22" s="1386"/>
      <c r="E22" s="1386"/>
      <c r="F22" s="1386"/>
      <c r="G22" s="1386"/>
      <c r="H22" s="1386"/>
    </row>
    <row r="23" spans="1:8" ht="17.25" customHeight="1" x14ac:dyDescent="0.15">
      <c r="A23" s="1386" t="s">
        <v>351</v>
      </c>
      <c r="B23" s="1386"/>
      <c r="C23" s="1386"/>
      <c r="D23" s="1386"/>
      <c r="E23" s="1386"/>
      <c r="F23" s="1386"/>
      <c r="G23" s="1386"/>
      <c r="H23" s="1386"/>
    </row>
    <row r="24" spans="1:8" ht="17.25" customHeight="1" x14ac:dyDescent="0.15">
      <c r="A24" s="89" t="s">
        <v>350</v>
      </c>
      <c r="B24" s="89"/>
      <c r="C24" s="89"/>
      <c r="D24" s="89"/>
      <c r="E24" s="89"/>
      <c r="F24" s="89"/>
      <c r="G24" s="89"/>
      <c r="H24" s="89"/>
    </row>
    <row r="25" spans="1:8" ht="17.25" customHeight="1" x14ac:dyDescent="0.15">
      <c r="A25" s="1386" t="s">
        <v>349</v>
      </c>
      <c r="B25" s="1386"/>
      <c r="C25" s="1386"/>
      <c r="D25" s="1386"/>
      <c r="E25" s="1386"/>
      <c r="F25" s="1386"/>
      <c r="G25" s="1386"/>
      <c r="H25" s="1386"/>
    </row>
    <row r="26" spans="1:8" ht="17.25" customHeight="1" x14ac:dyDescent="0.15">
      <c r="A26" s="1386" t="s">
        <v>348</v>
      </c>
      <c r="B26" s="1386"/>
      <c r="C26" s="1386"/>
      <c r="D26" s="1386"/>
      <c r="E26" s="1386"/>
      <c r="F26" s="1386"/>
      <c r="G26" s="1386"/>
      <c r="H26" s="1386"/>
    </row>
    <row r="27" spans="1:8" ht="17.25" customHeight="1" x14ac:dyDescent="0.15">
      <c r="A27" s="1386" t="s">
        <v>347</v>
      </c>
      <c r="B27" s="1386"/>
      <c r="C27" s="1386"/>
      <c r="D27" s="1386"/>
      <c r="E27" s="1386"/>
      <c r="F27" s="1386"/>
      <c r="G27" s="1386"/>
      <c r="H27" s="1386"/>
    </row>
    <row r="28" spans="1:8" ht="17.25" customHeight="1" x14ac:dyDescent="0.15">
      <c r="A28" s="1388" t="s">
        <v>346</v>
      </c>
      <c r="B28" s="1388"/>
      <c r="C28" s="1388"/>
      <c r="D28" s="1388"/>
      <c r="E28" s="1388"/>
      <c r="F28" s="1388"/>
      <c r="G28" s="1388"/>
      <c r="H28" s="1388"/>
    </row>
    <row r="29" spans="1:8" ht="17.25" customHeight="1" x14ac:dyDescent="0.15">
      <c r="A29" s="1388"/>
      <c r="B29" s="1388"/>
      <c r="C29" s="1388"/>
      <c r="D29" s="1388"/>
      <c r="E29" s="1388"/>
      <c r="F29" s="1388"/>
      <c r="G29" s="1388"/>
      <c r="H29" s="1388"/>
    </row>
    <row r="30" spans="1:8" ht="17.25" customHeight="1" x14ac:dyDescent="0.15">
      <c r="A30" s="88"/>
      <c r="B30" s="88"/>
      <c r="C30" s="88"/>
      <c r="D30" s="88"/>
      <c r="E30" s="88"/>
      <c r="F30" s="88"/>
      <c r="G30" s="88"/>
      <c r="H30" s="88"/>
    </row>
    <row r="31" spans="1:8" ht="17.25" customHeight="1" x14ac:dyDescent="0.15">
      <c r="A31" s="88"/>
      <c r="B31" s="88"/>
      <c r="C31" s="88"/>
      <c r="D31" s="88"/>
      <c r="E31" s="88"/>
      <c r="F31" s="88"/>
      <c r="G31" s="88"/>
      <c r="H31" s="88"/>
    </row>
    <row r="32" spans="1:8" ht="17.25" customHeight="1" x14ac:dyDescent="0.15">
      <c r="A32" s="88"/>
      <c r="B32" s="88"/>
      <c r="C32" s="88"/>
      <c r="D32" s="88"/>
      <c r="E32" s="88"/>
      <c r="F32" s="88"/>
      <c r="G32" s="88"/>
      <c r="H32" s="88"/>
    </row>
    <row r="33" spans="1:8" ht="17.25" customHeight="1" x14ac:dyDescent="0.15">
      <c r="A33" s="88"/>
      <c r="B33" s="88"/>
      <c r="C33" s="88"/>
      <c r="D33" s="88"/>
      <c r="E33" s="88"/>
      <c r="F33" s="88"/>
      <c r="G33" s="88"/>
      <c r="H33" s="88"/>
    </row>
    <row r="34" spans="1:8" ht="17.25" customHeight="1" x14ac:dyDescent="0.15">
      <c r="A34" s="1387"/>
      <c r="B34" s="1387"/>
      <c r="C34" s="1387"/>
      <c r="D34" s="1387"/>
      <c r="E34" s="1387"/>
      <c r="F34" s="1387"/>
      <c r="G34" s="1387"/>
      <c r="H34" s="1387"/>
    </row>
    <row r="35" spans="1:8" x14ac:dyDescent="0.15">
      <c r="A35" s="1387"/>
      <c r="B35" s="1387"/>
      <c r="C35" s="1387"/>
      <c r="D35" s="1387"/>
      <c r="E35" s="1387"/>
      <c r="F35" s="1387"/>
      <c r="G35" s="1387"/>
      <c r="H35" s="1387"/>
    </row>
    <row r="36" spans="1:8" x14ac:dyDescent="0.15">
      <c r="A36" s="1387"/>
      <c r="B36" s="1387"/>
      <c r="C36" s="1387"/>
      <c r="D36" s="1387"/>
      <c r="E36" s="1387"/>
      <c r="F36" s="1387"/>
      <c r="G36" s="1387"/>
      <c r="H36" s="1387"/>
    </row>
    <row r="37" spans="1:8" x14ac:dyDescent="0.15">
      <c r="A37" s="1387"/>
      <c r="B37" s="1387"/>
      <c r="C37" s="1387"/>
      <c r="D37" s="1387"/>
      <c r="E37" s="1387"/>
      <c r="F37" s="1387"/>
      <c r="G37" s="1387"/>
      <c r="H37" s="1387"/>
    </row>
  </sheetData>
  <mergeCells count="21">
    <mergeCell ref="A14:A19"/>
    <mergeCell ref="B14:G19"/>
    <mergeCell ref="H14:H19"/>
    <mergeCell ref="G2:H2"/>
    <mergeCell ref="A3:H3"/>
    <mergeCell ref="B5:H5"/>
    <mergeCell ref="B6:H6"/>
    <mergeCell ref="A8:A13"/>
    <mergeCell ref="B8:H13"/>
    <mergeCell ref="A37:H37"/>
    <mergeCell ref="A25:H25"/>
    <mergeCell ref="A26:H26"/>
    <mergeCell ref="A27:H27"/>
    <mergeCell ref="A28:H28"/>
    <mergeCell ref="A29:H29"/>
    <mergeCell ref="A34:H34"/>
    <mergeCell ref="A21:H21"/>
    <mergeCell ref="A22:H22"/>
    <mergeCell ref="A35:H35"/>
    <mergeCell ref="A36:H36"/>
    <mergeCell ref="A23:H23"/>
  </mergeCells>
  <phoneticPr fontId="1"/>
  <printOptions horizontalCentered="1"/>
  <pageMargins left="0.98425196850393704" right="0.39370078740157483" top="0.98425196850393704" bottom="0.39370078740157483" header="0.31496062992125984" footer="0.31496062992125984"/>
  <pageSetup paperSize="9" scale="6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52"/>
  <sheetViews>
    <sheetView view="pageBreakPreview" zoomScaleNormal="100" zoomScaleSheetLayoutView="100" workbookViewId="0">
      <selection activeCell="G9" sqref="G9:I11"/>
    </sheetView>
  </sheetViews>
  <sheetFormatPr defaultColWidth="9" defaultRowHeight="13.5" x14ac:dyDescent="0.15"/>
  <cols>
    <col min="1" max="9" width="9.625" style="99" customWidth="1"/>
    <col min="10" max="16384" width="9" style="99"/>
  </cols>
  <sheetData>
    <row r="1" spans="1:9" ht="17.25" x14ac:dyDescent="0.2">
      <c r="A1" s="1425" t="s">
        <v>361</v>
      </c>
      <c r="B1" s="1425"/>
    </row>
    <row r="2" spans="1:9" ht="24.75" customHeight="1" x14ac:dyDescent="0.2">
      <c r="A2" s="100"/>
      <c r="C2" s="1426"/>
      <c r="D2" s="1426"/>
      <c r="E2" s="1426"/>
      <c r="F2" s="1426"/>
      <c r="G2" s="378"/>
      <c r="H2" s="15"/>
    </row>
    <row r="3" spans="1:9" ht="24.75" customHeight="1" x14ac:dyDescent="0.2">
      <c r="A3" s="100"/>
      <c r="C3" s="1426"/>
      <c r="D3" s="1426"/>
      <c r="E3" s="1426"/>
      <c r="F3" s="1426"/>
      <c r="G3" s="378"/>
      <c r="H3" s="15"/>
    </row>
    <row r="4" spans="1:9" ht="24.75" customHeight="1" x14ac:dyDescent="0.2">
      <c r="A4" s="100"/>
      <c r="C4" s="1428" t="s">
        <v>730</v>
      </c>
      <c r="D4" s="1426"/>
      <c r="E4" s="1426"/>
      <c r="F4" s="1426"/>
      <c r="G4" s="1426"/>
      <c r="H4" s="15"/>
    </row>
    <row r="5" spans="1:9" ht="24.75" customHeight="1" x14ac:dyDescent="0.2">
      <c r="A5" s="100"/>
      <c r="C5" s="1426"/>
      <c r="D5" s="1426"/>
      <c r="E5" s="1426"/>
      <c r="F5" s="1426"/>
      <c r="G5" s="378"/>
      <c r="H5" s="15"/>
    </row>
    <row r="6" spans="1:9" ht="24.75" customHeight="1" x14ac:dyDescent="0.2">
      <c r="A6" s="100"/>
      <c r="C6" s="1427"/>
      <c r="D6" s="1427"/>
      <c r="E6" s="1427"/>
      <c r="F6" s="1427"/>
      <c r="G6" s="378"/>
      <c r="H6" s="15"/>
    </row>
    <row r="8" spans="1:9" ht="15.2" customHeight="1" x14ac:dyDescent="0.15">
      <c r="A8" s="1429" t="s">
        <v>76</v>
      </c>
      <c r="B8" s="1430"/>
      <c r="C8" s="1431"/>
      <c r="D8" s="1432"/>
      <c r="E8" s="1432"/>
      <c r="F8" s="1432"/>
      <c r="G8" s="1432"/>
      <c r="H8" s="1432"/>
      <c r="I8" s="1433"/>
    </row>
    <row r="9" spans="1:9" ht="15.2" customHeight="1" x14ac:dyDescent="0.15">
      <c r="A9" s="101" t="s">
        <v>362</v>
      </c>
      <c r="B9" s="1434"/>
      <c r="C9" s="1434"/>
      <c r="D9" s="1434"/>
      <c r="E9" s="1434"/>
      <c r="F9" s="1435" t="s">
        <v>363</v>
      </c>
      <c r="G9" s="1436" t="s">
        <v>364</v>
      </c>
      <c r="H9" s="1437"/>
      <c r="I9" s="1438"/>
    </row>
    <row r="10" spans="1:9" ht="15.2" customHeight="1" x14ac:dyDescent="0.15">
      <c r="A10" s="1439" t="s">
        <v>3</v>
      </c>
      <c r="B10" s="1441"/>
      <c r="C10" s="1441"/>
      <c r="D10" s="1441"/>
      <c r="E10" s="1441"/>
      <c r="F10" s="1435"/>
      <c r="G10" s="1436"/>
      <c r="H10" s="1437"/>
      <c r="I10" s="1438"/>
    </row>
    <row r="11" spans="1:9" ht="15.2" customHeight="1" x14ac:dyDescent="0.15">
      <c r="A11" s="1440"/>
      <c r="B11" s="1441"/>
      <c r="C11" s="1441"/>
      <c r="D11" s="1441"/>
      <c r="E11" s="1441"/>
      <c r="F11" s="1435"/>
      <c r="G11" s="1436"/>
      <c r="H11" s="1437"/>
      <c r="I11" s="1438"/>
    </row>
    <row r="12" spans="1:9" ht="15.2" customHeight="1" x14ac:dyDescent="0.15">
      <c r="A12" s="1442" t="s">
        <v>365</v>
      </c>
      <c r="B12" s="1444" t="s">
        <v>366</v>
      </c>
      <c r="C12" s="1445"/>
      <c r="D12" s="1445"/>
      <c r="E12" s="1445"/>
      <c r="F12" s="1445"/>
      <c r="G12" s="1445"/>
      <c r="H12" s="1445"/>
      <c r="I12" s="1446"/>
    </row>
    <row r="13" spans="1:9" ht="15.2" customHeight="1" x14ac:dyDescent="0.15">
      <c r="A13" s="1443"/>
      <c r="B13" s="1447"/>
      <c r="C13" s="1448"/>
      <c r="D13" s="1448"/>
      <c r="E13" s="1448"/>
      <c r="F13" s="1448"/>
      <c r="G13" s="1448"/>
      <c r="H13" s="1448"/>
      <c r="I13" s="1449"/>
    </row>
    <row r="14" spans="1:9" ht="15.2" customHeight="1" x14ac:dyDescent="0.15">
      <c r="A14" s="102" t="s">
        <v>84</v>
      </c>
      <c r="B14" s="1431"/>
      <c r="C14" s="1432"/>
      <c r="D14" s="1432"/>
      <c r="E14" s="1432"/>
      <c r="F14" s="1432"/>
      <c r="G14" s="1432"/>
      <c r="H14" s="1432"/>
      <c r="I14" s="1433"/>
    </row>
    <row r="15" spans="1:9" ht="15.2" customHeight="1" x14ac:dyDescent="0.15">
      <c r="A15" s="1431" t="s">
        <v>367</v>
      </c>
      <c r="B15" s="1432"/>
      <c r="C15" s="1432"/>
      <c r="D15" s="1432"/>
      <c r="E15" s="1432"/>
      <c r="F15" s="1432"/>
      <c r="G15" s="1432"/>
      <c r="H15" s="1432"/>
      <c r="I15" s="1433"/>
    </row>
    <row r="16" spans="1:9" ht="15.2" customHeight="1" x14ac:dyDescent="0.15">
      <c r="A16" s="1431" t="s">
        <v>368</v>
      </c>
      <c r="B16" s="1432"/>
      <c r="C16" s="1433"/>
      <c r="D16" s="1431" t="s">
        <v>369</v>
      </c>
      <c r="E16" s="1432"/>
      <c r="F16" s="1433"/>
      <c r="G16" s="1432" t="s">
        <v>370</v>
      </c>
      <c r="H16" s="1432"/>
      <c r="I16" s="1433"/>
    </row>
    <row r="17" spans="1:9" ht="15.2" customHeight="1" x14ac:dyDescent="0.15">
      <c r="A17" s="1450"/>
      <c r="B17" s="1451"/>
      <c r="C17" s="1452"/>
      <c r="D17" s="1450"/>
      <c r="E17" s="1451"/>
      <c r="F17" s="1452"/>
      <c r="G17" s="1451"/>
      <c r="H17" s="1451"/>
      <c r="I17" s="1452"/>
    </row>
    <row r="18" spans="1:9" ht="15.2" customHeight="1" x14ac:dyDescent="0.15">
      <c r="A18" s="1453"/>
      <c r="B18" s="1454"/>
      <c r="C18" s="1455"/>
      <c r="D18" s="1453"/>
      <c r="E18" s="1454"/>
      <c r="F18" s="1455"/>
      <c r="G18" s="1454"/>
      <c r="H18" s="1454"/>
      <c r="I18" s="1455"/>
    </row>
    <row r="19" spans="1:9" ht="15.2" customHeight="1" x14ac:dyDescent="0.15">
      <c r="A19" s="1456"/>
      <c r="B19" s="1457"/>
      <c r="C19" s="1458"/>
      <c r="D19" s="1456"/>
      <c r="E19" s="1457"/>
      <c r="F19" s="1458"/>
      <c r="G19" s="1457"/>
      <c r="H19" s="1457"/>
      <c r="I19" s="1458"/>
    </row>
    <row r="20" spans="1:9" ht="15.2" customHeight="1" x14ac:dyDescent="0.15">
      <c r="A20" s="1459"/>
      <c r="B20" s="1434"/>
      <c r="C20" s="1460"/>
      <c r="D20" s="1459"/>
      <c r="E20" s="1434"/>
      <c r="F20" s="1460"/>
      <c r="G20" s="1434"/>
      <c r="H20" s="1434"/>
      <c r="I20" s="1460"/>
    </row>
    <row r="21" spans="1:9" ht="15.2" customHeight="1" x14ac:dyDescent="0.15">
      <c r="A21" s="1459"/>
      <c r="B21" s="1434"/>
      <c r="C21" s="1460"/>
      <c r="D21" s="1459"/>
      <c r="E21" s="1434"/>
      <c r="F21" s="1460"/>
      <c r="G21" s="1434"/>
      <c r="H21" s="1434"/>
      <c r="I21" s="1460"/>
    </row>
    <row r="22" spans="1:9" ht="15.2" customHeight="1" x14ac:dyDescent="0.15">
      <c r="A22" s="1459"/>
      <c r="B22" s="1434"/>
      <c r="C22" s="1460"/>
      <c r="D22" s="1459"/>
      <c r="E22" s="1434"/>
      <c r="F22" s="1460"/>
      <c r="G22" s="1434"/>
      <c r="H22" s="1434"/>
      <c r="I22" s="1460"/>
    </row>
    <row r="23" spans="1:9" ht="15.2" customHeight="1" x14ac:dyDescent="0.15">
      <c r="A23" s="1459"/>
      <c r="B23" s="1434"/>
      <c r="C23" s="1460"/>
      <c r="D23" s="1459"/>
      <c r="E23" s="1434"/>
      <c r="F23" s="1460"/>
      <c r="G23" s="1434"/>
      <c r="H23" s="1434"/>
      <c r="I23" s="1460"/>
    </row>
    <row r="24" spans="1:9" ht="15.2" customHeight="1" x14ac:dyDescent="0.15">
      <c r="A24" s="1459"/>
      <c r="B24" s="1434"/>
      <c r="C24" s="1460"/>
      <c r="D24" s="1459"/>
      <c r="E24" s="1434"/>
      <c r="F24" s="1460"/>
      <c r="G24" s="1434"/>
      <c r="H24" s="1434"/>
      <c r="I24" s="1460"/>
    </row>
    <row r="25" spans="1:9" ht="15.2" customHeight="1" x14ac:dyDescent="0.15">
      <c r="A25" s="1459"/>
      <c r="B25" s="1434"/>
      <c r="C25" s="1460"/>
      <c r="D25" s="1459"/>
      <c r="E25" s="1434"/>
      <c r="F25" s="1460"/>
      <c r="G25" s="1434"/>
      <c r="H25" s="1434"/>
      <c r="I25" s="1460"/>
    </row>
    <row r="26" spans="1:9" ht="15.2" customHeight="1" x14ac:dyDescent="0.15">
      <c r="A26" s="1459"/>
      <c r="B26" s="1434"/>
      <c r="C26" s="1460"/>
      <c r="D26" s="1459"/>
      <c r="E26" s="1434"/>
      <c r="F26" s="1460"/>
      <c r="G26" s="1434"/>
      <c r="H26" s="1434"/>
      <c r="I26" s="1460"/>
    </row>
    <row r="27" spans="1:9" ht="15.2" customHeight="1" x14ac:dyDescent="0.15">
      <c r="A27" s="1459"/>
      <c r="B27" s="1434"/>
      <c r="C27" s="1460"/>
      <c r="D27" s="1459"/>
      <c r="E27" s="1434"/>
      <c r="F27" s="1460"/>
      <c r="G27" s="1434"/>
      <c r="H27" s="1434"/>
      <c r="I27" s="1460"/>
    </row>
    <row r="28" spans="1:9" ht="15.2" customHeight="1" x14ac:dyDescent="0.15">
      <c r="A28" s="1459"/>
      <c r="B28" s="1434"/>
      <c r="C28" s="1460"/>
      <c r="D28" s="1459"/>
      <c r="E28" s="1434"/>
      <c r="F28" s="1460"/>
      <c r="G28" s="1434"/>
      <c r="H28" s="1434"/>
      <c r="I28" s="1460"/>
    </row>
    <row r="29" spans="1:9" ht="15.2" customHeight="1" x14ac:dyDescent="0.15">
      <c r="A29" s="1459"/>
      <c r="B29" s="1434"/>
      <c r="C29" s="1460"/>
      <c r="D29" s="1459"/>
      <c r="E29" s="1434"/>
      <c r="F29" s="1460"/>
      <c r="G29" s="1434"/>
      <c r="H29" s="1434"/>
      <c r="I29" s="1460"/>
    </row>
    <row r="30" spans="1:9" ht="15.2" customHeight="1" x14ac:dyDescent="0.15">
      <c r="A30" s="1459"/>
      <c r="B30" s="1434"/>
      <c r="C30" s="1460"/>
      <c r="D30" s="1459"/>
      <c r="E30" s="1434"/>
      <c r="F30" s="1460"/>
      <c r="G30" s="1434"/>
      <c r="H30" s="1434"/>
      <c r="I30" s="1460"/>
    </row>
    <row r="31" spans="1:9" ht="15.2" customHeight="1" x14ac:dyDescent="0.15">
      <c r="A31" s="1467"/>
      <c r="B31" s="1468"/>
      <c r="C31" s="1469"/>
      <c r="D31" s="1467"/>
      <c r="E31" s="1468"/>
      <c r="F31" s="1469"/>
      <c r="G31" s="1467"/>
      <c r="H31" s="1468"/>
      <c r="I31" s="1469"/>
    </row>
    <row r="32" spans="1:9" ht="15.2" customHeight="1" x14ac:dyDescent="0.15">
      <c r="A32" s="1431" t="s">
        <v>371</v>
      </c>
      <c r="B32" s="1432"/>
      <c r="C32" s="1432"/>
      <c r="D32" s="1432"/>
      <c r="E32" s="1432"/>
      <c r="F32" s="1432"/>
      <c r="G32" s="1432"/>
      <c r="H32" s="1432"/>
      <c r="I32" s="1433"/>
    </row>
    <row r="33" spans="1:9" ht="15.2" customHeight="1" x14ac:dyDescent="0.15">
      <c r="A33" s="1431" t="s">
        <v>372</v>
      </c>
      <c r="B33" s="1432"/>
      <c r="C33" s="1432"/>
      <c r="D33" s="1433"/>
      <c r="E33" s="1431" t="s">
        <v>373</v>
      </c>
      <c r="F33" s="1432"/>
      <c r="G33" s="1432"/>
      <c r="H33" s="1432"/>
      <c r="I33" s="1433"/>
    </row>
    <row r="34" spans="1:9" ht="15.2" customHeight="1" x14ac:dyDescent="0.15">
      <c r="A34" s="1461"/>
      <c r="B34" s="1462"/>
      <c r="C34" s="1462"/>
      <c r="D34" s="1463"/>
      <c r="E34" s="1461"/>
      <c r="F34" s="1462"/>
      <c r="G34" s="1462"/>
      <c r="H34" s="1462"/>
      <c r="I34" s="1463"/>
    </row>
    <row r="35" spans="1:9" ht="15.2" customHeight="1" x14ac:dyDescent="0.15">
      <c r="A35" s="1464"/>
      <c r="B35" s="1465"/>
      <c r="C35" s="1465"/>
      <c r="D35" s="1466"/>
      <c r="E35" s="1464"/>
      <c r="F35" s="1465"/>
      <c r="G35" s="1465"/>
      <c r="H35" s="1465"/>
      <c r="I35" s="1466"/>
    </row>
    <row r="36" spans="1:9" ht="15.2" customHeight="1" x14ac:dyDescent="0.15">
      <c r="A36" s="1464"/>
      <c r="B36" s="1465"/>
      <c r="C36" s="1465"/>
      <c r="D36" s="1466"/>
      <c r="E36" s="1464"/>
      <c r="F36" s="1465"/>
      <c r="G36" s="1465"/>
      <c r="H36" s="1465"/>
      <c r="I36" s="1466"/>
    </row>
    <row r="37" spans="1:9" ht="15.2" customHeight="1" x14ac:dyDescent="0.15">
      <c r="A37" s="1464"/>
      <c r="B37" s="1465"/>
      <c r="C37" s="1465"/>
      <c r="D37" s="1466"/>
      <c r="E37" s="1464"/>
      <c r="F37" s="1465"/>
      <c r="G37" s="1465"/>
      <c r="H37" s="1465"/>
      <c r="I37" s="1466"/>
    </row>
    <row r="38" spans="1:9" ht="15.2" customHeight="1" x14ac:dyDescent="0.15">
      <c r="A38" s="1464"/>
      <c r="B38" s="1465"/>
      <c r="C38" s="1465"/>
      <c r="D38" s="1466"/>
      <c r="E38" s="1464"/>
      <c r="F38" s="1465"/>
      <c r="G38" s="1465"/>
      <c r="H38" s="1465"/>
      <c r="I38" s="1466"/>
    </row>
    <row r="39" spans="1:9" ht="15.2" customHeight="1" x14ac:dyDescent="0.15">
      <c r="A39" s="1464"/>
      <c r="B39" s="1465"/>
      <c r="C39" s="1465"/>
      <c r="D39" s="1466"/>
      <c r="E39" s="1464"/>
      <c r="F39" s="1465"/>
      <c r="G39" s="1465"/>
      <c r="H39" s="1465"/>
      <c r="I39" s="1466"/>
    </row>
    <row r="40" spans="1:9" ht="15.2" customHeight="1" x14ac:dyDescent="0.15">
      <c r="A40" s="1467"/>
      <c r="B40" s="1468"/>
      <c r="C40" s="1468"/>
      <c r="D40" s="1469"/>
      <c r="E40" s="1467"/>
      <c r="F40" s="1468"/>
      <c r="G40" s="1468"/>
      <c r="H40" s="1468"/>
      <c r="I40" s="1469"/>
    </row>
    <row r="41" spans="1:9" ht="15.2" customHeight="1" x14ac:dyDescent="0.15">
      <c r="A41" s="1470" t="s">
        <v>374</v>
      </c>
      <c r="B41" s="1445"/>
      <c r="C41" s="1445"/>
      <c r="D41" s="1445"/>
      <c r="E41" s="1445"/>
      <c r="F41" s="1445"/>
      <c r="G41" s="1445"/>
      <c r="H41" s="1445"/>
      <c r="I41" s="1446"/>
    </row>
    <row r="42" spans="1:9" ht="15.2" customHeight="1" x14ac:dyDescent="0.15">
      <c r="A42" s="1471"/>
      <c r="B42" s="1472"/>
      <c r="C42" s="1472"/>
      <c r="D42" s="1472"/>
      <c r="E42" s="1472"/>
      <c r="F42" s="1472"/>
      <c r="G42" s="1472"/>
      <c r="H42" s="1472"/>
      <c r="I42" s="1473"/>
    </row>
    <row r="43" spans="1:9" ht="7.5" customHeight="1" x14ac:dyDescent="0.15">
      <c r="A43" s="1471"/>
      <c r="B43" s="1472"/>
      <c r="C43" s="1472"/>
      <c r="D43" s="1472"/>
      <c r="E43" s="1472"/>
      <c r="F43" s="1472"/>
      <c r="G43" s="1472"/>
      <c r="H43" s="1472"/>
      <c r="I43" s="1473"/>
    </row>
    <row r="44" spans="1:9" ht="15.2" customHeight="1" x14ac:dyDescent="0.15">
      <c r="A44" s="1471"/>
      <c r="B44" s="1472"/>
      <c r="C44" s="1472"/>
      <c r="D44" s="1472"/>
      <c r="E44" s="1472"/>
      <c r="F44" s="1472"/>
      <c r="G44" s="1472"/>
      <c r="H44" s="1472"/>
      <c r="I44" s="1473"/>
    </row>
    <row r="45" spans="1:9" ht="15.2" customHeight="1" x14ac:dyDescent="0.15">
      <c r="A45" s="1471"/>
      <c r="B45" s="1472"/>
      <c r="C45" s="1472"/>
      <c r="D45" s="1472"/>
      <c r="E45" s="1472"/>
      <c r="F45" s="1472"/>
      <c r="G45" s="1472"/>
      <c r="H45" s="1472"/>
      <c r="I45" s="1473"/>
    </row>
    <row r="46" spans="1:9" ht="15.2" customHeight="1" x14ac:dyDescent="0.15">
      <c r="A46" s="1447"/>
      <c r="B46" s="1448"/>
      <c r="C46" s="1448"/>
      <c r="D46" s="1448"/>
      <c r="E46" s="1448"/>
      <c r="F46" s="1448"/>
      <c r="G46" s="1448"/>
      <c r="H46" s="1448"/>
      <c r="I46" s="1449"/>
    </row>
    <row r="47" spans="1:9" x14ac:dyDescent="0.15">
      <c r="A47" s="1474" t="s">
        <v>375</v>
      </c>
      <c r="B47" s="1474"/>
      <c r="C47" s="1474"/>
      <c r="D47" s="1474"/>
      <c r="E47" s="1474"/>
      <c r="F47" s="1474"/>
      <c r="G47" s="1474"/>
      <c r="H47" s="1474"/>
      <c r="I47" s="1474"/>
    </row>
    <row r="48" spans="1:9" x14ac:dyDescent="0.15">
      <c r="A48" s="103" t="s">
        <v>376</v>
      </c>
    </row>
    <row r="49" spans="1:1" x14ac:dyDescent="0.15">
      <c r="A49" s="103" t="s">
        <v>377</v>
      </c>
    </row>
    <row r="50" spans="1:1" x14ac:dyDescent="0.15">
      <c r="A50" s="103" t="s">
        <v>378</v>
      </c>
    </row>
    <row r="51" spans="1:1" x14ac:dyDescent="0.15">
      <c r="A51" s="103" t="s">
        <v>379</v>
      </c>
    </row>
    <row r="52" spans="1:1" x14ac:dyDescent="0.15">
      <c r="A52" s="103" t="s">
        <v>380</v>
      </c>
    </row>
  </sheetData>
  <mergeCells count="72">
    <mergeCell ref="A34:D40"/>
    <mergeCell ref="E34:I40"/>
    <mergeCell ref="A41:I46"/>
    <mergeCell ref="A47:I47"/>
    <mergeCell ref="A31:C31"/>
    <mergeCell ref="D31:F31"/>
    <mergeCell ref="G31:I31"/>
    <mergeCell ref="A32:I32"/>
    <mergeCell ref="A33:D33"/>
    <mergeCell ref="E33:I33"/>
    <mergeCell ref="A29:C29"/>
    <mergeCell ref="D29:F29"/>
    <mergeCell ref="G29:I29"/>
    <mergeCell ref="A30:C30"/>
    <mergeCell ref="D30:F30"/>
    <mergeCell ref="G30:I30"/>
    <mergeCell ref="A27:C27"/>
    <mergeCell ref="D27:F27"/>
    <mergeCell ref="G27:I27"/>
    <mergeCell ref="A28:C28"/>
    <mergeCell ref="D28:F28"/>
    <mergeCell ref="G28:I28"/>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2:A13"/>
    <mergeCell ref="B12:I13"/>
    <mergeCell ref="B14:I14"/>
    <mergeCell ref="A15:I15"/>
    <mergeCell ref="A16:C16"/>
    <mergeCell ref="D16:F16"/>
    <mergeCell ref="G16:I16"/>
    <mergeCell ref="A8:B8"/>
    <mergeCell ref="C8:I8"/>
    <mergeCell ref="B9:E9"/>
    <mergeCell ref="F9:F11"/>
    <mergeCell ref="G9:I11"/>
    <mergeCell ref="A10:A11"/>
    <mergeCell ref="B10:E11"/>
    <mergeCell ref="A1:B1"/>
    <mergeCell ref="C2:F2"/>
    <mergeCell ref="C3:F3"/>
    <mergeCell ref="C5:F5"/>
    <mergeCell ref="C6:F6"/>
    <mergeCell ref="C4:G4"/>
  </mergeCells>
  <phoneticPr fontId="1"/>
  <printOptions horizontalCentered="1" verticalCentered="1"/>
  <pageMargins left="0.98425196850393704" right="0.39370078740157483" top="0.98425196850393704" bottom="0.39370078740157483" header="0.51181102362204722" footer="0.51181102362204722"/>
  <pageSetup paperSize="9" orientation="portrait"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60"/>
  <sheetViews>
    <sheetView view="pageBreakPreview" zoomScaleNormal="100" zoomScaleSheetLayoutView="100" workbookViewId="0"/>
  </sheetViews>
  <sheetFormatPr defaultColWidth="9" defaultRowHeight="19.5" customHeight="1" x14ac:dyDescent="0.15"/>
  <cols>
    <col min="1" max="1" width="10" style="105" customWidth="1"/>
    <col min="2" max="3" width="4.375" style="105" customWidth="1"/>
    <col min="4" max="4" width="3.125" style="105" customWidth="1"/>
    <col min="5" max="5" width="6.875" style="105" customWidth="1"/>
    <col min="6" max="10" width="10" style="105" customWidth="1"/>
    <col min="11" max="11" width="10.625" style="105" customWidth="1"/>
    <col min="12" max="12" width="4" style="105" customWidth="1"/>
    <col min="13" max="16384" width="9" style="105"/>
  </cols>
  <sheetData>
    <row r="1" spans="1:12" ht="19.5" customHeight="1" x14ac:dyDescent="0.15">
      <c r="A1" s="104" t="s">
        <v>381</v>
      </c>
      <c r="B1" s="104"/>
      <c r="C1" s="104"/>
      <c r="D1" s="104"/>
      <c r="E1" s="104"/>
      <c r="F1" s="104"/>
      <c r="G1" s="104"/>
      <c r="H1" s="104"/>
      <c r="I1" s="104"/>
      <c r="J1" s="104"/>
      <c r="K1" s="104"/>
    </row>
    <row r="2" spans="1:12" ht="30" customHeight="1" x14ac:dyDescent="0.15">
      <c r="A2" s="1481" t="s">
        <v>382</v>
      </c>
      <c r="B2" s="1481"/>
      <c r="C2" s="1481"/>
      <c r="D2" s="1481"/>
      <c r="E2" s="1481"/>
      <c r="F2" s="1481"/>
      <c r="G2" s="1481"/>
      <c r="H2" s="1481"/>
      <c r="I2" s="1481"/>
      <c r="J2" s="1481"/>
      <c r="K2" s="1481"/>
      <c r="L2" s="106"/>
    </row>
    <row r="3" spans="1:12" ht="15.2" customHeight="1" x14ac:dyDescent="0.15">
      <c r="A3" s="107"/>
      <c r="B3" s="107"/>
      <c r="C3" s="107"/>
      <c r="D3" s="107"/>
      <c r="E3" s="107"/>
      <c r="F3" s="107"/>
      <c r="G3" s="107"/>
      <c r="H3" s="107"/>
      <c r="I3" s="107"/>
      <c r="J3" s="107"/>
      <c r="K3" s="107"/>
      <c r="L3" s="108"/>
    </row>
    <row r="4" spans="1:12" ht="22.5" customHeight="1" x14ac:dyDescent="0.15">
      <c r="A4" s="104"/>
      <c r="B4" s="104"/>
      <c r="C4" s="104"/>
      <c r="D4" s="104"/>
      <c r="E4" s="104"/>
      <c r="F4" s="104"/>
      <c r="G4" s="104"/>
      <c r="H4" s="104"/>
      <c r="I4" s="104"/>
      <c r="J4" s="104"/>
      <c r="K4" s="109" t="s">
        <v>383</v>
      </c>
    </row>
    <row r="5" spans="1:12" ht="22.5" customHeight="1" x14ac:dyDescent="0.15">
      <c r="B5" s="1482" t="s">
        <v>384</v>
      </c>
      <c r="C5" s="1482"/>
      <c r="D5" s="1482"/>
      <c r="E5" s="110" t="s">
        <v>385</v>
      </c>
      <c r="F5" s="104"/>
      <c r="G5" s="104"/>
      <c r="H5" s="104"/>
      <c r="I5" s="104"/>
      <c r="J5" s="104"/>
      <c r="K5" s="109" t="s">
        <v>386</v>
      </c>
    </row>
    <row r="6" spans="1:12" ht="22.5" customHeight="1" x14ac:dyDescent="0.15">
      <c r="A6" s="104"/>
      <c r="B6" s="104"/>
      <c r="C6" s="104"/>
      <c r="D6" s="104"/>
      <c r="E6" s="104"/>
      <c r="F6" s="104"/>
      <c r="G6" s="104"/>
      <c r="H6" s="104"/>
      <c r="I6" s="104"/>
      <c r="J6" s="104"/>
      <c r="K6" s="104"/>
    </row>
    <row r="7" spans="1:12" ht="22.5" customHeight="1" x14ac:dyDescent="0.15">
      <c r="A7" s="104"/>
      <c r="B7" s="104"/>
      <c r="C7" s="104"/>
      <c r="D7" s="104"/>
      <c r="E7" s="104"/>
      <c r="F7" s="104" t="s">
        <v>387</v>
      </c>
      <c r="G7" s="104"/>
      <c r="H7" s="104"/>
      <c r="I7" s="104"/>
      <c r="J7" s="104"/>
      <c r="K7" s="104"/>
    </row>
    <row r="8" spans="1:12" ht="45.2" customHeight="1" x14ac:dyDescent="0.15">
      <c r="A8" s="104"/>
      <c r="B8" s="104"/>
      <c r="C8" s="104"/>
      <c r="D8" s="104"/>
      <c r="E8" s="104"/>
      <c r="F8" s="104"/>
      <c r="G8" s="104"/>
      <c r="H8" s="104"/>
      <c r="I8" s="104"/>
      <c r="J8" s="104"/>
      <c r="K8" s="104"/>
    </row>
    <row r="9" spans="1:12" ht="22.5" customHeight="1" x14ac:dyDescent="0.15">
      <c r="A9" s="104"/>
      <c r="B9" s="104"/>
      <c r="C9" s="104"/>
      <c r="D9" s="104"/>
      <c r="E9" s="104"/>
      <c r="F9" s="104" t="s">
        <v>388</v>
      </c>
      <c r="G9" s="104"/>
      <c r="H9" s="104"/>
      <c r="I9" s="104"/>
      <c r="J9" s="104"/>
      <c r="K9" s="109" t="s">
        <v>389</v>
      </c>
    </row>
    <row r="10" spans="1:12" ht="22.5" customHeight="1" x14ac:dyDescent="0.15">
      <c r="A10" s="104"/>
      <c r="B10" s="104"/>
      <c r="C10" s="104"/>
      <c r="D10" s="104"/>
      <c r="E10" s="104"/>
      <c r="F10" s="111" t="s">
        <v>390</v>
      </c>
      <c r="G10" s="104"/>
      <c r="H10" s="104"/>
      <c r="I10" s="104"/>
      <c r="J10" s="104"/>
      <c r="K10" s="112"/>
      <c r="L10" s="112" t="s">
        <v>391</v>
      </c>
    </row>
    <row r="11" spans="1:12" ht="6" customHeight="1" x14ac:dyDescent="0.15">
      <c r="A11" s="104"/>
      <c r="B11" s="104"/>
      <c r="C11" s="104"/>
      <c r="D11" s="104"/>
      <c r="E11" s="104"/>
      <c r="F11" s="111"/>
      <c r="G11" s="104"/>
      <c r="H11" s="104"/>
      <c r="I11" s="104"/>
      <c r="J11" s="104"/>
      <c r="K11" s="109"/>
    </row>
    <row r="12" spans="1:12" ht="22.5" customHeight="1" x14ac:dyDescent="0.15">
      <c r="A12" s="104"/>
      <c r="B12" s="104"/>
      <c r="C12" s="104"/>
      <c r="D12" s="104"/>
      <c r="E12" s="104"/>
      <c r="F12" s="104" t="s">
        <v>84</v>
      </c>
      <c r="G12" s="104"/>
      <c r="H12" s="104"/>
      <c r="I12" s="104"/>
      <c r="J12" s="104"/>
      <c r="K12" s="104"/>
    </row>
    <row r="13" spans="1:12" ht="22.5" customHeight="1" x14ac:dyDescent="0.15">
      <c r="A13" s="104"/>
      <c r="B13" s="104"/>
      <c r="C13" s="104"/>
      <c r="D13" s="104"/>
      <c r="E13" s="104"/>
      <c r="F13" s="104"/>
      <c r="G13" s="104"/>
      <c r="H13" s="104"/>
      <c r="I13" s="104"/>
      <c r="J13" s="104"/>
      <c r="K13" s="104"/>
    </row>
    <row r="14" spans="1:12" ht="22.5" customHeight="1" x14ac:dyDescent="0.15">
      <c r="A14" s="104" t="s">
        <v>392</v>
      </c>
      <c r="B14" s="104"/>
      <c r="C14" s="104"/>
      <c r="D14" s="104"/>
      <c r="E14" s="104"/>
      <c r="F14" s="104"/>
      <c r="G14" s="104"/>
      <c r="H14" s="104"/>
      <c r="I14" s="104"/>
      <c r="J14" s="104"/>
      <c r="K14" s="104"/>
    </row>
    <row r="15" spans="1:12" ht="6.75" customHeight="1" thickBot="1" x14ac:dyDescent="0.2">
      <c r="A15" s="104"/>
      <c r="B15" s="104"/>
      <c r="C15" s="104"/>
      <c r="D15" s="104"/>
      <c r="E15" s="104"/>
      <c r="F15" s="104"/>
      <c r="G15" s="104"/>
      <c r="H15" s="104"/>
      <c r="I15" s="104"/>
      <c r="J15" s="104"/>
      <c r="K15" s="104"/>
    </row>
    <row r="16" spans="1:12" ht="14.25" customHeight="1" x14ac:dyDescent="0.15">
      <c r="A16" s="1483" t="s">
        <v>362</v>
      </c>
      <c r="B16" s="1484"/>
      <c r="C16" s="1485"/>
      <c r="D16" s="113"/>
      <c r="E16" s="114"/>
      <c r="F16" s="114"/>
      <c r="G16" s="114"/>
      <c r="H16" s="115"/>
      <c r="I16" s="1486" t="s">
        <v>393</v>
      </c>
      <c r="J16" s="1487"/>
      <c r="K16" s="1488"/>
    </row>
    <row r="17" spans="1:11" ht="28.5" customHeight="1" x14ac:dyDescent="0.15">
      <c r="A17" s="1492" t="s">
        <v>394</v>
      </c>
      <c r="B17" s="1493"/>
      <c r="C17" s="1494"/>
      <c r="D17" s="116"/>
      <c r="E17" s="117"/>
      <c r="F17" s="117"/>
      <c r="G17" s="117"/>
      <c r="H17" s="118"/>
      <c r="I17" s="1489"/>
      <c r="J17" s="1490"/>
      <c r="K17" s="1491"/>
    </row>
    <row r="18" spans="1:11" ht="14.25" customHeight="1" x14ac:dyDescent="0.15">
      <c r="A18" s="1475" t="s">
        <v>395</v>
      </c>
      <c r="B18" s="1476"/>
      <c r="C18" s="1477"/>
      <c r="D18" s="119" t="s">
        <v>396</v>
      </c>
      <c r="E18" s="119"/>
      <c r="F18" s="119"/>
      <c r="G18" s="119"/>
      <c r="H18" s="120"/>
      <c r="I18" s="121"/>
      <c r="J18" s="121"/>
      <c r="K18" s="122"/>
    </row>
    <row r="19" spans="1:11" ht="28.5" customHeight="1" thickBot="1" x14ac:dyDescent="0.2">
      <c r="A19" s="1478"/>
      <c r="B19" s="1479"/>
      <c r="C19" s="1480"/>
      <c r="D19" s="123"/>
      <c r="E19" s="124"/>
      <c r="F19" s="124"/>
      <c r="G19" s="124"/>
      <c r="H19" s="124"/>
      <c r="I19" s="124"/>
      <c r="J19" s="124"/>
      <c r="K19" s="125"/>
    </row>
    <row r="20" spans="1:11" ht="37.5" customHeight="1" thickTop="1" x14ac:dyDescent="0.15">
      <c r="A20" s="1495" t="s">
        <v>397</v>
      </c>
      <c r="B20" s="1496"/>
      <c r="C20" s="1497"/>
      <c r="D20" s="126"/>
      <c r="E20" s="127"/>
      <c r="F20" s="127"/>
      <c r="G20" s="127"/>
      <c r="H20" s="127"/>
      <c r="I20" s="127"/>
      <c r="J20" s="127"/>
      <c r="K20" s="128"/>
    </row>
    <row r="21" spans="1:11" ht="22.5" customHeight="1" x14ac:dyDescent="0.15">
      <c r="A21" s="1498"/>
      <c r="B21" s="1499"/>
      <c r="C21" s="1500"/>
      <c r="D21" s="1501" t="s">
        <v>398</v>
      </c>
      <c r="E21" s="1502"/>
      <c r="F21" s="1502"/>
      <c r="G21" s="1502"/>
      <c r="H21" s="1502"/>
      <c r="I21" s="1502"/>
      <c r="J21" s="1502"/>
      <c r="K21" s="1503"/>
    </row>
    <row r="22" spans="1:11" ht="30" customHeight="1" x14ac:dyDescent="0.15">
      <c r="A22" s="1475" t="s">
        <v>399</v>
      </c>
      <c r="B22" s="1504"/>
      <c r="C22" s="1505"/>
      <c r="D22" s="129" t="s">
        <v>166</v>
      </c>
      <c r="E22" s="1509" t="s">
        <v>400</v>
      </c>
      <c r="F22" s="1510"/>
      <c r="G22" s="1510"/>
      <c r="H22" s="1510"/>
      <c r="I22" s="1510"/>
      <c r="J22" s="1510"/>
      <c r="K22" s="1511"/>
    </row>
    <row r="23" spans="1:11" ht="30" customHeight="1" x14ac:dyDescent="0.15">
      <c r="A23" s="1506"/>
      <c r="B23" s="1507"/>
      <c r="C23" s="1508"/>
      <c r="D23" s="130" t="s">
        <v>168</v>
      </c>
      <c r="E23" s="1509" t="s">
        <v>401</v>
      </c>
      <c r="F23" s="1510"/>
      <c r="G23" s="1510"/>
      <c r="H23" s="1510"/>
      <c r="I23" s="1510"/>
      <c r="J23" s="1510"/>
      <c r="K23" s="131" t="s">
        <v>87</v>
      </c>
    </row>
    <row r="24" spans="1:11" ht="30" customHeight="1" x14ac:dyDescent="0.15">
      <c r="A24" s="1492"/>
      <c r="B24" s="1493"/>
      <c r="C24" s="1494"/>
      <c r="D24" s="116" t="s">
        <v>402</v>
      </c>
      <c r="E24" s="1509" t="s">
        <v>403</v>
      </c>
      <c r="F24" s="1510"/>
      <c r="G24" s="1510"/>
      <c r="H24" s="1510"/>
      <c r="I24" s="1510"/>
      <c r="J24" s="1510"/>
      <c r="K24" s="132" t="s">
        <v>87</v>
      </c>
    </row>
    <row r="25" spans="1:11" ht="30" customHeight="1" x14ac:dyDescent="0.15">
      <c r="A25" s="1475" t="s">
        <v>404</v>
      </c>
      <c r="B25" s="1504"/>
      <c r="C25" s="1505"/>
      <c r="D25" s="1516" t="s">
        <v>405</v>
      </c>
      <c r="E25" s="1517"/>
      <c r="F25" s="1517"/>
      <c r="G25" s="1517"/>
      <c r="H25" s="1517"/>
      <c r="I25" s="1517"/>
      <c r="J25" s="1517"/>
      <c r="K25" s="1518"/>
    </row>
    <row r="26" spans="1:11" ht="30" customHeight="1" x14ac:dyDescent="0.15">
      <c r="A26" s="1506"/>
      <c r="B26" s="1507"/>
      <c r="C26" s="1508"/>
      <c r="D26" s="129"/>
      <c r="E26" s="127"/>
      <c r="F26" s="127"/>
      <c r="G26" s="127"/>
      <c r="H26" s="127"/>
      <c r="I26" s="127"/>
      <c r="J26" s="127"/>
      <c r="K26" s="128"/>
    </row>
    <row r="27" spans="1:11" ht="30" customHeight="1" thickBot="1" x14ac:dyDescent="0.2">
      <c r="A27" s="1513"/>
      <c r="B27" s="1514"/>
      <c r="C27" s="1515"/>
      <c r="D27" s="133"/>
      <c r="E27" s="134"/>
      <c r="F27" s="134"/>
      <c r="G27" s="134"/>
      <c r="H27" s="134"/>
      <c r="I27" s="134"/>
      <c r="J27" s="134"/>
      <c r="K27" s="135"/>
    </row>
    <row r="28" spans="1:11" ht="9.1999999999999993" customHeight="1" x14ac:dyDescent="0.15">
      <c r="A28" s="104"/>
      <c r="B28" s="104"/>
      <c r="C28" s="104"/>
      <c r="D28" s="104"/>
      <c r="E28" s="104"/>
      <c r="F28" s="104"/>
      <c r="G28" s="104"/>
      <c r="H28" s="104"/>
      <c r="I28" s="104"/>
      <c r="J28" s="104"/>
      <c r="K28" s="104"/>
    </row>
    <row r="29" spans="1:11" s="138" customFormat="1" ht="15.2" customHeight="1" x14ac:dyDescent="0.15">
      <c r="A29" s="136" t="s">
        <v>406</v>
      </c>
      <c r="B29" s="137" t="s">
        <v>407</v>
      </c>
      <c r="C29" s="1512" t="s">
        <v>408</v>
      </c>
      <c r="D29" s="1512"/>
      <c r="E29" s="1512"/>
      <c r="F29" s="1512"/>
      <c r="G29" s="1512"/>
      <c r="H29" s="1512"/>
      <c r="I29" s="1512"/>
      <c r="J29" s="1512"/>
      <c r="K29" s="1512"/>
    </row>
    <row r="30" spans="1:11" s="138" customFormat="1" ht="15.2" customHeight="1" x14ac:dyDescent="0.15">
      <c r="A30" s="139"/>
      <c r="B30" s="137" t="s">
        <v>409</v>
      </c>
      <c r="C30" s="140" t="s">
        <v>410</v>
      </c>
      <c r="D30" s="140"/>
      <c r="E30" s="140"/>
      <c r="F30" s="140"/>
      <c r="G30" s="140"/>
      <c r="H30" s="140"/>
      <c r="I30" s="140"/>
      <c r="J30" s="140"/>
      <c r="K30" s="140"/>
    </row>
    <row r="31" spans="1:11" s="138" customFormat="1" ht="15.2" customHeight="1" x14ac:dyDescent="0.15">
      <c r="A31" s="139"/>
      <c r="B31" s="141"/>
      <c r="C31" s="140" t="s">
        <v>411</v>
      </c>
      <c r="D31" s="140"/>
      <c r="E31" s="140"/>
      <c r="F31" s="140"/>
      <c r="G31" s="140"/>
      <c r="H31" s="140"/>
      <c r="I31" s="140"/>
      <c r="J31" s="140"/>
      <c r="K31" s="140"/>
    </row>
    <row r="32" spans="1:11" s="138" customFormat="1" ht="15.2" customHeight="1" x14ac:dyDescent="0.15">
      <c r="A32" s="139"/>
      <c r="B32" s="141"/>
      <c r="C32" s="140" t="s">
        <v>412</v>
      </c>
      <c r="D32" s="140"/>
      <c r="E32" s="140"/>
      <c r="F32" s="140"/>
      <c r="G32" s="140"/>
      <c r="H32" s="140"/>
      <c r="I32" s="140"/>
      <c r="J32" s="140"/>
      <c r="K32" s="140"/>
    </row>
    <row r="33" spans="1:11" s="138" customFormat="1" ht="15.2" customHeight="1" x14ac:dyDescent="0.15">
      <c r="A33" s="139"/>
      <c r="B33" s="141"/>
      <c r="C33" s="140" t="s">
        <v>413</v>
      </c>
      <c r="D33" s="140"/>
      <c r="E33" s="140"/>
      <c r="F33" s="140"/>
      <c r="G33" s="140"/>
      <c r="H33" s="140"/>
      <c r="I33" s="140"/>
      <c r="J33" s="140"/>
      <c r="K33" s="140"/>
    </row>
    <row r="34" spans="1:11" s="138" customFormat="1" ht="15.2" customHeight="1" x14ac:dyDescent="0.15">
      <c r="A34" s="139"/>
      <c r="B34" s="141"/>
      <c r="C34" s="140" t="s">
        <v>414</v>
      </c>
      <c r="D34" s="140"/>
      <c r="E34" s="140"/>
      <c r="F34" s="140"/>
      <c r="G34" s="140"/>
      <c r="H34" s="140"/>
      <c r="I34" s="140"/>
      <c r="J34" s="140"/>
      <c r="K34" s="140"/>
    </row>
    <row r="35" spans="1:11" s="138" customFormat="1" ht="15.2" customHeight="1" x14ac:dyDescent="0.15">
      <c r="A35" s="139"/>
      <c r="B35" s="141"/>
      <c r="C35" s="140" t="s">
        <v>415</v>
      </c>
      <c r="D35" s="140"/>
      <c r="E35" s="140"/>
      <c r="F35" s="140"/>
      <c r="G35" s="140"/>
      <c r="H35" s="140"/>
      <c r="I35" s="140"/>
      <c r="J35" s="140"/>
      <c r="K35" s="140"/>
    </row>
    <row r="36" spans="1:11" s="138" customFormat="1" ht="15.2" customHeight="1" x14ac:dyDescent="0.15">
      <c r="A36" s="139"/>
      <c r="B36" s="141"/>
      <c r="C36" s="140" t="s">
        <v>416</v>
      </c>
      <c r="D36" s="140"/>
      <c r="E36" s="140"/>
      <c r="F36" s="140"/>
      <c r="G36" s="140"/>
      <c r="H36" s="140"/>
      <c r="I36" s="140"/>
      <c r="J36" s="140"/>
      <c r="K36" s="140"/>
    </row>
    <row r="37" spans="1:11" s="138" customFormat="1" ht="15.2" customHeight="1" x14ac:dyDescent="0.15">
      <c r="A37" s="139"/>
      <c r="B37" s="141"/>
      <c r="C37" s="140" t="s">
        <v>417</v>
      </c>
      <c r="D37" s="140"/>
      <c r="E37" s="140"/>
      <c r="F37" s="140"/>
      <c r="G37" s="140"/>
      <c r="H37" s="140"/>
      <c r="I37" s="140"/>
      <c r="J37" s="140"/>
      <c r="K37" s="140"/>
    </row>
    <row r="38" spans="1:11" s="138" customFormat="1" ht="15.2" customHeight="1" x14ac:dyDescent="0.15">
      <c r="A38" s="139"/>
      <c r="B38" s="137" t="s">
        <v>418</v>
      </c>
      <c r="C38" s="1512" t="s">
        <v>419</v>
      </c>
      <c r="D38" s="1512"/>
      <c r="E38" s="1512"/>
      <c r="F38" s="1512"/>
      <c r="G38" s="1512"/>
      <c r="H38" s="1512"/>
      <c r="I38" s="1512"/>
      <c r="J38" s="1512"/>
      <c r="K38" s="1512"/>
    </row>
    <row r="39" spans="1:11" s="138" customFormat="1" ht="11.25" customHeight="1" x14ac:dyDescent="0.15">
      <c r="A39" s="139"/>
      <c r="B39" s="139"/>
      <c r="C39" s="1512"/>
      <c r="D39" s="1512"/>
      <c r="E39" s="1512"/>
      <c r="F39" s="1512"/>
      <c r="G39" s="1512"/>
      <c r="H39" s="1512"/>
      <c r="I39" s="1512"/>
      <c r="J39" s="1512"/>
      <c r="K39" s="1512"/>
    </row>
    <row r="40" spans="1:11" s="138" customFormat="1" ht="15.2" customHeight="1" x14ac:dyDescent="0.15">
      <c r="A40" s="139"/>
      <c r="B40" s="139"/>
      <c r="C40" s="1512" t="s">
        <v>420</v>
      </c>
      <c r="D40" s="1512"/>
      <c r="E40" s="1512"/>
      <c r="F40" s="1512"/>
      <c r="G40" s="1512"/>
      <c r="H40" s="1512"/>
      <c r="I40" s="1512"/>
      <c r="J40" s="1512"/>
      <c r="K40" s="1512"/>
    </row>
    <row r="41" spans="1:11" s="138" customFormat="1" ht="15.2" customHeight="1" x14ac:dyDescent="0.15">
      <c r="A41" s="139"/>
      <c r="B41" s="137"/>
      <c r="C41" s="1512"/>
      <c r="D41" s="1512"/>
      <c r="E41" s="1512"/>
      <c r="F41" s="1512"/>
      <c r="G41" s="1512"/>
      <c r="H41" s="1512"/>
      <c r="I41" s="1512"/>
      <c r="J41" s="1512"/>
      <c r="K41" s="1512"/>
    </row>
    <row r="42" spans="1:11" s="138" customFormat="1" ht="15.2" customHeight="1" x14ac:dyDescent="0.15">
      <c r="A42" s="139"/>
      <c r="B42" s="137" t="s">
        <v>421</v>
      </c>
      <c r="C42" s="1512" t="s">
        <v>422</v>
      </c>
      <c r="D42" s="1512"/>
      <c r="E42" s="1512"/>
      <c r="F42" s="1512"/>
      <c r="G42" s="1512"/>
      <c r="H42" s="1512"/>
      <c r="I42" s="1512"/>
      <c r="J42" s="1512"/>
      <c r="K42" s="1512"/>
    </row>
    <row r="43" spans="1:11" s="138" customFormat="1" ht="15.2" customHeight="1" x14ac:dyDescent="0.15">
      <c r="A43" s="139"/>
      <c r="B43" s="137"/>
      <c r="C43" s="1512"/>
      <c r="D43" s="1512"/>
      <c r="E43" s="1512"/>
      <c r="F43" s="1512"/>
      <c r="G43" s="1512"/>
      <c r="H43" s="1512"/>
      <c r="I43" s="1512"/>
      <c r="J43" s="1512"/>
      <c r="K43" s="1512"/>
    </row>
    <row r="44" spans="1:11" s="138" customFormat="1" ht="26.25" customHeight="1" x14ac:dyDescent="0.15">
      <c r="B44" s="137" t="s">
        <v>423</v>
      </c>
      <c r="C44" s="1512" t="s">
        <v>424</v>
      </c>
      <c r="D44" s="1512"/>
      <c r="E44" s="1512"/>
      <c r="F44" s="1512"/>
      <c r="G44" s="1512"/>
      <c r="H44" s="1512"/>
      <c r="I44" s="1512"/>
      <c r="J44" s="1512"/>
      <c r="K44" s="1512"/>
    </row>
    <row r="45" spans="1:11" s="138" customFormat="1" ht="15.2" customHeight="1" x14ac:dyDescent="0.15">
      <c r="B45" s="142"/>
      <c r="C45" s="143"/>
      <c r="D45" s="143"/>
      <c r="E45" s="143"/>
      <c r="F45" s="143"/>
      <c r="G45" s="143"/>
      <c r="H45" s="143"/>
      <c r="I45" s="143"/>
      <c r="J45" s="143"/>
      <c r="K45" s="143"/>
    </row>
    <row r="46" spans="1:11" s="138" customFormat="1" ht="15.2" customHeight="1" x14ac:dyDescent="0.15">
      <c r="B46" s="142"/>
      <c r="C46" s="143"/>
      <c r="D46" s="143"/>
      <c r="E46" s="143"/>
      <c r="F46" s="143"/>
      <c r="G46" s="143"/>
      <c r="H46" s="143"/>
      <c r="I46" s="143"/>
      <c r="J46" s="143"/>
      <c r="K46" s="143"/>
    </row>
    <row r="47" spans="1:11" s="138" customFormat="1" ht="15.2" customHeight="1" x14ac:dyDescent="0.15">
      <c r="B47" s="142"/>
      <c r="C47" s="143"/>
      <c r="D47" s="143"/>
      <c r="E47" s="143"/>
      <c r="F47" s="143"/>
      <c r="G47" s="143"/>
      <c r="H47" s="143"/>
      <c r="I47" s="143"/>
      <c r="J47" s="143"/>
      <c r="K47" s="143"/>
    </row>
    <row r="48" spans="1:11" s="138" customFormat="1" ht="15.2" customHeight="1" x14ac:dyDescent="0.15">
      <c r="B48" s="144"/>
    </row>
    <row r="49" s="138" customFormat="1" ht="15.2" customHeight="1" x14ac:dyDescent="0.15"/>
    <row r="50" s="138" customFormat="1" ht="15.2" customHeight="1" x14ac:dyDescent="0.15"/>
    <row r="51" s="138" customFormat="1" ht="15.2" customHeight="1" x14ac:dyDescent="0.15"/>
    <row r="52" s="138" customFormat="1" ht="15.2" customHeight="1" x14ac:dyDescent="0.15"/>
    <row r="53" s="138" customFormat="1" ht="15.2" customHeight="1" x14ac:dyDescent="0.15"/>
    <row r="54" s="138" customFormat="1" ht="15.2" customHeight="1" x14ac:dyDescent="0.15"/>
    <row r="55" s="138" customFormat="1" ht="15.2" customHeight="1" x14ac:dyDescent="0.15"/>
    <row r="56" s="138" customFormat="1" ht="15.2" customHeight="1" x14ac:dyDescent="0.15"/>
    <row r="57" s="138" customFormat="1" ht="15.2" customHeight="1" x14ac:dyDescent="0.15"/>
    <row r="58" s="138" customFormat="1" ht="15.2" customHeight="1" x14ac:dyDescent="0.15"/>
    <row r="59" s="138" customFormat="1" ht="15.2" customHeight="1" x14ac:dyDescent="0.15"/>
    <row r="60" s="138" customFormat="1" ht="15.2" customHeight="1" x14ac:dyDescent="0.15"/>
  </sheetData>
  <mergeCells count="19">
    <mergeCell ref="C44:K44"/>
    <mergeCell ref="A25:C27"/>
    <mergeCell ref="D25:K25"/>
    <mergeCell ref="C29:K29"/>
    <mergeCell ref="C38:K39"/>
    <mergeCell ref="C40:K41"/>
    <mergeCell ref="C42:K43"/>
    <mergeCell ref="A20:C21"/>
    <mergeCell ref="D21:K21"/>
    <mergeCell ref="A22:C24"/>
    <mergeCell ref="E22:K22"/>
    <mergeCell ref="E23:J23"/>
    <mergeCell ref="E24:J24"/>
    <mergeCell ref="A18:C19"/>
    <mergeCell ref="A2:K2"/>
    <mergeCell ref="B5:D5"/>
    <mergeCell ref="A16:C16"/>
    <mergeCell ref="I16:K17"/>
    <mergeCell ref="A17:C17"/>
  </mergeCells>
  <phoneticPr fontId="1"/>
  <printOptions horizontalCentered="1" verticalCentered="1"/>
  <pageMargins left="0.98425196850393704" right="0.39370078740157483" top="0.98425196850393704" bottom="0.39370078740157483" header="0" footer="0"/>
  <pageSetup paperSize="9" scale="86"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45"/>
  <sheetViews>
    <sheetView view="pageBreakPreview" topLeftCell="D1" zoomScaleNormal="100" zoomScaleSheetLayoutView="100" workbookViewId="0"/>
  </sheetViews>
  <sheetFormatPr defaultColWidth="9" defaultRowHeight="19.5" customHeight="1" x14ac:dyDescent="0.15"/>
  <cols>
    <col min="1" max="1" width="1.125" style="105" hidden="1" customWidth="1"/>
    <col min="2" max="3" width="4.375" style="105" hidden="1" customWidth="1"/>
    <col min="4" max="4" width="27.5" style="105" customWidth="1"/>
    <col min="5" max="5" width="21.25" style="105" customWidth="1"/>
    <col min="6" max="6" width="14.75" style="105" customWidth="1"/>
    <col min="7" max="7" width="11" style="105" customWidth="1"/>
    <col min="8" max="8" width="13.5" style="105" customWidth="1"/>
    <col min="9" max="9" width="11" style="105" customWidth="1"/>
    <col min="10" max="10" width="2.875" style="105" customWidth="1"/>
    <col min="11" max="11" width="2.25" style="105" customWidth="1"/>
    <col min="12" max="12" width="10" style="105" hidden="1" customWidth="1"/>
    <col min="13" max="13" width="10.625" style="105" hidden="1" customWidth="1"/>
    <col min="14" max="14" width="5" style="105" customWidth="1"/>
    <col min="15" max="16384" width="9" style="105"/>
  </cols>
  <sheetData>
    <row r="1" spans="1:14" ht="19.5" customHeight="1" x14ac:dyDescent="0.15">
      <c r="B1" s="104"/>
      <c r="C1" s="104"/>
      <c r="D1" s="104" t="s">
        <v>425</v>
      </c>
      <c r="E1" s="104"/>
      <c r="F1" s="104"/>
      <c r="G1" s="104"/>
      <c r="H1" s="104"/>
      <c r="I1" s="104"/>
      <c r="J1" s="104"/>
      <c r="K1" s="104"/>
      <c r="L1" s="104"/>
      <c r="M1" s="104"/>
    </row>
    <row r="2" spans="1:14" ht="30" customHeight="1" x14ac:dyDescent="0.15">
      <c r="A2" s="1519" t="s">
        <v>426</v>
      </c>
      <c r="B2" s="1519"/>
      <c r="C2" s="1519"/>
      <c r="D2" s="1519"/>
      <c r="E2" s="1519"/>
      <c r="F2" s="1519"/>
      <c r="G2" s="1519"/>
      <c r="H2" s="1519"/>
      <c r="I2" s="1519"/>
      <c r="J2" s="1519"/>
      <c r="K2" s="145"/>
      <c r="L2" s="145"/>
      <c r="M2" s="145"/>
      <c r="N2" s="106"/>
    </row>
    <row r="3" spans="1:14" s="138" customFormat="1" ht="15.2" customHeight="1" x14ac:dyDescent="0.15">
      <c r="B3" s="142"/>
      <c r="C3" s="143"/>
      <c r="D3" s="143"/>
      <c r="E3" s="143"/>
      <c r="F3" s="143"/>
      <c r="G3" s="143"/>
      <c r="H3" s="143"/>
      <c r="I3" s="143"/>
      <c r="J3" s="143"/>
      <c r="K3" s="143"/>
      <c r="L3" s="143"/>
      <c r="M3" s="143"/>
    </row>
    <row r="4" spans="1:14" s="138" customFormat="1" ht="15.2" customHeight="1" x14ac:dyDescent="0.15">
      <c r="B4" s="142"/>
      <c r="C4" s="143"/>
      <c r="D4" s="143"/>
      <c r="E4" s="143"/>
      <c r="F4" s="143"/>
      <c r="G4" s="143"/>
      <c r="H4" s="143"/>
      <c r="I4" s="143"/>
      <c r="J4" s="143"/>
      <c r="K4" s="143"/>
      <c r="L4" s="143"/>
      <c r="M4" s="143"/>
    </row>
    <row r="5" spans="1:14" s="138" customFormat="1" ht="15.2" customHeight="1" thickBot="1" x14ac:dyDescent="0.2">
      <c r="B5" s="142"/>
      <c r="C5" s="143"/>
      <c r="D5" s="143"/>
      <c r="E5" s="143"/>
      <c r="F5" s="143"/>
      <c r="G5" s="143"/>
      <c r="H5" s="143"/>
      <c r="I5" s="143"/>
      <c r="J5" s="143"/>
      <c r="K5" s="143"/>
      <c r="L5" s="143"/>
      <c r="M5" s="143"/>
    </row>
    <row r="6" spans="1:14" s="138" customFormat="1" ht="46.5" customHeight="1" thickBot="1" x14ac:dyDescent="0.2">
      <c r="A6" s="1520" t="s">
        <v>427</v>
      </c>
      <c r="B6" s="1520"/>
      <c r="C6" s="1520"/>
      <c r="D6" s="1520"/>
      <c r="E6" s="1521"/>
      <c r="F6" s="1522"/>
      <c r="G6" s="1523"/>
      <c r="H6" s="1524"/>
      <c r="I6" s="146"/>
      <c r="J6" s="147"/>
      <c r="K6" s="148"/>
      <c r="L6" s="148"/>
      <c r="M6" s="148"/>
    </row>
    <row r="7" spans="1:14" s="138" customFormat="1" ht="15.2" customHeight="1" x14ac:dyDescent="0.15">
      <c r="A7" s="149"/>
      <c r="B7" s="149"/>
      <c r="C7" s="149"/>
      <c r="D7" s="149"/>
      <c r="E7" s="150"/>
      <c r="F7" s="146"/>
      <c r="G7" s="146"/>
      <c r="H7" s="146"/>
      <c r="I7" s="146"/>
      <c r="J7" s="147"/>
      <c r="K7" s="148"/>
      <c r="L7" s="148"/>
      <c r="M7" s="148"/>
    </row>
    <row r="8" spans="1:14" s="138" customFormat="1" ht="15.2" customHeight="1" x14ac:dyDescent="0.15">
      <c r="A8" s="151"/>
      <c r="B8" s="151"/>
      <c r="C8" s="151"/>
      <c r="D8" s="151"/>
      <c r="E8" s="151"/>
      <c r="F8" s="151"/>
      <c r="G8" s="151"/>
      <c r="H8" s="151"/>
      <c r="I8" s="151"/>
      <c r="J8" s="148"/>
      <c r="K8" s="148"/>
      <c r="L8" s="148"/>
      <c r="M8" s="148"/>
    </row>
    <row r="9" spans="1:14" s="138" customFormat="1" ht="15.2" customHeight="1" thickBot="1" x14ac:dyDescent="0.2">
      <c r="A9" s="151"/>
      <c r="B9" s="151"/>
      <c r="C9" s="151"/>
      <c r="D9" s="151"/>
      <c r="E9" s="151"/>
      <c r="F9" s="151"/>
      <c r="G9" s="151"/>
      <c r="H9" s="151"/>
      <c r="I9" s="151"/>
      <c r="J9" s="148"/>
      <c r="K9" s="148"/>
      <c r="L9" s="148"/>
      <c r="M9" s="148"/>
    </row>
    <row r="10" spans="1:14" s="138" customFormat="1" ht="30.75" customHeight="1" x14ac:dyDescent="0.15">
      <c r="A10" s="1520" t="s">
        <v>428</v>
      </c>
      <c r="B10" s="1520"/>
      <c r="C10" s="1520"/>
      <c r="D10" s="1521"/>
      <c r="E10" s="1525" t="s">
        <v>429</v>
      </c>
      <c r="F10" s="1527" t="s">
        <v>430</v>
      </c>
      <c r="G10" s="1528"/>
      <c r="H10" s="1528"/>
      <c r="I10" s="1529"/>
      <c r="J10" s="152"/>
      <c r="K10" s="148"/>
      <c r="L10" s="148"/>
      <c r="M10" s="148"/>
    </row>
    <row r="11" spans="1:14" s="138" customFormat="1" ht="30.75" customHeight="1" x14ac:dyDescent="0.15">
      <c r="A11" s="151"/>
      <c r="B11" s="151"/>
      <c r="C11" s="151"/>
      <c r="D11" s="151"/>
      <c r="E11" s="1526"/>
      <c r="F11" s="1530" t="s">
        <v>431</v>
      </c>
      <c r="G11" s="1531"/>
      <c r="H11" s="1530" t="s">
        <v>432</v>
      </c>
      <c r="I11" s="1532"/>
      <c r="J11" s="152"/>
      <c r="K11" s="148"/>
      <c r="L11" s="148"/>
      <c r="M11" s="148"/>
    </row>
    <row r="12" spans="1:14" s="138" customFormat="1" ht="24" customHeight="1" x14ac:dyDescent="0.15">
      <c r="A12" s="151"/>
      <c r="B12" s="151"/>
      <c r="C12" s="151"/>
      <c r="D12" s="151"/>
      <c r="E12" s="153"/>
      <c r="F12" s="154" t="s">
        <v>433</v>
      </c>
      <c r="G12" s="155" t="s">
        <v>434</v>
      </c>
      <c r="H12" s="154" t="s">
        <v>433</v>
      </c>
      <c r="I12" s="156" t="s">
        <v>434</v>
      </c>
      <c r="J12" s="157"/>
      <c r="K12" s="148"/>
      <c r="L12" s="148"/>
      <c r="M12" s="148"/>
    </row>
    <row r="13" spans="1:14" s="138" customFormat="1" ht="24" customHeight="1" x14ac:dyDescent="0.15">
      <c r="A13" s="151"/>
      <c r="B13" s="151"/>
      <c r="C13" s="151"/>
      <c r="D13" s="151"/>
      <c r="E13" s="153"/>
      <c r="F13" s="154" t="s">
        <v>433</v>
      </c>
      <c r="G13" s="155" t="s">
        <v>434</v>
      </c>
      <c r="H13" s="154" t="s">
        <v>433</v>
      </c>
      <c r="I13" s="156" t="s">
        <v>434</v>
      </c>
      <c r="J13" s="157"/>
      <c r="K13" s="148"/>
      <c r="L13" s="148"/>
      <c r="M13" s="148"/>
    </row>
    <row r="14" spans="1:14" s="138" customFormat="1" ht="24" customHeight="1" x14ac:dyDescent="0.15">
      <c r="A14" s="151"/>
      <c r="B14" s="151"/>
      <c r="C14" s="151"/>
      <c r="D14" s="151"/>
      <c r="E14" s="153"/>
      <c r="F14" s="154" t="s">
        <v>433</v>
      </c>
      <c r="G14" s="155" t="s">
        <v>434</v>
      </c>
      <c r="H14" s="154" t="s">
        <v>433</v>
      </c>
      <c r="I14" s="156" t="s">
        <v>434</v>
      </c>
      <c r="J14" s="157"/>
      <c r="K14" s="148"/>
      <c r="L14" s="148"/>
      <c r="M14" s="148"/>
    </row>
    <row r="15" spans="1:14" s="138" customFormat="1" ht="24" customHeight="1" thickBot="1" x14ac:dyDescent="0.2">
      <c r="A15" s="151"/>
      <c r="B15" s="151"/>
      <c r="C15" s="151"/>
      <c r="D15" s="151"/>
      <c r="E15" s="158"/>
      <c r="F15" s="159" t="s">
        <v>433</v>
      </c>
      <c r="G15" s="160" t="s">
        <v>434</v>
      </c>
      <c r="H15" s="159" t="s">
        <v>433</v>
      </c>
      <c r="I15" s="161" t="s">
        <v>434</v>
      </c>
      <c r="J15" s="157"/>
      <c r="K15" s="148"/>
      <c r="L15" s="148"/>
      <c r="M15" s="148"/>
    </row>
    <row r="16" spans="1:14" s="138" customFormat="1" ht="24" customHeight="1" thickTop="1" thickBot="1" x14ac:dyDescent="0.2">
      <c r="A16" s="151"/>
      <c r="B16" s="151"/>
      <c r="C16" s="151"/>
      <c r="D16" s="151"/>
      <c r="E16" s="162" t="s">
        <v>34</v>
      </c>
      <c r="F16" s="163" t="s">
        <v>433</v>
      </c>
      <c r="G16" s="164" t="s">
        <v>434</v>
      </c>
      <c r="H16" s="163" t="s">
        <v>433</v>
      </c>
      <c r="I16" s="165" t="s">
        <v>434</v>
      </c>
      <c r="J16" s="157"/>
      <c r="K16" s="148"/>
      <c r="L16" s="148"/>
      <c r="M16" s="148"/>
    </row>
    <row r="17" spans="1:13" s="138" customFormat="1" ht="15.2" customHeight="1" x14ac:dyDescent="0.15">
      <c r="A17" s="151"/>
      <c r="B17" s="151"/>
      <c r="C17" s="151"/>
      <c r="D17" s="151"/>
      <c r="E17" s="166"/>
      <c r="F17" s="167"/>
      <c r="G17" s="167"/>
      <c r="H17" s="167"/>
      <c r="I17" s="167"/>
      <c r="J17" s="157"/>
      <c r="K17" s="148"/>
      <c r="L17" s="148"/>
      <c r="M17" s="148"/>
    </row>
    <row r="18" spans="1:13" s="138" customFormat="1" ht="15.2" customHeight="1" x14ac:dyDescent="0.15">
      <c r="A18" s="151"/>
      <c r="B18" s="151"/>
      <c r="C18" s="151"/>
      <c r="D18" s="151"/>
      <c r="E18" s="166"/>
      <c r="F18" s="167"/>
      <c r="G18" s="167"/>
      <c r="H18" s="167"/>
      <c r="I18" s="167"/>
      <c r="J18" s="157"/>
      <c r="K18" s="148"/>
      <c r="L18" s="148"/>
      <c r="M18" s="148"/>
    </row>
    <row r="19" spans="1:13" s="138" customFormat="1" ht="15.2" customHeight="1" thickBot="1" x14ac:dyDescent="0.2">
      <c r="A19" s="151"/>
      <c r="B19" s="151"/>
      <c r="C19" s="151"/>
      <c r="D19" s="151"/>
      <c r="E19" s="166"/>
      <c r="F19" s="167"/>
      <c r="G19" s="167"/>
      <c r="H19" s="167"/>
      <c r="I19" s="167"/>
      <c r="J19" s="157"/>
      <c r="K19" s="148"/>
      <c r="L19" s="148"/>
      <c r="M19" s="148"/>
    </row>
    <row r="20" spans="1:13" s="138" customFormat="1" ht="18" customHeight="1" x14ac:dyDescent="0.15">
      <c r="A20" s="1520" t="s">
        <v>435</v>
      </c>
      <c r="B20" s="1520"/>
      <c r="C20" s="1520"/>
      <c r="D20" s="1520"/>
      <c r="E20" s="1533"/>
      <c r="F20" s="1534"/>
      <c r="G20" s="1534"/>
      <c r="H20" s="1534"/>
      <c r="I20" s="1535"/>
      <c r="J20" s="157"/>
      <c r="K20" s="148"/>
      <c r="L20" s="148"/>
      <c r="M20" s="148"/>
    </row>
    <row r="21" spans="1:13" s="138" customFormat="1" ht="18" customHeight="1" thickBot="1" x14ac:dyDescent="0.2">
      <c r="A21" s="1539" t="s">
        <v>436</v>
      </c>
      <c r="B21" s="1539"/>
      <c r="C21" s="1539"/>
      <c r="D21" s="1539"/>
      <c r="E21" s="1536"/>
      <c r="F21" s="1537"/>
      <c r="G21" s="1537"/>
      <c r="H21" s="1537"/>
      <c r="I21" s="1538"/>
      <c r="J21" s="157"/>
      <c r="K21" s="148"/>
      <c r="L21" s="148"/>
      <c r="M21" s="148"/>
    </row>
    <row r="22" spans="1:13" s="138" customFormat="1" ht="18" customHeight="1" x14ac:dyDescent="0.15">
      <c r="A22" s="1539"/>
      <c r="B22" s="1539"/>
      <c r="C22" s="1539"/>
      <c r="D22" s="1539"/>
      <c r="E22" s="166"/>
      <c r="F22" s="167"/>
      <c r="G22" s="167"/>
      <c r="H22" s="167"/>
      <c r="I22" s="167"/>
      <c r="J22" s="157"/>
      <c r="K22" s="148"/>
      <c r="L22" s="148"/>
      <c r="M22" s="148"/>
    </row>
    <row r="23" spans="1:13" s="138" customFormat="1" ht="15.2" customHeight="1" x14ac:dyDescent="0.15">
      <c r="A23" s="1539"/>
      <c r="B23" s="1539"/>
      <c r="C23" s="1539"/>
      <c r="D23" s="1539"/>
      <c r="E23" s="151"/>
      <c r="F23" s="151"/>
      <c r="G23" s="151"/>
      <c r="H23" s="151"/>
      <c r="I23" s="151"/>
      <c r="J23" s="148"/>
      <c r="K23" s="148"/>
      <c r="L23" s="148"/>
      <c r="M23" s="148"/>
    </row>
    <row r="24" spans="1:13" s="138" customFormat="1" ht="15.2" customHeight="1" x14ac:dyDescent="0.15">
      <c r="A24" s="168"/>
      <c r="B24" s="168"/>
      <c r="C24" s="168"/>
      <c r="D24" s="168"/>
      <c r="E24" s="151"/>
      <c r="F24" s="151"/>
      <c r="G24" s="151"/>
      <c r="H24" s="151"/>
      <c r="I24" s="151"/>
      <c r="J24" s="148"/>
      <c r="K24" s="148"/>
      <c r="L24" s="148"/>
      <c r="M24" s="148"/>
    </row>
    <row r="25" spans="1:13" s="138" customFormat="1" ht="15.2" customHeight="1" x14ac:dyDescent="0.15">
      <c r="A25" s="168"/>
      <c r="B25" s="168"/>
      <c r="C25" s="168"/>
      <c r="D25" s="168"/>
      <c r="E25" s="151"/>
      <c r="F25" s="151"/>
      <c r="G25" s="151"/>
      <c r="H25" s="151"/>
      <c r="I25" s="151"/>
      <c r="J25" s="148"/>
      <c r="K25" s="148"/>
      <c r="L25" s="148"/>
      <c r="M25" s="148"/>
    </row>
    <row r="26" spans="1:13" s="138" customFormat="1" ht="15.2" customHeight="1" thickBot="1" x14ac:dyDescent="0.2">
      <c r="A26" s="151"/>
      <c r="B26" s="151"/>
      <c r="C26" s="151"/>
      <c r="D26" s="151"/>
      <c r="E26" s="151"/>
      <c r="F26" s="151"/>
      <c r="G26" s="151"/>
      <c r="H26" s="151"/>
      <c r="I26" s="151"/>
      <c r="J26" s="148"/>
      <c r="K26" s="148"/>
      <c r="L26" s="148"/>
      <c r="M26" s="148"/>
    </row>
    <row r="27" spans="1:13" s="138" customFormat="1" ht="15.2" customHeight="1" x14ac:dyDescent="0.15">
      <c r="A27" s="1540" t="s">
        <v>437</v>
      </c>
      <c r="B27" s="1540"/>
      <c r="C27" s="1540"/>
      <c r="D27" s="1540"/>
      <c r="E27" s="1541" t="s">
        <v>438</v>
      </c>
      <c r="F27" s="1542"/>
      <c r="G27" s="1542"/>
      <c r="H27" s="1543"/>
      <c r="I27" s="169"/>
      <c r="J27" s="148"/>
      <c r="K27" s="148"/>
      <c r="L27" s="148"/>
      <c r="M27" s="148"/>
    </row>
    <row r="28" spans="1:13" s="138" customFormat="1" ht="15.2" customHeight="1" x14ac:dyDescent="0.15">
      <c r="A28" s="1540"/>
      <c r="B28" s="1540"/>
      <c r="C28" s="1540"/>
      <c r="D28" s="1540"/>
      <c r="E28" s="1544" t="s">
        <v>439</v>
      </c>
      <c r="F28" s="1545"/>
      <c r="G28" s="1545"/>
      <c r="H28" s="1546"/>
      <c r="I28" s="1547"/>
      <c r="J28" s="148"/>
      <c r="K28" s="148"/>
      <c r="L28" s="148"/>
      <c r="M28" s="148"/>
    </row>
    <row r="29" spans="1:13" ht="15.2" customHeight="1" x14ac:dyDescent="0.15">
      <c r="A29" s="1539" t="s">
        <v>440</v>
      </c>
      <c r="B29" s="1539"/>
      <c r="C29" s="1539"/>
      <c r="D29" s="1539"/>
      <c r="E29" s="1544"/>
      <c r="F29" s="1545"/>
      <c r="G29" s="1545"/>
      <c r="H29" s="1546"/>
      <c r="I29" s="1547"/>
      <c r="J29" s="170"/>
      <c r="K29" s="170"/>
      <c r="L29" s="170"/>
      <c r="M29" s="170"/>
    </row>
    <row r="30" spans="1:13" ht="19.5" customHeight="1" x14ac:dyDescent="0.15">
      <c r="A30" s="1539"/>
      <c r="B30" s="1539"/>
      <c r="C30" s="1539"/>
      <c r="D30" s="1539"/>
      <c r="E30" s="1544" t="s">
        <v>441</v>
      </c>
      <c r="F30" s="1545"/>
      <c r="G30" s="1545"/>
      <c r="H30" s="1546"/>
      <c r="I30" s="171"/>
      <c r="J30" s="170"/>
      <c r="K30" s="170"/>
      <c r="L30" s="170"/>
      <c r="M30" s="170"/>
    </row>
    <row r="31" spans="1:13" ht="19.5" customHeight="1" x14ac:dyDescent="0.15">
      <c r="A31" s="1539"/>
      <c r="B31" s="1539"/>
      <c r="C31" s="1539"/>
      <c r="D31" s="1539"/>
      <c r="E31" s="1544" t="s">
        <v>442</v>
      </c>
      <c r="F31" s="1545"/>
      <c r="G31" s="1545"/>
      <c r="H31" s="1546"/>
      <c r="I31" s="1550"/>
      <c r="J31" s="170"/>
      <c r="K31" s="170"/>
      <c r="L31" s="170"/>
      <c r="M31" s="170"/>
    </row>
    <row r="32" spans="1:13" ht="19.5" customHeight="1" x14ac:dyDescent="0.15">
      <c r="A32" s="1539"/>
      <c r="B32" s="1539"/>
      <c r="C32" s="1539"/>
      <c r="D32" s="1539"/>
      <c r="E32" s="1544"/>
      <c r="F32" s="1545"/>
      <c r="G32" s="1545"/>
      <c r="H32" s="1546"/>
      <c r="I32" s="1550"/>
      <c r="J32" s="170"/>
      <c r="K32" s="170"/>
      <c r="L32" s="170"/>
      <c r="M32" s="170"/>
    </row>
    <row r="33" spans="1:13" ht="19.5" customHeight="1" x14ac:dyDescent="0.15">
      <c r="A33" s="172"/>
      <c r="B33" s="172"/>
      <c r="C33" s="172"/>
      <c r="D33" s="172"/>
      <c r="E33" s="1544" t="s">
        <v>443</v>
      </c>
      <c r="F33" s="1545"/>
      <c r="G33" s="1545"/>
      <c r="H33" s="1546"/>
      <c r="I33" s="1550"/>
      <c r="J33" s="170"/>
      <c r="K33" s="170"/>
      <c r="L33" s="170"/>
      <c r="M33" s="170"/>
    </row>
    <row r="34" spans="1:13" ht="19.5" customHeight="1" x14ac:dyDescent="0.15">
      <c r="A34" s="172"/>
      <c r="B34" s="172"/>
      <c r="C34" s="172"/>
      <c r="D34" s="172"/>
      <c r="E34" s="1544"/>
      <c r="F34" s="1545"/>
      <c r="G34" s="1545"/>
      <c r="H34" s="1546"/>
      <c r="I34" s="1550"/>
      <c r="J34" s="170"/>
      <c r="K34" s="170"/>
      <c r="L34" s="170"/>
      <c r="M34" s="170"/>
    </row>
    <row r="35" spans="1:13" ht="19.5" customHeight="1" x14ac:dyDescent="0.15">
      <c r="A35" s="172"/>
      <c r="B35" s="172"/>
      <c r="C35" s="172"/>
      <c r="D35" s="172"/>
      <c r="E35" s="1544" t="s">
        <v>444</v>
      </c>
      <c r="F35" s="1545"/>
      <c r="G35" s="1545"/>
      <c r="H35" s="1546"/>
      <c r="I35" s="1550"/>
    </row>
    <row r="36" spans="1:13" ht="19.5" customHeight="1" thickBot="1" x14ac:dyDescent="0.2">
      <c r="A36" s="172"/>
      <c r="B36" s="172"/>
      <c r="C36" s="172"/>
      <c r="D36" s="172"/>
      <c r="E36" s="1551"/>
      <c r="F36" s="1552"/>
      <c r="G36" s="1552"/>
      <c r="H36" s="1553"/>
      <c r="I36" s="1554"/>
    </row>
    <row r="37" spans="1:13" ht="19.5" customHeight="1" x14ac:dyDescent="0.15">
      <c r="A37" s="172"/>
      <c r="B37" s="172"/>
      <c r="C37" s="172"/>
      <c r="D37" s="172"/>
      <c r="E37" s="1555" t="s">
        <v>445</v>
      </c>
      <c r="F37" s="1555"/>
      <c r="G37" s="1555"/>
      <c r="H37" s="1555"/>
      <c r="I37" s="1555"/>
    </row>
    <row r="38" spans="1:13" ht="19.5" customHeight="1" x14ac:dyDescent="0.15">
      <c r="A38" s="172"/>
      <c r="B38" s="172"/>
      <c r="C38" s="172"/>
      <c r="D38" s="172"/>
      <c r="E38" s="1556"/>
      <c r="F38" s="1556"/>
      <c r="G38" s="1556"/>
      <c r="H38" s="1556"/>
      <c r="I38" s="1556"/>
    </row>
    <row r="39" spans="1:13" ht="19.5" customHeight="1" x14ac:dyDescent="0.15">
      <c r="A39" s="172"/>
      <c r="B39" s="172"/>
      <c r="C39" s="172"/>
      <c r="D39" s="172"/>
      <c r="E39" s="1556"/>
      <c r="F39" s="1556"/>
      <c r="G39" s="1556"/>
      <c r="H39" s="1556"/>
      <c r="I39" s="1556"/>
    </row>
    <row r="40" spans="1:13" ht="19.5" customHeight="1" x14ac:dyDescent="0.15">
      <c r="A40" s="172"/>
      <c r="B40" s="172"/>
      <c r="C40" s="172"/>
      <c r="D40" s="172"/>
      <c r="E40" s="1548" t="s">
        <v>446</v>
      </c>
      <c r="F40" s="1548"/>
      <c r="G40" s="1548"/>
      <c r="H40" s="1548"/>
      <c r="I40" s="1548"/>
    </row>
    <row r="41" spans="1:13" ht="19.5" customHeight="1" x14ac:dyDescent="0.15">
      <c r="A41" s="172"/>
      <c r="B41" s="172"/>
      <c r="C41" s="172"/>
      <c r="D41" s="172"/>
      <c r="E41" s="1548"/>
      <c r="F41" s="1548"/>
      <c r="G41" s="1548"/>
      <c r="H41" s="1548"/>
      <c r="I41" s="1548"/>
    </row>
    <row r="42" spans="1:13" ht="19.5" customHeight="1" x14ac:dyDescent="0.15">
      <c r="A42" s="172"/>
      <c r="B42" s="172"/>
      <c r="C42" s="172"/>
      <c r="D42" s="172"/>
      <c r="E42" s="1549" t="s">
        <v>447</v>
      </c>
      <c r="F42" s="1549"/>
      <c r="G42" s="1549"/>
      <c r="H42" s="1549"/>
      <c r="I42" s="1549"/>
    </row>
    <row r="43" spans="1:13" ht="19.5" customHeight="1" x14ac:dyDescent="0.15">
      <c r="A43" s="172"/>
      <c r="B43" s="172"/>
      <c r="C43" s="172"/>
      <c r="D43" s="172"/>
      <c r="E43" s="1549"/>
      <c r="F43" s="1549"/>
      <c r="G43" s="1549"/>
      <c r="H43" s="1549"/>
      <c r="I43" s="1549"/>
    </row>
    <row r="44" spans="1:13" ht="19.5" customHeight="1" x14ac:dyDescent="0.15">
      <c r="A44" s="172"/>
      <c r="B44" s="172"/>
      <c r="C44" s="172"/>
      <c r="D44" s="172"/>
      <c r="E44" s="1549"/>
      <c r="F44" s="1549"/>
      <c r="G44" s="1549"/>
      <c r="H44" s="1549"/>
      <c r="I44" s="1549"/>
    </row>
    <row r="45" spans="1:13" ht="19.5" customHeight="1" x14ac:dyDescent="0.15">
      <c r="E45" s="148"/>
      <c r="F45" s="148"/>
      <c r="G45" s="148"/>
      <c r="H45" s="148"/>
      <c r="I45" s="148"/>
    </row>
  </sheetData>
  <mergeCells count="26">
    <mergeCell ref="E40:I41"/>
    <mergeCell ref="E42:I44"/>
    <mergeCell ref="I31:I32"/>
    <mergeCell ref="E33:H34"/>
    <mergeCell ref="I33:I34"/>
    <mergeCell ref="E35:H36"/>
    <mergeCell ref="I35:I36"/>
    <mergeCell ref="E37:I39"/>
    <mergeCell ref="A20:D20"/>
    <mergeCell ref="E20:I21"/>
    <mergeCell ref="A21:D23"/>
    <mergeCell ref="A27:D28"/>
    <mergeCell ref="E27:H27"/>
    <mergeCell ref="E28:H29"/>
    <mergeCell ref="I28:I29"/>
    <mergeCell ref="A29:D32"/>
    <mergeCell ref="E30:H30"/>
    <mergeCell ref="E31:H32"/>
    <mergeCell ref="A2:J2"/>
    <mergeCell ref="A6:E6"/>
    <mergeCell ref="F6:H6"/>
    <mergeCell ref="A10:D10"/>
    <mergeCell ref="E10:E11"/>
    <mergeCell ref="F10:I10"/>
    <mergeCell ref="F11:G11"/>
    <mergeCell ref="H11:I11"/>
  </mergeCells>
  <phoneticPr fontId="1"/>
  <printOptions horizontalCentered="1" verticalCentered="1"/>
  <pageMargins left="0.98425196850393704" right="0.39370078740157483" top="0.98425196850393704" bottom="0.39370078740157483" header="0.51181102362204722" footer="0.51181102362204722"/>
  <pageSetup paperSize="9" scale="86"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O34"/>
  <sheetViews>
    <sheetView view="pageBreakPreview" zoomScaleSheetLayoutView="100" workbookViewId="0">
      <selection sqref="A1:XFD1048576"/>
    </sheetView>
  </sheetViews>
  <sheetFormatPr defaultColWidth="8.625" defaultRowHeight="21" customHeight="1" x14ac:dyDescent="0.15"/>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x14ac:dyDescent="0.15">
      <c r="A1" s="1" t="s">
        <v>798</v>
      </c>
    </row>
    <row r="2" spans="1:41" ht="20.100000000000001" customHeight="1" x14ac:dyDescent="0.15">
      <c r="AD2" s="1558" t="s">
        <v>645</v>
      </c>
      <c r="AE2" s="1558"/>
      <c r="AF2" s="1558"/>
      <c r="AG2" s="1558"/>
      <c r="AH2" s="1558"/>
      <c r="AI2" s="1558"/>
      <c r="AJ2" s="1558"/>
      <c r="AK2" s="1558"/>
      <c r="AL2" s="1558"/>
    </row>
    <row r="3" spans="1:41" ht="20.100000000000001" customHeight="1" x14ac:dyDescent="0.15"/>
    <row r="4" spans="1:41" ht="20.100000000000001" customHeight="1" x14ac:dyDescent="0.15">
      <c r="B4" s="1559" t="s">
        <v>646</v>
      </c>
      <c r="C4" s="1559"/>
      <c r="D4" s="1559"/>
      <c r="E4" s="1559"/>
      <c r="F4" s="1559"/>
      <c r="G4" s="1559"/>
      <c r="H4" s="1559"/>
      <c r="I4" s="1559"/>
      <c r="J4" s="1559"/>
      <c r="K4" s="1559"/>
      <c r="L4" s="1559"/>
      <c r="M4" s="1559"/>
      <c r="N4" s="1559"/>
      <c r="O4" s="1559"/>
      <c r="P4" s="1559"/>
      <c r="Q4" s="1559"/>
      <c r="R4" s="1559"/>
      <c r="S4" s="1559"/>
      <c r="T4" s="1559"/>
      <c r="U4" s="1559"/>
      <c r="V4" s="1559"/>
      <c r="W4" s="1559"/>
      <c r="X4" s="1559"/>
      <c r="Y4" s="1559"/>
      <c r="Z4" s="1559"/>
      <c r="AA4" s="1559"/>
      <c r="AB4" s="1559"/>
      <c r="AC4" s="1559"/>
      <c r="AD4" s="1559"/>
      <c r="AE4" s="1559"/>
      <c r="AF4" s="1559"/>
      <c r="AG4" s="1559"/>
      <c r="AH4" s="1559"/>
      <c r="AI4" s="1559"/>
      <c r="AJ4" s="1559"/>
      <c r="AK4" s="1559"/>
      <c r="AL4" s="1559"/>
    </row>
    <row r="5" spans="1:41" s="205" customFormat="1" ht="20.100000000000001" customHeight="1" x14ac:dyDescent="0.15">
      <c r="A5" s="285"/>
      <c r="B5" s="207"/>
      <c r="C5" s="207"/>
      <c r="D5" s="207"/>
      <c r="E5" s="207"/>
      <c r="F5" s="207"/>
      <c r="G5" s="207"/>
      <c r="H5" s="207"/>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row>
    <row r="6" spans="1:41" s="205" customFormat="1" ht="29.25" customHeight="1" x14ac:dyDescent="0.15">
      <c r="A6" s="285"/>
      <c r="B6" s="1560" t="s">
        <v>559</v>
      </c>
      <c r="C6" s="1560"/>
      <c r="D6" s="1560"/>
      <c r="E6" s="1560"/>
      <c r="F6" s="1560"/>
      <c r="G6" s="1560"/>
      <c r="H6" s="1560"/>
      <c r="I6" s="1560"/>
      <c r="J6" s="1560"/>
      <c r="K6" s="1560"/>
      <c r="L6" s="1561"/>
      <c r="M6" s="1561"/>
      <c r="N6" s="1561"/>
      <c r="O6" s="1561"/>
      <c r="P6" s="1561"/>
      <c r="Q6" s="1561"/>
      <c r="R6" s="1561"/>
      <c r="S6" s="1561"/>
      <c r="T6" s="1561"/>
      <c r="U6" s="1561"/>
      <c r="V6" s="1561"/>
      <c r="W6" s="1561"/>
      <c r="X6" s="1561"/>
      <c r="Y6" s="1561"/>
      <c r="Z6" s="1561"/>
      <c r="AA6" s="1561"/>
      <c r="AB6" s="1561"/>
      <c r="AC6" s="1561"/>
      <c r="AD6" s="1561"/>
      <c r="AE6" s="1561"/>
      <c r="AF6" s="1561"/>
      <c r="AG6" s="1561"/>
      <c r="AH6" s="1561"/>
      <c r="AI6" s="1561"/>
      <c r="AJ6" s="1561"/>
      <c r="AK6" s="1561"/>
      <c r="AL6" s="1561"/>
    </row>
    <row r="7" spans="1:41" s="205" customFormat="1" ht="31.5" customHeight="1" x14ac:dyDescent="0.15">
      <c r="A7" s="285"/>
      <c r="B7" s="1560" t="s">
        <v>560</v>
      </c>
      <c r="C7" s="1560"/>
      <c r="D7" s="1560"/>
      <c r="E7" s="1560"/>
      <c r="F7" s="1560"/>
      <c r="G7" s="1560"/>
      <c r="H7" s="1560"/>
      <c r="I7" s="1560"/>
      <c r="J7" s="1560"/>
      <c r="K7" s="1560"/>
      <c r="L7" s="1562"/>
      <c r="M7" s="1562"/>
      <c r="N7" s="1562"/>
      <c r="O7" s="1562"/>
      <c r="P7" s="1562"/>
      <c r="Q7" s="1562"/>
      <c r="R7" s="1562"/>
      <c r="S7" s="1562"/>
      <c r="T7" s="1562"/>
      <c r="U7" s="1562"/>
      <c r="V7" s="1562"/>
      <c r="W7" s="1562"/>
      <c r="X7" s="1562"/>
      <c r="Y7" s="1562"/>
      <c r="Z7" s="1562"/>
      <c r="AA7" s="1563" t="s">
        <v>647</v>
      </c>
      <c r="AB7" s="1563"/>
      <c r="AC7" s="1563"/>
      <c r="AD7" s="1563"/>
      <c r="AE7" s="1563"/>
      <c r="AF7" s="1563"/>
      <c r="AG7" s="1563"/>
      <c r="AH7" s="1563"/>
      <c r="AI7" s="1564" t="s">
        <v>648</v>
      </c>
      <c r="AJ7" s="1564"/>
      <c r="AK7" s="1564"/>
      <c r="AL7" s="1564"/>
    </row>
    <row r="8" spans="1:41" s="205" customFormat="1" ht="29.25" customHeight="1" x14ac:dyDescent="0.15">
      <c r="B8" s="1565" t="s">
        <v>649</v>
      </c>
      <c r="C8" s="1565"/>
      <c r="D8" s="1565"/>
      <c r="E8" s="1565"/>
      <c r="F8" s="1565"/>
      <c r="G8" s="1565"/>
      <c r="H8" s="1565"/>
      <c r="I8" s="1565"/>
      <c r="J8" s="1565"/>
      <c r="K8" s="1565"/>
      <c r="L8" s="1561" t="s">
        <v>650</v>
      </c>
      <c r="M8" s="1561"/>
      <c r="N8" s="1561"/>
      <c r="O8" s="1561"/>
      <c r="P8" s="1561"/>
      <c r="Q8" s="1561"/>
      <c r="R8" s="1561"/>
      <c r="S8" s="1561"/>
      <c r="T8" s="1561"/>
      <c r="U8" s="1561"/>
      <c r="V8" s="1561"/>
      <c r="W8" s="1561"/>
      <c r="X8" s="1561"/>
      <c r="Y8" s="1561"/>
      <c r="Z8" s="1561"/>
      <c r="AA8" s="1561"/>
      <c r="AB8" s="1561"/>
      <c r="AC8" s="1561"/>
      <c r="AD8" s="1561"/>
      <c r="AE8" s="1561"/>
      <c r="AF8" s="1561"/>
      <c r="AG8" s="1561"/>
      <c r="AH8" s="1561"/>
      <c r="AI8" s="1561"/>
      <c r="AJ8" s="1561"/>
      <c r="AK8" s="1561"/>
      <c r="AL8" s="1561"/>
    </row>
    <row r="9" spans="1:41" ht="12.75" customHeight="1" thickBot="1" x14ac:dyDescent="0.2">
      <c r="B9" s="286"/>
      <c r="C9" s="286"/>
      <c r="D9" s="286"/>
      <c r="E9" s="286"/>
      <c r="F9" s="286"/>
      <c r="G9" s="286"/>
      <c r="H9" s="286"/>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row>
    <row r="10" spans="1:41" ht="21" customHeight="1" x14ac:dyDescent="0.15">
      <c r="B10" s="1566" t="s">
        <v>565</v>
      </c>
      <c r="C10" s="1567"/>
      <c r="D10" s="1567"/>
      <c r="E10" s="1567"/>
      <c r="F10" s="1567"/>
      <c r="G10" s="1567"/>
      <c r="H10" s="1567"/>
      <c r="I10" s="1567"/>
      <c r="J10" s="1567"/>
      <c r="K10" s="1567"/>
      <c r="L10" s="1567"/>
      <c r="M10" s="1567"/>
      <c r="N10" s="1567"/>
      <c r="O10" s="1567"/>
      <c r="P10" s="1567"/>
      <c r="Q10" s="1567"/>
      <c r="R10" s="1567"/>
      <c r="S10" s="1567"/>
      <c r="T10" s="1567"/>
      <c r="U10" s="1567"/>
      <c r="V10" s="1567"/>
      <c r="W10" s="1567"/>
      <c r="X10" s="1567"/>
      <c r="Y10" s="1567"/>
      <c r="Z10" s="1567"/>
      <c r="AA10" s="1567"/>
      <c r="AB10" s="1567"/>
      <c r="AC10" s="1567"/>
      <c r="AD10" s="1567"/>
      <c r="AE10" s="1567"/>
      <c r="AF10" s="1567"/>
      <c r="AG10" s="1567"/>
      <c r="AH10" s="1567"/>
      <c r="AI10" s="1567"/>
      <c r="AJ10" s="1567"/>
      <c r="AK10" s="1567"/>
      <c r="AL10" s="1568"/>
    </row>
    <row r="11" spans="1:41" ht="27.75" customHeight="1" x14ac:dyDescent="0.15">
      <c r="B11" s="1569" t="s">
        <v>651</v>
      </c>
      <c r="C11" s="1570"/>
      <c r="D11" s="1570"/>
      <c r="E11" s="1570"/>
      <c r="F11" s="1570"/>
      <c r="G11" s="1570"/>
      <c r="H11" s="1570"/>
      <c r="I11" s="1570"/>
      <c r="J11" s="1570"/>
      <c r="K11" s="1570"/>
      <c r="L11" s="1570"/>
      <c r="M11" s="1570"/>
      <c r="N11" s="1570"/>
      <c r="O11" s="1570"/>
      <c r="P11" s="1570"/>
      <c r="Q11" s="1570"/>
      <c r="R11" s="1570"/>
      <c r="S11" s="1571"/>
      <c r="T11" s="1571"/>
      <c r="U11" s="1571"/>
      <c r="V11" s="1571"/>
      <c r="W11" s="1571"/>
      <c r="X11" s="1571"/>
      <c r="Y11" s="1571"/>
      <c r="Z11" s="1571"/>
      <c r="AA11" s="1571"/>
      <c r="AB11" s="1571"/>
      <c r="AC11" s="1571"/>
      <c r="AD11" s="1571"/>
      <c r="AE11" s="287" t="s">
        <v>567</v>
      </c>
      <c r="AF11" s="288"/>
      <c r="AG11" s="1572"/>
      <c r="AH11" s="1572"/>
      <c r="AI11" s="1572"/>
      <c r="AJ11" s="1572"/>
      <c r="AK11" s="1572"/>
      <c r="AL11" s="1573"/>
      <c r="AO11" s="289"/>
    </row>
    <row r="12" spans="1:41" ht="27.75" customHeight="1" thickBot="1" x14ac:dyDescent="0.2">
      <c r="B12" s="290"/>
      <c r="C12" s="1579" t="s">
        <v>652</v>
      </c>
      <c r="D12" s="1579"/>
      <c r="E12" s="1579"/>
      <c r="F12" s="1579"/>
      <c r="G12" s="1579"/>
      <c r="H12" s="1579"/>
      <c r="I12" s="1579"/>
      <c r="J12" s="1579"/>
      <c r="K12" s="1579"/>
      <c r="L12" s="1579"/>
      <c r="M12" s="1579"/>
      <c r="N12" s="1579"/>
      <c r="O12" s="1579"/>
      <c r="P12" s="1579"/>
      <c r="Q12" s="1579"/>
      <c r="R12" s="1579"/>
      <c r="S12" s="1576">
        <f>ROUNDUP(S11*30%,1)</f>
        <v>0</v>
      </c>
      <c r="T12" s="1576"/>
      <c r="U12" s="1576"/>
      <c r="V12" s="1576"/>
      <c r="W12" s="1576"/>
      <c r="X12" s="1576"/>
      <c r="Y12" s="1576"/>
      <c r="Z12" s="1576"/>
      <c r="AA12" s="1576"/>
      <c r="AB12" s="1576"/>
      <c r="AC12" s="1576"/>
      <c r="AD12" s="1576"/>
      <c r="AE12" s="291" t="s">
        <v>567</v>
      </c>
      <c r="AF12" s="291"/>
      <c r="AG12" s="1577"/>
      <c r="AH12" s="1577"/>
      <c r="AI12" s="1577"/>
      <c r="AJ12" s="1577"/>
      <c r="AK12" s="1577"/>
      <c r="AL12" s="1578"/>
    </row>
    <row r="13" spans="1:41" ht="27.75" customHeight="1" thickTop="1" x14ac:dyDescent="0.15">
      <c r="B13" s="1580" t="s">
        <v>653</v>
      </c>
      <c r="C13" s="1581"/>
      <c r="D13" s="1581"/>
      <c r="E13" s="1581"/>
      <c r="F13" s="1581"/>
      <c r="G13" s="1581"/>
      <c r="H13" s="1581"/>
      <c r="I13" s="1581"/>
      <c r="J13" s="1581"/>
      <c r="K13" s="1581"/>
      <c r="L13" s="1581"/>
      <c r="M13" s="1581"/>
      <c r="N13" s="1581"/>
      <c r="O13" s="1581"/>
      <c r="P13" s="1581"/>
      <c r="Q13" s="1581"/>
      <c r="R13" s="1581"/>
      <c r="S13" s="1582" t="e">
        <f>ROUNDUP(AG14/AG15,1)</f>
        <v>#DIV/0!</v>
      </c>
      <c r="T13" s="1582"/>
      <c r="U13" s="1582"/>
      <c r="V13" s="1582"/>
      <c r="W13" s="1582"/>
      <c r="X13" s="1582"/>
      <c r="Y13" s="1582"/>
      <c r="Z13" s="1582"/>
      <c r="AA13" s="1582"/>
      <c r="AB13" s="1582"/>
      <c r="AC13" s="1582"/>
      <c r="AD13" s="1582"/>
      <c r="AE13" s="292" t="s">
        <v>567</v>
      </c>
      <c r="AF13" s="292"/>
      <c r="AG13" s="1583" t="s">
        <v>654</v>
      </c>
      <c r="AH13" s="1583"/>
      <c r="AI13" s="1583"/>
      <c r="AJ13" s="1583"/>
      <c r="AK13" s="1583"/>
      <c r="AL13" s="1584"/>
    </row>
    <row r="14" spans="1:41" ht="27.75" customHeight="1" x14ac:dyDescent="0.15">
      <c r="B14" s="1585" t="s">
        <v>655</v>
      </c>
      <c r="C14" s="1586"/>
      <c r="D14" s="1586"/>
      <c r="E14" s="1586"/>
      <c r="F14" s="1586"/>
      <c r="G14" s="1586"/>
      <c r="H14" s="1586"/>
      <c r="I14" s="1586"/>
      <c r="J14" s="1586"/>
      <c r="K14" s="1586"/>
      <c r="L14" s="1586"/>
      <c r="M14" s="1586"/>
      <c r="N14" s="1586"/>
      <c r="O14" s="1586"/>
      <c r="P14" s="1586"/>
      <c r="Q14" s="1586"/>
      <c r="R14" s="1586"/>
      <c r="S14" s="1586"/>
      <c r="T14" s="1586"/>
      <c r="U14" s="1586"/>
      <c r="V14" s="1586"/>
      <c r="W14" s="1586"/>
      <c r="X14" s="1586"/>
      <c r="Y14" s="1586"/>
      <c r="Z14" s="1586"/>
      <c r="AA14" s="1586"/>
      <c r="AB14" s="1586"/>
      <c r="AC14" s="1586"/>
      <c r="AD14" s="1586"/>
      <c r="AE14" s="1586"/>
      <c r="AF14" s="1587"/>
      <c r="AG14" s="1588"/>
      <c r="AH14" s="1588"/>
      <c r="AI14" s="1588"/>
      <c r="AJ14" s="1588"/>
      <c r="AK14" s="1588"/>
      <c r="AL14" s="1589"/>
    </row>
    <row r="15" spans="1:41" ht="27.75" customHeight="1" thickBot="1" x14ac:dyDescent="0.2">
      <c r="B15" s="1590" t="s">
        <v>656</v>
      </c>
      <c r="C15" s="1591"/>
      <c r="D15" s="1591"/>
      <c r="E15" s="1591"/>
      <c r="F15" s="1591"/>
      <c r="G15" s="1591"/>
      <c r="H15" s="1591"/>
      <c r="I15" s="1591"/>
      <c r="J15" s="1591"/>
      <c r="K15" s="1591"/>
      <c r="L15" s="1591"/>
      <c r="M15" s="1591"/>
      <c r="N15" s="1591"/>
      <c r="O15" s="1591"/>
      <c r="P15" s="1591"/>
      <c r="Q15" s="1591"/>
      <c r="R15" s="1591"/>
      <c r="S15" s="1591"/>
      <c r="T15" s="1591"/>
      <c r="U15" s="1591"/>
      <c r="V15" s="1591"/>
      <c r="W15" s="1591"/>
      <c r="X15" s="1591"/>
      <c r="Y15" s="1591"/>
      <c r="Z15" s="1591"/>
      <c r="AA15" s="1591"/>
      <c r="AB15" s="1591"/>
      <c r="AC15" s="1591"/>
      <c r="AD15" s="1591"/>
      <c r="AE15" s="1591"/>
      <c r="AF15" s="1592"/>
      <c r="AG15" s="1593"/>
      <c r="AH15" s="1593"/>
      <c r="AI15" s="1593"/>
      <c r="AJ15" s="1593"/>
      <c r="AK15" s="1593"/>
      <c r="AL15" s="1594"/>
    </row>
    <row r="16" spans="1:41" ht="12.75" customHeight="1" thickBot="1" x14ac:dyDescent="0.2">
      <c r="B16" s="293"/>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row>
    <row r="17" spans="1:39" ht="21" customHeight="1" x14ac:dyDescent="0.15">
      <c r="B17" s="1566" t="s">
        <v>657</v>
      </c>
      <c r="C17" s="1567"/>
      <c r="D17" s="1567"/>
      <c r="E17" s="1567"/>
      <c r="F17" s="1567"/>
      <c r="G17" s="1567"/>
      <c r="H17" s="1567"/>
      <c r="I17" s="1567"/>
      <c r="J17" s="1567"/>
      <c r="K17" s="1567"/>
      <c r="L17" s="1567"/>
      <c r="M17" s="1567"/>
      <c r="N17" s="1567"/>
      <c r="O17" s="1567"/>
      <c r="P17" s="1567"/>
      <c r="Q17" s="1567"/>
      <c r="R17" s="1567"/>
      <c r="S17" s="1567"/>
      <c r="T17" s="1567"/>
      <c r="U17" s="1567"/>
      <c r="V17" s="1567"/>
      <c r="W17" s="1567"/>
      <c r="X17" s="1567"/>
      <c r="Y17" s="1567"/>
      <c r="Z17" s="1567"/>
      <c r="AA17" s="1567"/>
      <c r="AB17" s="1567"/>
      <c r="AC17" s="1567"/>
      <c r="AD17" s="1567"/>
      <c r="AE17" s="1567"/>
      <c r="AF17" s="1567"/>
      <c r="AG17" s="1567"/>
      <c r="AH17" s="1567"/>
      <c r="AI17" s="1567"/>
      <c r="AJ17" s="1567"/>
      <c r="AK17" s="1567"/>
      <c r="AL17" s="1568"/>
    </row>
    <row r="18" spans="1:39" ht="27.75" customHeight="1" thickBot="1" x14ac:dyDescent="0.2">
      <c r="B18" s="1574" t="s">
        <v>658</v>
      </c>
      <c r="C18" s="1575"/>
      <c r="D18" s="1575"/>
      <c r="E18" s="1575"/>
      <c r="F18" s="1575"/>
      <c r="G18" s="1575"/>
      <c r="H18" s="1575"/>
      <c r="I18" s="1575"/>
      <c r="J18" s="1575"/>
      <c r="K18" s="1575"/>
      <c r="L18" s="1575"/>
      <c r="M18" s="1575"/>
      <c r="N18" s="1575"/>
      <c r="O18" s="1575"/>
      <c r="P18" s="1575"/>
      <c r="Q18" s="1575"/>
      <c r="R18" s="1575"/>
      <c r="S18" s="1576">
        <f>ROUNDUP(S11/50,1)</f>
        <v>0</v>
      </c>
      <c r="T18" s="1576"/>
      <c r="U18" s="1576"/>
      <c r="V18" s="1576"/>
      <c r="W18" s="1576"/>
      <c r="X18" s="1576"/>
      <c r="Y18" s="1576"/>
      <c r="Z18" s="1576"/>
      <c r="AA18" s="1576"/>
      <c r="AB18" s="1576"/>
      <c r="AC18" s="1576"/>
      <c r="AD18" s="1576"/>
      <c r="AE18" s="295" t="s">
        <v>567</v>
      </c>
      <c r="AF18" s="296"/>
      <c r="AG18" s="1577"/>
      <c r="AH18" s="1577"/>
      <c r="AI18" s="1577"/>
      <c r="AJ18" s="1577"/>
      <c r="AK18" s="1577"/>
      <c r="AL18" s="1578"/>
    </row>
    <row r="19" spans="1:39" ht="27.75" customHeight="1" thickTop="1" thickBot="1" x14ac:dyDescent="0.2">
      <c r="B19" s="1595" t="s">
        <v>659</v>
      </c>
      <c r="C19" s="1596"/>
      <c r="D19" s="1596"/>
      <c r="E19" s="1596"/>
      <c r="F19" s="1596"/>
      <c r="G19" s="1596"/>
      <c r="H19" s="1596"/>
      <c r="I19" s="1596"/>
      <c r="J19" s="1596"/>
      <c r="K19" s="1596"/>
      <c r="L19" s="1596"/>
      <c r="M19" s="1596"/>
      <c r="N19" s="1596"/>
      <c r="O19" s="1596"/>
      <c r="P19" s="1596"/>
      <c r="Q19" s="1596"/>
      <c r="R19" s="1596"/>
      <c r="S19" s="1597"/>
      <c r="T19" s="1597"/>
      <c r="U19" s="1597"/>
      <c r="V19" s="1597"/>
      <c r="W19" s="1597"/>
      <c r="X19" s="1597"/>
      <c r="Y19" s="1597"/>
      <c r="Z19" s="1597"/>
      <c r="AA19" s="1597"/>
      <c r="AB19" s="1597"/>
      <c r="AC19" s="1597"/>
      <c r="AD19" s="1597"/>
      <c r="AE19" s="297" t="s">
        <v>567</v>
      </c>
      <c r="AF19" s="298"/>
      <c r="AG19" s="1598" t="s">
        <v>660</v>
      </c>
      <c r="AH19" s="1598"/>
      <c r="AI19" s="1598"/>
      <c r="AJ19" s="1598"/>
      <c r="AK19" s="1598"/>
      <c r="AL19" s="1599"/>
    </row>
    <row r="20" spans="1:39" ht="12.75" customHeight="1" thickBot="1" x14ac:dyDescent="0.2">
      <c r="A20" s="299"/>
      <c r="B20" s="470"/>
      <c r="C20" s="470"/>
      <c r="D20" s="470"/>
      <c r="E20" s="470"/>
      <c r="F20" s="470"/>
      <c r="G20" s="470"/>
      <c r="H20" s="470"/>
      <c r="I20" s="470"/>
      <c r="J20" s="470"/>
      <c r="K20" s="470"/>
      <c r="L20" s="470"/>
      <c r="M20" s="470"/>
      <c r="N20" s="470"/>
      <c r="O20" s="470"/>
      <c r="P20" s="470"/>
      <c r="Q20" s="470"/>
      <c r="R20" s="470"/>
      <c r="S20" s="300"/>
      <c r="T20" s="300"/>
      <c r="U20" s="300"/>
      <c r="V20" s="300"/>
      <c r="W20" s="300"/>
      <c r="X20" s="300"/>
      <c r="Y20" s="300"/>
      <c r="Z20" s="300"/>
      <c r="AA20" s="300"/>
      <c r="AB20" s="300"/>
      <c r="AC20" s="300"/>
      <c r="AD20" s="300"/>
      <c r="AE20" s="301"/>
      <c r="AF20" s="301"/>
      <c r="AG20" s="302"/>
      <c r="AH20" s="302"/>
      <c r="AI20" s="302"/>
      <c r="AJ20" s="302"/>
      <c r="AK20" s="302"/>
      <c r="AL20" s="302"/>
      <c r="AM20" s="299"/>
    </row>
    <row r="21" spans="1:39" ht="27.75" customHeight="1" thickBot="1" x14ac:dyDescent="0.2">
      <c r="A21" s="299"/>
      <c r="B21" s="1566" t="s">
        <v>661</v>
      </c>
      <c r="C21" s="1567"/>
      <c r="D21" s="1567"/>
      <c r="E21" s="1567"/>
      <c r="F21" s="1567"/>
      <c r="G21" s="1567"/>
      <c r="H21" s="1567"/>
      <c r="I21" s="1567"/>
      <c r="J21" s="1567"/>
      <c r="K21" s="1567"/>
      <c r="L21" s="1567"/>
      <c r="M21" s="1567"/>
      <c r="N21" s="1567"/>
      <c r="O21" s="1567"/>
      <c r="P21" s="1567"/>
      <c r="Q21" s="1567"/>
      <c r="R21" s="1567"/>
      <c r="S21" s="1567"/>
      <c r="T21" s="1567"/>
      <c r="U21" s="1567"/>
      <c r="V21" s="1567"/>
      <c r="W21" s="1567"/>
      <c r="X21" s="1567"/>
      <c r="Y21" s="1567"/>
      <c r="Z21" s="1567"/>
      <c r="AA21" s="1567"/>
      <c r="AB21" s="1567"/>
      <c r="AC21" s="1567"/>
      <c r="AD21" s="1567"/>
      <c r="AE21" s="1567"/>
      <c r="AF21" s="1567"/>
      <c r="AG21" s="1567"/>
      <c r="AH21" s="1567"/>
      <c r="AI21" s="1567"/>
      <c r="AJ21" s="1567"/>
      <c r="AK21" s="1567"/>
      <c r="AL21" s="1568"/>
      <c r="AM21" s="299"/>
    </row>
    <row r="22" spans="1:39" ht="27.75" customHeight="1" x14ac:dyDescent="0.15">
      <c r="B22" s="1600" t="s">
        <v>662</v>
      </c>
      <c r="C22" s="1601"/>
      <c r="D22" s="1601"/>
      <c r="E22" s="1601"/>
      <c r="F22" s="1601"/>
      <c r="G22" s="1601"/>
      <c r="H22" s="1601"/>
      <c r="I22" s="1601"/>
      <c r="J22" s="1601"/>
      <c r="K22" s="1601"/>
      <c r="L22" s="1601"/>
      <c r="M22" s="1601"/>
      <c r="N22" s="1601"/>
      <c r="O22" s="1601"/>
      <c r="P22" s="1601"/>
      <c r="Q22" s="1601"/>
      <c r="R22" s="1602"/>
      <c r="S22" s="1605" t="s">
        <v>663</v>
      </c>
      <c r="T22" s="1601"/>
      <c r="U22" s="1601"/>
      <c r="V22" s="1601"/>
      <c r="W22" s="1601"/>
      <c r="X22" s="1601"/>
      <c r="Y22" s="1601"/>
      <c r="Z22" s="1601"/>
      <c r="AA22" s="1601"/>
      <c r="AB22" s="1601"/>
      <c r="AC22" s="1601"/>
      <c r="AD22" s="1601"/>
      <c r="AE22" s="1601"/>
      <c r="AF22" s="1601"/>
      <c r="AG22" s="1601"/>
      <c r="AH22" s="1601"/>
      <c r="AI22" s="1606"/>
      <c r="AJ22" s="1606"/>
      <c r="AK22" s="1606"/>
      <c r="AL22" s="1607"/>
    </row>
    <row r="23" spans="1:39" ht="47.25" customHeight="1" x14ac:dyDescent="0.15">
      <c r="B23" s="1603"/>
      <c r="C23" s="1604"/>
      <c r="D23" s="1604"/>
      <c r="E23" s="1604"/>
      <c r="F23" s="1604"/>
      <c r="G23" s="1604"/>
      <c r="H23" s="1604"/>
      <c r="I23" s="1604"/>
      <c r="J23" s="1604"/>
      <c r="K23" s="1604"/>
      <c r="L23" s="1604"/>
      <c r="M23" s="1604"/>
      <c r="N23" s="1604"/>
      <c r="O23" s="1604"/>
      <c r="P23" s="1604"/>
      <c r="Q23" s="1604"/>
      <c r="R23" s="1604"/>
      <c r="S23" s="1608" t="s">
        <v>664</v>
      </c>
      <c r="T23" s="1608"/>
      <c r="U23" s="1608"/>
      <c r="V23" s="1608"/>
      <c r="W23" s="1608"/>
      <c r="X23" s="1608"/>
      <c r="Y23" s="1608"/>
      <c r="Z23" s="1608"/>
      <c r="AA23" s="1608"/>
      <c r="AB23" s="1608"/>
      <c r="AC23" s="1608"/>
      <c r="AD23" s="1608"/>
      <c r="AE23" s="1608"/>
      <c r="AF23" s="1608" t="s">
        <v>665</v>
      </c>
      <c r="AG23" s="1608"/>
      <c r="AH23" s="1608"/>
      <c r="AI23" s="1609" t="s">
        <v>666</v>
      </c>
      <c r="AJ23" s="1609"/>
      <c r="AK23" s="1609"/>
      <c r="AL23" s="1610"/>
    </row>
    <row r="24" spans="1:39" ht="27.75" customHeight="1" x14ac:dyDescent="0.15">
      <c r="B24" s="303">
        <v>1</v>
      </c>
      <c r="C24" s="1611"/>
      <c r="D24" s="1611"/>
      <c r="E24" s="1611"/>
      <c r="F24" s="1611"/>
      <c r="G24" s="1611"/>
      <c r="H24" s="1611"/>
      <c r="I24" s="1611"/>
      <c r="J24" s="1611"/>
      <c r="K24" s="1611"/>
      <c r="L24" s="1611"/>
      <c r="M24" s="1611"/>
      <c r="N24" s="1611"/>
      <c r="O24" s="1611"/>
      <c r="P24" s="1611"/>
      <c r="Q24" s="1611"/>
      <c r="R24" s="1611"/>
      <c r="S24" s="1611"/>
      <c r="T24" s="1611"/>
      <c r="U24" s="1611"/>
      <c r="V24" s="1611"/>
      <c r="W24" s="1611"/>
      <c r="X24" s="1611"/>
      <c r="Y24" s="1611"/>
      <c r="Z24" s="1611"/>
      <c r="AA24" s="1611"/>
      <c r="AB24" s="1611"/>
      <c r="AC24" s="1611"/>
      <c r="AD24" s="1611"/>
      <c r="AE24" s="1611"/>
      <c r="AF24" s="1611"/>
      <c r="AG24" s="1611"/>
      <c r="AH24" s="471" t="s">
        <v>667</v>
      </c>
      <c r="AI24" s="1611"/>
      <c r="AJ24" s="1611"/>
      <c r="AK24" s="1611"/>
      <c r="AL24" s="1612"/>
    </row>
    <row r="25" spans="1:39" ht="27.75" customHeight="1" x14ac:dyDescent="0.15">
      <c r="B25" s="303">
        <v>2</v>
      </c>
      <c r="C25" s="1611"/>
      <c r="D25" s="1611"/>
      <c r="E25" s="1611"/>
      <c r="F25" s="1611"/>
      <c r="G25" s="1611"/>
      <c r="H25" s="1611"/>
      <c r="I25" s="1611"/>
      <c r="J25" s="1611"/>
      <c r="K25" s="1611"/>
      <c r="L25" s="1611"/>
      <c r="M25" s="1611"/>
      <c r="N25" s="1611"/>
      <c r="O25" s="1611"/>
      <c r="P25" s="1611"/>
      <c r="Q25" s="1611"/>
      <c r="R25" s="1611"/>
      <c r="S25" s="1611"/>
      <c r="T25" s="1611"/>
      <c r="U25" s="1611"/>
      <c r="V25" s="1611"/>
      <c r="W25" s="1611"/>
      <c r="X25" s="1611"/>
      <c r="Y25" s="1611"/>
      <c r="Z25" s="1611"/>
      <c r="AA25" s="1611"/>
      <c r="AB25" s="1611"/>
      <c r="AC25" s="1611"/>
      <c r="AD25" s="1611"/>
      <c r="AE25" s="1611"/>
      <c r="AF25" s="1611"/>
      <c r="AG25" s="1611"/>
      <c r="AH25" s="471" t="s">
        <v>667</v>
      </c>
      <c r="AI25" s="1611"/>
      <c r="AJ25" s="1611"/>
      <c r="AK25" s="1611"/>
      <c r="AL25" s="1612"/>
    </row>
    <row r="26" spans="1:39" ht="27.75" customHeight="1" x14ac:dyDescent="0.15">
      <c r="B26" s="303">
        <v>3</v>
      </c>
      <c r="C26" s="1611"/>
      <c r="D26" s="1611"/>
      <c r="E26" s="1611"/>
      <c r="F26" s="1611"/>
      <c r="G26" s="1611"/>
      <c r="H26" s="1611"/>
      <c r="I26" s="1611"/>
      <c r="J26" s="1611"/>
      <c r="K26" s="1611"/>
      <c r="L26" s="1611"/>
      <c r="M26" s="1611"/>
      <c r="N26" s="1611"/>
      <c r="O26" s="1611"/>
      <c r="P26" s="1611"/>
      <c r="Q26" s="1611"/>
      <c r="R26" s="1611"/>
      <c r="S26" s="1611"/>
      <c r="T26" s="1611"/>
      <c r="U26" s="1611"/>
      <c r="V26" s="1611"/>
      <c r="W26" s="1611"/>
      <c r="X26" s="1611"/>
      <c r="Y26" s="1611"/>
      <c r="Z26" s="1611"/>
      <c r="AA26" s="1611"/>
      <c r="AB26" s="1611"/>
      <c r="AC26" s="1611"/>
      <c r="AD26" s="1611"/>
      <c r="AE26" s="1611"/>
      <c r="AF26" s="1611"/>
      <c r="AG26" s="1611"/>
      <c r="AH26" s="471" t="s">
        <v>667</v>
      </c>
      <c r="AI26" s="1611"/>
      <c r="AJ26" s="1611"/>
      <c r="AK26" s="1611"/>
      <c r="AL26" s="1612"/>
    </row>
    <row r="27" spans="1:39" ht="36" customHeight="1" thickBot="1" x14ac:dyDescent="0.2">
      <c r="B27" s="472">
        <v>4</v>
      </c>
      <c r="C27" s="1615"/>
      <c r="D27" s="1615"/>
      <c r="E27" s="1615"/>
      <c r="F27" s="1615"/>
      <c r="G27" s="1615"/>
      <c r="H27" s="1615"/>
      <c r="I27" s="1615"/>
      <c r="J27" s="1615"/>
      <c r="K27" s="1615"/>
      <c r="L27" s="1615"/>
      <c r="M27" s="1615"/>
      <c r="N27" s="1615"/>
      <c r="O27" s="1615"/>
      <c r="P27" s="1615"/>
      <c r="Q27" s="1615"/>
      <c r="R27" s="1615"/>
      <c r="S27" s="1615"/>
      <c r="T27" s="1615"/>
      <c r="U27" s="1615"/>
      <c r="V27" s="1615"/>
      <c r="W27" s="1615"/>
      <c r="X27" s="1615"/>
      <c r="Y27" s="1615"/>
      <c r="Z27" s="1615"/>
      <c r="AA27" s="1615"/>
      <c r="AB27" s="1615"/>
      <c r="AC27" s="1615"/>
      <c r="AD27" s="1615"/>
      <c r="AE27" s="1615"/>
      <c r="AF27" s="1615"/>
      <c r="AG27" s="1615"/>
      <c r="AH27" s="473" t="s">
        <v>667</v>
      </c>
      <c r="AI27" s="1615"/>
      <c r="AJ27" s="1615"/>
      <c r="AK27" s="1615"/>
      <c r="AL27" s="1616"/>
    </row>
    <row r="28" spans="1:39" ht="22.5" customHeight="1" x14ac:dyDescent="0.15">
      <c r="B28" s="293"/>
      <c r="C28" s="294"/>
      <c r="D28" s="294"/>
      <c r="E28" s="294"/>
      <c r="F28" s="294"/>
      <c r="G28" s="294"/>
      <c r="H28" s="294"/>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294"/>
    </row>
    <row r="29" spans="1:39" ht="22.5" customHeight="1" x14ac:dyDescent="0.15">
      <c r="B29" s="1613" t="s">
        <v>584</v>
      </c>
      <c r="C29" s="1613"/>
      <c r="D29" s="1613"/>
      <c r="E29" s="1613"/>
      <c r="F29" s="1613"/>
      <c r="G29" s="1613"/>
      <c r="H29" s="1614" t="s">
        <v>668</v>
      </c>
      <c r="I29" s="1614"/>
      <c r="J29" s="1614"/>
      <c r="K29" s="1614"/>
      <c r="L29" s="1614"/>
      <c r="M29" s="1614"/>
      <c r="N29" s="1614"/>
      <c r="O29" s="1614"/>
      <c r="P29" s="1614"/>
      <c r="Q29" s="1614"/>
      <c r="R29" s="1614"/>
      <c r="S29" s="1614"/>
      <c r="T29" s="1614"/>
      <c r="U29" s="1614"/>
      <c r="V29" s="1614"/>
      <c r="W29" s="1614"/>
      <c r="X29" s="1614"/>
      <c r="Y29" s="1614"/>
      <c r="Z29" s="1614"/>
      <c r="AA29" s="1614"/>
      <c r="AB29" s="1614"/>
      <c r="AC29" s="1614"/>
      <c r="AD29" s="1614"/>
      <c r="AE29" s="1614"/>
      <c r="AF29" s="1614"/>
      <c r="AG29" s="1614"/>
      <c r="AH29" s="1614"/>
      <c r="AI29" s="1614"/>
      <c r="AJ29" s="1614"/>
      <c r="AK29" s="1614"/>
      <c r="AL29" s="1614"/>
    </row>
    <row r="30" spans="1:39" ht="8.25" customHeight="1" x14ac:dyDescent="0.15">
      <c r="B30" s="293"/>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row>
    <row r="31" spans="1:39" s="304" customFormat="1" ht="17.25" customHeight="1" x14ac:dyDescent="0.15">
      <c r="B31" s="1557" t="s">
        <v>669</v>
      </c>
      <c r="C31" s="1557"/>
      <c r="D31" s="1557"/>
      <c r="E31" s="1557"/>
      <c r="F31" s="1557"/>
      <c r="G31" s="1557"/>
      <c r="H31" s="1557"/>
      <c r="I31" s="1557"/>
      <c r="J31" s="1557"/>
      <c r="K31" s="1557"/>
      <c r="L31" s="1557"/>
      <c r="M31" s="1557"/>
      <c r="N31" s="1557"/>
      <c r="O31" s="1557"/>
      <c r="P31" s="1557"/>
      <c r="Q31" s="1557"/>
      <c r="R31" s="1557"/>
      <c r="S31" s="1557"/>
      <c r="T31" s="1557"/>
      <c r="U31" s="1557"/>
      <c r="V31" s="1557"/>
      <c r="W31" s="1557"/>
      <c r="X31" s="1557"/>
      <c r="Y31" s="1557"/>
      <c r="Z31" s="1557"/>
      <c r="AA31" s="1557"/>
      <c r="AB31" s="1557"/>
      <c r="AC31" s="1557"/>
      <c r="AD31" s="1557"/>
      <c r="AE31" s="1557"/>
      <c r="AF31" s="1557"/>
      <c r="AG31" s="1557"/>
      <c r="AH31" s="1557"/>
      <c r="AI31" s="1557"/>
      <c r="AJ31" s="1557"/>
      <c r="AK31" s="1557"/>
      <c r="AL31" s="1557"/>
    </row>
    <row r="32" spans="1:39" s="304" customFormat="1" ht="45.75" customHeight="1" x14ac:dyDescent="0.15">
      <c r="B32" s="1557"/>
      <c r="C32" s="1557"/>
      <c r="D32" s="1557"/>
      <c r="E32" s="1557"/>
      <c r="F32" s="1557"/>
      <c r="G32" s="1557"/>
      <c r="H32" s="1557"/>
      <c r="I32" s="1557"/>
      <c r="J32" s="1557"/>
      <c r="K32" s="1557"/>
      <c r="L32" s="1557"/>
      <c r="M32" s="1557"/>
      <c r="N32" s="1557"/>
      <c r="O32" s="1557"/>
      <c r="P32" s="1557"/>
      <c r="Q32" s="1557"/>
      <c r="R32" s="1557"/>
      <c r="S32" s="1557"/>
      <c r="T32" s="1557"/>
      <c r="U32" s="1557"/>
      <c r="V32" s="1557"/>
      <c r="W32" s="1557"/>
      <c r="X32" s="1557"/>
      <c r="Y32" s="1557"/>
      <c r="Z32" s="1557"/>
      <c r="AA32" s="1557"/>
      <c r="AB32" s="1557"/>
      <c r="AC32" s="1557"/>
      <c r="AD32" s="1557"/>
      <c r="AE32" s="1557"/>
      <c r="AF32" s="1557"/>
      <c r="AG32" s="1557"/>
      <c r="AH32" s="1557"/>
      <c r="AI32" s="1557"/>
      <c r="AJ32" s="1557"/>
      <c r="AK32" s="1557"/>
      <c r="AL32" s="1557"/>
      <c r="AM32" s="305"/>
    </row>
    <row r="33" spans="2:39" s="304" customFormat="1" ht="9" customHeight="1" x14ac:dyDescent="0.15">
      <c r="B33" s="304" t="s">
        <v>590</v>
      </c>
      <c r="AM33" s="306"/>
    </row>
    <row r="34" spans="2:39" s="304" customFormat="1" ht="21" customHeight="1" x14ac:dyDescent="0.15">
      <c r="B34" s="304" t="s">
        <v>590</v>
      </c>
      <c r="AM34" s="306"/>
    </row>
  </sheetData>
  <protectedRanges>
    <protectedRange sqref="L7:Z7 AI7:AL7 L6:AL6 L8:AL8" name="範囲1"/>
  </protectedRanges>
  <mergeCells count="56">
    <mergeCell ref="B29:G29"/>
    <mergeCell ref="H29:AL29"/>
    <mergeCell ref="C26:R26"/>
    <mergeCell ref="S26:AE26"/>
    <mergeCell ref="AF26:AG26"/>
    <mergeCell ref="AI26:AL26"/>
    <mergeCell ref="C27:R27"/>
    <mergeCell ref="S27:AE27"/>
    <mergeCell ref="AF27:AG27"/>
    <mergeCell ref="AI27:AL27"/>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31:AL32"/>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s>
  <phoneticPr fontId="1"/>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F62"/>
  <sheetViews>
    <sheetView view="pageBreakPreview" zoomScale="115" zoomScaleNormal="100" zoomScaleSheetLayoutView="115" workbookViewId="0"/>
  </sheetViews>
  <sheetFormatPr defaultColWidth="3.75" defaultRowHeight="17.25" customHeight="1" x14ac:dyDescent="0.15"/>
  <cols>
    <col min="1" max="1" width="1.75" style="319" customWidth="1"/>
    <col min="2" max="6" width="5.5" style="319" customWidth="1"/>
    <col min="7" max="7" width="5.75" style="319" customWidth="1"/>
    <col min="8" max="11" width="3.75" style="319" customWidth="1"/>
    <col min="12" max="12" width="2.25" style="319" customWidth="1"/>
    <col min="13" max="13" width="4.375" style="319" customWidth="1"/>
    <col min="14" max="16" width="5.5" style="319" customWidth="1"/>
    <col min="17" max="28" width="3.75" style="319" customWidth="1"/>
    <col min="29" max="29" width="2.25" style="319" customWidth="1"/>
    <col min="30" max="16384" width="3.75" style="319"/>
  </cols>
  <sheetData>
    <row r="1" spans="1:29" ht="20.100000000000001" customHeight="1" x14ac:dyDescent="0.15"/>
    <row r="2" spans="1:29" ht="20.100000000000001" customHeight="1" x14ac:dyDescent="0.15">
      <c r="A2" s="320"/>
      <c r="B2" s="320" t="s">
        <v>767</v>
      </c>
      <c r="C2" s="320"/>
      <c r="D2" s="320"/>
      <c r="E2" s="320"/>
      <c r="F2" s="320"/>
      <c r="G2" s="320"/>
      <c r="H2" s="320"/>
      <c r="I2" s="320"/>
      <c r="J2" s="320"/>
      <c r="K2" s="320"/>
      <c r="L2" s="320"/>
      <c r="M2" s="320"/>
      <c r="N2" s="320"/>
      <c r="O2" s="320"/>
      <c r="P2" s="320"/>
      <c r="Q2" s="320"/>
      <c r="R2" s="320"/>
      <c r="S2" s="320"/>
      <c r="T2" s="1661" t="s">
        <v>689</v>
      </c>
      <c r="U2" s="1661"/>
      <c r="V2" s="1661"/>
      <c r="W2" s="1661"/>
      <c r="X2" s="1661"/>
      <c r="Y2" s="1661"/>
      <c r="Z2" s="1661"/>
      <c r="AA2" s="1661"/>
      <c r="AB2" s="1661"/>
      <c r="AC2" s="320"/>
    </row>
    <row r="3" spans="1:29" ht="20.100000000000001" customHeight="1" x14ac:dyDescent="0.15">
      <c r="A3" s="320"/>
      <c r="B3" s="320"/>
      <c r="C3" s="320"/>
      <c r="D3" s="320"/>
      <c r="E3" s="320"/>
      <c r="F3" s="320"/>
      <c r="G3" s="320"/>
      <c r="H3" s="320"/>
      <c r="I3" s="320"/>
      <c r="J3" s="320"/>
      <c r="K3" s="320"/>
      <c r="L3" s="320"/>
      <c r="M3" s="320"/>
      <c r="N3" s="320"/>
      <c r="O3" s="320"/>
      <c r="P3" s="320"/>
      <c r="Q3" s="320"/>
      <c r="R3" s="320"/>
      <c r="S3" s="320"/>
      <c r="T3" s="321"/>
      <c r="U3" s="321"/>
      <c r="V3" s="321"/>
      <c r="W3" s="321"/>
      <c r="X3" s="321"/>
      <c r="Y3" s="321"/>
      <c r="Z3" s="321"/>
      <c r="AA3" s="321"/>
      <c r="AB3" s="321"/>
      <c r="AC3" s="320"/>
    </row>
    <row r="4" spans="1:29" ht="20.100000000000001" customHeight="1" x14ac:dyDescent="0.15">
      <c r="A4" s="1662" t="s">
        <v>690</v>
      </c>
      <c r="B4" s="1663"/>
      <c r="C4" s="1663"/>
      <c r="D4" s="1663"/>
      <c r="E4" s="1663"/>
      <c r="F4" s="1663"/>
      <c r="G4" s="1663"/>
      <c r="H4" s="1663"/>
      <c r="I4" s="1663"/>
      <c r="J4" s="1663"/>
      <c r="K4" s="1663"/>
      <c r="L4" s="1663"/>
      <c r="M4" s="1663"/>
      <c r="N4" s="1663"/>
      <c r="O4" s="1663"/>
      <c r="P4" s="1663"/>
      <c r="Q4" s="1663"/>
      <c r="R4" s="1663"/>
      <c r="S4" s="1663"/>
      <c r="T4" s="1663"/>
      <c r="U4" s="1663"/>
      <c r="V4" s="1663"/>
      <c r="W4" s="1663"/>
      <c r="X4" s="1663"/>
      <c r="Y4" s="1663"/>
      <c r="Z4" s="1663"/>
      <c r="AA4" s="1663"/>
      <c r="AB4" s="1663"/>
      <c r="AC4" s="1663"/>
    </row>
    <row r="5" spans="1:29" s="323" customFormat="1" ht="20.100000000000001" customHeight="1" x14ac:dyDescent="0.15">
      <c r="A5" s="320"/>
      <c r="B5" s="320"/>
      <c r="C5" s="320"/>
      <c r="D5" s="320"/>
      <c r="E5" s="320"/>
      <c r="F5" s="320"/>
      <c r="G5" s="320"/>
      <c r="H5" s="320"/>
      <c r="I5" s="320"/>
      <c r="J5" s="320"/>
      <c r="K5" s="320"/>
      <c r="L5" s="320"/>
      <c r="M5" s="322"/>
      <c r="N5" s="320"/>
      <c r="O5" s="322"/>
      <c r="P5" s="322"/>
      <c r="Q5" s="322"/>
      <c r="R5" s="322"/>
      <c r="S5" s="322"/>
      <c r="T5" s="322"/>
      <c r="U5" s="322"/>
      <c r="V5" s="322"/>
      <c r="W5" s="322"/>
      <c r="X5" s="322"/>
      <c r="Y5" s="322"/>
      <c r="Z5" s="322"/>
      <c r="AA5" s="322"/>
      <c r="AB5" s="322"/>
      <c r="AC5" s="320"/>
    </row>
    <row r="6" spans="1:29" s="326" customFormat="1" ht="20.100000000000001" customHeight="1" x14ac:dyDescent="0.15">
      <c r="A6" s="324"/>
      <c r="B6" s="324" t="s">
        <v>691</v>
      </c>
      <c r="C6" s="324"/>
      <c r="D6" s="324"/>
      <c r="E6" s="324"/>
      <c r="F6" s="324"/>
      <c r="G6" s="324"/>
      <c r="H6" s="324"/>
      <c r="I6" s="324"/>
      <c r="J6" s="324"/>
      <c r="K6" s="324"/>
      <c r="L6" s="324"/>
      <c r="M6" s="325"/>
      <c r="N6" s="325"/>
      <c r="O6" s="325"/>
      <c r="P6" s="325"/>
      <c r="Q6" s="325"/>
      <c r="R6" s="325"/>
      <c r="S6" s="325"/>
      <c r="T6" s="325"/>
      <c r="U6" s="325"/>
      <c r="V6" s="325"/>
      <c r="W6" s="325"/>
      <c r="X6" s="325"/>
      <c r="Y6" s="325"/>
      <c r="Z6" s="325"/>
      <c r="AA6" s="325"/>
      <c r="AB6" s="325"/>
      <c r="AC6" s="324"/>
    </row>
    <row r="7" spans="1:29" ht="20.100000000000001" customHeight="1" thickBot="1" x14ac:dyDescent="0.2">
      <c r="A7" s="320"/>
      <c r="B7" s="320"/>
      <c r="C7" s="320"/>
      <c r="D7" s="320"/>
      <c r="E7" s="320"/>
      <c r="F7" s="320"/>
      <c r="G7" s="320"/>
      <c r="H7" s="320"/>
      <c r="I7" s="320"/>
      <c r="J7" s="320"/>
      <c r="K7" s="320"/>
      <c r="L7" s="320"/>
      <c r="M7" s="320"/>
      <c r="N7" s="320"/>
      <c r="O7" s="320"/>
      <c r="P7" s="320"/>
      <c r="Q7" s="320"/>
      <c r="R7" s="320"/>
      <c r="S7" s="320"/>
      <c r="T7" s="320"/>
      <c r="U7" s="320"/>
      <c r="V7" s="320"/>
      <c r="W7" s="320"/>
      <c r="X7" s="320"/>
      <c r="Y7" s="320"/>
      <c r="Z7" s="320"/>
      <c r="AA7" s="320"/>
      <c r="AB7" s="320"/>
      <c r="AC7" s="320"/>
    </row>
    <row r="8" spans="1:29" ht="30" customHeight="1" x14ac:dyDescent="0.15">
      <c r="A8" s="320"/>
      <c r="B8" s="1664" t="s">
        <v>692</v>
      </c>
      <c r="C8" s="1665"/>
      <c r="D8" s="1665"/>
      <c r="E8" s="1665"/>
      <c r="F8" s="1666"/>
      <c r="G8" s="1667" t="s">
        <v>693</v>
      </c>
      <c r="H8" s="1668"/>
      <c r="I8" s="1668"/>
      <c r="J8" s="1668"/>
      <c r="K8" s="1668"/>
      <c r="L8" s="1668"/>
      <c r="M8" s="1668"/>
      <c r="N8" s="1668"/>
      <c r="O8" s="1668"/>
      <c r="P8" s="1668"/>
      <c r="Q8" s="1668"/>
      <c r="R8" s="1668"/>
      <c r="S8" s="1668"/>
      <c r="T8" s="1668"/>
      <c r="U8" s="1668"/>
      <c r="V8" s="1668"/>
      <c r="W8" s="1668"/>
      <c r="X8" s="1668"/>
      <c r="Y8" s="1668"/>
      <c r="Z8" s="1668"/>
      <c r="AA8" s="1668"/>
      <c r="AB8" s="1669"/>
      <c r="AC8" s="322"/>
    </row>
    <row r="9" spans="1:29" ht="36" customHeight="1" x14ac:dyDescent="0.15">
      <c r="A9" s="320"/>
      <c r="B9" s="1670" t="s">
        <v>694</v>
      </c>
      <c r="C9" s="1671"/>
      <c r="D9" s="1671"/>
      <c r="E9" s="1671"/>
      <c r="F9" s="1672"/>
      <c r="G9" s="1673"/>
      <c r="H9" s="1674"/>
      <c r="I9" s="1674"/>
      <c r="J9" s="1674"/>
      <c r="K9" s="1674"/>
      <c r="L9" s="1674"/>
      <c r="M9" s="1674"/>
      <c r="N9" s="1674"/>
      <c r="O9" s="1674"/>
      <c r="P9" s="1674"/>
      <c r="Q9" s="1674"/>
      <c r="R9" s="1674"/>
      <c r="S9" s="1674"/>
      <c r="T9" s="1674"/>
      <c r="U9" s="1674"/>
      <c r="V9" s="1674"/>
      <c r="W9" s="1674"/>
      <c r="X9" s="1674"/>
      <c r="Y9" s="1674"/>
      <c r="Z9" s="1674"/>
      <c r="AA9" s="1674"/>
      <c r="AB9" s="1675"/>
      <c r="AC9" s="322"/>
    </row>
    <row r="10" spans="1:29" ht="19.5" customHeight="1" x14ac:dyDescent="0.15">
      <c r="A10" s="320"/>
      <c r="B10" s="1636" t="s">
        <v>695</v>
      </c>
      <c r="C10" s="1637"/>
      <c r="D10" s="1637"/>
      <c r="E10" s="1637"/>
      <c r="F10" s="1638"/>
      <c r="G10" s="1645" t="s">
        <v>696</v>
      </c>
      <c r="H10" s="1646"/>
      <c r="I10" s="1646"/>
      <c r="J10" s="1646"/>
      <c r="K10" s="1646"/>
      <c r="L10" s="1646"/>
      <c r="M10" s="1646"/>
      <c r="N10" s="1646"/>
      <c r="O10" s="1646"/>
      <c r="P10" s="1646"/>
      <c r="Q10" s="1646"/>
      <c r="R10" s="1646"/>
      <c r="S10" s="1646"/>
      <c r="T10" s="1647"/>
      <c r="U10" s="1651" t="s">
        <v>697</v>
      </c>
      <c r="V10" s="1652"/>
      <c r="W10" s="1652"/>
      <c r="X10" s="1652"/>
      <c r="Y10" s="1652"/>
      <c r="Z10" s="1652"/>
      <c r="AA10" s="1652"/>
      <c r="AB10" s="1653"/>
      <c r="AC10" s="322"/>
    </row>
    <row r="11" spans="1:29" ht="19.5" customHeight="1" x14ac:dyDescent="0.15">
      <c r="A11" s="320"/>
      <c r="B11" s="1639"/>
      <c r="C11" s="1640"/>
      <c r="D11" s="1640"/>
      <c r="E11" s="1640"/>
      <c r="F11" s="1641"/>
      <c r="G11" s="1648"/>
      <c r="H11" s="1649"/>
      <c r="I11" s="1649"/>
      <c r="J11" s="1649"/>
      <c r="K11" s="1649"/>
      <c r="L11" s="1649"/>
      <c r="M11" s="1649"/>
      <c r="N11" s="1649"/>
      <c r="O11" s="1649"/>
      <c r="P11" s="1649"/>
      <c r="Q11" s="1649"/>
      <c r="R11" s="1649"/>
      <c r="S11" s="1649"/>
      <c r="T11" s="1650"/>
      <c r="U11" s="1654"/>
      <c r="V11" s="1655"/>
      <c r="W11" s="1655"/>
      <c r="X11" s="1655"/>
      <c r="Y11" s="1655"/>
      <c r="Z11" s="1655"/>
      <c r="AA11" s="1655"/>
      <c r="AB11" s="1656"/>
      <c r="AC11" s="322"/>
    </row>
    <row r="12" spans="1:29" ht="24.75" customHeight="1" x14ac:dyDescent="0.15">
      <c r="A12" s="320"/>
      <c r="B12" s="1642"/>
      <c r="C12" s="1643"/>
      <c r="D12" s="1643"/>
      <c r="E12" s="1643"/>
      <c r="F12" s="1644"/>
      <c r="G12" s="1626" t="s">
        <v>698</v>
      </c>
      <c r="H12" s="1627"/>
      <c r="I12" s="1627"/>
      <c r="J12" s="1627"/>
      <c r="K12" s="1627"/>
      <c r="L12" s="1627"/>
      <c r="M12" s="1627"/>
      <c r="N12" s="1627"/>
      <c r="O12" s="1627"/>
      <c r="P12" s="1627"/>
      <c r="Q12" s="1627"/>
      <c r="R12" s="1627"/>
      <c r="S12" s="1627"/>
      <c r="T12" s="1657"/>
      <c r="U12" s="327"/>
      <c r="V12" s="327"/>
      <c r="W12" s="327"/>
      <c r="X12" s="327" t="s">
        <v>699</v>
      </c>
      <c r="Y12" s="327"/>
      <c r="Z12" s="327" t="s">
        <v>700</v>
      </c>
      <c r="AA12" s="327"/>
      <c r="AB12" s="328" t="s">
        <v>701</v>
      </c>
      <c r="AC12" s="322"/>
    </row>
    <row r="13" spans="1:29" ht="62.25" customHeight="1" thickBot="1" x14ac:dyDescent="0.2">
      <c r="A13" s="320"/>
      <c r="B13" s="1636" t="s">
        <v>702</v>
      </c>
      <c r="C13" s="1637"/>
      <c r="D13" s="1637"/>
      <c r="E13" s="1637"/>
      <c r="F13" s="1638"/>
      <c r="G13" s="1658" t="s">
        <v>703</v>
      </c>
      <c r="H13" s="1659"/>
      <c r="I13" s="1659"/>
      <c r="J13" s="1659"/>
      <c r="K13" s="1659"/>
      <c r="L13" s="1659"/>
      <c r="M13" s="1659"/>
      <c r="N13" s="1659"/>
      <c r="O13" s="1659"/>
      <c r="P13" s="1659"/>
      <c r="Q13" s="1659"/>
      <c r="R13" s="1659"/>
      <c r="S13" s="1659"/>
      <c r="T13" s="1659"/>
      <c r="U13" s="1659"/>
      <c r="V13" s="1659"/>
      <c r="W13" s="1659"/>
      <c r="X13" s="1659"/>
      <c r="Y13" s="1659"/>
      <c r="Z13" s="1659"/>
      <c r="AA13" s="1659"/>
      <c r="AB13" s="1660"/>
      <c r="AC13" s="322"/>
    </row>
    <row r="14" spans="1:29" ht="33.75" customHeight="1" x14ac:dyDescent="0.15">
      <c r="A14" s="320"/>
      <c r="B14" s="1619" t="s">
        <v>704</v>
      </c>
      <c r="C14" s="329"/>
      <c r="D14" s="1622" t="s">
        <v>705</v>
      </c>
      <c r="E14" s="1623"/>
      <c r="F14" s="1623"/>
      <c r="G14" s="1623"/>
      <c r="H14" s="1623"/>
      <c r="I14" s="1623"/>
      <c r="J14" s="1623"/>
      <c r="K14" s="1623"/>
      <c r="L14" s="1623"/>
      <c r="M14" s="1623"/>
      <c r="N14" s="1623"/>
      <c r="O14" s="1623"/>
      <c r="P14" s="1623"/>
      <c r="Q14" s="1624" t="s">
        <v>706</v>
      </c>
      <c r="R14" s="1624"/>
      <c r="S14" s="1624"/>
      <c r="T14" s="1624"/>
      <c r="U14" s="1624"/>
      <c r="V14" s="1624"/>
      <c r="W14" s="1624"/>
      <c r="X14" s="1624"/>
      <c r="Y14" s="1624"/>
      <c r="Z14" s="1624"/>
      <c r="AA14" s="1624"/>
      <c r="AB14" s="1625"/>
      <c r="AC14" s="322"/>
    </row>
    <row r="15" spans="1:29" ht="33.75" customHeight="1" x14ac:dyDescent="0.15">
      <c r="A15" s="320"/>
      <c r="B15" s="1620"/>
      <c r="C15" s="327"/>
      <c r="D15" s="1626" t="s">
        <v>707</v>
      </c>
      <c r="E15" s="1627"/>
      <c r="F15" s="1627"/>
      <c r="G15" s="1627"/>
      <c r="H15" s="1627"/>
      <c r="I15" s="1627"/>
      <c r="J15" s="1627"/>
      <c r="K15" s="1627"/>
      <c r="L15" s="1627"/>
      <c r="M15" s="1627"/>
      <c r="N15" s="1627"/>
      <c r="O15" s="1627"/>
      <c r="P15" s="1627"/>
      <c r="Q15" s="1628" t="s">
        <v>708</v>
      </c>
      <c r="R15" s="1628"/>
      <c r="S15" s="1628"/>
      <c r="T15" s="1628"/>
      <c r="U15" s="1628"/>
      <c r="V15" s="1628"/>
      <c r="W15" s="1628"/>
      <c r="X15" s="1628"/>
      <c r="Y15" s="1628"/>
      <c r="Z15" s="1628"/>
      <c r="AA15" s="1628"/>
      <c r="AB15" s="1629"/>
      <c r="AC15" s="322"/>
    </row>
    <row r="16" spans="1:29" ht="33.75" customHeight="1" x14ac:dyDescent="0.15">
      <c r="A16" s="320"/>
      <c r="B16" s="1620"/>
      <c r="C16" s="327"/>
      <c r="D16" s="1626" t="s">
        <v>709</v>
      </c>
      <c r="E16" s="1627"/>
      <c r="F16" s="1627"/>
      <c r="G16" s="1627"/>
      <c r="H16" s="1627"/>
      <c r="I16" s="1627"/>
      <c r="J16" s="1627"/>
      <c r="K16" s="1627"/>
      <c r="L16" s="1627"/>
      <c r="M16" s="1627"/>
      <c r="N16" s="1627"/>
      <c r="O16" s="1627"/>
      <c r="P16" s="1627"/>
      <c r="Q16" s="330" t="s">
        <v>710</v>
      </c>
      <c r="R16" s="330"/>
      <c r="S16" s="330"/>
      <c r="T16" s="330"/>
      <c r="U16" s="330"/>
      <c r="V16" s="330"/>
      <c r="W16" s="330"/>
      <c r="X16" s="330"/>
      <c r="Y16" s="330"/>
      <c r="Z16" s="330"/>
      <c r="AA16" s="330"/>
      <c r="AB16" s="331"/>
      <c r="AC16" s="322"/>
    </row>
    <row r="17" spans="1:32" ht="33.75" customHeight="1" x14ac:dyDescent="0.15">
      <c r="A17" s="320"/>
      <c r="B17" s="1620"/>
      <c r="C17" s="327"/>
      <c r="D17" s="1626" t="s">
        <v>711</v>
      </c>
      <c r="E17" s="1627"/>
      <c r="F17" s="1627"/>
      <c r="G17" s="1627"/>
      <c r="H17" s="1627"/>
      <c r="I17" s="1627"/>
      <c r="J17" s="1627"/>
      <c r="K17" s="1627"/>
      <c r="L17" s="1627"/>
      <c r="M17" s="1627"/>
      <c r="N17" s="1627"/>
      <c r="O17" s="1627"/>
      <c r="P17" s="1627"/>
      <c r="Q17" s="330" t="s">
        <v>712</v>
      </c>
      <c r="R17" s="330"/>
      <c r="S17" s="330"/>
      <c r="T17" s="330"/>
      <c r="U17" s="330"/>
      <c r="V17" s="330"/>
      <c r="W17" s="330"/>
      <c r="X17" s="330"/>
      <c r="Y17" s="330"/>
      <c r="Z17" s="330"/>
      <c r="AA17" s="330"/>
      <c r="AB17" s="331"/>
      <c r="AC17" s="322"/>
    </row>
    <row r="18" spans="1:32" ht="33.75" customHeight="1" x14ac:dyDescent="0.15">
      <c r="A18" s="320"/>
      <c r="B18" s="1620"/>
      <c r="C18" s="332"/>
      <c r="D18" s="1630" t="s">
        <v>713</v>
      </c>
      <c r="E18" s="1631"/>
      <c r="F18" s="1631"/>
      <c r="G18" s="1631"/>
      <c r="H18" s="1631"/>
      <c r="I18" s="1631"/>
      <c r="J18" s="1631"/>
      <c r="K18" s="1631"/>
      <c r="L18" s="1631"/>
      <c r="M18" s="1631"/>
      <c r="N18" s="1631"/>
      <c r="O18" s="1631"/>
      <c r="P18" s="1631"/>
      <c r="Q18" s="333" t="s">
        <v>712</v>
      </c>
      <c r="R18" s="333"/>
      <c r="S18" s="333"/>
      <c r="T18" s="333"/>
      <c r="U18" s="333"/>
      <c r="V18" s="333"/>
      <c r="W18" s="333"/>
      <c r="X18" s="333"/>
      <c r="Y18" s="333"/>
      <c r="Z18" s="333"/>
      <c r="AA18" s="333"/>
      <c r="AB18" s="334"/>
      <c r="AC18" s="322"/>
    </row>
    <row r="19" spans="1:32" ht="33.75" customHeight="1" x14ac:dyDescent="0.15">
      <c r="A19" s="320"/>
      <c r="B19" s="1620"/>
      <c r="C19" s="335"/>
      <c r="D19" s="1626" t="s">
        <v>714</v>
      </c>
      <c r="E19" s="1627"/>
      <c r="F19" s="1627"/>
      <c r="G19" s="1627"/>
      <c r="H19" s="1627"/>
      <c r="I19" s="1627"/>
      <c r="J19" s="1627"/>
      <c r="K19" s="1627"/>
      <c r="L19" s="1627"/>
      <c r="M19" s="1627"/>
      <c r="N19" s="1627"/>
      <c r="O19" s="1627"/>
      <c r="P19" s="1627"/>
      <c r="Q19" s="330" t="s">
        <v>715</v>
      </c>
      <c r="R19" s="330"/>
      <c r="S19" s="330"/>
      <c r="T19" s="330"/>
      <c r="U19" s="330"/>
      <c r="V19" s="330"/>
      <c r="W19" s="330"/>
      <c r="X19" s="330"/>
      <c r="Y19" s="330"/>
      <c r="Z19" s="330"/>
      <c r="AA19" s="330"/>
      <c r="AB19" s="331"/>
      <c r="AC19" s="322"/>
    </row>
    <row r="20" spans="1:32" ht="33.75" customHeight="1" x14ac:dyDescent="0.15">
      <c r="A20" s="320"/>
      <c r="B20" s="1620"/>
      <c r="C20" s="335"/>
      <c r="D20" s="1626" t="s">
        <v>716</v>
      </c>
      <c r="E20" s="1627"/>
      <c r="F20" s="1627"/>
      <c r="G20" s="1627"/>
      <c r="H20" s="1627"/>
      <c r="I20" s="1627"/>
      <c r="J20" s="1627"/>
      <c r="K20" s="1627"/>
      <c r="L20" s="1627"/>
      <c r="M20" s="1627"/>
      <c r="N20" s="1627"/>
      <c r="O20" s="1627"/>
      <c r="P20" s="1627"/>
      <c r="Q20" s="336" t="s">
        <v>717</v>
      </c>
      <c r="R20" s="336"/>
      <c r="S20" s="336"/>
      <c r="T20" s="336"/>
      <c r="U20" s="337"/>
      <c r="V20" s="337"/>
      <c r="W20" s="336"/>
      <c r="X20" s="336"/>
      <c r="Y20" s="336"/>
      <c r="Z20" s="336"/>
      <c r="AA20" s="336"/>
      <c r="AB20" s="338"/>
      <c r="AC20" s="322"/>
    </row>
    <row r="21" spans="1:32" ht="33.75" customHeight="1" thickBot="1" x14ac:dyDescent="0.2">
      <c r="A21" s="320"/>
      <c r="B21" s="1621"/>
      <c r="C21" s="339"/>
      <c r="D21" s="1632" t="s">
        <v>718</v>
      </c>
      <c r="E21" s="1633"/>
      <c r="F21" s="1633"/>
      <c r="G21" s="1633"/>
      <c r="H21" s="1633"/>
      <c r="I21" s="1633"/>
      <c r="J21" s="1633"/>
      <c r="K21" s="1633"/>
      <c r="L21" s="1633"/>
      <c r="M21" s="1633"/>
      <c r="N21" s="1633"/>
      <c r="O21" s="1633"/>
      <c r="P21" s="1633"/>
      <c r="Q21" s="340" t="s">
        <v>719</v>
      </c>
      <c r="R21" s="340"/>
      <c r="S21" s="340"/>
      <c r="T21" s="340"/>
      <c r="U21" s="340"/>
      <c r="V21" s="340"/>
      <c r="W21" s="340"/>
      <c r="X21" s="340"/>
      <c r="Y21" s="340"/>
      <c r="Z21" s="340"/>
      <c r="AA21" s="340"/>
      <c r="AB21" s="341"/>
      <c r="AC21" s="322"/>
    </row>
    <row r="22" spans="1:32" ht="6.75" customHeight="1" x14ac:dyDescent="0.15">
      <c r="A22" s="320"/>
      <c r="B22" s="1634"/>
      <c r="C22" s="1634"/>
      <c r="D22" s="1634"/>
      <c r="E22" s="1634"/>
      <c r="F22" s="1634"/>
      <c r="G22" s="1634"/>
      <c r="H22" s="1634"/>
      <c r="I22" s="1634"/>
      <c r="J22" s="1634"/>
      <c r="K22" s="1634"/>
      <c r="L22" s="1634"/>
      <c r="M22" s="1634"/>
      <c r="N22" s="1634"/>
      <c r="O22" s="1634"/>
      <c r="P22" s="1634"/>
      <c r="Q22" s="1634"/>
      <c r="R22" s="1634"/>
      <c r="S22" s="1634"/>
      <c r="T22" s="1634"/>
      <c r="U22" s="1634"/>
      <c r="V22" s="1634"/>
      <c r="W22" s="1634"/>
      <c r="X22" s="1634"/>
      <c r="Y22" s="1634"/>
      <c r="Z22" s="1634"/>
      <c r="AA22" s="1634"/>
      <c r="AB22" s="1634"/>
      <c r="AC22" s="322"/>
    </row>
    <row r="23" spans="1:32" ht="21" customHeight="1" x14ac:dyDescent="0.15">
      <c r="A23" s="342"/>
      <c r="B23" s="1635" t="s">
        <v>720</v>
      </c>
      <c r="C23" s="1635"/>
      <c r="D23" s="1635"/>
      <c r="E23" s="1635"/>
      <c r="F23" s="1635"/>
      <c r="G23" s="1635"/>
      <c r="H23" s="1635"/>
      <c r="I23" s="1635"/>
      <c r="J23" s="1635"/>
      <c r="K23" s="1635"/>
      <c r="L23" s="1635"/>
      <c r="M23" s="1635"/>
      <c r="N23" s="1635"/>
      <c r="O23" s="1635"/>
      <c r="P23" s="1635"/>
      <c r="Q23" s="1635"/>
      <c r="R23" s="1635"/>
      <c r="S23" s="1635"/>
      <c r="T23" s="1635"/>
      <c r="U23" s="1635"/>
      <c r="V23" s="1635"/>
      <c r="W23" s="1635"/>
      <c r="X23" s="1635"/>
      <c r="Y23" s="1635"/>
      <c r="Z23" s="1635"/>
      <c r="AA23" s="1635"/>
      <c r="AB23" s="1635"/>
      <c r="AC23" s="343"/>
    </row>
    <row r="24" spans="1:32" ht="21" customHeight="1" x14ac:dyDescent="0.15">
      <c r="A24" s="342"/>
      <c r="B24" s="1635"/>
      <c r="C24" s="1635"/>
      <c r="D24" s="1635"/>
      <c r="E24" s="1635"/>
      <c r="F24" s="1635"/>
      <c r="G24" s="1635"/>
      <c r="H24" s="1635"/>
      <c r="I24" s="1635"/>
      <c r="J24" s="1635"/>
      <c r="K24" s="1635"/>
      <c r="L24" s="1635"/>
      <c r="M24" s="1635"/>
      <c r="N24" s="1635"/>
      <c r="O24" s="1635"/>
      <c r="P24" s="1635"/>
      <c r="Q24" s="1635"/>
      <c r="R24" s="1635"/>
      <c r="S24" s="1635"/>
      <c r="T24" s="1635"/>
      <c r="U24" s="1635"/>
      <c r="V24" s="1635"/>
      <c r="W24" s="1635"/>
      <c r="X24" s="1635"/>
      <c r="Y24" s="1635"/>
      <c r="Z24" s="1635"/>
      <c r="AA24" s="1635"/>
      <c r="AB24" s="1635"/>
      <c r="AC24" s="343"/>
    </row>
    <row r="25" spans="1:32" ht="21" customHeight="1" x14ac:dyDescent="0.15">
      <c r="A25" s="320"/>
      <c r="B25" s="1635"/>
      <c r="C25" s="1635"/>
      <c r="D25" s="1635"/>
      <c r="E25" s="1635"/>
      <c r="F25" s="1635"/>
      <c r="G25" s="1635"/>
      <c r="H25" s="1635"/>
      <c r="I25" s="1635"/>
      <c r="J25" s="1635"/>
      <c r="K25" s="1635"/>
      <c r="L25" s="1635"/>
      <c r="M25" s="1635"/>
      <c r="N25" s="1635"/>
      <c r="O25" s="1635"/>
      <c r="P25" s="1635"/>
      <c r="Q25" s="1635"/>
      <c r="R25" s="1635"/>
      <c r="S25" s="1635"/>
      <c r="T25" s="1635"/>
      <c r="U25" s="1635"/>
      <c r="V25" s="1635"/>
      <c r="W25" s="1635"/>
      <c r="X25" s="1635"/>
      <c r="Y25" s="1635"/>
      <c r="Z25" s="1635"/>
      <c r="AA25" s="1635"/>
      <c r="AB25" s="1635"/>
      <c r="AC25" s="343"/>
      <c r="AD25" s="323"/>
      <c r="AE25" s="323"/>
      <c r="AF25" s="323"/>
    </row>
    <row r="26" spans="1:32" ht="16.5" customHeight="1" x14ac:dyDescent="0.15">
      <c r="A26" s="324"/>
      <c r="B26" s="1635"/>
      <c r="C26" s="1635"/>
      <c r="D26" s="1635"/>
      <c r="E26" s="1635"/>
      <c r="F26" s="1635"/>
      <c r="G26" s="1635"/>
      <c r="H26" s="1635"/>
      <c r="I26" s="1635"/>
      <c r="J26" s="1635"/>
      <c r="K26" s="1635"/>
      <c r="L26" s="1635"/>
      <c r="M26" s="1635"/>
      <c r="N26" s="1635"/>
      <c r="O26" s="1635"/>
      <c r="P26" s="1635"/>
      <c r="Q26" s="1635"/>
      <c r="R26" s="1635"/>
      <c r="S26" s="1635"/>
      <c r="T26" s="1635"/>
      <c r="U26" s="1635"/>
      <c r="V26" s="1635"/>
      <c r="W26" s="1635"/>
      <c r="X26" s="1635"/>
      <c r="Y26" s="1635"/>
      <c r="Z26" s="1635"/>
      <c r="AA26" s="1635"/>
      <c r="AB26" s="1635"/>
      <c r="AC26" s="343"/>
      <c r="AD26" s="323"/>
      <c r="AE26" s="323"/>
      <c r="AF26" s="323"/>
    </row>
    <row r="27" spans="1:32" ht="24" customHeight="1" x14ac:dyDescent="0.15">
      <c r="A27" s="324"/>
      <c r="B27" s="1635"/>
      <c r="C27" s="1635"/>
      <c r="D27" s="1635"/>
      <c r="E27" s="1635"/>
      <c r="F27" s="1635"/>
      <c r="G27" s="1635"/>
      <c r="H27" s="1635"/>
      <c r="I27" s="1635"/>
      <c r="J27" s="1635"/>
      <c r="K27" s="1635"/>
      <c r="L27" s="1635"/>
      <c r="M27" s="1635"/>
      <c r="N27" s="1635"/>
      <c r="O27" s="1635"/>
      <c r="P27" s="1635"/>
      <c r="Q27" s="1635"/>
      <c r="R27" s="1635"/>
      <c r="S27" s="1635"/>
      <c r="T27" s="1635"/>
      <c r="U27" s="1635"/>
      <c r="V27" s="1635"/>
      <c r="W27" s="1635"/>
      <c r="X27" s="1635"/>
      <c r="Y27" s="1635"/>
      <c r="Z27" s="1635"/>
      <c r="AA27" s="1635"/>
      <c r="AB27" s="1635"/>
      <c r="AC27" s="343"/>
      <c r="AD27" s="323"/>
      <c r="AE27" s="323"/>
      <c r="AF27" s="323"/>
    </row>
    <row r="28" spans="1:32" ht="24" customHeight="1" x14ac:dyDescent="0.15">
      <c r="A28" s="324"/>
      <c r="B28" s="1635"/>
      <c r="C28" s="1635"/>
      <c r="D28" s="1635"/>
      <c r="E28" s="1635"/>
      <c r="F28" s="1635"/>
      <c r="G28" s="1635"/>
      <c r="H28" s="1635"/>
      <c r="I28" s="1635"/>
      <c r="J28" s="1635"/>
      <c r="K28" s="1635"/>
      <c r="L28" s="1635"/>
      <c r="M28" s="1635"/>
      <c r="N28" s="1635"/>
      <c r="O28" s="1635"/>
      <c r="P28" s="1635"/>
      <c r="Q28" s="1635"/>
      <c r="R28" s="1635"/>
      <c r="S28" s="1635"/>
      <c r="T28" s="1635"/>
      <c r="U28" s="1635"/>
      <c r="V28" s="1635"/>
      <c r="W28" s="1635"/>
      <c r="X28" s="1635"/>
      <c r="Y28" s="1635"/>
      <c r="Z28" s="1635"/>
      <c r="AA28" s="1635"/>
      <c r="AB28" s="1635"/>
      <c r="AC28" s="343"/>
      <c r="AD28" s="323"/>
      <c r="AE28" s="323"/>
      <c r="AF28" s="323"/>
    </row>
    <row r="29" spans="1:32" ht="3" customHeight="1" x14ac:dyDescent="0.15">
      <c r="A29" s="344"/>
      <c r="B29" s="345"/>
      <c r="C29" s="346"/>
      <c r="D29" s="347"/>
      <c r="E29" s="347"/>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23"/>
      <c r="AE29" s="323"/>
      <c r="AF29" s="323"/>
    </row>
    <row r="30" spans="1:32" ht="24" customHeight="1" x14ac:dyDescent="0.15">
      <c r="A30" s="324"/>
      <c r="B30" s="348"/>
      <c r="C30" s="1618"/>
      <c r="D30" s="1618"/>
      <c r="E30" s="1618"/>
      <c r="F30" s="1618"/>
      <c r="G30" s="1618"/>
      <c r="H30" s="1618"/>
      <c r="I30" s="1618"/>
      <c r="J30" s="1618"/>
      <c r="K30" s="1618"/>
      <c r="L30" s="1618"/>
      <c r="M30" s="1618"/>
      <c r="N30" s="1618"/>
      <c r="O30" s="1618"/>
      <c r="P30" s="1618"/>
      <c r="Q30" s="1618"/>
      <c r="R30" s="1618"/>
      <c r="S30" s="1618"/>
      <c r="T30" s="1618"/>
      <c r="U30" s="1618"/>
      <c r="V30" s="1618"/>
      <c r="W30" s="1618"/>
      <c r="X30" s="1618"/>
      <c r="Y30" s="1618"/>
      <c r="Z30" s="1618"/>
      <c r="AA30" s="1618"/>
      <c r="AB30" s="1618"/>
      <c r="AC30" s="1618"/>
      <c r="AD30" s="323"/>
      <c r="AE30" s="323"/>
      <c r="AF30" s="323"/>
    </row>
    <row r="31" spans="1:32" ht="24" customHeight="1" x14ac:dyDescent="0.15">
      <c r="A31" s="324"/>
      <c r="B31" s="348"/>
      <c r="C31" s="1618"/>
      <c r="D31" s="1618"/>
      <c r="E31" s="1618"/>
      <c r="F31" s="1618"/>
      <c r="G31" s="1618"/>
      <c r="H31" s="1618"/>
      <c r="I31" s="1618"/>
      <c r="J31" s="1618"/>
      <c r="K31" s="1618"/>
      <c r="L31" s="1618"/>
      <c r="M31" s="1618"/>
      <c r="N31" s="1618"/>
      <c r="O31" s="1618"/>
      <c r="P31" s="1618"/>
      <c r="Q31" s="1618"/>
      <c r="R31" s="1618"/>
      <c r="S31" s="1618"/>
      <c r="T31" s="1618"/>
      <c r="U31" s="1618"/>
      <c r="V31" s="1618"/>
      <c r="W31" s="1618"/>
      <c r="X31" s="1618"/>
      <c r="Y31" s="1618"/>
      <c r="Z31" s="1618"/>
      <c r="AA31" s="1618"/>
      <c r="AB31" s="1618"/>
      <c r="AC31" s="1618"/>
      <c r="AD31" s="323"/>
      <c r="AE31" s="323"/>
      <c r="AF31" s="323"/>
    </row>
    <row r="32" spans="1:32" ht="24" customHeight="1" x14ac:dyDescent="0.15">
      <c r="A32" s="324"/>
      <c r="B32" s="349"/>
      <c r="C32" s="325"/>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3"/>
      <c r="AE32" s="323"/>
      <c r="AF32" s="323"/>
    </row>
    <row r="33" spans="1:32" ht="24" customHeight="1" x14ac:dyDescent="0.15">
      <c r="A33" s="324"/>
      <c r="B33" s="348"/>
      <c r="C33" s="1618"/>
      <c r="D33" s="1618"/>
      <c r="E33" s="1618"/>
      <c r="F33" s="1618"/>
      <c r="G33" s="1618"/>
      <c r="H33" s="1618"/>
      <c r="I33" s="1618"/>
      <c r="J33" s="1618"/>
      <c r="K33" s="1618"/>
      <c r="L33" s="1618"/>
      <c r="M33" s="1618"/>
      <c r="N33" s="1618"/>
      <c r="O33" s="1618"/>
      <c r="P33" s="1618"/>
      <c r="Q33" s="1618"/>
      <c r="R33" s="1618"/>
      <c r="S33" s="1618"/>
      <c r="T33" s="1618"/>
      <c r="U33" s="1618"/>
      <c r="V33" s="1618"/>
      <c r="W33" s="1618"/>
      <c r="X33" s="1618"/>
      <c r="Y33" s="1618"/>
      <c r="Z33" s="1618"/>
      <c r="AA33" s="1618"/>
      <c r="AB33" s="1618"/>
      <c r="AC33" s="1618"/>
      <c r="AD33" s="323"/>
      <c r="AE33" s="323"/>
      <c r="AF33" s="323"/>
    </row>
    <row r="34" spans="1:32" ht="24" customHeight="1" x14ac:dyDescent="0.15">
      <c r="A34" s="324"/>
      <c r="B34" s="348"/>
      <c r="C34" s="1618"/>
      <c r="D34" s="1618"/>
      <c r="E34" s="1618"/>
      <c r="F34" s="1618"/>
      <c r="G34" s="1618"/>
      <c r="H34" s="1618"/>
      <c r="I34" s="1618"/>
      <c r="J34" s="1618"/>
      <c r="K34" s="1618"/>
      <c r="L34" s="1618"/>
      <c r="M34" s="1618"/>
      <c r="N34" s="1618"/>
      <c r="O34" s="1618"/>
      <c r="P34" s="1618"/>
      <c r="Q34" s="1618"/>
      <c r="R34" s="1618"/>
      <c r="S34" s="1618"/>
      <c r="T34" s="1618"/>
      <c r="U34" s="1618"/>
      <c r="V34" s="1618"/>
      <c r="W34" s="1618"/>
      <c r="X34" s="1618"/>
      <c r="Y34" s="1618"/>
      <c r="Z34" s="1618"/>
      <c r="AA34" s="1618"/>
      <c r="AB34" s="1618"/>
      <c r="AC34" s="1618"/>
      <c r="AD34" s="323"/>
      <c r="AE34" s="323"/>
      <c r="AF34" s="323"/>
    </row>
    <row r="35" spans="1:32" ht="24" customHeight="1" x14ac:dyDescent="0.15">
      <c r="A35" s="324"/>
      <c r="B35" s="349"/>
      <c r="C35" s="325"/>
      <c r="D35" s="325"/>
      <c r="E35" s="325"/>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3"/>
      <c r="AE35" s="323"/>
      <c r="AF35" s="323"/>
    </row>
    <row r="36" spans="1:32" ht="24" customHeight="1" x14ac:dyDescent="0.15">
      <c r="A36" s="324"/>
      <c r="B36" s="348"/>
      <c r="C36" s="1618"/>
      <c r="D36" s="1618"/>
      <c r="E36" s="1618"/>
      <c r="F36" s="1618"/>
      <c r="G36" s="1618"/>
      <c r="H36" s="1618"/>
      <c r="I36" s="1618"/>
      <c r="J36" s="1618"/>
      <c r="K36" s="1618"/>
      <c r="L36" s="1618"/>
      <c r="M36" s="1618"/>
      <c r="N36" s="1618"/>
      <c r="O36" s="1618"/>
      <c r="P36" s="1618"/>
      <c r="Q36" s="1618"/>
      <c r="R36" s="1618"/>
      <c r="S36" s="1618"/>
      <c r="T36" s="1618"/>
      <c r="U36" s="1618"/>
      <c r="V36" s="1618"/>
      <c r="W36" s="1618"/>
      <c r="X36" s="1618"/>
      <c r="Y36" s="1618"/>
      <c r="Z36" s="1618"/>
      <c r="AA36" s="1618"/>
      <c r="AB36" s="1618"/>
      <c r="AC36" s="1618"/>
      <c r="AD36" s="323"/>
      <c r="AE36" s="323"/>
      <c r="AF36" s="323"/>
    </row>
    <row r="37" spans="1:32" ht="24" customHeight="1" x14ac:dyDescent="0.15">
      <c r="A37" s="324"/>
      <c r="B37" s="348"/>
      <c r="C37" s="1618"/>
      <c r="D37" s="1618"/>
      <c r="E37" s="1618"/>
      <c r="F37" s="1618"/>
      <c r="G37" s="1618"/>
      <c r="H37" s="1618"/>
      <c r="I37" s="1618"/>
      <c r="J37" s="1618"/>
      <c r="K37" s="1618"/>
      <c r="L37" s="1618"/>
      <c r="M37" s="1618"/>
      <c r="N37" s="1618"/>
      <c r="O37" s="1618"/>
      <c r="P37" s="1618"/>
      <c r="Q37" s="1618"/>
      <c r="R37" s="1618"/>
      <c r="S37" s="1618"/>
      <c r="T37" s="1618"/>
      <c r="U37" s="1618"/>
      <c r="V37" s="1618"/>
      <c r="W37" s="1618"/>
      <c r="X37" s="1618"/>
      <c r="Y37" s="1618"/>
      <c r="Z37" s="1618"/>
      <c r="AA37" s="1618"/>
      <c r="AB37" s="1618"/>
      <c r="AC37" s="1618"/>
      <c r="AD37" s="323"/>
      <c r="AE37" s="323"/>
      <c r="AF37" s="323"/>
    </row>
    <row r="38" spans="1:32" ht="24" customHeight="1" x14ac:dyDescent="0.15">
      <c r="A38" s="324"/>
      <c r="B38" s="348"/>
      <c r="C38" s="350"/>
      <c r="D38" s="350"/>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23"/>
      <c r="AE38" s="323"/>
      <c r="AF38" s="323"/>
    </row>
    <row r="39" spans="1:32" ht="24" customHeight="1" x14ac:dyDescent="0.15">
      <c r="A39" s="324"/>
      <c r="B39" s="348"/>
      <c r="C39" s="1618"/>
      <c r="D39" s="1618"/>
      <c r="E39" s="1618"/>
      <c r="F39" s="1618"/>
      <c r="G39" s="1618"/>
      <c r="H39" s="1618"/>
      <c r="I39" s="1618"/>
      <c r="J39" s="1618"/>
      <c r="K39" s="1618"/>
      <c r="L39" s="1618"/>
      <c r="M39" s="1618"/>
      <c r="N39" s="1618"/>
      <c r="O39" s="1618"/>
      <c r="P39" s="1618"/>
      <c r="Q39" s="1618"/>
      <c r="R39" s="1618"/>
      <c r="S39" s="1618"/>
      <c r="T39" s="1618"/>
      <c r="U39" s="1618"/>
      <c r="V39" s="1618"/>
      <c r="W39" s="1618"/>
      <c r="X39" s="1618"/>
      <c r="Y39" s="1618"/>
      <c r="Z39" s="1618"/>
      <c r="AA39" s="1618"/>
      <c r="AB39" s="1618"/>
      <c r="AC39" s="1618"/>
      <c r="AD39" s="323"/>
      <c r="AE39" s="323"/>
      <c r="AF39" s="323"/>
    </row>
    <row r="40" spans="1:32" ht="24" customHeight="1" x14ac:dyDescent="0.15">
      <c r="A40" s="326"/>
      <c r="B40" s="351"/>
      <c r="C40" s="1617"/>
      <c r="D40" s="1617"/>
      <c r="E40" s="1617"/>
      <c r="F40" s="1617"/>
      <c r="G40" s="1617"/>
      <c r="H40" s="1617"/>
      <c r="I40" s="1617"/>
      <c r="J40" s="1617"/>
      <c r="K40" s="1617"/>
      <c r="L40" s="1617"/>
      <c r="M40" s="1617"/>
      <c r="N40" s="1617"/>
      <c r="O40" s="1617"/>
      <c r="P40" s="1617"/>
      <c r="Q40" s="1617"/>
      <c r="R40" s="1617"/>
      <c r="S40" s="1617"/>
      <c r="T40" s="1617"/>
      <c r="U40" s="1617"/>
      <c r="V40" s="1617"/>
      <c r="W40" s="1617"/>
      <c r="X40" s="1617"/>
      <c r="Y40" s="1617"/>
      <c r="Z40" s="1617"/>
      <c r="AA40" s="1617"/>
      <c r="AB40" s="1617"/>
      <c r="AC40" s="1617"/>
      <c r="AD40" s="323"/>
      <c r="AE40" s="323"/>
      <c r="AF40" s="323"/>
    </row>
    <row r="41" spans="1:32" ht="24" customHeight="1" x14ac:dyDescent="0.15">
      <c r="A41" s="326"/>
      <c r="B41" s="326"/>
      <c r="C41" s="352"/>
      <c r="D41" s="352"/>
      <c r="E41" s="352"/>
      <c r="F41" s="352"/>
      <c r="G41" s="352"/>
      <c r="H41" s="352"/>
      <c r="I41" s="352"/>
      <c r="J41" s="352"/>
      <c r="K41" s="352"/>
      <c r="L41" s="352"/>
      <c r="M41" s="352"/>
      <c r="N41" s="352"/>
      <c r="O41" s="352"/>
      <c r="P41" s="352"/>
      <c r="Q41" s="352"/>
      <c r="R41" s="352"/>
      <c r="S41" s="352"/>
      <c r="T41" s="352"/>
      <c r="U41" s="352"/>
      <c r="V41" s="352"/>
      <c r="W41" s="352"/>
      <c r="X41" s="352"/>
      <c r="Y41" s="352"/>
      <c r="Z41" s="352"/>
      <c r="AA41" s="352"/>
      <c r="AB41" s="352"/>
      <c r="AC41" s="352"/>
      <c r="AD41" s="323"/>
      <c r="AE41" s="323"/>
      <c r="AF41" s="323"/>
    </row>
    <row r="42" spans="1:32" ht="24" customHeight="1" x14ac:dyDescent="0.15">
      <c r="A42" s="353"/>
      <c r="B42" s="323"/>
      <c r="C42" s="354"/>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23"/>
      <c r="AE42" s="323"/>
      <c r="AF42" s="323"/>
    </row>
    <row r="43" spans="1:32" ht="24" customHeight="1" x14ac:dyDescent="0.15">
      <c r="A43" s="326"/>
      <c r="B43" s="355"/>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23"/>
      <c r="AE43" s="323"/>
      <c r="AF43" s="323"/>
    </row>
    <row r="44" spans="1:32" ht="24" customHeight="1" x14ac:dyDescent="0.15">
      <c r="A44" s="326"/>
      <c r="B44" s="351"/>
      <c r="C44" s="1617"/>
      <c r="D44" s="1617"/>
      <c r="E44" s="1617"/>
      <c r="F44" s="1617"/>
      <c r="G44" s="1617"/>
      <c r="H44" s="1617"/>
      <c r="I44" s="1617"/>
      <c r="J44" s="1617"/>
      <c r="K44" s="1617"/>
      <c r="L44" s="1617"/>
      <c r="M44" s="1617"/>
      <c r="N44" s="1617"/>
      <c r="O44" s="1617"/>
      <c r="P44" s="1617"/>
      <c r="Q44" s="1617"/>
      <c r="R44" s="1617"/>
      <c r="S44" s="1617"/>
      <c r="T44" s="1617"/>
      <c r="U44" s="1617"/>
      <c r="V44" s="1617"/>
      <c r="W44" s="1617"/>
      <c r="X44" s="1617"/>
      <c r="Y44" s="1617"/>
      <c r="Z44" s="1617"/>
      <c r="AA44" s="1617"/>
      <c r="AB44" s="1617"/>
      <c r="AC44" s="1617"/>
      <c r="AD44" s="323"/>
      <c r="AE44" s="323"/>
      <c r="AF44" s="323"/>
    </row>
    <row r="45" spans="1:32" ht="24" customHeight="1" x14ac:dyDescent="0.15">
      <c r="A45" s="326"/>
      <c r="B45" s="351"/>
      <c r="C45" s="1617"/>
      <c r="D45" s="1617"/>
      <c r="E45" s="1617"/>
      <c r="F45" s="1617"/>
      <c r="G45" s="1617"/>
      <c r="H45" s="1617"/>
      <c r="I45" s="1617"/>
      <c r="J45" s="1617"/>
      <c r="K45" s="1617"/>
      <c r="L45" s="1617"/>
      <c r="M45" s="1617"/>
      <c r="N45" s="1617"/>
      <c r="O45" s="1617"/>
      <c r="P45" s="1617"/>
      <c r="Q45" s="1617"/>
      <c r="R45" s="1617"/>
      <c r="S45" s="1617"/>
      <c r="T45" s="1617"/>
      <c r="U45" s="1617"/>
      <c r="V45" s="1617"/>
      <c r="W45" s="1617"/>
      <c r="X45" s="1617"/>
      <c r="Y45" s="1617"/>
      <c r="Z45" s="1617"/>
      <c r="AA45" s="1617"/>
      <c r="AB45" s="1617"/>
      <c r="AC45" s="1617"/>
      <c r="AD45" s="323"/>
      <c r="AE45" s="323"/>
      <c r="AF45" s="323"/>
    </row>
    <row r="46" spans="1:32" ht="24" customHeight="1" x14ac:dyDescent="0.15">
      <c r="A46" s="326"/>
      <c r="B46" s="355"/>
      <c r="C46" s="354"/>
      <c r="D46" s="354"/>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23"/>
      <c r="AE46" s="323"/>
      <c r="AF46" s="323"/>
    </row>
    <row r="47" spans="1:32" ht="24" customHeight="1" x14ac:dyDescent="0.15">
      <c r="A47" s="326"/>
      <c r="B47" s="351"/>
      <c r="C47" s="1617"/>
      <c r="D47" s="1617"/>
      <c r="E47" s="1617"/>
      <c r="F47" s="1617"/>
      <c r="G47" s="1617"/>
      <c r="H47" s="1617"/>
      <c r="I47" s="1617"/>
      <c r="J47" s="1617"/>
      <c r="K47" s="1617"/>
      <c r="L47" s="1617"/>
      <c r="M47" s="1617"/>
      <c r="N47" s="1617"/>
      <c r="O47" s="1617"/>
      <c r="P47" s="1617"/>
      <c r="Q47" s="1617"/>
      <c r="R47" s="1617"/>
      <c r="S47" s="1617"/>
      <c r="T47" s="1617"/>
      <c r="U47" s="1617"/>
      <c r="V47" s="1617"/>
      <c r="W47" s="1617"/>
      <c r="X47" s="1617"/>
      <c r="Y47" s="1617"/>
      <c r="Z47" s="1617"/>
      <c r="AA47" s="1617"/>
      <c r="AB47" s="1617"/>
      <c r="AC47" s="1617"/>
      <c r="AD47" s="323"/>
      <c r="AE47" s="323"/>
      <c r="AF47" s="323"/>
    </row>
    <row r="48" spans="1:32" ht="24" customHeight="1" x14ac:dyDescent="0.15">
      <c r="A48" s="326"/>
      <c r="B48" s="351"/>
      <c r="C48" s="1617"/>
      <c r="D48" s="1617"/>
      <c r="E48" s="1617"/>
      <c r="F48" s="1617"/>
      <c r="G48" s="1617"/>
      <c r="H48" s="1617"/>
      <c r="I48" s="1617"/>
      <c r="J48" s="1617"/>
      <c r="K48" s="1617"/>
      <c r="L48" s="1617"/>
      <c r="M48" s="1617"/>
      <c r="N48" s="1617"/>
      <c r="O48" s="1617"/>
      <c r="P48" s="1617"/>
      <c r="Q48" s="1617"/>
      <c r="R48" s="1617"/>
      <c r="S48" s="1617"/>
      <c r="T48" s="1617"/>
      <c r="U48" s="1617"/>
      <c r="V48" s="1617"/>
      <c r="W48" s="1617"/>
      <c r="X48" s="1617"/>
      <c r="Y48" s="1617"/>
      <c r="Z48" s="1617"/>
      <c r="AA48" s="1617"/>
      <c r="AB48" s="1617"/>
      <c r="AC48" s="1617"/>
      <c r="AD48" s="323"/>
      <c r="AE48" s="323"/>
      <c r="AF48" s="323"/>
    </row>
    <row r="49" spans="1:32" ht="24" customHeight="1" x14ac:dyDescent="0.15">
      <c r="A49" s="326"/>
      <c r="B49" s="326"/>
      <c r="C49" s="352"/>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23"/>
      <c r="AE49" s="323"/>
      <c r="AF49" s="323"/>
    </row>
    <row r="50" spans="1:32" ht="24" customHeight="1" x14ac:dyDescent="0.15">
      <c r="A50" s="326"/>
      <c r="B50" s="323"/>
      <c r="C50" s="354"/>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23"/>
      <c r="AE50" s="323"/>
      <c r="AF50" s="323"/>
    </row>
    <row r="51" spans="1:32" ht="24" customHeight="1" x14ac:dyDescent="0.15">
      <c r="A51" s="326"/>
      <c r="B51" s="355"/>
      <c r="C51" s="354"/>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23"/>
      <c r="AE51" s="323"/>
      <c r="AF51" s="323"/>
    </row>
    <row r="52" spans="1:32" ht="24" customHeight="1" x14ac:dyDescent="0.15">
      <c r="A52" s="326"/>
      <c r="B52" s="351"/>
      <c r="C52" s="1617"/>
      <c r="D52" s="1617"/>
      <c r="E52" s="1617"/>
      <c r="F52" s="1617"/>
      <c r="G52" s="1617"/>
      <c r="H52" s="1617"/>
      <c r="I52" s="1617"/>
      <c r="J52" s="1617"/>
      <c r="K52" s="1617"/>
      <c r="L52" s="1617"/>
      <c r="M52" s="1617"/>
      <c r="N52" s="1617"/>
      <c r="O52" s="1617"/>
      <c r="P52" s="1617"/>
      <c r="Q52" s="1617"/>
      <c r="R52" s="1617"/>
      <c r="S52" s="1617"/>
      <c r="T52" s="1617"/>
      <c r="U52" s="1617"/>
      <c r="V52" s="1617"/>
      <c r="W52" s="1617"/>
      <c r="X52" s="1617"/>
      <c r="Y52" s="1617"/>
      <c r="Z52" s="1617"/>
      <c r="AA52" s="1617"/>
      <c r="AB52" s="1617"/>
      <c r="AC52" s="1617"/>
      <c r="AD52" s="323"/>
      <c r="AE52" s="323"/>
      <c r="AF52" s="323"/>
    </row>
    <row r="53" spans="1:32" ht="24" customHeight="1" x14ac:dyDescent="0.15">
      <c r="A53" s="326"/>
      <c r="B53" s="351"/>
      <c r="C53" s="1617"/>
      <c r="D53" s="1617"/>
      <c r="E53" s="1617"/>
      <c r="F53" s="1617"/>
      <c r="G53" s="1617"/>
      <c r="H53" s="1617"/>
      <c r="I53" s="1617"/>
      <c r="J53" s="1617"/>
      <c r="K53" s="1617"/>
      <c r="L53" s="1617"/>
      <c r="M53" s="1617"/>
      <c r="N53" s="1617"/>
      <c r="O53" s="1617"/>
      <c r="P53" s="1617"/>
      <c r="Q53" s="1617"/>
      <c r="R53" s="1617"/>
      <c r="S53" s="1617"/>
      <c r="T53" s="1617"/>
      <c r="U53" s="1617"/>
      <c r="V53" s="1617"/>
      <c r="W53" s="1617"/>
      <c r="X53" s="1617"/>
      <c r="Y53" s="1617"/>
      <c r="Z53" s="1617"/>
      <c r="AA53" s="1617"/>
      <c r="AB53" s="1617"/>
      <c r="AC53" s="1617"/>
      <c r="AD53" s="323"/>
      <c r="AE53" s="323"/>
      <c r="AF53" s="323"/>
    </row>
    <row r="54" spans="1:32" ht="24" customHeight="1" x14ac:dyDescent="0.15">
      <c r="A54" s="326"/>
      <c r="B54" s="351"/>
      <c r="C54" s="1617"/>
      <c r="D54" s="1617"/>
      <c r="E54" s="1617"/>
      <c r="F54" s="1617"/>
      <c r="G54" s="1617"/>
      <c r="H54" s="1617"/>
      <c r="I54" s="1617"/>
      <c r="J54" s="1617"/>
      <c r="K54" s="1617"/>
      <c r="L54" s="1617"/>
      <c r="M54" s="1617"/>
      <c r="N54" s="1617"/>
      <c r="O54" s="1617"/>
      <c r="P54" s="1617"/>
      <c r="Q54" s="1617"/>
      <c r="R54" s="1617"/>
      <c r="S54" s="1617"/>
      <c r="T54" s="1617"/>
      <c r="U54" s="1617"/>
      <c r="V54" s="1617"/>
      <c r="W54" s="1617"/>
      <c r="X54" s="1617"/>
      <c r="Y54" s="1617"/>
      <c r="Z54" s="1617"/>
      <c r="AA54" s="1617"/>
      <c r="AB54" s="1617"/>
      <c r="AC54" s="1617"/>
      <c r="AD54" s="323"/>
      <c r="AE54" s="323"/>
      <c r="AF54" s="323"/>
    </row>
    <row r="55" spans="1:32" ht="24" customHeight="1" x14ac:dyDescent="0.15">
      <c r="A55" s="326"/>
      <c r="B55" s="351"/>
      <c r="C55" s="352"/>
      <c r="D55" s="352"/>
      <c r="E55" s="352"/>
      <c r="F55" s="352"/>
      <c r="G55" s="352"/>
      <c r="H55" s="352"/>
      <c r="I55" s="352"/>
      <c r="J55" s="352"/>
      <c r="K55" s="352"/>
      <c r="L55" s="352"/>
      <c r="M55" s="352"/>
      <c r="N55" s="352"/>
      <c r="O55" s="352"/>
      <c r="P55" s="352"/>
      <c r="Q55" s="352"/>
      <c r="R55" s="352"/>
      <c r="S55" s="352"/>
      <c r="T55" s="352"/>
      <c r="U55" s="352"/>
      <c r="V55" s="352"/>
      <c r="W55" s="352"/>
      <c r="X55" s="352"/>
      <c r="Y55" s="352"/>
      <c r="Z55" s="352"/>
      <c r="AA55" s="352"/>
      <c r="AB55" s="352"/>
      <c r="AC55" s="352"/>
      <c r="AD55" s="323"/>
      <c r="AE55" s="323"/>
      <c r="AF55" s="323"/>
    </row>
    <row r="56" spans="1:32" ht="24" customHeight="1" x14ac:dyDescent="0.15">
      <c r="A56" s="326"/>
      <c r="B56" s="351"/>
      <c r="C56" s="352"/>
      <c r="D56" s="352"/>
      <c r="E56" s="352"/>
      <c r="F56" s="352"/>
      <c r="G56" s="352"/>
      <c r="H56" s="352"/>
      <c r="I56" s="352"/>
      <c r="J56" s="352"/>
      <c r="K56" s="352"/>
      <c r="L56" s="352"/>
      <c r="M56" s="352"/>
      <c r="N56" s="352"/>
      <c r="O56" s="352"/>
      <c r="P56" s="352"/>
      <c r="Q56" s="352"/>
      <c r="R56" s="352"/>
      <c r="S56" s="352"/>
      <c r="T56" s="352"/>
      <c r="U56" s="352"/>
      <c r="V56" s="352"/>
      <c r="W56" s="352"/>
      <c r="X56" s="352"/>
      <c r="Y56" s="352"/>
      <c r="Z56" s="352"/>
      <c r="AA56" s="352"/>
      <c r="AB56" s="352"/>
      <c r="AC56" s="352"/>
      <c r="AD56" s="323"/>
      <c r="AE56" s="323"/>
      <c r="AF56" s="323"/>
    </row>
    <row r="57" spans="1:32" ht="17.25" customHeight="1" x14ac:dyDescent="0.15">
      <c r="A57" s="323"/>
      <c r="B57" s="323"/>
      <c r="C57" s="354"/>
      <c r="D57" s="354"/>
      <c r="E57" s="354"/>
      <c r="F57" s="354"/>
      <c r="G57" s="354"/>
      <c r="H57" s="354"/>
      <c r="I57" s="354"/>
      <c r="J57" s="354"/>
      <c r="K57" s="354"/>
      <c r="L57" s="354"/>
      <c r="M57" s="354"/>
      <c r="N57" s="354"/>
      <c r="O57" s="354"/>
      <c r="P57" s="354"/>
      <c r="Q57" s="354"/>
      <c r="R57" s="354"/>
      <c r="S57" s="354"/>
      <c r="T57" s="354"/>
      <c r="U57" s="354"/>
      <c r="V57" s="354"/>
      <c r="W57" s="354"/>
      <c r="X57" s="354"/>
      <c r="Y57" s="354"/>
      <c r="Z57" s="354"/>
      <c r="AA57" s="354"/>
      <c r="AB57" s="354"/>
      <c r="AC57" s="354"/>
      <c r="AD57" s="323"/>
      <c r="AE57" s="323"/>
      <c r="AF57" s="323"/>
    </row>
    <row r="58" spans="1:32" ht="17.25" customHeight="1" x14ac:dyDescent="0.15">
      <c r="A58" s="323"/>
      <c r="B58" s="323"/>
      <c r="C58" s="354"/>
      <c r="D58" s="354"/>
      <c r="E58" s="354"/>
      <c r="F58" s="354"/>
      <c r="G58" s="354"/>
      <c r="H58" s="354"/>
      <c r="I58" s="354"/>
      <c r="J58" s="354"/>
      <c r="K58" s="354"/>
      <c r="L58" s="354"/>
      <c r="M58" s="354"/>
      <c r="N58" s="354"/>
      <c r="O58" s="354"/>
      <c r="P58" s="354"/>
      <c r="Q58" s="354"/>
      <c r="R58" s="354"/>
      <c r="S58" s="354"/>
      <c r="T58" s="354"/>
      <c r="U58" s="354"/>
      <c r="V58" s="354"/>
      <c r="W58" s="354"/>
      <c r="X58" s="354"/>
      <c r="Y58" s="354"/>
      <c r="Z58" s="354"/>
      <c r="AA58" s="354"/>
      <c r="AB58" s="354"/>
      <c r="AC58" s="354"/>
      <c r="AD58" s="323"/>
      <c r="AE58" s="323"/>
      <c r="AF58" s="323"/>
    </row>
    <row r="59" spans="1:32" ht="17.25" customHeight="1" x14ac:dyDescent="0.15">
      <c r="A59" s="323"/>
      <c r="B59" s="323"/>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23"/>
      <c r="AE59" s="323"/>
      <c r="AF59" s="323"/>
    </row>
    <row r="60" spans="1:32" ht="17.25" customHeight="1" x14ac:dyDescent="0.15">
      <c r="A60" s="323"/>
      <c r="B60" s="323"/>
      <c r="C60" s="354"/>
      <c r="D60" s="354"/>
      <c r="E60" s="354"/>
      <c r="F60" s="354"/>
      <c r="G60" s="354"/>
      <c r="H60" s="354"/>
      <c r="I60" s="354"/>
      <c r="J60" s="354"/>
      <c r="K60" s="354"/>
      <c r="L60" s="354"/>
      <c r="M60" s="354"/>
      <c r="N60" s="354"/>
      <c r="O60" s="354"/>
      <c r="P60" s="354"/>
      <c r="Q60" s="354"/>
      <c r="R60" s="354"/>
      <c r="S60" s="354"/>
      <c r="T60" s="354"/>
      <c r="U60" s="354"/>
      <c r="V60" s="354"/>
      <c r="W60" s="354"/>
      <c r="X60" s="354"/>
      <c r="Y60" s="354"/>
      <c r="Z60" s="354"/>
      <c r="AA60" s="354"/>
      <c r="AB60" s="354"/>
      <c r="AC60" s="354"/>
      <c r="AD60" s="323"/>
      <c r="AE60" s="323"/>
      <c r="AF60" s="323"/>
    </row>
    <row r="61" spans="1:32" ht="17.25" customHeight="1" x14ac:dyDescent="0.15">
      <c r="A61" s="323"/>
      <c r="B61" s="323"/>
      <c r="C61" s="354"/>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23"/>
      <c r="AE61" s="323"/>
      <c r="AF61" s="323"/>
    </row>
    <row r="62" spans="1:32" ht="17.25" customHeight="1" x14ac:dyDescent="0.15">
      <c r="A62" s="323"/>
      <c r="B62" s="323"/>
      <c r="C62" s="323"/>
      <c r="D62" s="323"/>
      <c r="E62" s="323"/>
      <c r="F62" s="323"/>
      <c r="G62" s="323"/>
      <c r="H62" s="323"/>
      <c r="I62" s="323"/>
      <c r="J62" s="323"/>
      <c r="K62" s="323"/>
      <c r="L62" s="323"/>
      <c r="M62" s="323"/>
      <c r="N62" s="323"/>
      <c r="O62" s="323"/>
      <c r="P62" s="323"/>
      <c r="Q62" s="323"/>
      <c r="R62" s="323"/>
      <c r="S62" s="323"/>
      <c r="T62" s="323"/>
      <c r="U62" s="323"/>
      <c r="V62" s="323"/>
      <c r="W62" s="323"/>
      <c r="X62" s="323"/>
      <c r="Y62" s="323"/>
      <c r="Z62" s="323"/>
      <c r="AA62" s="323"/>
      <c r="AB62" s="323"/>
      <c r="AC62" s="323"/>
      <c r="AD62" s="323"/>
      <c r="AE62" s="323"/>
      <c r="AF62" s="323"/>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
  <dataValidations count="2">
    <dataValidation type="list" allowBlank="1" showInputMessage="1" showErrorMessage="1" sqref="B52:B54 B47:B48 B44:B45 B39:B40 B36:B37 B33:B34 B30:B31" xr:uid="{00000000-0002-0000-1800-000000000000}">
      <formula1>"✓"</formula1>
    </dataValidation>
    <dataValidation type="list" allowBlank="1" showInputMessage="1" showErrorMessage="1" sqref="C14:C21" xr:uid="{00000000-0002-0000-18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13"/>
  <sheetViews>
    <sheetView view="pageBreakPreview" zoomScaleNormal="100" zoomScaleSheetLayoutView="100" workbookViewId="0">
      <selection activeCell="A2" sqref="A2"/>
    </sheetView>
  </sheetViews>
  <sheetFormatPr defaultRowHeight="13.5" x14ac:dyDescent="0.15"/>
  <cols>
    <col min="1" max="1" width="29.375" style="265" customWidth="1"/>
    <col min="2" max="2" width="17.375" style="265" customWidth="1"/>
    <col min="3" max="3" width="16.875" style="265" customWidth="1"/>
    <col min="4" max="4" width="19.5" style="265" customWidth="1"/>
    <col min="5" max="5" width="16.625" style="265" customWidth="1"/>
    <col min="6" max="6" width="16.875" style="265" hidden="1" customWidth="1"/>
    <col min="7" max="7" width="1.875" style="265" customWidth="1"/>
    <col min="8" max="8" width="2.75" style="265" customWidth="1"/>
    <col min="9" max="255" width="8.875" style="265"/>
    <col min="256" max="256" width="1.25" style="265" customWidth="1"/>
    <col min="257" max="258" width="17.375" style="265" customWidth="1"/>
    <col min="259" max="259" width="16.875" style="265" customWidth="1"/>
    <col min="260" max="260" width="19.5" style="265" customWidth="1"/>
    <col min="261" max="261" width="16.75" style="265" customWidth="1"/>
    <col min="262" max="262" width="16.875" style="265" customWidth="1"/>
    <col min="263" max="263" width="4.125" style="265" customWidth="1"/>
    <col min="264" max="264" width="2.75" style="265" customWidth="1"/>
    <col min="265" max="511" width="8.875" style="265"/>
    <col min="512" max="512" width="1.25" style="265" customWidth="1"/>
    <col min="513" max="514" width="17.375" style="265" customWidth="1"/>
    <col min="515" max="515" width="16.875" style="265" customWidth="1"/>
    <col min="516" max="516" width="19.5" style="265" customWidth="1"/>
    <col min="517" max="517" width="16.75" style="265" customWidth="1"/>
    <col min="518" max="518" width="16.875" style="265" customWidth="1"/>
    <col min="519" max="519" width="4.125" style="265" customWidth="1"/>
    <col min="520" max="520" width="2.75" style="265" customWidth="1"/>
    <col min="521" max="767" width="8.875" style="265"/>
    <col min="768" max="768" width="1.25" style="265" customWidth="1"/>
    <col min="769" max="770" width="17.375" style="265" customWidth="1"/>
    <col min="771" max="771" width="16.875" style="265" customWidth="1"/>
    <col min="772" max="772" width="19.5" style="265" customWidth="1"/>
    <col min="773" max="773" width="16.75" style="265" customWidth="1"/>
    <col min="774" max="774" width="16.875" style="265" customWidth="1"/>
    <col min="775" max="775" width="4.125" style="265" customWidth="1"/>
    <col min="776" max="776" width="2.75" style="265" customWidth="1"/>
    <col min="777" max="1023" width="8.875" style="265"/>
    <col min="1024" max="1024" width="1.25" style="265" customWidth="1"/>
    <col min="1025" max="1026" width="17.375" style="265" customWidth="1"/>
    <col min="1027" max="1027" width="16.875" style="265" customWidth="1"/>
    <col min="1028" max="1028" width="19.5" style="265" customWidth="1"/>
    <col min="1029" max="1029" width="16.75" style="265" customWidth="1"/>
    <col min="1030" max="1030" width="16.875" style="265" customWidth="1"/>
    <col min="1031" max="1031" width="4.125" style="265" customWidth="1"/>
    <col min="1032" max="1032" width="2.75" style="265" customWidth="1"/>
    <col min="1033" max="1279" width="8.875" style="265"/>
    <col min="1280" max="1280" width="1.25" style="265" customWidth="1"/>
    <col min="1281" max="1282" width="17.375" style="265" customWidth="1"/>
    <col min="1283" max="1283" width="16.875" style="265" customWidth="1"/>
    <col min="1284" max="1284" width="19.5" style="265" customWidth="1"/>
    <col min="1285" max="1285" width="16.75" style="265" customWidth="1"/>
    <col min="1286" max="1286" width="16.875" style="265" customWidth="1"/>
    <col min="1287" max="1287" width="4.125" style="265" customWidth="1"/>
    <col min="1288" max="1288" width="2.75" style="265" customWidth="1"/>
    <col min="1289" max="1535" width="8.875" style="265"/>
    <col min="1536" max="1536" width="1.25" style="265" customWidth="1"/>
    <col min="1537" max="1538" width="17.375" style="265" customWidth="1"/>
    <col min="1539" max="1539" width="16.875" style="265" customWidth="1"/>
    <col min="1540" max="1540" width="19.5" style="265" customWidth="1"/>
    <col min="1541" max="1541" width="16.75" style="265" customWidth="1"/>
    <col min="1542" max="1542" width="16.875" style="265" customWidth="1"/>
    <col min="1543" max="1543" width="4.125" style="265" customWidth="1"/>
    <col min="1544" max="1544" width="2.75" style="265" customWidth="1"/>
    <col min="1545" max="1791" width="8.875" style="265"/>
    <col min="1792" max="1792" width="1.25" style="265" customWidth="1"/>
    <col min="1793" max="1794" width="17.375" style="265" customWidth="1"/>
    <col min="1795" max="1795" width="16.875" style="265" customWidth="1"/>
    <col min="1796" max="1796" width="19.5" style="265" customWidth="1"/>
    <col min="1797" max="1797" width="16.75" style="265" customWidth="1"/>
    <col min="1798" max="1798" width="16.875" style="265" customWidth="1"/>
    <col min="1799" max="1799" width="4.125" style="265" customWidth="1"/>
    <col min="1800" max="1800" width="2.75" style="265" customWidth="1"/>
    <col min="1801" max="2047" width="8.875" style="265"/>
    <col min="2048" max="2048" width="1.25" style="265" customWidth="1"/>
    <col min="2049" max="2050" width="17.375" style="265" customWidth="1"/>
    <col min="2051" max="2051" width="16.875" style="265" customWidth="1"/>
    <col min="2052" max="2052" width="19.5" style="265" customWidth="1"/>
    <col min="2053" max="2053" width="16.75" style="265" customWidth="1"/>
    <col min="2054" max="2054" width="16.875" style="265" customWidth="1"/>
    <col min="2055" max="2055" width="4.125" style="265" customWidth="1"/>
    <col min="2056" max="2056" width="2.75" style="265" customWidth="1"/>
    <col min="2057" max="2303" width="8.875" style="265"/>
    <col min="2304" max="2304" width="1.25" style="265" customWidth="1"/>
    <col min="2305" max="2306" width="17.375" style="265" customWidth="1"/>
    <col min="2307" max="2307" width="16.875" style="265" customWidth="1"/>
    <col min="2308" max="2308" width="19.5" style="265" customWidth="1"/>
    <col min="2309" max="2309" width="16.75" style="265" customWidth="1"/>
    <col min="2310" max="2310" width="16.875" style="265" customWidth="1"/>
    <col min="2311" max="2311" width="4.125" style="265" customWidth="1"/>
    <col min="2312" max="2312" width="2.75" style="265" customWidth="1"/>
    <col min="2313" max="2559" width="8.875" style="265"/>
    <col min="2560" max="2560" width="1.25" style="265" customWidth="1"/>
    <col min="2561" max="2562" width="17.375" style="265" customWidth="1"/>
    <col min="2563" max="2563" width="16.875" style="265" customWidth="1"/>
    <col min="2564" max="2564" width="19.5" style="265" customWidth="1"/>
    <col min="2565" max="2565" width="16.75" style="265" customWidth="1"/>
    <col min="2566" max="2566" width="16.875" style="265" customWidth="1"/>
    <col min="2567" max="2567" width="4.125" style="265" customWidth="1"/>
    <col min="2568" max="2568" width="2.75" style="265" customWidth="1"/>
    <col min="2569" max="2815" width="8.875" style="265"/>
    <col min="2816" max="2816" width="1.25" style="265" customWidth="1"/>
    <col min="2817" max="2818" width="17.375" style="265" customWidth="1"/>
    <col min="2819" max="2819" width="16.875" style="265" customWidth="1"/>
    <col min="2820" max="2820" width="19.5" style="265" customWidth="1"/>
    <col min="2821" max="2821" width="16.75" style="265" customWidth="1"/>
    <col min="2822" max="2822" width="16.875" style="265" customWidth="1"/>
    <col min="2823" max="2823" width="4.125" style="265" customWidth="1"/>
    <col min="2824" max="2824" width="2.75" style="265" customWidth="1"/>
    <col min="2825" max="3071" width="8.875" style="265"/>
    <col min="3072" max="3072" width="1.25" style="265" customWidth="1"/>
    <col min="3073" max="3074" width="17.375" style="265" customWidth="1"/>
    <col min="3075" max="3075" width="16.875" style="265" customWidth="1"/>
    <col min="3076" max="3076" width="19.5" style="265" customWidth="1"/>
    <col min="3077" max="3077" width="16.75" style="265" customWidth="1"/>
    <col min="3078" max="3078" width="16.875" style="265" customWidth="1"/>
    <col min="3079" max="3079" width="4.125" style="265" customWidth="1"/>
    <col min="3080" max="3080" width="2.75" style="265" customWidth="1"/>
    <col min="3081" max="3327" width="8.875" style="265"/>
    <col min="3328" max="3328" width="1.25" style="265" customWidth="1"/>
    <col min="3329" max="3330" width="17.375" style="265" customWidth="1"/>
    <col min="3331" max="3331" width="16.875" style="265" customWidth="1"/>
    <col min="3332" max="3332" width="19.5" style="265" customWidth="1"/>
    <col min="3333" max="3333" width="16.75" style="265" customWidth="1"/>
    <col min="3334" max="3334" width="16.875" style="265" customWidth="1"/>
    <col min="3335" max="3335" width="4.125" style="265" customWidth="1"/>
    <col min="3336" max="3336" width="2.75" style="265" customWidth="1"/>
    <col min="3337" max="3583" width="8.875" style="265"/>
    <col min="3584" max="3584" width="1.25" style="265" customWidth="1"/>
    <col min="3585" max="3586" width="17.375" style="265" customWidth="1"/>
    <col min="3587" max="3587" width="16.875" style="265" customWidth="1"/>
    <col min="3588" max="3588" width="19.5" style="265" customWidth="1"/>
    <col min="3589" max="3589" width="16.75" style="265" customWidth="1"/>
    <col min="3590" max="3590" width="16.875" style="265" customWidth="1"/>
    <col min="3591" max="3591" width="4.125" style="265" customWidth="1"/>
    <col min="3592" max="3592" width="2.75" style="265" customWidth="1"/>
    <col min="3593" max="3839" width="8.875" style="265"/>
    <col min="3840" max="3840" width="1.25" style="265" customWidth="1"/>
    <col min="3841" max="3842" width="17.375" style="265" customWidth="1"/>
    <col min="3843" max="3843" width="16.875" style="265" customWidth="1"/>
    <col min="3844" max="3844" width="19.5" style="265" customWidth="1"/>
    <col min="3845" max="3845" width="16.75" style="265" customWidth="1"/>
    <col min="3846" max="3846" width="16.875" style="265" customWidth="1"/>
    <col min="3847" max="3847" width="4.125" style="265" customWidth="1"/>
    <col min="3848" max="3848" width="2.75" style="265" customWidth="1"/>
    <col min="3849" max="4095" width="8.875" style="265"/>
    <col min="4096" max="4096" width="1.25" style="265" customWidth="1"/>
    <col min="4097" max="4098" width="17.375" style="265" customWidth="1"/>
    <col min="4099" max="4099" width="16.875" style="265" customWidth="1"/>
    <col min="4100" max="4100" width="19.5" style="265" customWidth="1"/>
    <col min="4101" max="4101" width="16.75" style="265" customWidth="1"/>
    <col min="4102" max="4102" width="16.875" style="265" customWidth="1"/>
    <col min="4103" max="4103" width="4.125" style="265" customWidth="1"/>
    <col min="4104" max="4104" width="2.75" style="265" customWidth="1"/>
    <col min="4105" max="4351" width="8.875" style="265"/>
    <col min="4352" max="4352" width="1.25" style="265" customWidth="1"/>
    <col min="4353" max="4354" width="17.375" style="265" customWidth="1"/>
    <col min="4355" max="4355" width="16.875" style="265" customWidth="1"/>
    <col min="4356" max="4356" width="19.5" style="265" customWidth="1"/>
    <col min="4357" max="4357" width="16.75" style="265" customWidth="1"/>
    <col min="4358" max="4358" width="16.875" style="265" customWidth="1"/>
    <col min="4359" max="4359" width="4.125" style="265" customWidth="1"/>
    <col min="4360" max="4360" width="2.75" style="265" customWidth="1"/>
    <col min="4361" max="4607" width="8.875" style="265"/>
    <col min="4608" max="4608" width="1.25" style="265" customWidth="1"/>
    <col min="4609" max="4610" width="17.375" style="265" customWidth="1"/>
    <col min="4611" max="4611" width="16.875" style="265" customWidth="1"/>
    <col min="4612" max="4612" width="19.5" style="265" customWidth="1"/>
    <col min="4613" max="4613" width="16.75" style="265" customWidth="1"/>
    <col min="4614" max="4614" width="16.875" style="265" customWidth="1"/>
    <col min="4615" max="4615" width="4.125" style="265" customWidth="1"/>
    <col min="4616" max="4616" width="2.75" style="265" customWidth="1"/>
    <col min="4617" max="4863" width="8.875" style="265"/>
    <col min="4864" max="4864" width="1.25" style="265" customWidth="1"/>
    <col min="4865" max="4866" width="17.375" style="265" customWidth="1"/>
    <col min="4867" max="4867" width="16.875" style="265" customWidth="1"/>
    <col min="4868" max="4868" width="19.5" style="265" customWidth="1"/>
    <col min="4869" max="4869" width="16.75" style="265" customWidth="1"/>
    <col min="4870" max="4870" width="16.875" style="265" customWidth="1"/>
    <col min="4871" max="4871" width="4.125" style="265" customWidth="1"/>
    <col min="4872" max="4872" width="2.75" style="265" customWidth="1"/>
    <col min="4873" max="5119" width="8.875" style="265"/>
    <col min="5120" max="5120" width="1.25" style="265" customWidth="1"/>
    <col min="5121" max="5122" width="17.375" style="265" customWidth="1"/>
    <col min="5123" max="5123" width="16.875" style="265" customWidth="1"/>
    <col min="5124" max="5124" width="19.5" style="265" customWidth="1"/>
    <col min="5125" max="5125" width="16.75" style="265" customWidth="1"/>
    <col min="5126" max="5126" width="16.875" style="265" customWidth="1"/>
    <col min="5127" max="5127" width="4.125" style="265" customWidth="1"/>
    <col min="5128" max="5128" width="2.75" style="265" customWidth="1"/>
    <col min="5129" max="5375" width="8.875" style="265"/>
    <col min="5376" max="5376" width="1.25" style="265" customWidth="1"/>
    <col min="5377" max="5378" width="17.375" style="265" customWidth="1"/>
    <col min="5379" max="5379" width="16.875" style="265" customWidth="1"/>
    <col min="5380" max="5380" width="19.5" style="265" customWidth="1"/>
    <col min="5381" max="5381" width="16.75" style="265" customWidth="1"/>
    <col min="5382" max="5382" width="16.875" style="265" customWidth="1"/>
    <col min="5383" max="5383" width="4.125" style="265" customWidth="1"/>
    <col min="5384" max="5384" width="2.75" style="265" customWidth="1"/>
    <col min="5385" max="5631" width="8.875" style="265"/>
    <col min="5632" max="5632" width="1.25" style="265" customWidth="1"/>
    <col min="5633" max="5634" width="17.375" style="265" customWidth="1"/>
    <col min="5635" max="5635" width="16.875" style="265" customWidth="1"/>
    <col min="5636" max="5636" width="19.5" style="265" customWidth="1"/>
    <col min="5637" max="5637" width="16.75" style="265" customWidth="1"/>
    <col min="5638" max="5638" width="16.875" style="265" customWidth="1"/>
    <col min="5639" max="5639" width="4.125" style="265" customWidth="1"/>
    <col min="5640" max="5640" width="2.75" style="265" customWidth="1"/>
    <col min="5641" max="5887" width="8.875" style="265"/>
    <col min="5888" max="5888" width="1.25" style="265" customWidth="1"/>
    <col min="5889" max="5890" width="17.375" style="265" customWidth="1"/>
    <col min="5891" max="5891" width="16.875" style="265" customWidth="1"/>
    <col min="5892" max="5892" width="19.5" style="265" customWidth="1"/>
    <col min="5893" max="5893" width="16.75" style="265" customWidth="1"/>
    <col min="5894" max="5894" width="16.875" style="265" customWidth="1"/>
    <col min="5895" max="5895" width="4.125" style="265" customWidth="1"/>
    <col min="5896" max="5896" width="2.75" style="265" customWidth="1"/>
    <col min="5897" max="6143" width="8.875" style="265"/>
    <col min="6144" max="6144" width="1.25" style="265" customWidth="1"/>
    <col min="6145" max="6146" width="17.375" style="265" customWidth="1"/>
    <col min="6147" max="6147" width="16.875" style="265" customWidth="1"/>
    <col min="6148" max="6148" width="19.5" style="265" customWidth="1"/>
    <col min="6149" max="6149" width="16.75" style="265" customWidth="1"/>
    <col min="6150" max="6150" width="16.875" style="265" customWidth="1"/>
    <col min="6151" max="6151" width="4.125" style="265" customWidth="1"/>
    <col min="6152" max="6152" width="2.75" style="265" customWidth="1"/>
    <col min="6153" max="6399" width="8.875" style="265"/>
    <col min="6400" max="6400" width="1.25" style="265" customWidth="1"/>
    <col min="6401" max="6402" width="17.375" style="265" customWidth="1"/>
    <col min="6403" max="6403" width="16.875" style="265" customWidth="1"/>
    <col min="6404" max="6404" width="19.5" style="265" customWidth="1"/>
    <col min="6405" max="6405" width="16.75" style="265" customWidth="1"/>
    <col min="6406" max="6406" width="16.875" style="265" customWidth="1"/>
    <col min="6407" max="6407" width="4.125" style="265" customWidth="1"/>
    <col min="6408" max="6408" width="2.75" style="265" customWidth="1"/>
    <col min="6409" max="6655" width="8.875" style="265"/>
    <col min="6656" max="6656" width="1.25" style="265" customWidth="1"/>
    <col min="6657" max="6658" width="17.375" style="265" customWidth="1"/>
    <col min="6659" max="6659" width="16.875" style="265" customWidth="1"/>
    <col min="6660" max="6660" width="19.5" style="265" customWidth="1"/>
    <col min="6661" max="6661" width="16.75" style="265" customWidth="1"/>
    <col min="6662" max="6662" width="16.875" style="265" customWidth="1"/>
    <col min="6663" max="6663" width="4.125" style="265" customWidth="1"/>
    <col min="6664" max="6664" width="2.75" style="265" customWidth="1"/>
    <col min="6665" max="6911" width="8.875" style="265"/>
    <col min="6912" max="6912" width="1.25" style="265" customWidth="1"/>
    <col min="6913" max="6914" width="17.375" style="265" customWidth="1"/>
    <col min="6915" max="6915" width="16.875" style="265" customWidth="1"/>
    <col min="6916" max="6916" width="19.5" style="265" customWidth="1"/>
    <col min="6917" max="6917" width="16.75" style="265" customWidth="1"/>
    <col min="6918" max="6918" width="16.875" style="265" customWidth="1"/>
    <col min="6919" max="6919" width="4.125" style="265" customWidth="1"/>
    <col min="6920" max="6920" width="2.75" style="265" customWidth="1"/>
    <col min="6921" max="7167" width="8.875" style="265"/>
    <col min="7168" max="7168" width="1.25" style="265" customWidth="1"/>
    <col min="7169" max="7170" width="17.375" style="265" customWidth="1"/>
    <col min="7171" max="7171" width="16.875" style="265" customWidth="1"/>
    <col min="7172" max="7172" width="19.5" style="265" customWidth="1"/>
    <col min="7173" max="7173" width="16.75" style="265" customWidth="1"/>
    <col min="7174" max="7174" width="16.875" style="265" customWidth="1"/>
    <col min="7175" max="7175" width="4.125" style="265" customWidth="1"/>
    <col min="7176" max="7176" width="2.75" style="265" customWidth="1"/>
    <col min="7177" max="7423" width="8.875" style="265"/>
    <col min="7424" max="7424" width="1.25" style="265" customWidth="1"/>
    <col min="7425" max="7426" width="17.375" style="265" customWidth="1"/>
    <col min="7427" max="7427" width="16.875" style="265" customWidth="1"/>
    <col min="7428" max="7428" width="19.5" style="265" customWidth="1"/>
    <col min="7429" max="7429" width="16.75" style="265" customWidth="1"/>
    <col min="7430" max="7430" width="16.875" style="265" customWidth="1"/>
    <col min="7431" max="7431" width="4.125" style="265" customWidth="1"/>
    <col min="7432" max="7432" width="2.75" style="265" customWidth="1"/>
    <col min="7433" max="7679" width="8.875" style="265"/>
    <col min="7680" max="7680" width="1.25" style="265" customWidth="1"/>
    <col min="7681" max="7682" width="17.375" style="265" customWidth="1"/>
    <col min="7683" max="7683" width="16.875" style="265" customWidth="1"/>
    <col min="7684" max="7684" width="19.5" style="265" customWidth="1"/>
    <col min="7685" max="7685" width="16.75" style="265" customWidth="1"/>
    <col min="7686" max="7686" width="16.875" style="265" customWidth="1"/>
    <col min="7687" max="7687" width="4.125" style="265" customWidth="1"/>
    <col min="7688" max="7688" width="2.75" style="265" customWidth="1"/>
    <col min="7689" max="7935" width="8.875" style="265"/>
    <col min="7936" max="7936" width="1.25" style="265" customWidth="1"/>
    <col min="7937" max="7938" width="17.375" style="265" customWidth="1"/>
    <col min="7939" max="7939" width="16.875" style="265" customWidth="1"/>
    <col min="7940" max="7940" width="19.5" style="265" customWidth="1"/>
    <col min="7941" max="7941" width="16.75" style="265" customWidth="1"/>
    <col min="7942" max="7942" width="16.875" style="265" customWidth="1"/>
    <col min="7943" max="7943" width="4.125" style="265" customWidth="1"/>
    <col min="7944" max="7944" width="2.75" style="265" customWidth="1"/>
    <col min="7945" max="8191" width="8.875" style="265"/>
    <col min="8192" max="8192" width="1.25" style="265" customWidth="1"/>
    <col min="8193" max="8194" width="17.375" style="265" customWidth="1"/>
    <col min="8195" max="8195" width="16.875" style="265" customWidth="1"/>
    <col min="8196" max="8196" width="19.5" style="265" customWidth="1"/>
    <col min="8197" max="8197" width="16.75" style="265" customWidth="1"/>
    <col min="8198" max="8198" width="16.875" style="265" customWidth="1"/>
    <col min="8199" max="8199" width="4.125" style="265" customWidth="1"/>
    <col min="8200" max="8200" width="2.75" style="265" customWidth="1"/>
    <col min="8201" max="8447" width="8.875" style="265"/>
    <col min="8448" max="8448" width="1.25" style="265" customWidth="1"/>
    <col min="8449" max="8450" width="17.375" style="265" customWidth="1"/>
    <col min="8451" max="8451" width="16.875" style="265" customWidth="1"/>
    <col min="8452" max="8452" width="19.5" style="265" customWidth="1"/>
    <col min="8453" max="8453" width="16.75" style="265" customWidth="1"/>
    <col min="8454" max="8454" width="16.875" style="265" customWidth="1"/>
    <col min="8455" max="8455" width="4.125" style="265" customWidth="1"/>
    <col min="8456" max="8456" width="2.75" style="265" customWidth="1"/>
    <col min="8457" max="8703" width="8.875" style="265"/>
    <col min="8704" max="8704" width="1.25" style="265" customWidth="1"/>
    <col min="8705" max="8706" width="17.375" style="265" customWidth="1"/>
    <col min="8707" max="8707" width="16.875" style="265" customWidth="1"/>
    <col min="8708" max="8708" width="19.5" style="265" customWidth="1"/>
    <col min="8709" max="8709" width="16.75" style="265" customWidth="1"/>
    <col min="8710" max="8710" width="16.875" style="265" customWidth="1"/>
    <col min="8711" max="8711" width="4.125" style="265" customWidth="1"/>
    <col min="8712" max="8712" width="2.75" style="265" customWidth="1"/>
    <col min="8713" max="8959" width="8.875" style="265"/>
    <col min="8960" max="8960" width="1.25" style="265" customWidth="1"/>
    <col min="8961" max="8962" width="17.375" style="265" customWidth="1"/>
    <col min="8963" max="8963" width="16.875" style="265" customWidth="1"/>
    <col min="8964" max="8964" width="19.5" style="265" customWidth="1"/>
    <col min="8965" max="8965" width="16.75" style="265" customWidth="1"/>
    <col min="8966" max="8966" width="16.875" style="265" customWidth="1"/>
    <col min="8967" max="8967" width="4.125" style="265" customWidth="1"/>
    <col min="8968" max="8968" width="2.75" style="265" customWidth="1"/>
    <col min="8969" max="9215" width="8.875" style="265"/>
    <col min="9216" max="9216" width="1.25" style="265" customWidth="1"/>
    <col min="9217" max="9218" width="17.375" style="265" customWidth="1"/>
    <col min="9219" max="9219" width="16.875" style="265" customWidth="1"/>
    <col min="9220" max="9220" width="19.5" style="265" customWidth="1"/>
    <col min="9221" max="9221" width="16.75" style="265" customWidth="1"/>
    <col min="9222" max="9222" width="16.875" style="265" customWidth="1"/>
    <col min="9223" max="9223" width="4.125" style="265" customWidth="1"/>
    <col min="9224" max="9224" width="2.75" style="265" customWidth="1"/>
    <col min="9225" max="9471" width="8.875" style="265"/>
    <col min="9472" max="9472" width="1.25" style="265" customWidth="1"/>
    <col min="9473" max="9474" width="17.375" style="265" customWidth="1"/>
    <col min="9475" max="9475" width="16.875" style="265" customWidth="1"/>
    <col min="9476" max="9476" width="19.5" style="265" customWidth="1"/>
    <col min="9477" max="9477" width="16.75" style="265" customWidth="1"/>
    <col min="9478" max="9478" width="16.875" style="265" customWidth="1"/>
    <col min="9479" max="9479" width="4.125" style="265" customWidth="1"/>
    <col min="9480" max="9480" width="2.75" style="265" customWidth="1"/>
    <col min="9481" max="9727" width="8.875" style="265"/>
    <col min="9728" max="9728" width="1.25" style="265" customWidth="1"/>
    <col min="9729" max="9730" width="17.375" style="265" customWidth="1"/>
    <col min="9731" max="9731" width="16.875" style="265" customWidth="1"/>
    <col min="9732" max="9732" width="19.5" style="265" customWidth="1"/>
    <col min="9733" max="9733" width="16.75" style="265" customWidth="1"/>
    <col min="9734" max="9734" width="16.875" style="265" customWidth="1"/>
    <col min="9735" max="9735" width="4.125" style="265" customWidth="1"/>
    <col min="9736" max="9736" width="2.75" style="265" customWidth="1"/>
    <col min="9737" max="9983" width="8.875" style="265"/>
    <col min="9984" max="9984" width="1.25" style="265" customWidth="1"/>
    <col min="9985" max="9986" width="17.375" style="265" customWidth="1"/>
    <col min="9987" max="9987" width="16.875" style="265" customWidth="1"/>
    <col min="9988" max="9988" width="19.5" style="265" customWidth="1"/>
    <col min="9989" max="9989" width="16.75" style="265" customWidth="1"/>
    <col min="9990" max="9990" width="16.875" style="265" customWidth="1"/>
    <col min="9991" max="9991" width="4.125" style="265" customWidth="1"/>
    <col min="9992" max="9992" width="2.75" style="265" customWidth="1"/>
    <col min="9993" max="10239" width="8.875" style="265"/>
    <col min="10240" max="10240" width="1.25" style="265" customWidth="1"/>
    <col min="10241" max="10242" width="17.375" style="265" customWidth="1"/>
    <col min="10243" max="10243" width="16.875" style="265" customWidth="1"/>
    <col min="10244" max="10244" width="19.5" style="265" customWidth="1"/>
    <col min="10245" max="10245" width="16.75" style="265" customWidth="1"/>
    <col min="10246" max="10246" width="16.875" style="265" customWidth="1"/>
    <col min="10247" max="10247" width="4.125" style="265" customWidth="1"/>
    <col min="10248" max="10248" width="2.75" style="265" customWidth="1"/>
    <col min="10249" max="10495" width="8.875" style="265"/>
    <col min="10496" max="10496" width="1.25" style="265" customWidth="1"/>
    <col min="10497" max="10498" width="17.375" style="265" customWidth="1"/>
    <col min="10499" max="10499" width="16.875" style="265" customWidth="1"/>
    <col min="10500" max="10500" width="19.5" style="265" customWidth="1"/>
    <col min="10501" max="10501" width="16.75" style="265" customWidth="1"/>
    <col min="10502" max="10502" width="16.875" style="265" customWidth="1"/>
    <col min="10503" max="10503" width="4.125" style="265" customWidth="1"/>
    <col min="10504" max="10504" width="2.75" style="265" customWidth="1"/>
    <col min="10505" max="10751" width="8.875" style="265"/>
    <col min="10752" max="10752" width="1.25" style="265" customWidth="1"/>
    <col min="10753" max="10754" width="17.375" style="265" customWidth="1"/>
    <col min="10755" max="10755" width="16.875" style="265" customWidth="1"/>
    <col min="10756" max="10756" width="19.5" style="265" customWidth="1"/>
    <col min="10757" max="10757" width="16.75" style="265" customWidth="1"/>
    <col min="10758" max="10758" width="16.875" style="265" customWidth="1"/>
    <col min="10759" max="10759" width="4.125" style="265" customWidth="1"/>
    <col min="10760" max="10760" width="2.75" style="265" customWidth="1"/>
    <col min="10761" max="11007" width="8.875" style="265"/>
    <col min="11008" max="11008" width="1.25" style="265" customWidth="1"/>
    <col min="11009" max="11010" width="17.375" style="265" customWidth="1"/>
    <col min="11011" max="11011" width="16.875" style="265" customWidth="1"/>
    <col min="11012" max="11012" width="19.5" style="265" customWidth="1"/>
    <col min="11013" max="11013" width="16.75" style="265" customWidth="1"/>
    <col min="11014" max="11014" width="16.875" style="265" customWidth="1"/>
    <col min="11015" max="11015" width="4.125" style="265" customWidth="1"/>
    <col min="11016" max="11016" width="2.75" style="265" customWidth="1"/>
    <col min="11017" max="11263" width="8.875" style="265"/>
    <col min="11264" max="11264" width="1.25" style="265" customWidth="1"/>
    <col min="11265" max="11266" width="17.375" style="265" customWidth="1"/>
    <col min="11267" max="11267" width="16.875" style="265" customWidth="1"/>
    <col min="11268" max="11268" width="19.5" style="265" customWidth="1"/>
    <col min="11269" max="11269" width="16.75" style="265" customWidth="1"/>
    <col min="11270" max="11270" width="16.875" style="265" customWidth="1"/>
    <col min="11271" max="11271" width="4.125" style="265" customWidth="1"/>
    <col min="11272" max="11272" width="2.75" style="265" customWidth="1"/>
    <col min="11273" max="11519" width="8.875" style="265"/>
    <col min="11520" max="11520" width="1.25" style="265" customWidth="1"/>
    <col min="11521" max="11522" width="17.375" style="265" customWidth="1"/>
    <col min="11523" max="11523" width="16.875" style="265" customWidth="1"/>
    <col min="11524" max="11524" width="19.5" style="265" customWidth="1"/>
    <col min="11525" max="11525" width="16.75" style="265" customWidth="1"/>
    <col min="11526" max="11526" width="16.875" style="265" customWidth="1"/>
    <col min="11527" max="11527" width="4.125" style="265" customWidth="1"/>
    <col min="11528" max="11528" width="2.75" style="265" customWidth="1"/>
    <col min="11529" max="11775" width="8.875" style="265"/>
    <col min="11776" max="11776" width="1.25" style="265" customWidth="1"/>
    <col min="11777" max="11778" width="17.375" style="265" customWidth="1"/>
    <col min="11779" max="11779" width="16.875" style="265" customWidth="1"/>
    <col min="11780" max="11780" width="19.5" style="265" customWidth="1"/>
    <col min="11781" max="11781" width="16.75" style="265" customWidth="1"/>
    <col min="11782" max="11782" width="16.875" style="265" customWidth="1"/>
    <col min="11783" max="11783" width="4.125" style="265" customWidth="1"/>
    <col min="11784" max="11784" width="2.75" style="265" customWidth="1"/>
    <col min="11785" max="12031" width="8.875" style="265"/>
    <col min="12032" max="12032" width="1.25" style="265" customWidth="1"/>
    <col min="12033" max="12034" width="17.375" style="265" customWidth="1"/>
    <col min="12035" max="12035" width="16.875" style="265" customWidth="1"/>
    <col min="12036" max="12036" width="19.5" style="265" customWidth="1"/>
    <col min="12037" max="12037" width="16.75" style="265" customWidth="1"/>
    <col min="12038" max="12038" width="16.875" style="265" customWidth="1"/>
    <col min="12039" max="12039" width="4.125" style="265" customWidth="1"/>
    <col min="12040" max="12040" width="2.75" style="265" customWidth="1"/>
    <col min="12041" max="12287" width="8.875" style="265"/>
    <col min="12288" max="12288" width="1.25" style="265" customWidth="1"/>
    <col min="12289" max="12290" width="17.375" style="265" customWidth="1"/>
    <col min="12291" max="12291" width="16.875" style="265" customWidth="1"/>
    <col min="12292" max="12292" width="19.5" style="265" customWidth="1"/>
    <col min="12293" max="12293" width="16.75" style="265" customWidth="1"/>
    <col min="12294" max="12294" width="16.875" style="265" customWidth="1"/>
    <col min="12295" max="12295" width="4.125" style="265" customWidth="1"/>
    <col min="12296" max="12296" width="2.75" style="265" customWidth="1"/>
    <col min="12297" max="12543" width="8.875" style="265"/>
    <col min="12544" max="12544" width="1.25" style="265" customWidth="1"/>
    <col min="12545" max="12546" width="17.375" style="265" customWidth="1"/>
    <col min="12547" max="12547" width="16.875" style="265" customWidth="1"/>
    <col min="12548" max="12548" width="19.5" style="265" customWidth="1"/>
    <col min="12549" max="12549" width="16.75" style="265" customWidth="1"/>
    <col min="12550" max="12550" width="16.875" style="265" customWidth="1"/>
    <col min="12551" max="12551" width="4.125" style="265" customWidth="1"/>
    <col min="12552" max="12552" width="2.75" style="265" customWidth="1"/>
    <col min="12553" max="12799" width="8.875" style="265"/>
    <col min="12800" max="12800" width="1.25" style="265" customWidth="1"/>
    <col min="12801" max="12802" width="17.375" style="265" customWidth="1"/>
    <col min="12803" max="12803" width="16.875" style="265" customWidth="1"/>
    <col min="12804" max="12804" width="19.5" style="265" customWidth="1"/>
    <col min="12805" max="12805" width="16.75" style="265" customWidth="1"/>
    <col min="12806" max="12806" width="16.875" style="265" customWidth="1"/>
    <col min="12807" max="12807" width="4.125" style="265" customWidth="1"/>
    <col min="12808" max="12808" width="2.75" style="265" customWidth="1"/>
    <col min="12809" max="13055" width="8.875" style="265"/>
    <col min="13056" max="13056" width="1.25" style="265" customWidth="1"/>
    <col min="13057" max="13058" width="17.375" style="265" customWidth="1"/>
    <col min="13059" max="13059" width="16.875" style="265" customWidth="1"/>
    <col min="13060" max="13060" width="19.5" style="265" customWidth="1"/>
    <col min="13061" max="13061" width="16.75" style="265" customWidth="1"/>
    <col min="13062" max="13062" width="16.875" style="265" customWidth="1"/>
    <col min="13063" max="13063" width="4.125" style="265" customWidth="1"/>
    <col min="13064" max="13064" width="2.75" style="265" customWidth="1"/>
    <col min="13065" max="13311" width="8.875" style="265"/>
    <col min="13312" max="13312" width="1.25" style="265" customWidth="1"/>
    <col min="13313" max="13314" width="17.375" style="265" customWidth="1"/>
    <col min="13315" max="13315" width="16.875" style="265" customWidth="1"/>
    <col min="13316" max="13316" width="19.5" style="265" customWidth="1"/>
    <col min="13317" max="13317" width="16.75" style="265" customWidth="1"/>
    <col min="13318" max="13318" width="16.875" style="265" customWidth="1"/>
    <col min="13319" max="13319" width="4.125" style="265" customWidth="1"/>
    <col min="13320" max="13320" width="2.75" style="265" customWidth="1"/>
    <col min="13321" max="13567" width="8.875" style="265"/>
    <col min="13568" max="13568" width="1.25" style="265" customWidth="1"/>
    <col min="13569" max="13570" width="17.375" style="265" customWidth="1"/>
    <col min="13571" max="13571" width="16.875" style="265" customWidth="1"/>
    <col min="13572" max="13572" width="19.5" style="265" customWidth="1"/>
    <col min="13573" max="13573" width="16.75" style="265" customWidth="1"/>
    <col min="13574" max="13574" width="16.875" style="265" customWidth="1"/>
    <col min="13575" max="13575" width="4.125" style="265" customWidth="1"/>
    <col min="13576" max="13576" width="2.75" style="265" customWidth="1"/>
    <col min="13577" max="13823" width="8.875" style="265"/>
    <col min="13824" max="13824" width="1.25" style="265" customWidth="1"/>
    <col min="13825" max="13826" width="17.375" style="265" customWidth="1"/>
    <col min="13827" max="13827" width="16.875" style="265" customWidth="1"/>
    <col min="13828" max="13828" width="19.5" style="265" customWidth="1"/>
    <col min="13829" max="13829" width="16.75" style="265" customWidth="1"/>
    <col min="13830" max="13830" width="16.875" style="265" customWidth="1"/>
    <col min="13831" max="13831" width="4.125" style="265" customWidth="1"/>
    <col min="13832" max="13832" width="2.75" style="265" customWidth="1"/>
    <col min="13833" max="14079" width="8.875" style="265"/>
    <col min="14080" max="14080" width="1.25" style="265" customWidth="1"/>
    <col min="14081" max="14082" width="17.375" style="265" customWidth="1"/>
    <col min="14083" max="14083" width="16.875" style="265" customWidth="1"/>
    <col min="14084" max="14084" width="19.5" style="265" customWidth="1"/>
    <col min="14085" max="14085" width="16.75" style="265" customWidth="1"/>
    <col min="14086" max="14086" width="16.875" style="265" customWidth="1"/>
    <col min="14087" max="14087" width="4.125" style="265" customWidth="1"/>
    <col min="14088" max="14088" width="2.75" style="265" customWidth="1"/>
    <col min="14089" max="14335" width="8.875" style="265"/>
    <col min="14336" max="14336" width="1.25" style="265" customWidth="1"/>
    <col min="14337" max="14338" width="17.375" style="265" customWidth="1"/>
    <col min="14339" max="14339" width="16.875" style="265" customWidth="1"/>
    <col min="14340" max="14340" width="19.5" style="265" customWidth="1"/>
    <col min="14341" max="14341" width="16.75" style="265" customWidth="1"/>
    <col min="14342" max="14342" width="16.875" style="265" customWidth="1"/>
    <col min="14343" max="14343" width="4.125" style="265" customWidth="1"/>
    <col min="14344" max="14344" width="2.75" style="265" customWidth="1"/>
    <col min="14345" max="14591" width="8.875" style="265"/>
    <col min="14592" max="14592" width="1.25" style="265" customWidth="1"/>
    <col min="14593" max="14594" width="17.375" style="265" customWidth="1"/>
    <col min="14595" max="14595" width="16.875" style="265" customWidth="1"/>
    <col min="14596" max="14596" width="19.5" style="265" customWidth="1"/>
    <col min="14597" max="14597" width="16.75" style="265" customWidth="1"/>
    <col min="14598" max="14598" width="16.875" style="265" customWidth="1"/>
    <col min="14599" max="14599" width="4.125" style="265" customWidth="1"/>
    <col min="14600" max="14600" width="2.75" style="265" customWidth="1"/>
    <col min="14601" max="14847" width="8.875" style="265"/>
    <col min="14848" max="14848" width="1.25" style="265" customWidth="1"/>
    <col min="14849" max="14850" width="17.375" style="265" customWidth="1"/>
    <col min="14851" max="14851" width="16.875" style="265" customWidth="1"/>
    <col min="14852" max="14852" width="19.5" style="265" customWidth="1"/>
    <col min="14853" max="14853" width="16.75" style="265" customWidth="1"/>
    <col min="14854" max="14854" width="16.875" style="265" customWidth="1"/>
    <col min="14855" max="14855" width="4.125" style="265" customWidth="1"/>
    <col min="14856" max="14856" width="2.75" style="265" customWidth="1"/>
    <col min="14857" max="15103" width="8.875" style="265"/>
    <col min="15104" max="15104" width="1.25" style="265" customWidth="1"/>
    <col min="15105" max="15106" width="17.375" style="265" customWidth="1"/>
    <col min="15107" max="15107" width="16.875" style="265" customWidth="1"/>
    <col min="15108" max="15108" width="19.5" style="265" customWidth="1"/>
    <col min="15109" max="15109" width="16.75" style="265" customWidth="1"/>
    <col min="15110" max="15110" width="16.875" style="265" customWidth="1"/>
    <col min="15111" max="15111" width="4.125" style="265" customWidth="1"/>
    <col min="15112" max="15112" width="2.75" style="265" customWidth="1"/>
    <col min="15113" max="15359" width="8.875" style="265"/>
    <col min="15360" max="15360" width="1.25" style="265" customWidth="1"/>
    <col min="15361" max="15362" width="17.375" style="265" customWidth="1"/>
    <col min="15363" max="15363" width="16.875" style="265" customWidth="1"/>
    <col min="15364" max="15364" width="19.5" style="265" customWidth="1"/>
    <col min="15365" max="15365" width="16.75" style="265" customWidth="1"/>
    <col min="15366" max="15366" width="16.875" style="265" customWidth="1"/>
    <col min="15367" max="15367" width="4.125" style="265" customWidth="1"/>
    <col min="15368" max="15368" width="2.75" style="265" customWidth="1"/>
    <col min="15369" max="15615" width="8.875" style="265"/>
    <col min="15616" max="15616" width="1.25" style="265" customWidth="1"/>
    <col min="15617" max="15618" width="17.375" style="265" customWidth="1"/>
    <col min="15619" max="15619" width="16.875" style="265" customWidth="1"/>
    <col min="15620" max="15620" width="19.5" style="265" customWidth="1"/>
    <col min="15621" max="15621" width="16.75" style="265" customWidth="1"/>
    <col min="15622" max="15622" width="16.875" style="265" customWidth="1"/>
    <col min="15623" max="15623" width="4.125" style="265" customWidth="1"/>
    <col min="15624" max="15624" width="2.75" style="265" customWidth="1"/>
    <col min="15625" max="15871" width="8.875" style="265"/>
    <col min="15872" max="15872" width="1.25" style="265" customWidth="1"/>
    <col min="15873" max="15874" width="17.375" style="265" customWidth="1"/>
    <col min="15875" max="15875" width="16.875" style="265" customWidth="1"/>
    <col min="15876" max="15876" width="19.5" style="265" customWidth="1"/>
    <col min="15877" max="15877" width="16.75" style="265" customWidth="1"/>
    <col min="15878" max="15878" width="16.875" style="265" customWidth="1"/>
    <col min="15879" max="15879" width="4.125" style="265" customWidth="1"/>
    <col min="15880" max="15880" width="2.75" style="265" customWidth="1"/>
    <col min="15881" max="16127" width="8.875" style="265"/>
    <col min="16128" max="16128" width="1.25" style="265" customWidth="1"/>
    <col min="16129" max="16130" width="17.375" style="265" customWidth="1"/>
    <col min="16131" max="16131" width="16.875" style="265" customWidth="1"/>
    <col min="16132" max="16132" width="19.5" style="265" customWidth="1"/>
    <col min="16133" max="16133" width="16.75" style="265" customWidth="1"/>
    <col min="16134" max="16134" width="16.875" style="265" customWidth="1"/>
    <col min="16135" max="16135" width="4.125" style="265" customWidth="1"/>
    <col min="16136" max="16136" width="2.75" style="265" customWidth="1"/>
    <col min="16137" max="16384" width="8.875" style="265"/>
  </cols>
  <sheetData>
    <row r="1" spans="1:7" ht="20.100000000000001" customHeight="1" x14ac:dyDescent="0.15">
      <c r="A1" s="265" t="s">
        <v>766</v>
      </c>
    </row>
    <row r="2" spans="1:7" ht="20.100000000000001" customHeight="1" x14ac:dyDescent="0.15">
      <c r="D2" s="1677" t="s">
        <v>81</v>
      </c>
      <c r="E2" s="1677"/>
      <c r="F2" s="1677"/>
    </row>
    <row r="3" spans="1:7" ht="20.100000000000001" customHeight="1" x14ac:dyDescent="0.15">
      <c r="E3" s="266"/>
      <c r="F3" s="266"/>
    </row>
    <row r="4" spans="1:7" ht="20.100000000000001" customHeight="1" x14ac:dyDescent="0.15">
      <c r="A4" s="1678" t="s">
        <v>615</v>
      </c>
      <c r="B4" s="1678"/>
      <c r="C4" s="1678"/>
      <c r="D4" s="1678"/>
      <c r="E4" s="1678"/>
      <c r="F4" s="1678"/>
    </row>
    <row r="5" spans="1:7" ht="20.100000000000001" customHeight="1" x14ac:dyDescent="0.15">
      <c r="A5" s="267"/>
      <c r="B5" s="267"/>
      <c r="C5" s="267"/>
      <c r="D5" s="267"/>
      <c r="E5" s="267"/>
      <c r="F5" s="267"/>
    </row>
    <row r="6" spans="1:7" ht="52.5" customHeight="1" x14ac:dyDescent="0.15">
      <c r="A6" s="268" t="s">
        <v>541</v>
      </c>
      <c r="B6" s="1679"/>
      <c r="C6" s="1680"/>
      <c r="D6" s="1680"/>
      <c r="E6" s="1680"/>
      <c r="F6" s="1681"/>
      <c r="G6" s="269"/>
    </row>
    <row r="7" spans="1:7" ht="54.75" customHeight="1" x14ac:dyDescent="0.15">
      <c r="A7" s="270" t="s">
        <v>165</v>
      </c>
      <c r="B7" s="1682" t="s">
        <v>603</v>
      </c>
      <c r="C7" s="1683"/>
      <c r="D7" s="1683"/>
      <c r="E7" s="1683"/>
      <c r="F7" s="1684"/>
      <c r="G7" s="269"/>
    </row>
    <row r="8" spans="1:7" ht="18" customHeight="1" x14ac:dyDescent="0.15">
      <c r="A8" s="271"/>
      <c r="B8" s="271"/>
      <c r="C8" s="271"/>
      <c r="D8" s="271"/>
      <c r="E8" s="271"/>
      <c r="F8" s="271"/>
    </row>
    <row r="9" spans="1:7" ht="112.5" customHeight="1" x14ac:dyDescent="0.15">
      <c r="A9" s="1685" t="s">
        <v>616</v>
      </c>
      <c r="B9" s="1687" t="s">
        <v>617</v>
      </c>
      <c r="C9" s="1688"/>
      <c r="D9" s="1688"/>
      <c r="E9" s="1688"/>
      <c r="F9" s="1689"/>
      <c r="G9" s="269"/>
    </row>
    <row r="10" spans="1:7" ht="103.5" customHeight="1" x14ac:dyDescent="0.15">
      <c r="A10" s="1686"/>
      <c r="B10" s="1687" t="s">
        <v>618</v>
      </c>
      <c r="C10" s="1688"/>
      <c r="D10" s="1687"/>
      <c r="E10" s="1688"/>
      <c r="F10" s="1689"/>
      <c r="G10" s="269"/>
    </row>
    <row r="11" spans="1:7" x14ac:dyDescent="0.15">
      <c r="A11" s="272"/>
    </row>
    <row r="12" spans="1:7" ht="20.100000000000001" customHeight="1" x14ac:dyDescent="0.15">
      <c r="A12" s="1676" t="s">
        <v>619</v>
      </c>
      <c r="B12" s="1676"/>
      <c r="C12" s="1676"/>
      <c r="D12" s="1676"/>
      <c r="E12" s="1676"/>
      <c r="F12" s="1676"/>
    </row>
    <row r="13" spans="1:7" ht="20.100000000000001" customHeight="1" x14ac:dyDescent="0.15">
      <c r="A13" s="1676"/>
      <c r="B13" s="1676"/>
      <c r="C13" s="1676"/>
      <c r="D13" s="1676"/>
      <c r="E13" s="1676"/>
      <c r="F13" s="1676"/>
    </row>
  </sheetData>
  <mergeCells count="9">
    <mergeCell ref="A12:F13"/>
    <mergeCell ref="D2:F2"/>
    <mergeCell ref="A4:F4"/>
    <mergeCell ref="B6:F6"/>
    <mergeCell ref="B7:F7"/>
    <mergeCell ref="A9:A10"/>
    <mergeCell ref="B9:F9"/>
    <mergeCell ref="B10:C10"/>
    <mergeCell ref="D10:F10"/>
  </mergeCells>
  <phoneticPr fontId="1"/>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N112"/>
  <sheetViews>
    <sheetView showGridLines="0" view="pageBreakPreview" zoomScaleNormal="100" zoomScaleSheetLayoutView="100" workbookViewId="0">
      <selection activeCell="AJ1" sqref="AJ1"/>
    </sheetView>
  </sheetViews>
  <sheetFormatPr defaultColWidth="9" defaultRowHeight="21.2" customHeight="1" x14ac:dyDescent="0.15"/>
  <cols>
    <col min="1" max="29" width="2.625" style="592" customWidth="1"/>
    <col min="30" max="30" width="2.625" style="578" customWidth="1"/>
    <col min="31" max="32" width="2.625" style="592" customWidth="1"/>
    <col min="33" max="33" width="2.625" style="578" customWidth="1"/>
    <col min="34" max="35" width="2.625" style="592" customWidth="1"/>
    <col min="36" max="36" width="2.625" style="578" customWidth="1"/>
    <col min="37" max="40" width="2.625" style="592" customWidth="1"/>
    <col min="41" max="16384" width="9" style="592"/>
  </cols>
  <sheetData>
    <row r="1" spans="1:40" s="1" customFormat="1" ht="24.95" customHeight="1" x14ac:dyDescent="0.15">
      <c r="A1" s="574"/>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1691" t="s">
        <v>961</v>
      </c>
      <c r="AK1" s="82"/>
      <c r="AL1" s="82"/>
      <c r="AM1" s="82"/>
      <c r="AN1" s="82"/>
    </row>
    <row r="2" spans="1:40" s="1" customFormat="1" ht="15.95" customHeight="1" x14ac:dyDescent="0.15">
      <c r="A2" s="823" t="s">
        <v>97</v>
      </c>
      <c r="B2" s="823"/>
      <c r="C2" s="823"/>
      <c r="D2" s="823"/>
      <c r="E2" s="823"/>
      <c r="F2" s="823"/>
      <c r="G2" s="823"/>
      <c r="H2" s="823"/>
      <c r="I2" s="823"/>
      <c r="J2" s="823"/>
      <c r="K2" s="823"/>
      <c r="L2" s="823"/>
      <c r="M2" s="823"/>
      <c r="N2" s="823"/>
      <c r="O2" s="823"/>
      <c r="P2" s="823"/>
      <c r="Q2" s="823"/>
      <c r="R2" s="823"/>
      <c r="S2" s="823"/>
      <c r="T2" s="823"/>
      <c r="U2" s="823"/>
      <c r="V2" s="823"/>
      <c r="W2" s="823"/>
      <c r="X2" s="823"/>
      <c r="Y2" s="823"/>
      <c r="Z2" s="823"/>
      <c r="AA2" s="823"/>
      <c r="AB2" s="823"/>
      <c r="AC2" s="823"/>
      <c r="AD2" s="823"/>
      <c r="AE2" s="823"/>
      <c r="AF2" s="823"/>
      <c r="AG2" s="823"/>
      <c r="AH2" s="823"/>
      <c r="AI2" s="823"/>
      <c r="AJ2" s="823"/>
      <c r="AK2" s="569"/>
      <c r="AL2" s="569"/>
      <c r="AM2" s="569"/>
      <c r="AN2" s="569"/>
    </row>
    <row r="3" spans="1:40" s="1" customFormat="1" ht="9.1999999999999993" customHeight="1" x14ac:dyDescent="0.15"/>
    <row r="4" spans="1:40" s="574" customFormat="1" ht="15.2" customHeight="1" x14ac:dyDescent="0.15">
      <c r="A4" s="824" t="s">
        <v>327</v>
      </c>
      <c r="B4" s="824"/>
      <c r="C4" s="824"/>
      <c r="D4" s="824"/>
      <c r="E4" s="824"/>
      <c r="F4" s="824"/>
      <c r="G4" s="824"/>
      <c r="H4" s="824"/>
      <c r="I4" s="824"/>
      <c r="J4" s="824"/>
      <c r="K4" s="575"/>
      <c r="L4" s="575"/>
      <c r="M4" s="575"/>
      <c r="N4" s="575"/>
      <c r="O4" s="575"/>
      <c r="P4" s="575"/>
      <c r="Q4" s="575"/>
      <c r="R4" s="575"/>
      <c r="S4" s="575"/>
      <c r="T4" s="575"/>
      <c r="U4" s="575"/>
      <c r="V4" s="575"/>
      <c r="W4" s="575"/>
      <c r="Y4" s="796" t="s">
        <v>304</v>
      </c>
      <c r="Z4" s="796"/>
      <c r="AA4" s="825"/>
      <c r="AB4" s="825"/>
      <c r="AC4" s="575" t="s">
        <v>305</v>
      </c>
      <c r="AD4" s="826"/>
      <c r="AE4" s="826"/>
      <c r="AF4" s="575" t="s">
        <v>306</v>
      </c>
      <c r="AG4" s="826"/>
      <c r="AH4" s="826"/>
      <c r="AI4" s="575" t="s">
        <v>87</v>
      </c>
      <c r="AJ4" s="576"/>
    </row>
    <row r="5" spans="1:40" s="1" customFormat="1" ht="12.75" customHeight="1" x14ac:dyDescent="0.15">
      <c r="A5" s="824"/>
      <c r="B5" s="824"/>
      <c r="C5" s="824"/>
      <c r="D5" s="824"/>
      <c r="E5" s="824"/>
      <c r="F5" s="824"/>
      <c r="G5" s="824"/>
      <c r="H5" s="824"/>
      <c r="I5" s="824"/>
      <c r="J5" s="824"/>
      <c r="Y5" s="577"/>
      <c r="Z5" s="577"/>
      <c r="AA5" s="577"/>
      <c r="AB5" s="577"/>
    </row>
    <row r="6" spans="1:40" s="574" customFormat="1" ht="14.25" customHeight="1" x14ac:dyDescent="0.15">
      <c r="A6" s="824"/>
      <c r="B6" s="824"/>
      <c r="C6" s="824"/>
      <c r="D6" s="824"/>
      <c r="E6" s="824"/>
      <c r="F6" s="824"/>
      <c r="G6" s="824"/>
      <c r="H6" s="824"/>
      <c r="I6" s="824"/>
      <c r="J6" s="824"/>
      <c r="K6" s="578"/>
      <c r="L6" s="578"/>
      <c r="AD6" s="576"/>
      <c r="AG6" s="576"/>
      <c r="AJ6" s="576"/>
    </row>
    <row r="7" spans="1:40" s="574" customFormat="1" ht="12" customHeight="1" x14ac:dyDescent="0.15">
      <c r="A7" s="824"/>
      <c r="B7" s="824"/>
      <c r="C7" s="824"/>
      <c r="D7" s="824"/>
      <c r="E7" s="824"/>
      <c r="F7" s="824"/>
      <c r="G7" s="824"/>
      <c r="H7" s="824"/>
      <c r="I7" s="824"/>
      <c r="J7" s="824"/>
      <c r="K7" s="578"/>
      <c r="L7" s="578"/>
      <c r="M7" s="827" t="s">
        <v>82</v>
      </c>
      <c r="N7" s="827"/>
      <c r="O7" s="827"/>
      <c r="P7" s="828" t="s">
        <v>307</v>
      </c>
      <c r="Q7" s="828"/>
      <c r="R7" s="828"/>
      <c r="S7" s="828"/>
      <c r="T7" s="828"/>
      <c r="U7" s="820" t="s">
        <v>308</v>
      </c>
      <c r="V7" s="821"/>
      <c r="W7" s="821"/>
      <c r="X7" s="821"/>
      <c r="Y7" s="821"/>
      <c r="Z7" s="821"/>
      <c r="AA7" s="821"/>
      <c r="AB7" s="821"/>
      <c r="AC7" s="821"/>
      <c r="AD7" s="821"/>
      <c r="AE7" s="821"/>
      <c r="AF7" s="821"/>
      <c r="AG7" s="821"/>
      <c r="AH7" s="821"/>
      <c r="AI7" s="821"/>
      <c r="AJ7" s="821"/>
    </row>
    <row r="8" spans="1:40" s="574" customFormat="1" ht="12" customHeight="1" x14ac:dyDescent="0.15">
      <c r="A8" s="824"/>
      <c r="B8" s="824"/>
      <c r="C8" s="824"/>
      <c r="D8" s="824"/>
      <c r="E8" s="824"/>
      <c r="F8" s="824"/>
      <c r="G8" s="824"/>
      <c r="H8" s="824"/>
      <c r="I8" s="824"/>
      <c r="J8" s="824"/>
      <c r="K8" s="578"/>
      <c r="L8" s="578"/>
      <c r="M8" s="827"/>
      <c r="N8" s="827"/>
      <c r="O8" s="827"/>
      <c r="P8" s="828"/>
      <c r="Q8" s="828"/>
      <c r="R8" s="828"/>
      <c r="S8" s="828"/>
      <c r="T8" s="828"/>
      <c r="U8" s="820"/>
      <c r="V8" s="821"/>
      <c r="W8" s="821"/>
      <c r="X8" s="821"/>
      <c r="Y8" s="821"/>
      <c r="Z8" s="821"/>
      <c r="AA8" s="821"/>
      <c r="AB8" s="821"/>
      <c r="AC8" s="821"/>
      <c r="AD8" s="821"/>
      <c r="AE8" s="821"/>
      <c r="AF8" s="821"/>
      <c r="AG8" s="821"/>
      <c r="AH8" s="821"/>
      <c r="AI8" s="821"/>
      <c r="AJ8" s="821"/>
    </row>
    <row r="9" spans="1:40" s="574" customFormat="1" ht="12" customHeight="1" x14ac:dyDescent="0.15">
      <c r="M9" s="827"/>
      <c r="N9" s="827"/>
      <c r="O9" s="827"/>
      <c r="P9" s="819" t="s">
        <v>309</v>
      </c>
      <c r="Q9" s="819"/>
      <c r="R9" s="819"/>
      <c r="S9" s="819"/>
      <c r="T9" s="819"/>
      <c r="U9" s="820" t="s">
        <v>308</v>
      </c>
      <c r="V9" s="821"/>
      <c r="W9" s="821"/>
      <c r="X9" s="821"/>
      <c r="Y9" s="821"/>
      <c r="Z9" s="821"/>
      <c r="AA9" s="821"/>
      <c r="AB9" s="821"/>
      <c r="AC9" s="821"/>
      <c r="AD9" s="821"/>
      <c r="AE9" s="821"/>
      <c r="AF9" s="821"/>
      <c r="AG9" s="821"/>
      <c r="AH9" s="821"/>
      <c r="AI9" s="821"/>
      <c r="AJ9" s="821"/>
    </row>
    <row r="10" spans="1:40" s="574" customFormat="1" ht="12" customHeight="1" x14ac:dyDescent="0.15">
      <c r="M10" s="827"/>
      <c r="N10" s="827"/>
      <c r="O10" s="827"/>
      <c r="P10" s="819"/>
      <c r="Q10" s="819"/>
      <c r="R10" s="819"/>
      <c r="S10" s="819"/>
      <c r="T10" s="819"/>
      <c r="U10" s="820"/>
      <c r="V10" s="821"/>
      <c r="W10" s="821"/>
      <c r="X10" s="821"/>
      <c r="Y10" s="821"/>
      <c r="Z10" s="821"/>
      <c r="AA10" s="821"/>
      <c r="AB10" s="821"/>
      <c r="AC10" s="821"/>
      <c r="AD10" s="821"/>
      <c r="AE10" s="821"/>
      <c r="AF10" s="821"/>
      <c r="AG10" s="821"/>
      <c r="AH10" s="821"/>
      <c r="AI10" s="821"/>
      <c r="AJ10" s="821"/>
    </row>
    <row r="11" spans="1:40" s="574" customFormat="1" ht="21.95" customHeight="1" x14ac:dyDescent="0.15">
      <c r="M11" s="827"/>
      <c r="N11" s="827"/>
      <c r="O11" s="827"/>
      <c r="P11" s="819" t="s">
        <v>99</v>
      </c>
      <c r="Q11" s="819"/>
      <c r="R11" s="819"/>
      <c r="S11" s="819"/>
      <c r="T11" s="819"/>
      <c r="U11" s="579" t="s">
        <v>308</v>
      </c>
      <c r="V11" s="821"/>
      <c r="W11" s="821"/>
      <c r="X11" s="821"/>
      <c r="Y11" s="821"/>
      <c r="Z11" s="821"/>
      <c r="AA11" s="821"/>
      <c r="AB11" s="821"/>
      <c r="AC11" s="821"/>
      <c r="AD11" s="821"/>
      <c r="AE11" s="821"/>
      <c r="AF11" s="821"/>
      <c r="AG11" s="821"/>
      <c r="AH11" s="821"/>
      <c r="AI11" s="822"/>
      <c r="AJ11" s="822"/>
    </row>
    <row r="12" spans="1:40" s="574" customFormat="1" ht="14.25" customHeight="1" x14ac:dyDescent="0.15">
      <c r="Q12" s="579"/>
      <c r="R12" s="579"/>
      <c r="S12" s="579"/>
      <c r="T12" s="579"/>
      <c r="U12" s="579"/>
      <c r="V12" s="821"/>
      <c r="W12" s="821"/>
      <c r="X12" s="821"/>
      <c r="Y12" s="821"/>
      <c r="Z12" s="821"/>
      <c r="AA12" s="821"/>
      <c r="AB12" s="821"/>
      <c r="AC12" s="821"/>
      <c r="AD12" s="821"/>
      <c r="AE12" s="821"/>
      <c r="AF12" s="821"/>
      <c r="AG12" s="821"/>
      <c r="AH12" s="821"/>
      <c r="AI12" s="822"/>
      <c r="AJ12" s="822"/>
      <c r="AK12" s="579"/>
    </row>
    <row r="13" spans="1:40" s="574" customFormat="1" ht="14.25" customHeight="1" x14ac:dyDescent="0.15">
      <c r="A13" s="813" t="s">
        <v>98</v>
      </c>
      <c r="B13" s="813"/>
      <c r="C13" s="813"/>
      <c r="D13" s="813"/>
      <c r="E13" s="813"/>
      <c r="F13" s="813"/>
      <c r="G13" s="813"/>
      <c r="H13" s="813"/>
      <c r="I13" s="813"/>
      <c r="J13" s="813"/>
      <c r="K13" s="813"/>
      <c r="L13" s="813"/>
      <c r="M13" s="813"/>
      <c r="N13" s="813"/>
      <c r="O13" s="813"/>
      <c r="P13" s="813"/>
      <c r="Q13" s="813"/>
      <c r="R13" s="813"/>
      <c r="S13" s="813"/>
      <c r="T13" s="813"/>
      <c r="U13" s="813"/>
      <c r="V13" s="813"/>
      <c r="W13" s="813"/>
      <c r="X13" s="813"/>
      <c r="Y13" s="813"/>
      <c r="Z13" s="813"/>
      <c r="AA13" s="813"/>
      <c r="AB13" s="813"/>
      <c r="AC13" s="813"/>
      <c r="AD13" s="813"/>
      <c r="AE13" s="813"/>
      <c r="AF13" s="813"/>
      <c r="AG13" s="813"/>
      <c r="AH13" s="813"/>
      <c r="AI13" s="813"/>
      <c r="AJ13" s="813"/>
      <c r="AK13" s="579"/>
    </row>
    <row r="14" spans="1:40" s="1" customFormat="1" ht="10.5" customHeight="1" thickBot="1" x14ac:dyDescent="0.2">
      <c r="A14" s="813"/>
      <c r="B14" s="813"/>
      <c r="C14" s="813"/>
      <c r="D14" s="813"/>
      <c r="E14" s="813"/>
      <c r="F14" s="813"/>
      <c r="G14" s="813"/>
      <c r="H14" s="813"/>
      <c r="I14" s="813"/>
      <c r="J14" s="813"/>
      <c r="K14" s="813"/>
      <c r="L14" s="813"/>
      <c r="M14" s="813"/>
      <c r="N14" s="813"/>
      <c r="O14" s="813"/>
      <c r="P14" s="813"/>
      <c r="Q14" s="813"/>
      <c r="R14" s="813"/>
      <c r="S14" s="813"/>
      <c r="T14" s="813"/>
      <c r="U14" s="813"/>
      <c r="V14" s="813"/>
      <c r="W14" s="813"/>
      <c r="X14" s="813"/>
      <c r="Y14" s="813"/>
      <c r="Z14" s="813"/>
      <c r="AA14" s="813"/>
      <c r="AB14" s="813"/>
      <c r="AC14" s="813"/>
      <c r="AD14" s="813"/>
      <c r="AE14" s="813"/>
      <c r="AF14" s="813"/>
      <c r="AG14" s="813"/>
      <c r="AH14" s="813"/>
      <c r="AI14" s="813"/>
      <c r="AJ14" s="813"/>
    </row>
    <row r="15" spans="1:40" s="1" customFormat="1" ht="21.2" customHeight="1" thickBot="1" x14ac:dyDescent="0.2">
      <c r="A15" s="814" t="s">
        <v>92</v>
      </c>
      <c r="B15" s="815"/>
      <c r="C15" s="815"/>
      <c r="D15" s="815"/>
      <c r="E15" s="815"/>
      <c r="F15" s="816"/>
      <c r="G15" s="817"/>
      <c r="H15" s="818"/>
      <c r="I15" s="818"/>
      <c r="J15" s="818"/>
      <c r="K15" s="801"/>
      <c r="L15" s="801"/>
      <c r="M15" s="801"/>
      <c r="N15" s="801"/>
      <c r="O15" s="801"/>
      <c r="P15" s="801"/>
      <c r="Q15" s="801"/>
      <c r="R15" s="801"/>
      <c r="S15" s="801"/>
      <c r="T15" s="801"/>
      <c r="U15" s="801"/>
      <c r="V15" s="801"/>
      <c r="W15" s="801"/>
      <c r="X15" s="801"/>
      <c r="Y15" s="801"/>
      <c r="Z15" s="802"/>
      <c r="AA15" s="83"/>
      <c r="AB15" s="803"/>
      <c r="AC15" s="803"/>
      <c r="AD15" s="570"/>
      <c r="AE15" s="570"/>
      <c r="AF15" s="570"/>
      <c r="AG15" s="570"/>
      <c r="AH15" s="570"/>
      <c r="AI15" s="570"/>
      <c r="AJ15" s="570"/>
    </row>
    <row r="16" spans="1:40" s="574" customFormat="1" ht="15.2" customHeight="1" x14ac:dyDescent="0.15">
      <c r="A16" s="804" t="s">
        <v>310</v>
      </c>
      <c r="B16" s="805"/>
      <c r="C16" s="805"/>
      <c r="D16" s="805"/>
      <c r="E16" s="805"/>
      <c r="F16" s="805"/>
      <c r="G16" s="580" t="s">
        <v>311</v>
      </c>
      <c r="H16" s="581"/>
      <c r="I16" s="581"/>
      <c r="J16" s="808"/>
      <c r="K16" s="808"/>
      <c r="L16" s="808"/>
      <c r="M16" s="808"/>
      <c r="N16" s="808"/>
      <c r="O16" s="808"/>
      <c r="P16" s="808"/>
      <c r="Q16" s="808"/>
      <c r="R16" s="808"/>
      <c r="S16" s="808"/>
      <c r="T16" s="808"/>
      <c r="U16" s="808"/>
      <c r="V16" s="808"/>
      <c r="W16" s="808"/>
      <c r="X16" s="808"/>
      <c r="Y16" s="808"/>
      <c r="Z16" s="808"/>
      <c r="AA16" s="808"/>
      <c r="AB16" s="808"/>
      <c r="AC16" s="808"/>
      <c r="AD16" s="808"/>
      <c r="AE16" s="808"/>
      <c r="AF16" s="808"/>
      <c r="AG16" s="808"/>
      <c r="AH16" s="808"/>
      <c r="AI16" s="808"/>
      <c r="AJ16" s="809"/>
    </row>
    <row r="17" spans="1:36" s="574" customFormat="1" ht="24" customHeight="1" x14ac:dyDescent="0.15">
      <c r="A17" s="806"/>
      <c r="B17" s="807"/>
      <c r="C17" s="807"/>
      <c r="D17" s="807"/>
      <c r="E17" s="807"/>
      <c r="F17" s="807"/>
      <c r="G17" s="810"/>
      <c r="H17" s="811"/>
      <c r="I17" s="811"/>
      <c r="J17" s="811"/>
      <c r="K17" s="811"/>
      <c r="L17" s="811"/>
      <c r="M17" s="811"/>
      <c r="N17" s="811"/>
      <c r="O17" s="811"/>
      <c r="P17" s="811"/>
      <c r="Q17" s="811"/>
      <c r="R17" s="811"/>
      <c r="S17" s="811"/>
      <c r="T17" s="811"/>
      <c r="U17" s="811"/>
      <c r="V17" s="811"/>
      <c r="W17" s="811"/>
      <c r="X17" s="811"/>
      <c r="Y17" s="811"/>
      <c r="Z17" s="811"/>
      <c r="AA17" s="811"/>
      <c r="AB17" s="811"/>
      <c r="AC17" s="811"/>
      <c r="AD17" s="811"/>
      <c r="AE17" s="811"/>
      <c r="AF17" s="811"/>
      <c r="AG17" s="811"/>
      <c r="AH17" s="811"/>
      <c r="AI17" s="811"/>
      <c r="AJ17" s="812"/>
    </row>
    <row r="18" spans="1:36" s="574" customFormat="1" ht="15.2" customHeight="1" x14ac:dyDescent="0.15">
      <c r="A18" s="781" t="s">
        <v>312</v>
      </c>
      <c r="B18" s="782"/>
      <c r="C18" s="782"/>
      <c r="D18" s="782"/>
      <c r="E18" s="782"/>
      <c r="F18" s="783"/>
      <c r="G18" s="790" t="s">
        <v>313</v>
      </c>
      <c r="H18" s="791"/>
      <c r="I18" s="791"/>
      <c r="J18" s="791"/>
      <c r="K18" s="792"/>
      <c r="L18" s="792"/>
      <c r="M18" s="792"/>
      <c r="N18" s="792"/>
      <c r="O18" s="792"/>
      <c r="P18" s="582" t="s">
        <v>314</v>
      </c>
      <c r="Q18" s="793"/>
      <c r="R18" s="794"/>
      <c r="S18" s="794"/>
      <c r="T18" s="794"/>
      <c r="U18" s="794"/>
      <c r="V18" s="794"/>
      <c r="W18" s="794"/>
      <c r="X18" s="794"/>
      <c r="Y18" s="794"/>
      <c r="Z18" s="794"/>
      <c r="AA18" s="794"/>
      <c r="AB18" s="794"/>
      <c r="AC18" s="794"/>
      <c r="AD18" s="794"/>
      <c r="AE18" s="794"/>
      <c r="AF18" s="794"/>
      <c r="AG18" s="794"/>
      <c r="AH18" s="794"/>
      <c r="AI18" s="794"/>
      <c r="AJ18" s="795"/>
    </row>
    <row r="19" spans="1:36" s="574" customFormat="1" ht="15.2" customHeight="1" x14ac:dyDescent="0.15">
      <c r="A19" s="784"/>
      <c r="B19" s="785"/>
      <c r="C19" s="785"/>
      <c r="D19" s="785"/>
      <c r="E19" s="785"/>
      <c r="F19" s="786"/>
      <c r="G19" s="798"/>
      <c r="H19" s="799"/>
      <c r="I19" s="799"/>
      <c r="J19" s="799"/>
      <c r="K19" s="799"/>
      <c r="L19" s="799"/>
      <c r="M19" s="799"/>
      <c r="N19" s="799"/>
      <c r="O19" s="799"/>
      <c r="P19" s="800"/>
      <c r="Q19" s="796"/>
      <c r="R19" s="796"/>
      <c r="S19" s="796"/>
      <c r="T19" s="796"/>
      <c r="U19" s="796"/>
      <c r="V19" s="796"/>
      <c r="W19" s="796"/>
      <c r="X19" s="796"/>
      <c r="Y19" s="796"/>
      <c r="Z19" s="796"/>
      <c r="AA19" s="796"/>
      <c r="AB19" s="796"/>
      <c r="AC19" s="796"/>
      <c r="AD19" s="796"/>
      <c r="AE19" s="796"/>
      <c r="AF19" s="796"/>
      <c r="AG19" s="796"/>
      <c r="AH19" s="796"/>
      <c r="AI19" s="796"/>
      <c r="AJ19" s="797"/>
    </row>
    <row r="20" spans="1:36" s="574" customFormat="1" ht="15.2" customHeight="1" x14ac:dyDescent="0.15">
      <c r="A20" s="784"/>
      <c r="B20" s="785"/>
      <c r="C20" s="785"/>
      <c r="D20" s="785"/>
      <c r="E20" s="785"/>
      <c r="F20" s="786"/>
      <c r="G20" s="798"/>
      <c r="H20" s="799"/>
      <c r="I20" s="799"/>
      <c r="J20" s="799"/>
      <c r="K20" s="799"/>
      <c r="L20" s="799"/>
      <c r="M20" s="799"/>
      <c r="N20" s="799"/>
      <c r="O20" s="799"/>
      <c r="P20" s="800"/>
      <c r="Q20" s="796"/>
      <c r="R20" s="796"/>
      <c r="S20" s="796"/>
      <c r="T20" s="796"/>
      <c r="U20" s="796"/>
      <c r="V20" s="796"/>
      <c r="W20" s="796"/>
      <c r="X20" s="796"/>
      <c r="Y20" s="796"/>
      <c r="Z20" s="796"/>
      <c r="AA20" s="796"/>
      <c r="AB20" s="796"/>
      <c r="AC20" s="796"/>
      <c r="AD20" s="796"/>
      <c r="AE20" s="796"/>
      <c r="AF20" s="796"/>
      <c r="AG20" s="796"/>
      <c r="AH20" s="796"/>
      <c r="AI20" s="796"/>
      <c r="AJ20" s="797"/>
    </row>
    <row r="21" spans="1:36" s="574" customFormat="1" ht="3.95" customHeight="1" thickBot="1" x14ac:dyDescent="0.2">
      <c r="A21" s="787"/>
      <c r="B21" s="788"/>
      <c r="C21" s="788"/>
      <c r="D21" s="788"/>
      <c r="E21" s="788"/>
      <c r="F21" s="789"/>
      <c r="G21" s="583"/>
      <c r="H21" s="584"/>
      <c r="I21" s="584"/>
      <c r="J21" s="584"/>
      <c r="K21" s="584"/>
      <c r="L21" s="585"/>
      <c r="M21" s="585"/>
      <c r="N21" s="585"/>
      <c r="O21" s="585"/>
      <c r="P21" s="585"/>
      <c r="Q21" s="586"/>
      <c r="R21" s="587"/>
      <c r="S21" s="587"/>
      <c r="T21" s="587"/>
      <c r="U21" s="587"/>
      <c r="V21" s="587"/>
      <c r="W21" s="587"/>
      <c r="X21" s="587"/>
      <c r="Y21" s="587"/>
      <c r="Z21" s="587"/>
      <c r="AA21" s="587"/>
      <c r="AB21" s="587"/>
      <c r="AC21" s="587"/>
      <c r="AD21" s="587"/>
      <c r="AE21" s="587"/>
      <c r="AF21" s="588"/>
      <c r="AG21" s="588"/>
      <c r="AH21" s="587"/>
      <c r="AI21" s="587"/>
      <c r="AJ21" s="589"/>
    </row>
    <row r="22" spans="1:36" ht="12" customHeight="1" thickBot="1" x14ac:dyDescent="0.2">
      <c r="A22" s="590"/>
      <c r="B22" s="590"/>
      <c r="C22" s="590"/>
      <c r="D22" s="590"/>
      <c r="E22" s="590"/>
      <c r="F22" s="590"/>
      <c r="G22" s="590"/>
      <c r="H22" s="590"/>
      <c r="I22" s="590"/>
      <c r="J22" s="590"/>
      <c r="K22" s="590"/>
      <c r="L22" s="590"/>
      <c r="M22" s="590"/>
      <c r="N22" s="590"/>
      <c r="O22" s="590"/>
      <c r="P22" s="590"/>
      <c r="Q22" s="590"/>
      <c r="R22" s="590"/>
      <c r="S22" s="590"/>
      <c r="T22" s="590"/>
      <c r="U22" s="590"/>
      <c r="V22" s="590"/>
      <c r="W22" s="590"/>
      <c r="X22" s="590"/>
      <c r="Y22" s="590"/>
      <c r="Z22" s="590"/>
      <c r="AA22" s="590"/>
      <c r="AB22" s="590"/>
      <c r="AC22" s="590"/>
      <c r="AD22" s="590"/>
      <c r="AE22" s="590"/>
      <c r="AF22" s="591"/>
      <c r="AG22" s="591"/>
      <c r="AH22" s="590"/>
      <c r="AI22" s="590"/>
      <c r="AJ22" s="591"/>
    </row>
    <row r="23" spans="1:36" ht="20.25" customHeight="1" x14ac:dyDescent="0.15">
      <c r="A23" s="764" t="s">
        <v>315</v>
      </c>
      <c r="B23" s="765"/>
      <c r="C23" s="765"/>
      <c r="D23" s="765"/>
      <c r="E23" s="765"/>
      <c r="F23" s="765"/>
      <c r="G23" s="765"/>
      <c r="H23" s="765"/>
      <c r="I23" s="766"/>
      <c r="J23" s="770" t="s">
        <v>316</v>
      </c>
      <c r="K23" s="771"/>
      <c r="L23" s="771"/>
      <c r="M23" s="770" t="s">
        <v>100</v>
      </c>
      <c r="N23" s="774"/>
      <c r="O23" s="774"/>
      <c r="P23" s="774"/>
      <c r="Q23" s="774"/>
      <c r="R23" s="774"/>
      <c r="S23" s="774"/>
      <c r="T23" s="774"/>
      <c r="U23" s="774"/>
      <c r="V23" s="774"/>
      <c r="W23" s="774"/>
      <c r="X23" s="774"/>
      <c r="Y23" s="775"/>
      <c r="Z23" s="770" t="s">
        <v>101</v>
      </c>
      <c r="AA23" s="774"/>
      <c r="AB23" s="774"/>
      <c r="AC23" s="774"/>
      <c r="AD23" s="774"/>
      <c r="AE23" s="774"/>
      <c r="AF23" s="774"/>
      <c r="AG23" s="774"/>
      <c r="AH23" s="774"/>
      <c r="AI23" s="774"/>
      <c r="AJ23" s="776"/>
    </row>
    <row r="24" spans="1:36" ht="20.25" customHeight="1" x14ac:dyDescent="0.15">
      <c r="A24" s="767"/>
      <c r="B24" s="768"/>
      <c r="C24" s="768"/>
      <c r="D24" s="768"/>
      <c r="E24" s="768"/>
      <c r="F24" s="768"/>
      <c r="G24" s="768"/>
      <c r="H24" s="768"/>
      <c r="I24" s="769"/>
      <c r="J24" s="772"/>
      <c r="K24" s="773"/>
      <c r="L24" s="773"/>
      <c r="M24" s="750"/>
      <c r="N24" s="751"/>
      <c r="O24" s="751"/>
      <c r="P24" s="751"/>
      <c r="Q24" s="751"/>
      <c r="R24" s="751"/>
      <c r="S24" s="751"/>
      <c r="T24" s="751"/>
      <c r="U24" s="751"/>
      <c r="V24" s="751"/>
      <c r="W24" s="751"/>
      <c r="X24" s="751"/>
      <c r="Y24" s="760"/>
      <c r="Z24" s="750"/>
      <c r="AA24" s="751"/>
      <c r="AB24" s="751"/>
      <c r="AC24" s="751"/>
      <c r="AD24" s="751"/>
      <c r="AE24" s="751"/>
      <c r="AF24" s="751"/>
      <c r="AG24" s="751"/>
      <c r="AH24" s="751"/>
      <c r="AI24" s="751"/>
      <c r="AJ24" s="752"/>
    </row>
    <row r="25" spans="1:36" ht="3.2" customHeight="1" x14ac:dyDescent="0.15">
      <c r="A25" s="777" t="s">
        <v>317</v>
      </c>
      <c r="B25" s="761" t="s">
        <v>0</v>
      </c>
      <c r="C25" s="730"/>
      <c r="D25" s="730"/>
      <c r="E25" s="730"/>
      <c r="F25" s="730"/>
      <c r="G25" s="730"/>
      <c r="H25" s="730"/>
      <c r="I25" s="731"/>
      <c r="J25" s="593"/>
      <c r="K25" s="594"/>
      <c r="L25" s="595"/>
      <c r="M25" s="735"/>
      <c r="N25" s="736"/>
      <c r="O25" s="736"/>
      <c r="P25" s="736"/>
      <c r="Q25" s="736"/>
      <c r="R25" s="736"/>
      <c r="S25" s="736"/>
      <c r="T25" s="736"/>
      <c r="U25" s="736"/>
      <c r="V25" s="736"/>
      <c r="W25" s="736"/>
      <c r="X25" s="736"/>
      <c r="Y25" s="737"/>
      <c r="Z25" s="738"/>
      <c r="AA25" s="739"/>
      <c r="AB25" s="739"/>
      <c r="AC25" s="739"/>
      <c r="AD25" s="739"/>
      <c r="AE25" s="739"/>
      <c r="AF25" s="739"/>
      <c r="AG25" s="739"/>
      <c r="AH25" s="739"/>
      <c r="AI25" s="739"/>
      <c r="AJ25" s="740"/>
    </row>
    <row r="26" spans="1:36" ht="9.9499999999999993" customHeight="1" x14ac:dyDescent="0.15">
      <c r="A26" s="778"/>
      <c r="B26" s="762"/>
      <c r="C26" s="733"/>
      <c r="D26" s="733"/>
      <c r="E26" s="733"/>
      <c r="F26" s="733"/>
      <c r="G26" s="733"/>
      <c r="H26" s="733"/>
      <c r="I26" s="734"/>
      <c r="J26" s="741"/>
      <c r="K26" s="742"/>
      <c r="L26" s="743"/>
      <c r="M26" s="744"/>
      <c r="N26" s="780" t="s">
        <v>318</v>
      </c>
      <c r="O26" s="780"/>
      <c r="P26" s="780"/>
      <c r="Q26" s="596"/>
      <c r="R26" s="745" t="s">
        <v>319</v>
      </c>
      <c r="S26" s="745"/>
      <c r="T26" s="745"/>
      <c r="U26" s="596"/>
      <c r="V26" s="745" t="s">
        <v>320</v>
      </c>
      <c r="W26" s="745"/>
      <c r="X26" s="745"/>
      <c r="Y26" s="749"/>
      <c r="Z26" s="753" t="s">
        <v>321</v>
      </c>
      <c r="AA26" s="754"/>
      <c r="AB26" s="746"/>
      <c r="AC26" s="746"/>
      <c r="AD26" s="756" t="s">
        <v>305</v>
      </c>
      <c r="AE26" s="746"/>
      <c r="AF26" s="746"/>
      <c r="AG26" s="756" t="s">
        <v>306</v>
      </c>
      <c r="AH26" s="746"/>
      <c r="AI26" s="746"/>
      <c r="AJ26" s="747" t="s">
        <v>87</v>
      </c>
    </row>
    <row r="27" spans="1:36" ht="9.9499999999999993" customHeight="1" x14ac:dyDescent="0.15">
      <c r="A27" s="778"/>
      <c r="B27" s="762"/>
      <c r="C27" s="733"/>
      <c r="D27" s="733"/>
      <c r="E27" s="733"/>
      <c r="F27" s="733"/>
      <c r="G27" s="733"/>
      <c r="H27" s="733"/>
      <c r="I27" s="734"/>
      <c r="J27" s="741"/>
      <c r="K27" s="742"/>
      <c r="L27" s="743"/>
      <c r="M27" s="744"/>
      <c r="N27" s="780"/>
      <c r="O27" s="780"/>
      <c r="P27" s="780"/>
      <c r="Q27" s="596"/>
      <c r="R27" s="745"/>
      <c r="S27" s="745"/>
      <c r="T27" s="745"/>
      <c r="U27" s="596"/>
      <c r="V27" s="745"/>
      <c r="W27" s="745"/>
      <c r="X27" s="745"/>
      <c r="Y27" s="749"/>
      <c r="Z27" s="755"/>
      <c r="AA27" s="754"/>
      <c r="AB27" s="746"/>
      <c r="AC27" s="746"/>
      <c r="AD27" s="756"/>
      <c r="AE27" s="746"/>
      <c r="AF27" s="746"/>
      <c r="AG27" s="756"/>
      <c r="AH27" s="746"/>
      <c r="AI27" s="746"/>
      <c r="AJ27" s="747"/>
    </row>
    <row r="28" spans="1:36" ht="3.2" customHeight="1" x14ac:dyDescent="0.15">
      <c r="A28" s="778"/>
      <c r="B28" s="763"/>
      <c r="C28" s="758"/>
      <c r="D28" s="758"/>
      <c r="E28" s="758"/>
      <c r="F28" s="758"/>
      <c r="G28" s="758"/>
      <c r="H28" s="758"/>
      <c r="I28" s="759"/>
      <c r="J28" s="597"/>
      <c r="K28" s="598"/>
      <c r="L28" s="599"/>
      <c r="M28" s="750"/>
      <c r="N28" s="751"/>
      <c r="O28" s="751"/>
      <c r="P28" s="751"/>
      <c r="Q28" s="751"/>
      <c r="R28" s="751"/>
      <c r="S28" s="751"/>
      <c r="T28" s="751"/>
      <c r="U28" s="751"/>
      <c r="V28" s="751"/>
      <c r="W28" s="751"/>
      <c r="X28" s="751"/>
      <c r="Y28" s="760"/>
      <c r="Z28" s="750"/>
      <c r="AA28" s="751"/>
      <c r="AB28" s="751"/>
      <c r="AC28" s="751"/>
      <c r="AD28" s="751"/>
      <c r="AE28" s="751"/>
      <c r="AF28" s="751"/>
      <c r="AG28" s="751"/>
      <c r="AH28" s="751"/>
      <c r="AI28" s="751"/>
      <c r="AJ28" s="752"/>
    </row>
    <row r="29" spans="1:36" ht="3.2" customHeight="1" x14ac:dyDescent="0.15">
      <c r="A29" s="778"/>
      <c r="B29" s="761" t="s">
        <v>1</v>
      </c>
      <c r="C29" s="730"/>
      <c r="D29" s="730"/>
      <c r="E29" s="730"/>
      <c r="F29" s="730"/>
      <c r="G29" s="730"/>
      <c r="H29" s="730"/>
      <c r="I29" s="731"/>
      <c r="J29" s="593"/>
      <c r="K29" s="594"/>
      <c r="L29" s="595"/>
      <c r="M29" s="735"/>
      <c r="N29" s="736"/>
      <c r="O29" s="736"/>
      <c r="P29" s="736"/>
      <c r="Q29" s="736"/>
      <c r="R29" s="736"/>
      <c r="S29" s="736"/>
      <c r="T29" s="736"/>
      <c r="U29" s="736"/>
      <c r="V29" s="736"/>
      <c r="W29" s="736"/>
      <c r="X29" s="736"/>
      <c r="Y29" s="737"/>
      <c r="Z29" s="738"/>
      <c r="AA29" s="739"/>
      <c r="AB29" s="739"/>
      <c r="AC29" s="739"/>
      <c r="AD29" s="739"/>
      <c r="AE29" s="739"/>
      <c r="AF29" s="739"/>
      <c r="AG29" s="739"/>
      <c r="AH29" s="739"/>
      <c r="AI29" s="739"/>
      <c r="AJ29" s="740"/>
    </row>
    <row r="30" spans="1:36" ht="9.9499999999999993" customHeight="1" x14ac:dyDescent="0.15">
      <c r="A30" s="778"/>
      <c r="B30" s="762"/>
      <c r="C30" s="733"/>
      <c r="D30" s="733"/>
      <c r="E30" s="733"/>
      <c r="F30" s="733"/>
      <c r="G30" s="733"/>
      <c r="H30" s="733"/>
      <c r="I30" s="734"/>
      <c r="J30" s="741"/>
      <c r="K30" s="742"/>
      <c r="L30" s="743"/>
      <c r="M30" s="744"/>
      <c r="N30" s="745" t="s">
        <v>318</v>
      </c>
      <c r="O30" s="745"/>
      <c r="P30" s="745"/>
      <c r="Q30" s="596"/>
      <c r="R30" s="745" t="s">
        <v>319</v>
      </c>
      <c r="S30" s="745"/>
      <c r="T30" s="745"/>
      <c r="U30" s="596"/>
      <c r="V30" s="745" t="s">
        <v>320</v>
      </c>
      <c r="W30" s="745"/>
      <c r="X30" s="745"/>
      <c r="Y30" s="749"/>
      <c r="Z30" s="753" t="s">
        <v>321</v>
      </c>
      <c r="AA30" s="754"/>
      <c r="AB30" s="746"/>
      <c r="AC30" s="746"/>
      <c r="AD30" s="756" t="s">
        <v>305</v>
      </c>
      <c r="AE30" s="746"/>
      <c r="AF30" s="746"/>
      <c r="AG30" s="756" t="s">
        <v>306</v>
      </c>
      <c r="AH30" s="746"/>
      <c r="AI30" s="746"/>
      <c r="AJ30" s="747" t="s">
        <v>87</v>
      </c>
    </row>
    <row r="31" spans="1:36" ht="9.9499999999999993" customHeight="1" x14ac:dyDescent="0.15">
      <c r="A31" s="778"/>
      <c r="B31" s="762"/>
      <c r="C31" s="733"/>
      <c r="D31" s="733"/>
      <c r="E31" s="733"/>
      <c r="F31" s="733"/>
      <c r="G31" s="733"/>
      <c r="H31" s="733"/>
      <c r="I31" s="734"/>
      <c r="J31" s="741"/>
      <c r="K31" s="742"/>
      <c r="L31" s="743"/>
      <c r="M31" s="744"/>
      <c r="N31" s="745"/>
      <c r="O31" s="745"/>
      <c r="P31" s="745"/>
      <c r="Q31" s="596"/>
      <c r="R31" s="745"/>
      <c r="S31" s="745"/>
      <c r="T31" s="745"/>
      <c r="U31" s="596"/>
      <c r="V31" s="745"/>
      <c r="W31" s="745"/>
      <c r="X31" s="745"/>
      <c r="Y31" s="749"/>
      <c r="Z31" s="755"/>
      <c r="AA31" s="754"/>
      <c r="AB31" s="746"/>
      <c r="AC31" s="746"/>
      <c r="AD31" s="756"/>
      <c r="AE31" s="746"/>
      <c r="AF31" s="746"/>
      <c r="AG31" s="756"/>
      <c r="AH31" s="746"/>
      <c r="AI31" s="746"/>
      <c r="AJ31" s="747"/>
    </row>
    <row r="32" spans="1:36" ht="3.2" customHeight="1" x14ac:dyDescent="0.15">
      <c r="A32" s="778"/>
      <c r="B32" s="763"/>
      <c r="C32" s="758"/>
      <c r="D32" s="758"/>
      <c r="E32" s="758"/>
      <c r="F32" s="758"/>
      <c r="G32" s="758"/>
      <c r="H32" s="758"/>
      <c r="I32" s="759"/>
      <c r="J32" s="597"/>
      <c r="K32" s="598"/>
      <c r="L32" s="599"/>
      <c r="M32" s="750"/>
      <c r="N32" s="751"/>
      <c r="O32" s="751"/>
      <c r="P32" s="751"/>
      <c r="Q32" s="751"/>
      <c r="R32" s="751"/>
      <c r="S32" s="751"/>
      <c r="T32" s="751"/>
      <c r="U32" s="751"/>
      <c r="V32" s="751"/>
      <c r="W32" s="751"/>
      <c r="X32" s="751"/>
      <c r="Y32" s="760"/>
      <c r="Z32" s="750"/>
      <c r="AA32" s="751"/>
      <c r="AB32" s="751"/>
      <c r="AC32" s="751"/>
      <c r="AD32" s="751"/>
      <c r="AE32" s="751"/>
      <c r="AF32" s="751"/>
      <c r="AG32" s="751"/>
      <c r="AH32" s="751"/>
      <c r="AI32" s="751"/>
      <c r="AJ32" s="752"/>
    </row>
    <row r="33" spans="1:36" ht="3.2" customHeight="1" x14ac:dyDescent="0.15">
      <c r="A33" s="778"/>
      <c r="B33" s="761" t="s">
        <v>8</v>
      </c>
      <c r="C33" s="730"/>
      <c r="D33" s="730"/>
      <c r="E33" s="730"/>
      <c r="F33" s="730"/>
      <c r="G33" s="730"/>
      <c r="H33" s="730"/>
      <c r="I33" s="731"/>
      <c r="J33" s="593"/>
      <c r="K33" s="594"/>
      <c r="L33" s="595"/>
      <c r="M33" s="735"/>
      <c r="N33" s="736"/>
      <c r="O33" s="736"/>
      <c r="P33" s="736"/>
      <c r="Q33" s="736"/>
      <c r="R33" s="736"/>
      <c r="S33" s="736"/>
      <c r="T33" s="736"/>
      <c r="U33" s="736"/>
      <c r="V33" s="736"/>
      <c r="W33" s="736"/>
      <c r="X33" s="736"/>
      <c r="Y33" s="737"/>
      <c r="Z33" s="738"/>
      <c r="AA33" s="739"/>
      <c r="AB33" s="739"/>
      <c r="AC33" s="739"/>
      <c r="AD33" s="739"/>
      <c r="AE33" s="739"/>
      <c r="AF33" s="739"/>
      <c r="AG33" s="739"/>
      <c r="AH33" s="739"/>
      <c r="AI33" s="739"/>
      <c r="AJ33" s="740"/>
    </row>
    <row r="34" spans="1:36" ht="9.9499999999999993" customHeight="1" x14ac:dyDescent="0.15">
      <c r="A34" s="778"/>
      <c r="B34" s="762"/>
      <c r="C34" s="733"/>
      <c r="D34" s="733"/>
      <c r="E34" s="733"/>
      <c r="F34" s="733"/>
      <c r="G34" s="733"/>
      <c r="H34" s="733"/>
      <c r="I34" s="734"/>
      <c r="J34" s="741"/>
      <c r="K34" s="742"/>
      <c r="L34" s="743"/>
      <c r="M34" s="744"/>
      <c r="N34" s="745" t="s">
        <v>318</v>
      </c>
      <c r="O34" s="745"/>
      <c r="P34" s="745"/>
      <c r="Q34" s="596"/>
      <c r="R34" s="745" t="s">
        <v>319</v>
      </c>
      <c r="S34" s="745"/>
      <c r="T34" s="745"/>
      <c r="U34" s="596"/>
      <c r="V34" s="745" t="s">
        <v>320</v>
      </c>
      <c r="W34" s="745"/>
      <c r="X34" s="745"/>
      <c r="Y34" s="749"/>
      <c r="Z34" s="753" t="s">
        <v>321</v>
      </c>
      <c r="AA34" s="754"/>
      <c r="AB34" s="746"/>
      <c r="AC34" s="746"/>
      <c r="AD34" s="756" t="s">
        <v>305</v>
      </c>
      <c r="AE34" s="746"/>
      <c r="AF34" s="746"/>
      <c r="AG34" s="756" t="s">
        <v>306</v>
      </c>
      <c r="AH34" s="746"/>
      <c r="AI34" s="746"/>
      <c r="AJ34" s="747" t="s">
        <v>87</v>
      </c>
    </row>
    <row r="35" spans="1:36" ht="9.9499999999999993" customHeight="1" x14ac:dyDescent="0.15">
      <c r="A35" s="778"/>
      <c r="B35" s="762"/>
      <c r="C35" s="733"/>
      <c r="D35" s="733"/>
      <c r="E35" s="733"/>
      <c r="F35" s="733"/>
      <c r="G35" s="733"/>
      <c r="H35" s="733"/>
      <c r="I35" s="734"/>
      <c r="J35" s="741"/>
      <c r="K35" s="742"/>
      <c r="L35" s="743"/>
      <c r="M35" s="744"/>
      <c r="N35" s="745"/>
      <c r="O35" s="745"/>
      <c r="P35" s="745"/>
      <c r="Q35" s="596"/>
      <c r="R35" s="745"/>
      <c r="S35" s="745"/>
      <c r="T35" s="745"/>
      <c r="U35" s="596"/>
      <c r="V35" s="745"/>
      <c r="W35" s="745"/>
      <c r="X35" s="745"/>
      <c r="Y35" s="749"/>
      <c r="Z35" s="755"/>
      <c r="AA35" s="754"/>
      <c r="AB35" s="746"/>
      <c r="AC35" s="746"/>
      <c r="AD35" s="756"/>
      <c r="AE35" s="746"/>
      <c r="AF35" s="746"/>
      <c r="AG35" s="756"/>
      <c r="AH35" s="746"/>
      <c r="AI35" s="746"/>
      <c r="AJ35" s="747"/>
    </row>
    <row r="36" spans="1:36" ht="3.2" customHeight="1" x14ac:dyDescent="0.15">
      <c r="A36" s="778"/>
      <c r="B36" s="763"/>
      <c r="C36" s="758"/>
      <c r="D36" s="758"/>
      <c r="E36" s="758"/>
      <c r="F36" s="758"/>
      <c r="G36" s="758"/>
      <c r="H36" s="758"/>
      <c r="I36" s="759"/>
      <c r="J36" s="597"/>
      <c r="K36" s="598"/>
      <c r="L36" s="599"/>
      <c r="M36" s="750"/>
      <c r="N36" s="751"/>
      <c r="O36" s="751"/>
      <c r="P36" s="751"/>
      <c r="Q36" s="751"/>
      <c r="R36" s="751"/>
      <c r="S36" s="751"/>
      <c r="T36" s="751"/>
      <c r="U36" s="751"/>
      <c r="V36" s="751"/>
      <c r="W36" s="751"/>
      <c r="X36" s="751"/>
      <c r="Y36" s="760"/>
      <c r="Z36" s="750"/>
      <c r="AA36" s="751"/>
      <c r="AB36" s="751"/>
      <c r="AC36" s="751"/>
      <c r="AD36" s="751"/>
      <c r="AE36" s="751"/>
      <c r="AF36" s="751"/>
      <c r="AG36" s="751"/>
      <c r="AH36" s="751"/>
      <c r="AI36" s="751"/>
      <c r="AJ36" s="752"/>
    </row>
    <row r="37" spans="1:36" ht="3.2" customHeight="1" x14ac:dyDescent="0.15">
      <c r="A37" s="778"/>
      <c r="B37" s="761" t="s">
        <v>9</v>
      </c>
      <c r="C37" s="730"/>
      <c r="D37" s="730"/>
      <c r="E37" s="730"/>
      <c r="F37" s="730"/>
      <c r="G37" s="730"/>
      <c r="H37" s="730"/>
      <c r="I37" s="731"/>
      <c r="J37" s="593"/>
      <c r="K37" s="594"/>
      <c r="L37" s="595"/>
      <c r="M37" s="735"/>
      <c r="N37" s="736"/>
      <c r="O37" s="736"/>
      <c r="P37" s="736"/>
      <c r="Q37" s="736"/>
      <c r="R37" s="736"/>
      <c r="S37" s="736"/>
      <c r="T37" s="736"/>
      <c r="U37" s="736"/>
      <c r="V37" s="736"/>
      <c r="W37" s="736"/>
      <c r="X37" s="736"/>
      <c r="Y37" s="737"/>
      <c r="Z37" s="738"/>
      <c r="AA37" s="739"/>
      <c r="AB37" s="739"/>
      <c r="AC37" s="739"/>
      <c r="AD37" s="739"/>
      <c r="AE37" s="739"/>
      <c r="AF37" s="739"/>
      <c r="AG37" s="739"/>
      <c r="AH37" s="739"/>
      <c r="AI37" s="739"/>
      <c r="AJ37" s="740"/>
    </row>
    <row r="38" spans="1:36" ht="9.9499999999999993" customHeight="1" x14ac:dyDescent="0.15">
      <c r="A38" s="778"/>
      <c r="B38" s="762"/>
      <c r="C38" s="733"/>
      <c r="D38" s="733"/>
      <c r="E38" s="733"/>
      <c r="F38" s="733"/>
      <c r="G38" s="733"/>
      <c r="H38" s="733"/>
      <c r="I38" s="734"/>
      <c r="J38" s="741"/>
      <c r="K38" s="742"/>
      <c r="L38" s="743"/>
      <c r="M38" s="744"/>
      <c r="N38" s="745" t="s">
        <v>318</v>
      </c>
      <c r="O38" s="745"/>
      <c r="P38" s="745"/>
      <c r="Q38" s="596"/>
      <c r="R38" s="745" t="s">
        <v>319</v>
      </c>
      <c r="S38" s="745"/>
      <c r="T38" s="745"/>
      <c r="U38" s="596"/>
      <c r="V38" s="745" t="s">
        <v>320</v>
      </c>
      <c r="W38" s="745"/>
      <c r="X38" s="745"/>
      <c r="Y38" s="749"/>
      <c r="Z38" s="753" t="s">
        <v>321</v>
      </c>
      <c r="AA38" s="754"/>
      <c r="AB38" s="746"/>
      <c r="AC38" s="746"/>
      <c r="AD38" s="756" t="s">
        <v>305</v>
      </c>
      <c r="AE38" s="746"/>
      <c r="AF38" s="746"/>
      <c r="AG38" s="756" t="s">
        <v>306</v>
      </c>
      <c r="AH38" s="746"/>
      <c r="AI38" s="746"/>
      <c r="AJ38" s="747" t="s">
        <v>87</v>
      </c>
    </row>
    <row r="39" spans="1:36" ht="9.9499999999999993" customHeight="1" x14ac:dyDescent="0.15">
      <c r="A39" s="778"/>
      <c r="B39" s="762"/>
      <c r="C39" s="733"/>
      <c r="D39" s="733"/>
      <c r="E39" s="733"/>
      <c r="F39" s="733"/>
      <c r="G39" s="733"/>
      <c r="H39" s="733"/>
      <c r="I39" s="734"/>
      <c r="J39" s="741"/>
      <c r="K39" s="742"/>
      <c r="L39" s="743"/>
      <c r="M39" s="744"/>
      <c r="N39" s="745"/>
      <c r="O39" s="745"/>
      <c r="P39" s="745"/>
      <c r="Q39" s="596"/>
      <c r="R39" s="745"/>
      <c r="S39" s="745"/>
      <c r="T39" s="745"/>
      <c r="U39" s="596"/>
      <c r="V39" s="745"/>
      <c r="W39" s="745"/>
      <c r="X39" s="745"/>
      <c r="Y39" s="749"/>
      <c r="Z39" s="755"/>
      <c r="AA39" s="754"/>
      <c r="AB39" s="746"/>
      <c r="AC39" s="746"/>
      <c r="AD39" s="756"/>
      <c r="AE39" s="746"/>
      <c r="AF39" s="746"/>
      <c r="AG39" s="756"/>
      <c r="AH39" s="746"/>
      <c r="AI39" s="746"/>
      <c r="AJ39" s="747"/>
    </row>
    <row r="40" spans="1:36" ht="3.2" customHeight="1" x14ac:dyDescent="0.15">
      <c r="A40" s="778"/>
      <c r="B40" s="763"/>
      <c r="C40" s="758"/>
      <c r="D40" s="758"/>
      <c r="E40" s="758"/>
      <c r="F40" s="758"/>
      <c r="G40" s="758"/>
      <c r="H40" s="758"/>
      <c r="I40" s="759"/>
      <c r="J40" s="597"/>
      <c r="K40" s="598"/>
      <c r="L40" s="599"/>
      <c r="M40" s="750"/>
      <c r="N40" s="751"/>
      <c r="O40" s="751"/>
      <c r="P40" s="751"/>
      <c r="Q40" s="751"/>
      <c r="R40" s="751"/>
      <c r="S40" s="751"/>
      <c r="T40" s="751"/>
      <c r="U40" s="751"/>
      <c r="V40" s="751"/>
      <c r="W40" s="751"/>
      <c r="X40" s="751"/>
      <c r="Y40" s="760"/>
      <c r="Z40" s="750"/>
      <c r="AA40" s="751"/>
      <c r="AB40" s="751"/>
      <c r="AC40" s="751"/>
      <c r="AD40" s="751"/>
      <c r="AE40" s="751"/>
      <c r="AF40" s="751"/>
      <c r="AG40" s="751"/>
      <c r="AH40" s="751"/>
      <c r="AI40" s="751"/>
      <c r="AJ40" s="752"/>
    </row>
    <row r="41" spans="1:36" ht="3.2" customHeight="1" x14ac:dyDescent="0.15">
      <c r="A41" s="778"/>
      <c r="B41" s="761" t="s">
        <v>102</v>
      </c>
      <c r="C41" s="730"/>
      <c r="D41" s="730"/>
      <c r="E41" s="730"/>
      <c r="F41" s="730"/>
      <c r="G41" s="730"/>
      <c r="H41" s="730"/>
      <c r="I41" s="731"/>
      <c r="J41" s="593"/>
      <c r="K41" s="594"/>
      <c r="L41" s="595"/>
      <c r="M41" s="735"/>
      <c r="N41" s="736"/>
      <c r="O41" s="736"/>
      <c r="P41" s="736"/>
      <c r="Q41" s="736"/>
      <c r="R41" s="736"/>
      <c r="S41" s="736"/>
      <c r="T41" s="736"/>
      <c r="U41" s="736"/>
      <c r="V41" s="736"/>
      <c r="W41" s="736"/>
      <c r="X41" s="736"/>
      <c r="Y41" s="737"/>
      <c r="Z41" s="738"/>
      <c r="AA41" s="739"/>
      <c r="AB41" s="739"/>
      <c r="AC41" s="739"/>
      <c r="AD41" s="739"/>
      <c r="AE41" s="739"/>
      <c r="AF41" s="739"/>
      <c r="AG41" s="739"/>
      <c r="AH41" s="739"/>
      <c r="AI41" s="739"/>
      <c r="AJ41" s="740"/>
    </row>
    <row r="42" spans="1:36" ht="9.9499999999999993" customHeight="1" x14ac:dyDescent="0.15">
      <c r="A42" s="778"/>
      <c r="B42" s="762"/>
      <c r="C42" s="733"/>
      <c r="D42" s="733"/>
      <c r="E42" s="733"/>
      <c r="F42" s="733"/>
      <c r="G42" s="733"/>
      <c r="H42" s="733"/>
      <c r="I42" s="734"/>
      <c r="J42" s="741"/>
      <c r="K42" s="742"/>
      <c r="L42" s="743"/>
      <c r="M42" s="744"/>
      <c r="N42" s="745" t="s">
        <v>318</v>
      </c>
      <c r="O42" s="745"/>
      <c r="P42" s="745"/>
      <c r="Q42" s="596"/>
      <c r="R42" s="745" t="s">
        <v>319</v>
      </c>
      <c r="S42" s="745"/>
      <c r="T42" s="745"/>
      <c r="U42" s="596"/>
      <c r="V42" s="745" t="s">
        <v>320</v>
      </c>
      <c r="W42" s="745"/>
      <c r="X42" s="745"/>
      <c r="Y42" s="749"/>
      <c r="Z42" s="753" t="s">
        <v>321</v>
      </c>
      <c r="AA42" s="754"/>
      <c r="AB42" s="746"/>
      <c r="AC42" s="746"/>
      <c r="AD42" s="756" t="s">
        <v>305</v>
      </c>
      <c r="AE42" s="746"/>
      <c r="AF42" s="746"/>
      <c r="AG42" s="756" t="s">
        <v>306</v>
      </c>
      <c r="AH42" s="746"/>
      <c r="AI42" s="746"/>
      <c r="AJ42" s="747" t="s">
        <v>87</v>
      </c>
    </row>
    <row r="43" spans="1:36" ht="9.9499999999999993" customHeight="1" x14ac:dyDescent="0.15">
      <c r="A43" s="778"/>
      <c r="B43" s="762"/>
      <c r="C43" s="733"/>
      <c r="D43" s="733"/>
      <c r="E43" s="733"/>
      <c r="F43" s="733"/>
      <c r="G43" s="733"/>
      <c r="H43" s="733"/>
      <c r="I43" s="734"/>
      <c r="J43" s="741"/>
      <c r="K43" s="742"/>
      <c r="L43" s="743"/>
      <c r="M43" s="744"/>
      <c r="N43" s="745"/>
      <c r="O43" s="745"/>
      <c r="P43" s="745"/>
      <c r="Q43" s="596"/>
      <c r="R43" s="745"/>
      <c r="S43" s="745"/>
      <c r="T43" s="745"/>
      <c r="U43" s="596"/>
      <c r="V43" s="745"/>
      <c r="W43" s="745"/>
      <c r="X43" s="745"/>
      <c r="Y43" s="749"/>
      <c r="Z43" s="755"/>
      <c r="AA43" s="754"/>
      <c r="AB43" s="746"/>
      <c r="AC43" s="746"/>
      <c r="AD43" s="756"/>
      <c r="AE43" s="746"/>
      <c r="AF43" s="746"/>
      <c r="AG43" s="756"/>
      <c r="AH43" s="746"/>
      <c r="AI43" s="746"/>
      <c r="AJ43" s="747"/>
    </row>
    <row r="44" spans="1:36" ht="3.2" customHeight="1" x14ac:dyDescent="0.15">
      <c r="A44" s="778"/>
      <c r="B44" s="763"/>
      <c r="C44" s="758"/>
      <c r="D44" s="758"/>
      <c r="E44" s="758"/>
      <c r="F44" s="758"/>
      <c r="G44" s="758"/>
      <c r="H44" s="758"/>
      <c r="I44" s="759"/>
      <c r="J44" s="597"/>
      <c r="K44" s="598"/>
      <c r="L44" s="599"/>
      <c r="M44" s="750"/>
      <c r="N44" s="751"/>
      <c r="O44" s="751"/>
      <c r="P44" s="751"/>
      <c r="Q44" s="751"/>
      <c r="R44" s="751"/>
      <c r="S44" s="751"/>
      <c r="T44" s="751"/>
      <c r="U44" s="751"/>
      <c r="V44" s="751"/>
      <c r="W44" s="751"/>
      <c r="X44" s="751"/>
      <c r="Y44" s="760"/>
      <c r="Z44" s="750"/>
      <c r="AA44" s="751"/>
      <c r="AB44" s="751"/>
      <c r="AC44" s="751"/>
      <c r="AD44" s="751"/>
      <c r="AE44" s="751"/>
      <c r="AF44" s="751"/>
      <c r="AG44" s="751"/>
      <c r="AH44" s="751"/>
      <c r="AI44" s="751"/>
      <c r="AJ44" s="752"/>
    </row>
    <row r="45" spans="1:36" ht="3.2" customHeight="1" x14ac:dyDescent="0.15">
      <c r="A45" s="778"/>
      <c r="B45" s="761" t="s">
        <v>103</v>
      </c>
      <c r="C45" s="730"/>
      <c r="D45" s="730"/>
      <c r="E45" s="730"/>
      <c r="F45" s="730"/>
      <c r="G45" s="730"/>
      <c r="H45" s="730"/>
      <c r="I45" s="731"/>
      <c r="J45" s="593"/>
      <c r="K45" s="594"/>
      <c r="L45" s="595"/>
      <c r="M45" s="735"/>
      <c r="N45" s="736"/>
      <c r="O45" s="736"/>
      <c r="P45" s="736"/>
      <c r="Q45" s="736"/>
      <c r="R45" s="736"/>
      <c r="S45" s="736"/>
      <c r="T45" s="736"/>
      <c r="U45" s="736"/>
      <c r="V45" s="736"/>
      <c r="W45" s="736"/>
      <c r="X45" s="736"/>
      <c r="Y45" s="737"/>
      <c r="Z45" s="738"/>
      <c r="AA45" s="739"/>
      <c r="AB45" s="739"/>
      <c r="AC45" s="739"/>
      <c r="AD45" s="739"/>
      <c r="AE45" s="739"/>
      <c r="AF45" s="739"/>
      <c r="AG45" s="739"/>
      <c r="AH45" s="739"/>
      <c r="AI45" s="739"/>
      <c r="AJ45" s="740"/>
    </row>
    <row r="46" spans="1:36" ht="9.9499999999999993" customHeight="1" x14ac:dyDescent="0.15">
      <c r="A46" s="778"/>
      <c r="B46" s="762"/>
      <c r="C46" s="733"/>
      <c r="D46" s="733"/>
      <c r="E46" s="733"/>
      <c r="F46" s="733"/>
      <c r="G46" s="733"/>
      <c r="H46" s="733"/>
      <c r="I46" s="734"/>
      <c r="J46" s="741"/>
      <c r="K46" s="742"/>
      <c r="L46" s="743"/>
      <c r="M46" s="744"/>
      <c r="N46" s="745" t="s">
        <v>318</v>
      </c>
      <c r="O46" s="745"/>
      <c r="P46" s="745"/>
      <c r="Q46" s="596"/>
      <c r="R46" s="745" t="s">
        <v>319</v>
      </c>
      <c r="S46" s="745"/>
      <c r="T46" s="745"/>
      <c r="U46" s="596"/>
      <c r="V46" s="745" t="s">
        <v>320</v>
      </c>
      <c r="W46" s="745"/>
      <c r="X46" s="745"/>
      <c r="Y46" s="749"/>
      <c r="Z46" s="753" t="s">
        <v>321</v>
      </c>
      <c r="AA46" s="754"/>
      <c r="AB46" s="746"/>
      <c r="AC46" s="746"/>
      <c r="AD46" s="756" t="s">
        <v>305</v>
      </c>
      <c r="AE46" s="746"/>
      <c r="AF46" s="746"/>
      <c r="AG46" s="756" t="s">
        <v>306</v>
      </c>
      <c r="AH46" s="746"/>
      <c r="AI46" s="746"/>
      <c r="AJ46" s="747" t="s">
        <v>87</v>
      </c>
    </row>
    <row r="47" spans="1:36" ht="9.9499999999999993" customHeight="1" x14ac:dyDescent="0.15">
      <c r="A47" s="778"/>
      <c r="B47" s="762"/>
      <c r="C47" s="733"/>
      <c r="D47" s="733"/>
      <c r="E47" s="733"/>
      <c r="F47" s="733"/>
      <c r="G47" s="733"/>
      <c r="H47" s="733"/>
      <c r="I47" s="734"/>
      <c r="J47" s="741"/>
      <c r="K47" s="742"/>
      <c r="L47" s="743"/>
      <c r="M47" s="744"/>
      <c r="N47" s="745"/>
      <c r="O47" s="745"/>
      <c r="P47" s="745"/>
      <c r="Q47" s="596"/>
      <c r="R47" s="745"/>
      <c r="S47" s="745"/>
      <c r="T47" s="745"/>
      <c r="U47" s="596"/>
      <c r="V47" s="745"/>
      <c r="W47" s="745"/>
      <c r="X47" s="745"/>
      <c r="Y47" s="749"/>
      <c r="Z47" s="755"/>
      <c r="AA47" s="754"/>
      <c r="AB47" s="746"/>
      <c r="AC47" s="746"/>
      <c r="AD47" s="756"/>
      <c r="AE47" s="746"/>
      <c r="AF47" s="746"/>
      <c r="AG47" s="756"/>
      <c r="AH47" s="746"/>
      <c r="AI47" s="746"/>
      <c r="AJ47" s="747"/>
    </row>
    <row r="48" spans="1:36" ht="3.2" customHeight="1" x14ac:dyDescent="0.15">
      <c r="A48" s="778"/>
      <c r="B48" s="763"/>
      <c r="C48" s="758"/>
      <c r="D48" s="758"/>
      <c r="E48" s="758"/>
      <c r="F48" s="758"/>
      <c r="G48" s="758"/>
      <c r="H48" s="758"/>
      <c r="I48" s="759"/>
      <c r="J48" s="597"/>
      <c r="K48" s="598"/>
      <c r="L48" s="599"/>
      <c r="M48" s="750"/>
      <c r="N48" s="751"/>
      <c r="O48" s="751"/>
      <c r="P48" s="751"/>
      <c r="Q48" s="751"/>
      <c r="R48" s="751"/>
      <c r="S48" s="751"/>
      <c r="T48" s="751"/>
      <c r="U48" s="751"/>
      <c r="V48" s="751"/>
      <c r="W48" s="751"/>
      <c r="X48" s="751"/>
      <c r="Y48" s="760"/>
      <c r="Z48" s="750"/>
      <c r="AA48" s="751"/>
      <c r="AB48" s="751"/>
      <c r="AC48" s="751"/>
      <c r="AD48" s="751"/>
      <c r="AE48" s="751"/>
      <c r="AF48" s="751"/>
      <c r="AG48" s="751"/>
      <c r="AH48" s="751"/>
      <c r="AI48" s="751"/>
      <c r="AJ48" s="752"/>
    </row>
    <row r="49" spans="1:36" ht="3.2" customHeight="1" x14ac:dyDescent="0.15">
      <c r="A49" s="778"/>
      <c r="B49" s="761" t="s">
        <v>104</v>
      </c>
      <c r="C49" s="730"/>
      <c r="D49" s="730"/>
      <c r="E49" s="730"/>
      <c r="F49" s="730"/>
      <c r="G49" s="730"/>
      <c r="H49" s="730"/>
      <c r="I49" s="731"/>
      <c r="J49" s="593"/>
      <c r="K49" s="594"/>
      <c r="L49" s="595"/>
      <c r="M49" s="735"/>
      <c r="N49" s="736"/>
      <c r="O49" s="736"/>
      <c r="P49" s="736"/>
      <c r="Q49" s="736"/>
      <c r="R49" s="736"/>
      <c r="S49" s="736"/>
      <c r="T49" s="736"/>
      <c r="U49" s="736"/>
      <c r="V49" s="736"/>
      <c r="W49" s="736"/>
      <c r="X49" s="736"/>
      <c r="Y49" s="737"/>
      <c r="Z49" s="738"/>
      <c r="AA49" s="739"/>
      <c r="AB49" s="739"/>
      <c r="AC49" s="739"/>
      <c r="AD49" s="739"/>
      <c r="AE49" s="739"/>
      <c r="AF49" s="739"/>
      <c r="AG49" s="739"/>
      <c r="AH49" s="739"/>
      <c r="AI49" s="739"/>
      <c r="AJ49" s="740"/>
    </row>
    <row r="50" spans="1:36" ht="9.9499999999999993" customHeight="1" x14ac:dyDescent="0.15">
      <c r="A50" s="778"/>
      <c r="B50" s="762"/>
      <c r="C50" s="733"/>
      <c r="D50" s="733"/>
      <c r="E50" s="733"/>
      <c r="F50" s="733"/>
      <c r="G50" s="733"/>
      <c r="H50" s="733"/>
      <c r="I50" s="734"/>
      <c r="J50" s="741"/>
      <c r="K50" s="742"/>
      <c r="L50" s="743"/>
      <c r="M50" s="744"/>
      <c r="N50" s="745" t="s">
        <v>318</v>
      </c>
      <c r="O50" s="745"/>
      <c r="P50" s="745"/>
      <c r="Q50" s="596"/>
      <c r="R50" s="745" t="s">
        <v>319</v>
      </c>
      <c r="S50" s="745"/>
      <c r="T50" s="745"/>
      <c r="U50" s="596"/>
      <c r="V50" s="745" t="s">
        <v>320</v>
      </c>
      <c r="W50" s="745"/>
      <c r="X50" s="745"/>
      <c r="Y50" s="749"/>
      <c r="Z50" s="753" t="s">
        <v>321</v>
      </c>
      <c r="AA50" s="754"/>
      <c r="AB50" s="746"/>
      <c r="AC50" s="746"/>
      <c r="AD50" s="756" t="s">
        <v>305</v>
      </c>
      <c r="AE50" s="746"/>
      <c r="AF50" s="746"/>
      <c r="AG50" s="756" t="s">
        <v>306</v>
      </c>
      <c r="AH50" s="746"/>
      <c r="AI50" s="746"/>
      <c r="AJ50" s="747" t="s">
        <v>87</v>
      </c>
    </row>
    <row r="51" spans="1:36" ht="9.9499999999999993" customHeight="1" x14ac:dyDescent="0.15">
      <c r="A51" s="778"/>
      <c r="B51" s="762"/>
      <c r="C51" s="733"/>
      <c r="D51" s="733"/>
      <c r="E51" s="733"/>
      <c r="F51" s="733"/>
      <c r="G51" s="733"/>
      <c r="H51" s="733"/>
      <c r="I51" s="734"/>
      <c r="J51" s="741"/>
      <c r="K51" s="742"/>
      <c r="L51" s="743"/>
      <c r="M51" s="744"/>
      <c r="N51" s="745"/>
      <c r="O51" s="745"/>
      <c r="P51" s="745"/>
      <c r="Q51" s="596"/>
      <c r="R51" s="745"/>
      <c r="S51" s="745"/>
      <c r="T51" s="745"/>
      <c r="U51" s="596"/>
      <c r="V51" s="745"/>
      <c r="W51" s="745"/>
      <c r="X51" s="745"/>
      <c r="Y51" s="749"/>
      <c r="Z51" s="755"/>
      <c r="AA51" s="754"/>
      <c r="AB51" s="746"/>
      <c r="AC51" s="746"/>
      <c r="AD51" s="756"/>
      <c r="AE51" s="746"/>
      <c r="AF51" s="746"/>
      <c r="AG51" s="756"/>
      <c r="AH51" s="746"/>
      <c r="AI51" s="746"/>
      <c r="AJ51" s="747"/>
    </row>
    <row r="52" spans="1:36" ht="3.2" customHeight="1" x14ac:dyDescent="0.15">
      <c r="A52" s="778"/>
      <c r="B52" s="763"/>
      <c r="C52" s="758"/>
      <c r="D52" s="758"/>
      <c r="E52" s="758"/>
      <c r="F52" s="758"/>
      <c r="G52" s="758"/>
      <c r="H52" s="758"/>
      <c r="I52" s="759"/>
      <c r="J52" s="597"/>
      <c r="K52" s="598"/>
      <c r="L52" s="599"/>
      <c r="M52" s="750"/>
      <c r="N52" s="751"/>
      <c r="O52" s="751"/>
      <c r="P52" s="751"/>
      <c r="Q52" s="751"/>
      <c r="R52" s="751"/>
      <c r="S52" s="751"/>
      <c r="T52" s="751"/>
      <c r="U52" s="751"/>
      <c r="V52" s="751"/>
      <c r="W52" s="751"/>
      <c r="X52" s="751"/>
      <c r="Y52" s="760"/>
      <c r="Z52" s="750"/>
      <c r="AA52" s="751"/>
      <c r="AB52" s="751"/>
      <c r="AC52" s="751"/>
      <c r="AD52" s="751"/>
      <c r="AE52" s="751"/>
      <c r="AF52" s="751"/>
      <c r="AG52" s="751"/>
      <c r="AH52" s="751"/>
      <c r="AI52" s="751"/>
      <c r="AJ52" s="752"/>
    </row>
    <row r="53" spans="1:36" ht="3.2" customHeight="1" x14ac:dyDescent="0.15">
      <c r="A53" s="778"/>
      <c r="B53" s="761" t="s">
        <v>105</v>
      </c>
      <c r="C53" s="730"/>
      <c r="D53" s="730"/>
      <c r="E53" s="730"/>
      <c r="F53" s="730"/>
      <c r="G53" s="730"/>
      <c r="H53" s="730"/>
      <c r="I53" s="731"/>
      <c r="J53" s="593"/>
      <c r="K53" s="594"/>
      <c r="L53" s="595"/>
      <c r="M53" s="735"/>
      <c r="N53" s="736"/>
      <c r="O53" s="736"/>
      <c r="P53" s="736"/>
      <c r="Q53" s="736"/>
      <c r="R53" s="736"/>
      <c r="S53" s="736"/>
      <c r="T53" s="736"/>
      <c r="U53" s="736"/>
      <c r="V53" s="736"/>
      <c r="W53" s="736"/>
      <c r="X53" s="736"/>
      <c r="Y53" s="737"/>
      <c r="Z53" s="738"/>
      <c r="AA53" s="739"/>
      <c r="AB53" s="739"/>
      <c r="AC53" s="739"/>
      <c r="AD53" s="739"/>
      <c r="AE53" s="739"/>
      <c r="AF53" s="739"/>
      <c r="AG53" s="739"/>
      <c r="AH53" s="739"/>
      <c r="AI53" s="739"/>
      <c r="AJ53" s="740"/>
    </row>
    <row r="54" spans="1:36" ht="9.9499999999999993" customHeight="1" x14ac:dyDescent="0.15">
      <c r="A54" s="778"/>
      <c r="B54" s="762"/>
      <c r="C54" s="733"/>
      <c r="D54" s="733"/>
      <c r="E54" s="733"/>
      <c r="F54" s="733"/>
      <c r="G54" s="733"/>
      <c r="H54" s="733"/>
      <c r="I54" s="734"/>
      <c r="J54" s="741"/>
      <c r="K54" s="742"/>
      <c r="L54" s="743"/>
      <c r="M54" s="744"/>
      <c r="N54" s="745" t="s">
        <v>318</v>
      </c>
      <c r="O54" s="745"/>
      <c r="P54" s="745"/>
      <c r="Q54" s="596"/>
      <c r="R54" s="745" t="s">
        <v>319</v>
      </c>
      <c r="S54" s="745"/>
      <c r="T54" s="745"/>
      <c r="U54" s="596"/>
      <c r="V54" s="745" t="s">
        <v>320</v>
      </c>
      <c r="W54" s="745"/>
      <c r="X54" s="745"/>
      <c r="Y54" s="749"/>
      <c r="Z54" s="753" t="s">
        <v>321</v>
      </c>
      <c r="AA54" s="754"/>
      <c r="AB54" s="746"/>
      <c r="AC54" s="746"/>
      <c r="AD54" s="756" t="s">
        <v>305</v>
      </c>
      <c r="AE54" s="746"/>
      <c r="AF54" s="746"/>
      <c r="AG54" s="756" t="s">
        <v>306</v>
      </c>
      <c r="AH54" s="746"/>
      <c r="AI54" s="746"/>
      <c r="AJ54" s="747" t="s">
        <v>87</v>
      </c>
    </row>
    <row r="55" spans="1:36" ht="9.9499999999999993" customHeight="1" x14ac:dyDescent="0.15">
      <c r="A55" s="778"/>
      <c r="B55" s="762"/>
      <c r="C55" s="733"/>
      <c r="D55" s="733"/>
      <c r="E55" s="733"/>
      <c r="F55" s="733"/>
      <c r="G55" s="733"/>
      <c r="H55" s="733"/>
      <c r="I55" s="734"/>
      <c r="J55" s="741"/>
      <c r="K55" s="742"/>
      <c r="L55" s="743"/>
      <c r="M55" s="744"/>
      <c r="N55" s="745"/>
      <c r="O55" s="745"/>
      <c r="P55" s="745"/>
      <c r="Q55" s="596"/>
      <c r="R55" s="745"/>
      <c r="S55" s="745"/>
      <c r="T55" s="745"/>
      <c r="U55" s="596"/>
      <c r="V55" s="745"/>
      <c r="W55" s="745"/>
      <c r="X55" s="745"/>
      <c r="Y55" s="749"/>
      <c r="Z55" s="755"/>
      <c r="AA55" s="754"/>
      <c r="AB55" s="746"/>
      <c r="AC55" s="746"/>
      <c r="AD55" s="756"/>
      <c r="AE55" s="746"/>
      <c r="AF55" s="746"/>
      <c r="AG55" s="756"/>
      <c r="AH55" s="746"/>
      <c r="AI55" s="746"/>
      <c r="AJ55" s="747"/>
    </row>
    <row r="56" spans="1:36" ht="3.2" customHeight="1" x14ac:dyDescent="0.15">
      <c r="A56" s="778"/>
      <c r="B56" s="763"/>
      <c r="C56" s="758"/>
      <c r="D56" s="758"/>
      <c r="E56" s="758"/>
      <c r="F56" s="758"/>
      <c r="G56" s="758"/>
      <c r="H56" s="758"/>
      <c r="I56" s="759"/>
      <c r="J56" s="597"/>
      <c r="K56" s="598"/>
      <c r="L56" s="599"/>
      <c r="M56" s="750"/>
      <c r="N56" s="751"/>
      <c r="O56" s="751"/>
      <c r="P56" s="751"/>
      <c r="Q56" s="751"/>
      <c r="R56" s="751"/>
      <c r="S56" s="751"/>
      <c r="T56" s="751"/>
      <c r="U56" s="751"/>
      <c r="V56" s="751"/>
      <c r="W56" s="751"/>
      <c r="X56" s="751"/>
      <c r="Y56" s="760"/>
      <c r="Z56" s="750"/>
      <c r="AA56" s="751"/>
      <c r="AB56" s="751"/>
      <c r="AC56" s="751"/>
      <c r="AD56" s="751"/>
      <c r="AE56" s="751"/>
      <c r="AF56" s="751"/>
      <c r="AG56" s="751"/>
      <c r="AH56" s="751"/>
      <c r="AI56" s="751"/>
      <c r="AJ56" s="752"/>
    </row>
    <row r="57" spans="1:36" ht="3.2" customHeight="1" x14ac:dyDescent="0.15">
      <c r="A57" s="778"/>
      <c r="B57" s="761" t="s">
        <v>106</v>
      </c>
      <c r="C57" s="730"/>
      <c r="D57" s="730"/>
      <c r="E57" s="730"/>
      <c r="F57" s="730"/>
      <c r="G57" s="730"/>
      <c r="H57" s="730"/>
      <c r="I57" s="731"/>
      <c r="J57" s="593"/>
      <c r="K57" s="594"/>
      <c r="L57" s="595"/>
      <c r="M57" s="735"/>
      <c r="N57" s="736"/>
      <c r="O57" s="736"/>
      <c r="P57" s="736"/>
      <c r="Q57" s="736"/>
      <c r="R57" s="736"/>
      <c r="S57" s="736"/>
      <c r="T57" s="736"/>
      <c r="U57" s="736"/>
      <c r="V57" s="736"/>
      <c r="W57" s="736"/>
      <c r="X57" s="736"/>
      <c r="Y57" s="737"/>
      <c r="Z57" s="738"/>
      <c r="AA57" s="739"/>
      <c r="AB57" s="739"/>
      <c r="AC57" s="739"/>
      <c r="AD57" s="739"/>
      <c r="AE57" s="739"/>
      <c r="AF57" s="739"/>
      <c r="AG57" s="739"/>
      <c r="AH57" s="739"/>
      <c r="AI57" s="739"/>
      <c r="AJ57" s="740"/>
    </row>
    <row r="58" spans="1:36" ht="9.9499999999999993" customHeight="1" x14ac:dyDescent="0.15">
      <c r="A58" s="778"/>
      <c r="B58" s="762"/>
      <c r="C58" s="733"/>
      <c r="D58" s="733"/>
      <c r="E58" s="733"/>
      <c r="F58" s="733"/>
      <c r="G58" s="733"/>
      <c r="H58" s="733"/>
      <c r="I58" s="734"/>
      <c r="J58" s="741"/>
      <c r="K58" s="742"/>
      <c r="L58" s="743"/>
      <c r="M58" s="744"/>
      <c r="N58" s="745" t="s">
        <v>318</v>
      </c>
      <c r="O58" s="745"/>
      <c r="P58" s="745"/>
      <c r="Q58" s="596"/>
      <c r="R58" s="745" t="s">
        <v>319</v>
      </c>
      <c r="S58" s="745"/>
      <c r="T58" s="745"/>
      <c r="U58" s="596"/>
      <c r="V58" s="745" t="s">
        <v>320</v>
      </c>
      <c r="W58" s="745"/>
      <c r="X58" s="745"/>
      <c r="Y58" s="749"/>
      <c r="Z58" s="753" t="s">
        <v>321</v>
      </c>
      <c r="AA58" s="754"/>
      <c r="AB58" s="746"/>
      <c r="AC58" s="746"/>
      <c r="AD58" s="756" t="s">
        <v>305</v>
      </c>
      <c r="AE58" s="746"/>
      <c r="AF58" s="746"/>
      <c r="AG58" s="756" t="s">
        <v>306</v>
      </c>
      <c r="AH58" s="746"/>
      <c r="AI58" s="746"/>
      <c r="AJ58" s="747" t="s">
        <v>87</v>
      </c>
    </row>
    <row r="59" spans="1:36" ht="9.9499999999999993" customHeight="1" x14ac:dyDescent="0.15">
      <c r="A59" s="778"/>
      <c r="B59" s="762"/>
      <c r="C59" s="733"/>
      <c r="D59" s="733"/>
      <c r="E59" s="733"/>
      <c r="F59" s="733"/>
      <c r="G59" s="733"/>
      <c r="H59" s="733"/>
      <c r="I59" s="734"/>
      <c r="J59" s="741"/>
      <c r="K59" s="742"/>
      <c r="L59" s="743"/>
      <c r="M59" s="744"/>
      <c r="N59" s="745"/>
      <c r="O59" s="745"/>
      <c r="P59" s="745"/>
      <c r="Q59" s="596"/>
      <c r="R59" s="745"/>
      <c r="S59" s="745"/>
      <c r="T59" s="745"/>
      <c r="U59" s="596"/>
      <c r="V59" s="745"/>
      <c r="W59" s="745"/>
      <c r="X59" s="745"/>
      <c r="Y59" s="749"/>
      <c r="Z59" s="755"/>
      <c r="AA59" s="754"/>
      <c r="AB59" s="746"/>
      <c r="AC59" s="746"/>
      <c r="AD59" s="756"/>
      <c r="AE59" s="746"/>
      <c r="AF59" s="746"/>
      <c r="AG59" s="756"/>
      <c r="AH59" s="746"/>
      <c r="AI59" s="746"/>
      <c r="AJ59" s="747"/>
    </row>
    <row r="60" spans="1:36" ht="3.2" customHeight="1" x14ac:dyDescent="0.15">
      <c r="A60" s="779"/>
      <c r="B60" s="763"/>
      <c r="C60" s="758"/>
      <c r="D60" s="758"/>
      <c r="E60" s="758"/>
      <c r="F60" s="758"/>
      <c r="G60" s="758"/>
      <c r="H60" s="758"/>
      <c r="I60" s="759"/>
      <c r="J60" s="597"/>
      <c r="K60" s="598"/>
      <c r="L60" s="599"/>
      <c r="M60" s="750"/>
      <c r="N60" s="751"/>
      <c r="O60" s="751"/>
      <c r="P60" s="751"/>
      <c r="Q60" s="751"/>
      <c r="R60" s="751"/>
      <c r="S60" s="751"/>
      <c r="T60" s="751"/>
      <c r="U60" s="751"/>
      <c r="V60" s="751"/>
      <c r="W60" s="751"/>
      <c r="X60" s="751"/>
      <c r="Y60" s="760"/>
      <c r="Z60" s="750"/>
      <c r="AA60" s="751"/>
      <c r="AB60" s="751"/>
      <c r="AC60" s="751"/>
      <c r="AD60" s="751"/>
      <c r="AE60" s="751"/>
      <c r="AF60" s="751"/>
      <c r="AG60" s="751"/>
      <c r="AH60" s="751"/>
      <c r="AI60" s="751"/>
      <c r="AJ60" s="752"/>
    </row>
    <row r="61" spans="1:36" ht="3.2" customHeight="1" x14ac:dyDescent="0.15">
      <c r="A61" s="829" t="s">
        <v>107</v>
      </c>
      <c r="B61" s="761" t="s">
        <v>194</v>
      </c>
      <c r="C61" s="730"/>
      <c r="D61" s="730"/>
      <c r="E61" s="730"/>
      <c r="F61" s="730"/>
      <c r="G61" s="730"/>
      <c r="H61" s="730"/>
      <c r="I61" s="731"/>
      <c r="J61" s="593"/>
      <c r="K61" s="594"/>
      <c r="L61" s="595"/>
      <c r="M61" s="735"/>
      <c r="N61" s="736"/>
      <c r="O61" s="736"/>
      <c r="P61" s="736"/>
      <c r="Q61" s="736"/>
      <c r="R61" s="736"/>
      <c r="S61" s="736"/>
      <c r="T61" s="736"/>
      <c r="U61" s="736"/>
      <c r="V61" s="736"/>
      <c r="W61" s="736"/>
      <c r="X61" s="736"/>
      <c r="Y61" s="737"/>
      <c r="Z61" s="738"/>
      <c r="AA61" s="739"/>
      <c r="AB61" s="739"/>
      <c r="AC61" s="739"/>
      <c r="AD61" s="739"/>
      <c r="AE61" s="739"/>
      <c r="AF61" s="739"/>
      <c r="AG61" s="739"/>
      <c r="AH61" s="739"/>
      <c r="AI61" s="739"/>
      <c r="AJ61" s="740"/>
    </row>
    <row r="62" spans="1:36" ht="9.9499999999999993" customHeight="1" x14ac:dyDescent="0.15">
      <c r="A62" s="829"/>
      <c r="B62" s="762"/>
      <c r="C62" s="733"/>
      <c r="D62" s="733"/>
      <c r="E62" s="733"/>
      <c r="F62" s="733"/>
      <c r="G62" s="733"/>
      <c r="H62" s="733"/>
      <c r="I62" s="734"/>
      <c r="J62" s="741"/>
      <c r="K62" s="742"/>
      <c r="L62" s="743"/>
      <c r="M62" s="744"/>
      <c r="N62" s="745" t="s">
        <v>318</v>
      </c>
      <c r="O62" s="745"/>
      <c r="P62" s="745"/>
      <c r="Q62" s="596"/>
      <c r="R62" s="745" t="s">
        <v>319</v>
      </c>
      <c r="S62" s="745"/>
      <c r="T62" s="745"/>
      <c r="U62" s="596"/>
      <c r="V62" s="745" t="s">
        <v>320</v>
      </c>
      <c r="W62" s="745"/>
      <c r="X62" s="745"/>
      <c r="Y62" s="749"/>
      <c r="Z62" s="753" t="s">
        <v>321</v>
      </c>
      <c r="AA62" s="754"/>
      <c r="AB62" s="746"/>
      <c r="AC62" s="746"/>
      <c r="AD62" s="756" t="s">
        <v>305</v>
      </c>
      <c r="AE62" s="746"/>
      <c r="AF62" s="746"/>
      <c r="AG62" s="756" t="s">
        <v>306</v>
      </c>
      <c r="AH62" s="746"/>
      <c r="AI62" s="746"/>
      <c r="AJ62" s="747" t="s">
        <v>87</v>
      </c>
    </row>
    <row r="63" spans="1:36" ht="9.9499999999999993" customHeight="1" x14ac:dyDescent="0.15">
      <c r="A63" s="829"/>
      <c r="B63" s="762"/>
      <c r="C63" s="733"/>
      <c r="D63" s="733"/>
      <c r="E63" s="733"/>
      <c r="F63" s="733"/>
      <c r="G63" s="733"/>
      <c r="H63" s="733"/>
      <c r="I63" s="734"/>
      <c r="J63" s="741"/>
      <c r="K63" s="742"/>
      <c r="L63" s="743"/>
      <c r="M63" s="744"/>
      <c r="N63" s="745"/>
      <c r="O63" s="745"/>
      <c r="P63" s="745"/>
      <c r="Q63" s="596"/>
      <c r="R63" s="745"/>
      <c r="S63" s="745"/>
      <c r="T63" s="745"/>
      <c r="U63" s="596"/>
      <c r="V63" s="745"/>
      <c r="W63" s="745"/>
      <c r="X63" s="745"/>
      <c r="Y63" s="749"/>
      <c r="Z63" s="755"/>
      <c r="AA63" s="754"/>
      <c r="AB63" s="746"/>
      <c r="AC63" s="746"/>
      <c r="AD63" s="756"/>
      <c r="AE63" s="746"/>
      <c r="AF63" s="746"/>
      <c r="AG63" s="756"/>
      <c r="AH63" s="746"/>
      <c r="AI63" s="746"/>
      <c r="AJ63" s="747"/>
    </row>
    <row r="64" spans="1:36" ht="3.2" customHeight="1" x14ac:dyDescent="0.15">
      <c r="A64" s="829"/>
      <c r="B64" s="763"/>
      <c r="C64" s="758"/>
      <c r="D64" s="758"/>
      <c r="E64" s="758"/>
      <c r="F64" s="758"/>
      <c r="G64" s="758"/>
      <c r="H64" s="758"/>
      <c r="I64" s="759"/>
      <c r="J64" s="597"/>
      <c r="K64" s="598"/>
      <c r="L64" s="599"/>
      <c r="M64" s="750"/>
      <c r="N64" s="751"/>
      <c r="O64" s="751"/>
      <c r="P64" s="751"/>
      <c r="Q64" s="751"/>
      <c r="R64" s="751"/>
      <c r="S64" s="751"/>
      <c r="T64" s="751"/>
      <c r="U64" s="751"/>
      <c r="V64" s="751"/>
      <c r="W64" s="751"/>
      <c r="X64" s="751"/>
      <c r="Y64" s="760"/>
      <c r="Z64" s="750"/>
      <c r="AA64" s="751"/>
      <c r="AB64" s="751"/>
      <c r="AC64" s="751"/>
      <c r="AD64" s="751"/>
      <c r="AE64" s="751"/>
      <c r="AF64" s="751"/>
      <c r="AG64" s="751"/>
      <c r="AH64" s="751"/>
      <c r="AI64" s="751"/>
      <c r="AJ64" s="752"/>
    </row>
    <row r="65" spans="1:36" ht="3.2" customHeight="1" x14ac:dyDescent="0.15">
      <c r="A65" s="829"/>
      <c r="B65" s="761" t="s">
        <v>322</v>
      </c>
      <c r="C65" s="730"/>
      <c r="D65" s="730"/>
      <c r="E65" s="730"/>
      <c r="F65" s="730"/>
      <c r="G65" s="730"/>
      <c r="H65" s="730"/>
      <c r="I65" s="731"/>
      <c r="J65" s="593"/>
      <c r="K65" s="594"/>
      <c r="L65" s="595"/>
      <c r="M65" s="735"/>
      <c r="N65" s="736"/>
      <c r="O65" s="736"/>
      <c r="P65" s="736"/>
      <c r="Q65" s="736"/>
      <c r="R65" s="736"/>
      <c r="S65" s="736"/>
      <c r="T65" s="736"/>
      <c r="U65" s="736"/>
      <c r="V65" s="736"/>
      <c r="W65" s="736"/>
      <c r="X65" s="736"/>
      <c r="Y65" s="737"/>
      <c r="Z65" s="738"/>
      <c r="AA65" s="739"/>
      <c r="AB65" s="739"/>
      <c r="AC65" s="739"/>
      <c r="AD65" s="739"/>
      <c r="AE65" s="739"/>
      <c r="AF65" s="739"/>
      <c r="AG65" s="739"/>
      <c r="AH65" s="739"/>
      <c r="AI65" s="739"/>
      <c r="AJ65" s="740"/>
    </row>
    <row r="66" spans="1:36" ht="9.9499999999999993" customHeight="1" x14ac:dyDescent="0.15">
      <c r="A66" s="829"/>
      <c r="B66" s="762"/>
      <c r="C66" s="733"/>
      <c r="D66" s="733"/>
      <c r="E66" s="733"/>
      <c r="F66" s="733"/>
      <c r="G66" s="733"/>
      <c r="H66" s="733"/>
      <c r="I66" s="734"/>
      <c r="J66" s="741"/>
      <c r="K66" s="742"/>
      <c r="L66" s="743"/>
      <c r="M66" s="744"/>
      <c r="N66" s="745" t="s">
        <v>318</v>
      </c>
      <c r="O66" s="745"/>
      <c r="P66" s="745"/>
      <c r="Q66" s="596"/>
      <c r="R66" s="745" t="s">
        <v>319</v>
      </c>
      <c r="S66" s="745"/>
      <c r="T66" s="745"/>
      <c r="U66" s="596"/>
      <c r="V66" s="745" t="s">
        <v>320</v>
      </c>
      <c r="W66" s="745"/>
      <c r="X66" s="745"/>
      <c r="Y66" s="749"/>
      <c r="Z66" s="753" t="s">
        <v>321</v>
      </c>
      <c r="AA66" s="754"/>
      <c r="AB66" s="746"/>
      <c r="AC66" s="746"/>
      <c r="AD66" s="756" t="s">
        <v>305</v>
      </c>
      <c r="AE66" s="746"/>
      <c r="AF66" s="746"/>
      <c r="AG66" s="756" t="s">
        <v>306</v>
      </c>
      <c r="AH66" s="746"/>
      <c r="AI66" s="746"/>
      <c r="AJ66" s="747" t="s">
        <v>87</v>
      </c>
    </row>
    <row r="67" spans="1:36" ht="9.9499999999999993" customHeight="1" x14ac:dyDescent="0.15">
      <c r="A67" s="829"/>
      <c r="B67" s="762"/>
      <c r="C67" s="733"/>
      <c r="D67" s="733"/>
      <c r="E67" s="733"/>
      <c r="F67" s="733"/>
      <c r="G67" s="733"/>
      <c r="H67" s="733"/>
      <c r="I67" s="734"/>
      <c r="J67" s="741"/>
      <c r="K67" s="742"/>
      <c r="L67" s="743"/>
      <c r="M67" s="744"/>
      <c r="N67" s="745"/>
      <c r="O67" s="745"/>
      <c r="P67" s="745"/>
      <c r="Q67" s="596"/>
      <c r="R67" s="745"/>
      <c r="S67" s="745"/>
      <c r="T67" s="745"/>
      <c r="U67" s="596"/>
      <c r="V67" s="745"/>
      <c r="W67" s="745"/>
      <c r="X67" s="745"/>
      <c r="Y67" s="749"/>
      <c r="Z67" s="755"/>
      <c r="AA67" s="754"/>
      <c r="AB67" s="746"/>
      <c r="AC67" s="746"/>
      <c r="AD67" s="756"/>
      <c r="AE67" s="746"/>
      <c r="AF67" s="746"/>
      <c r="AG67" s="756"/>
      <c r="AH67" s="746"/>
      <c r="AI67" s="746"/>
      <c r="AJ67" s="747"/>
    </row>
    <row r="68" spans="1:36" ht="3.2" customHeight="1" x14ac:dyDescent="0.15">
      <c r="A68" s="829"/>
      <c r="B68" s="763"/>
      <c r="C68" s="758"/>
      <c r="D68" s="758"/>
      <c r="E68" s="758"/>
      <c r="F68" s="758"/>
      <c r="G68" s="758"/>
      <c r="H68" s="758"/>
      <c r="I68" s="759"/>
      <c r="J68" s="597"/>
      <c r="K68" s="598"/>
      <c r="L68" s="599"/>
      <c r="M68" s="750"/>
      <c r="N68" s="751"/>
      <c r="O68" s="751"/>
      <c r="P68" s="751"/>
      <c r="Q68" s="751"/>
      <c r="R68" s="751"/>
      <c r="S68" s="751"/>
      <c r="T68" s="751"/>
      <c r="U68" s="751"/>
      <c r="V68" s="751"/>
      <c r="W68" s="751"/>
      <c r="X68" s="751"/>
      <c r="Y68" s="760"/>
      <c r="Z68" s="750"/>
      <c r="AA68" s="751"/>
      <c r="AB68" s="751"/>
      <c r="AC68" s="751"/>
      <c r="AD68" s="751"/>
      <c r="AE68" s="751"/>
      <c r="AF68" s="751"/>
      <c r="AG68" s="751"/>
      <c r="AH68" s="751"/>
      <c r="AI68" s="751"/>
      <c r="AJ68" s="752"/>
    </row>
    <row r="69" spans="1:36" ht="3.2" customHeight="1" x14ac:dyDescent="0.15">
      <c r="A69" s="829"/>
      <c r="B69" s="761" t="s">
        <v>192</v>
      </c>
      <c r="C69" s="730"/>
      <c r="D69" s="730"/>
      <c r="E69" s="730"/>
      <c r="F69" s="730"/>
      <c r="G69" s="730"/>
      <c r="H69" s="730"/>
      <c r="I69" s="731"/>
      <c r="J69" s="593"/>
      <c r="K69" s="594"/>
      <c r="L69" s="595"/>
      <c r="M69" s="735"/>
      <c r="N69" s="736"/>
      <c r="O69" s="736"/>
      <c r="P69" s="736"/>
      <c r="Q69" s="736"/>
      <c r="R69" s="736"/>
      <c r="S69" s="736"/>
      <c r="T69" s="736"/>
      <c r="U69" s="736"/>
      <c r="V69" s="736"/>
      <c r="W69" s="736"/>
      <c r="X69" s="736"/>
      <c r="Y69" s="737"/>
      <c r="Z69" s="738"/>
      <c r="AA69" s="739"/>
      <c r="AB69" s="739"/>
      <c r="AC69" s="739"/>
      <c r="AD69" s="739"/>
      <c r="AE69" s="739"/>
      <c r="AF69" s="739"/>
      <c r="AG69" s="739"/>
      <c r="AH69" s="739"/>
      <c r="AI69" s="739"/>
      <c r="AJ69" s="740"/>
    </row>
    <row r="70" spans="1:36" ht="9.9499999999999993" customHeight="1" x14ac:dyDescent="0.15">
      <c r="A70" s="829"/>
      <c r="B70" s="762"/>
      <c r="C70" s="733"/>
      <c r="D70" s="733"/>
      <c r="E70" s="733"/>
      <c r="F70" s="733"/>
      <c r="G70" s="733"/>
      <c r="H70" s="733"/>
      <c r="I70" s="734"/>
      <c r="J70" s="741"/>
      <c r="K70" s="742"/>
      <c r="L70" s="743"/>
      <c r="M70" s="744"/>
      <c r="N70" s="745" t="s">
        <v>318</v>
      </c>
      <c r="O70" s="745"/>
      <c r="P70" s="745"/>
      <c r="Q70" s="596"/>
      <c r="R70" s="745" t="s">
        <v>319</v>
      </c>
      <c r="S70" s="745"/>
      <c r="T70" s="745"/>
      <c r="U70" s="596"/>
      <c r="V70" s="745" t="s">
        <v>320</v>
      </c>
      <c r="W70" s="745"/>
      <c r="X70" s="745"/>
      <c r="Y70" s="749"/>
      <c r="Z70" s="753" t="s">
        <v>321</v>
      </c>
      <c r="AA70" s="754"/>
      <c r="AB70" s="746"/>
      <c r="AC70" s="746"/>
      <c r="AD70" s="756" t="s">
        <v>305</v>
      </c>
      <c r="AE70" s="746"/>
      <c r="AF70" s="746"/>
      <c r="AG70" s="756" t="s">
        <v>306</v>
      </c>
      <c r="AH70" s="746"/>
      <c r="AI70" s="746"/>
      <c r="AJ70" s="747" t="s">
        <v>87</v>
      </c>
    </row>
    <row r="71" spans="1:36" ht="9.9499999999999993" customHeight="1" x14ac:dyDescent="0.15">
      <c r="A71" s="829"/>
      <c r="B71" s="762"/>
      <c r="C71" s="733"/>
      <c r="D71" s="733"/>
      <c r="E71" s="733"/>
      <c r="F71" s="733"/>
      <c r="G71" s="733"/>
      <c r="H71" s="733"/>
      <c r="I71" s="734"/>
      <c r="J71" s="741"/>
      <c r="K71" s="742"/>
      <c r="L71" s="743"/>
      <c r="M71" s="744"/>
      <c r="N71" s="745"/>
      <c r="O71" s="745"/>
      <c r="P71" s="745"/>
      <c r="Q71" s="596"/>
      <c r="R71" s="745"/>
      <c r="S71" s="745"/>
      <c r="T71" s="745"/>
      <c r="U71" s="596"/>
      <c r="V71" s="745"/>
      <c r="W71" s="745"/>
      <c r="X71" s="745"/>
      <c r="Y71" s="749"/>
      <c r="Z71" s="755"/>
      <c r="AA71" s="754"/>
      <c r="AB71" s="746"/>
      <c r="AC71" s="746"/>
      <c r="AD71" s="756"/>
      <c r="AE71" s="746"/>
      <c r="AF71" s="746"/>
      <c r="AG71" s="756"/>
      <c r="AH71" s="746"/>
      <c r="AI71" s="746"/>
      <c r="AJ71" s="747"/>
    </row>
    <row r="72" spans="1:36" ht="3.2" customHeight="1" x14ac:dyDescent="0.15">
      <c r="A72" s="829"/>
      <c r="B72" s="763"/>
      <c r="C72" s="758"/>
      <c r="D72" s="758"/>
      <c r="E72" s="758"/>
      <c r="F72" s="758"/>
      <c r="G72" s="758"/>
      <c r="H72" s="758"/>
      <c r="I72" s="759"/>
      <c r="J72" s="597"/>
      <c r="K72" s="598"/>
      <c r="L72" s="599"/>
      <c r="M72" s="750"/>
      <c r="N72" s="751"/>
      <c r="O72" s="751"/>
      <c r="P72" s="751"/>
      <c r="Q72" s="751"/>
      <c r="R72" s="751"/>
      <c r="S72" s="751"/>
      <c r="T72" s="751"/>
      <c r="U72" s="751"/>
      <c r="V72" s="751"/>
      <c r="W72" s="751"/>
      <c r="X72" s="751"/>
      <c r="Y72" s="760"/>
      <c r="Z72" s="750"/>
      <c r="AA72" s="751"/>
      <c r="AB72" s="751"/>
      <c r="AC72" s="751"/>
      <c r="AD72" s="751"/>
      <c r="AE72" s="751"/>
      <c r="AF72" s="751"/>
      <c r="AG72" s="751"/>
      <c r="AH72" s="751"/>
      <c r="AI72" s="751"/>
      <c r="AJ72" s="752"/>
    </row>
    <row r="73" spans="1:36" ht="3.2" customHeight="1" x14ac:dyDescent="0.15">
      <c r="A73" s="829"/>
      <c r="B73" s="761" t="s">
        <v>924</v>
      </c>
      <c r="C73" s="730"/>
      <c r="D73" s="730"/>
      <c r="E73" s="730"/>
      <c r="F73" s="730"/>
      <c r="G73" s="730"/>
      <c r="H73" s="730"/>
      <c r="I73" s="731"/>
      <c r="J73" s="593"/>
      <c r="K73" s="594"/>
      <c r="L73" s="595"/>
      <c r="M73" s="735"/>
      <c r="N73" s="736"/>
      <c r="O73" s="736"/>
      <c r="P73" s="736"/>
      <c r="Q73" s="736"/>
      <c r="R73" s="736"/>
      <c r="S73" s="736"/>
      <c r="T73" s="736"/>
      <c r="U73" s="736"/>
      <c r="V73" s="736"/>
      <c r="W73" s="736"/>
      <c r="X73" s="736"/>
      <c r="Y73" s="737"/>
      <c r="Z73" s="738"/>
      <c r="AA73" s="739"/>
      <c r="AB73" s="739"/>
      <c r="AC73" s="739"/>
      <c r="AD73" s="739"/>
      <c r="AE73" s="739"/>
      <c r="AF73" s="739"/>
      <c r="AG73" s="739"/>
      <c r="AH73" s="739"/>
      <c r="AI73" s="739"/>
      <c r="AJ73" s="740"/>
    </row>
    <row r="74" spans="1:36" ht="9.9499999999999993" customHeight="1" x14ac:dyDescent="0.15">
      <c r="A74" s="829"/>
      <c r="B74" s="762"/>
      <c r="C74" s="733"/>
      <c r="D74" s="733"/>
      <c r="E74" s="733"/>
      <c r="F74" s="733"/>
      <c r="G74" s="733"/>
      <c r="H74" s="733"/>
      <c r="I74" s="734"/>
      <c r="J74" s="741"/>
      <c r="K74" s="742"/>
      <c r="L74" s="743"/>
      <c r="M74" s="744"/>
      <c r="N74" s="745" t="s">
        <v>318</v>
      </c>
      <c r="O74" s="745"/>
      <c r="P74" s="745"/>
      <c r="Q74" s="596"/>
      <c r="R74" s="745" t="s">
        <v>319</v>
      </c>
      <c r="S74" s="745"/>
      <c r="T74" s="745"/>
      <c r="U74" s="596"/>
      <c r="V74" s="745" t="s">
        <v>320</v>
      </c>
      <c r="W74" s="745"/>
      <c r="X74" s="745"/>
      <c r="Y74" s="749"/>
      <c r="Z74" s="753" t="s">
        <v>321</v>
      </c>
      <c r="AA74" s="754"/>
      <c r="AB74" s="746"/>
      <c r="AC74" s="746"/>
      <c r="AD74" s="756" t="s">
        <v>305</v>
      </c>
      <c r="AE74" s="746"/>
      <c r="AF74" s="746"/>
      <c r="AG74" s="756" t="s">
        <v>306</v>
      </c>
      <c r="AH74" s="746"/>
      <c r="AI74" s="746"/>
      <c r="AJ74" s="747" t="s">
        <v>87</v>
      </c>
    </row>
    <row r="75" spans="1:36" ht="9.9499999999999993" customHeight="1" x14ac:dyDescent="0.15">
      <c r="A75" s="829"/>
      <c r="B75" s="762"/>
      <c r="C75" s="733"/>
      <c r="D75" s="733"/>
      <c r="E75" s="733"/>
      <c r="F75" s="733"/>
      <c r="G75" s="733"/>
      <c r="H75" s="733"/>
      <c r="I75" s="734"/>
      <c r="J75" s="741"/>
      <c r="K75" s="742"/>
      <c r="L75" s="743"/>
      <c r="M75" s="744"/>
      <c r="N75" s="745"/>
      <c r="O75" s="745"/>
      <c r="P75" s="745"/>
      <c r="Q75" s="596"/>
      <c r="R75" s="745"/>
      <c r="S75" s="745"/>
      <c r="T75" s="745"/>
      <c r="U75" s="596"/>
      <c r="V75" s="745"/>
      <c r="W75" s="745"/>
      <c r="X75" s="745"/>
      <c r="Y75" s="749"/>
      <c r="Z75" s="755"/>
      <c r="AA75" s="754"/>
      <c r="AB75" s="746"/>
      <c r="AC75" s="746"/>
      <c r="AD75" s="756"/>
      <c r="AE75" s="746"/>
      <c r="AF75" s="746"/>
      <c r="AG75" s="756"/>
      <c r="AH75" s="746"/>
      <c r="AI75" s="746"/>
      <c r="AJ75" s="747"/>
    </row>
    <row r="76" spans="1:36" ht="3.2" customHeight="1" x14ac:dyDescent="0.15">
      <c r="A76" s="829"/>
      <c r="B76" s="763"/>
      <c r="C76" s="758"/>
      <c r="D76" s="758"/>
      <c r="E76" s="758"/>
      <c r="F76" s="758"/>
      <c r="G76" s="758"/>
      <c r="H76" s="758"/>
      <c r="I76" s="759"/>
      <c r="J76" s="597"/>
      <c r="K76" s="598"/>
      <c r="L76" s="599"/>
      <c r="M76" s="750"/>
      <c r="N76" s="751"/>
      <c r="O76" s="751"/>
      <c r="P76" s="751"/>
      <c r="Q76" s="751"/>
      <c r="R76" s="751"/>
      <c r="S76" s="751"/>
      <c r="T76" s="751"/>
      <c r="U76" s="751"/>
      <c r="V76" s="751"/>
      <c r="W76" s="751"/>
      <c r="X76" s="751"/>
      <c r="Y76" s="760"/>
      <c r="Z76" s="750"/>
      <c r="AA76" s="751"/>
      <c r="AB76" s="751"/>
      <c r="AC76" s="751"/>
      <c r="AD76" s="751"/>
      <c r="AE76" s="751"/>
      <c r="AF76" s="751"/>
      <c r="AG76" s="751"/>
      <c r="AH76" s="751"/>
      <c r="AI76" s="751"/>
      <c r="AJ76" s="752"/>
    </row>
    <row r="77" spans="1:36" ht="3.2" customHeight="1" x14ac:dyDescent="0.15">
      <c r="A77" s="829"/>
      <c r="B77" s="761" t="s">
        <v>108</v>
      </c>
      <c r="C77" s="730"/>
      <c r="D77" s="730"/>
      <c r="E77" s="730"/>
      <c r="F77" s="730"/>
      <c r="G77" s="730"/>
      <c r="H77" s="730"/>
      <c r="I77" s="731"/>
      <c r="J77" s="593"/>
      <c r="K77" s="594"/>
      <c r="L77" s="595"/>
      <c r="M77" s="735"/>
      <c r="N77" s="736"/>
      <c r="O77" s="736"/>
      <c r="P77" s="736"/>
      <c r="Q77" s="736"/>
      <c r="R77" s="736"/>
      <c r="S77" s="736"/>
      <c r="T77" s="736"/>
      <c r="U77" s="736"/>
      <c r="V77" s="736"/>
      <c r="W77" s="736"/>
      <c r="X77" s="736"/>
      <c r="Y77" s="737"/>
      <c r="Z77" s="738"/>
      <c r="AA77" s="739"/>
      <c r="AB77" s="739"/>
      <c r="AC77" s="739"/>
      <c r="AD77" s="739"/>
      <c r="AE77" s="739"/>
      <c r="AF77" s="739"/>
      <c r="AG77" s="739"/>
      <c r="AH77" s="739"/>
      <c r="AI77" s="739"/>
      <c r="AJ77" s="740"/>
    </row>
    <row r="78" spans="1:36" ht="9.9499999999999993" customHeight="1" x14ac:dyDescent="0.15">
      <c r="A78" s="829"/>
      <c r="B78" s="762"/>
      <c r="C78" s="733"/>
      <c r="D78" s="733"/>
      <c r="E78" s="733"/>
      <c r="F78" s="733"/>
      <c r="G78" s="733"/>
      <c r="H78" s="733"/>
      <c r="I78" s="734"/>
      <c r="J78" s="741"/>
      <c r="K78" s="742"/>
      <c r="L78" s="743"/>
      <c r="M78" s="744"/>
      <c r="N78" s="745" t="s">
        <v>318</v>
      </c>
      <c r="O78" s="745"/>
      <c r="P78" s="745"/>
      <c r="Q78" s="596"/>
      <c r="R78" s="745" t="s">
        <v>319</v>
      </c>
      <c r="S78" s="745"/>
      <c r="T78" s="745"/>
      <c r="U78" s="596"/>
      <c r="V78" s="745" t="s">
        <v>320</v>
      </c>
      <c r="W78" s="745"/>
      <c r="X78" s="745"/>
      <c r="Y78" s="749"/>
      <c r="Z78" s="753" t="s">
        <v>321</v>
      </c>
      <c r="AA78" s="754"/>
      <c r="AB78" s="746"/>
      <c r="AC78" s="746"/>
      <c r="AD78" s="756" t="s">
        <v>305</v>
      </c>
      <c r="AE78" s="746"/>
      <c r="AF78" s="746"/>
      <c r="AG78" s="756" t="s">
        <v>306</v>
      </c>
      <c r="AH78" s="746"/>
      <c r="AI78" s="746"/>
      <c r="AJ78" s="747" t="s">
        <v>87</v>
      </c>
    </row>
    <row r="79" spans="1:36" ht="9.9499999999999993" customHeight="1" x14ac:dyDescent="0.15">
      <c r="A79" s="829"/>
      <c r="B79" s="762"/>
      <c r="C79" s="733"/>
      <c r="D79" s="733"/>
      <c r="E79" s="733"/>
      <c r="F79" s="733"/>
      <c r="G79" s="733"/>
      <c r="H79" s="733"/>
      <c r="I79" s="734"/>
      <c r="J79" s="741"/>
      <c r="K79" s="742"/>
      <c r="L79" s="743"/>
      <c r="M79" s="744"/>
      <c r="N79" s="745"/>
      <c r="O79" s="745"/>
      <c r="P79" s="745"/>
      <c r="Q79" s="596"/>
      <c r="R79" s="745"/>
      <c r="S79" s="745"/>
      <c r="T79" s="745"/>
      <c r="U79" s="596"/>
      <c r="V79" s="745"/>
      <c r="W79" s="745"/>
      <c r="X79" s="745"/>
      <c r="Y79" s="749"/>
      <c r="Z79" s="755"/>
      <c r="AA79" s="754"/>
      <c r="AB79" s="746"/>
      <c r="AC79" s="746"/>
      <c r="AD79" s="756"/>
      <c r="AE79" s="746"/>
      <c r="AF79" s="746"/>
      <c r="AG79" s="756"/>
      <c r="AH79" s="746"/>
      <c r="AI79" s="746"/>
      <c r="AJ79" s="747"/>
    </row>
    <row r="80" spans="1:36" ht="3.2" customHeight="1" x14ac:dyDescent="0.15">
      <c r="A80" s="829"/>
      <c r="B80" s="763"/>
      <c r="C80" s="758"/>
      <c r="D80" s="758"/>
      <c r="E80" s="758"/>
      <c r="F80" s="758"/>
      <c r="G80" s="758"/>
      <c r="H80" s="758"/>
      <c r="I80" s="759"/>
      <c r="J80" s="597"/>
      <c r="K80" s="598"/>
      <c r="L80" s="599"/>
      <c r="M80" s="750"/>
      <c r="N80" s="751"/>
      <c r="O80" s="751"/>
      <c r="P80" s="751"/>
      <c r="Q80" s="751"/>
      <c r="R80" s="751"/>
      <c r="S80" s="751"/>
      <c r="T80" s="751"/>
      <c r="U80" s="751"/>
      <c r="V80" s="751"/>
      <c r="W80" s="751"/>
      <c r="X80" s="751"/>
      <c r="Y80" s="760"/>
      <c r="Z80" s="750"/>
      <c r="AA80" s="751"/>
      <c r="AB80" s="751"/>
      <c r="AC80" s="751"/>
      <c r="AD80" s="751"/>
      <c r="AE80" s="751"/>
      <c r="AF80" s="751"/>
      <c r="AG80" s="751"/>
      <c r="AH80" s="751"/>
      <c r="AI80" s="751"/>
      <c r="AJ80" s="752"/>
    </row>
    <row r="81" spans="1:36" ht="3.2" customHeight="1" x14ac:dyDescent="0.15">
      <c r="A81" s="829"/>
      <c r="B81" s="761" t="s">
        <v>323</v>
      </c>
      <c r="C81" s="730"/>
      <c r="D81" s="730"/>
      <c r="E81" s="730"/>
      <c r="F81" s="730"/>
      <c r="G81" s="730"/>
      <c r="H81" s="730"/>
      <c r="I81" s="731"/>
      <c r="J81" s="593"/>
      <c r="K81" s="594"/>
      <c r="L81" s="595"/>
      <c r="M81" s="735"/>
      <c r="N81" s="736"/>
      <c r="O81" s="736"/>
      <c r="P81" s="736"/>
      <c r="Q81" s="736"/>
      <c r="R81" s="736"/>
      <c r="S81" s="736"/>
      <c r="T81" s="736"/>
      <c r="U81" s="736"/>
      <c r="V81" s="736"/>
      <c r="W81" s="736"/>
      <c r="X81" s="736"/>
      <c r="Y81" s="737"/>
      <c r="Z81" s="738"/>
      <c r="AA81" s="739"/>
      <c r="AB81" s="739"/>
      <c r="AC81" s="739"/>
      <c r="AD81" s="739"/>
      <c r="AE81" s="739"/>
      <c r="AF81" s="739"/>
      <c r="AG81" s="739"/>
      <c r="AH81" s="739"/>
      <c r="AI81" s="739"/>
      <c r="AJ81" s="740"/>
    </row>
    <row r="82" spans="1:36" ht="9.9499999999999993" customHeight="1" x14ac:dyDescent="0.15">
      <c r="A82" s="829"/>
      <c r="B82" s="762"/>
      <c r="C82" s="733"/>
      <c r="D82" s="733"/>
      <c r="E82" s="733"/>
      <c r="F82" s="733"/>
      <c r="G82" s="733"/>
      <c r="H82" s="733"/>
      <c r="I82" s="734"/>
      <c r="J82" s="741"/>
      <c r="K82" s="742"/>
      <c r="L82" s="743"/>
      <c r="M82" s="744"/>
      <c r="N82" s="745" t="s">
        <v>318</v>
      </c>
      <c r="O82" s="745"/>
      <c r="P82" s="745"/>
      <c r="Q82" s="596"/>
      <c r="R82" s="745" t="s">
        <v>319</v>
      </c>
      <c r="S82" s="745"/>
      <c r="T82" s="745"/>
      <c r="U82" s="596"/>
      <c r="V82" s="745" t="s">
        <v>320</v>
      </c>
      <c r="W82" s="745"/>
      <c r="X82" s="745"/>
      <c r="Y82" s="749"/>
      <c r="Z82" s="753" t="s">
        <v>321</v>
      </c>
      <c r="AA82" s="754"/>
      <c r="AB82" s="746"/>
      <c r="AC82" s="746"/>
      <c r="AD82" s="756" t="s">
        <v>305</v>
      </c>
      <c r="AE82" s="746"/>
      <c r="AF82" s="746"/>
      <c r="AG82" s="756" t="s">
        <v>306</v>
      </c>
      <c r="AH82" s="746"/>
      <c r="AI82" s="746"/>
      <c r="AJ82" s="747" t="s">
        <v>87</v>
      </c>
    </row>
    <row r="83" spans="1:36" ht="9.9499999999999993" customHeight="1" x14ac:dyDescent="0.15">
      <c r="A83" s="829"/>
      <c r="B83" s="762"/>
      <c r="C83" s="733"/>
      <c r="D83" s="733"/>
      <c r="E83" s="733"/>
      <c r="F83" s="733"/>
      <c r="G83" s="733"/>
      <c r="H83" s="733"/>
      <c r="I83" s="734"/>
      <c r="J83" s="741"/>
      <c r="K83" s="742"/>
      <c r="L83" s="743"/>
      <c r="M83" s="744"/>
      <c r="N83" s="745"/>
      <c r="O83" s="745"/>
      <c r="P83" s="745"/>
      <c r="Q83" s="596"/>
      <c r="R83" s="745"/>
      <c r="S83" s="745"/>
      <c r="T83" s="745"/>
      <c r="U83" s="596"/>
      <c r="V83" s="745"/>
      <c r="W83" s="745"/>
      <c r="X83" s="745"/>
      <c r="Y83" s="749"/>
      <c r="Z83" s="755"/>
      <c r="AA83" s="754"/>
      <c r="AB83" s="746"/>
      <c r="AC83" s="746"/>
      <c r="AD83" s="756"/>
      <c r="AE83" s="746"/>
      <c r="AF83" s="746"/>
      <c r="AG83" s="756"/>
      <c r="AH83" s="746"/>
      <c r="AI83" s="746"/>
      <c r="AJ83" s="747"/>
    </row>
    <row r="84" spans="1:36" ht="3.2" customHeight="1" x14ac:dyDescent="0.15">
      <c r="A84" s="829"/>
      <c r="B84" s="763"/>
      <c r="C84" s="758"/>
      <c r="D84" s="758"/>
      <c r="E84" s="758"/>
      <c r="F84" s="758"/>
      <c r="G84" s="758"/>
      <c r="H84" s="758"/>
      <c r="I84" s="759"/>
      <c r="J84" s="597"/>
      <c r="K84" s="598"/>
      <c r="L84" s="599"/>
      <c r="M84" s="750"/>
      <c r="N84" s="751"/>
      <c r="O84" s="751"/>
      <c r="P84" s="751"/>
      <c r="Q84" s="751"/>
      <c r="R84" s="751"/>
      <c r="S84" s="751"/>
      <c r="T84" s="751"/>
      <c r="U84" s="751"/>
      <c r="V84" s="751"/>
      <c r="W84" s="751"/>
      <c r="X84" s="751"/>
      <c r="Y84" s="760"/>
      <c r="Z84" s="750"/>
      <c r="AA84" s="751"/>
      <c r="AB84" s="751"/>
      <c r="AC84" s="751"/>
      <c r="AD84" s="751"/>
      <c r="AE84" s="751"/>
      <c r="AF84" s="751"/>
      <c r="AG84" s="751"/>
      <c r="AH84" s="751"/>
      <c r="AI84" s="751"/>
      <c r="AJ84" s="752"/>
    </row>
    <row r="85" spans="1:36" ht="3.2" customHeight="1" x14ac:dyDescent="0.15">
      <c r="A85" s="829"/>
      <c r="B85" s="761" t="s">
        <v>324</v>
      </c>
      <c r="C85" s="730"/>
      <c r="D85" s="730"/>
      <c r="E85" s="730"/>
      <c r="F85" s="730"/>
      <c r="G85" s="730"/>
      <c r="H85" s="730"/>
      <c r="I85" s="731"/>
      <c r="J85" s="593"/>
      <c r="K85" s="594"/>
      <c r="L85" s="595"/>
      <c r="M85" s="735"/>
      <c r="N85" s="736"/>
      <c r="O85" s="736"/>
      <c r="P85" s="736"/>
      <c r="Q85" s="736"/>
      <c r="R85" s="736"/>
      <c r="S85" s="736"/>
      <c r="T85" s="736"/>
      <c r="U85" s="736"/>
      <c r="V85" s="736"/>
      <c r="W85" s="736"/>
      <c r="X85" s="736"/>
      <c r="Y85" s="737"/>
      <c r="Z85" s="738"/>
      <c r="AA85" s="739"/>
      <c r="AB85" s="739"/>
      <c r="AC85" s="739"/>
      <c r="AD85" s="739"/>
      <c r="AE85" s="739"/>
      <c r="AF85" s="739"/>
      <c r="AG85" s="739"/>
      <c r="AH85" s="739"/>
      <c r="AI85" s="739"/>
      <c r="AJ85" s="740"/>
    </row>
    <row r="86" spans="1:36" ht="9.9499999999999993" customHeight="1" x14ac:dyDescent="0.15">
      <c r="A86" s="829"/>
      <c r="B86" s="762"/>
      <c r="C86" s="733"/>
      <c r="D86" s="733"/>
      <c r="E86" s="733"/>
      <c r="F86" s="733"/>
      <c r="G86" s="733"/>
      <c r="H86" s="733"/>
      <c r="I86" s="734"/>
      <c r="J86" s="741"/>
      <c r="K86" s="742"/>
      <c r="L86" s="743"/>
      <c r="M86" s="744"/>
      <c r="N86" s="745" t="s">
        <v>318</v>
      </c>
      <c r="O86" s="745"/>
      <c r="P86" s="745"/>
      <c r="Q86" s="596"/>
      <c r="R86" s="745" t="s">
        <v>319</v>
      </c>
      <c r="S86" s="745"/>
      <c r="T86" s="745"/>
      <c r="U86" s="596"/>
      <c r="V86" s="745" t="s">
        <v>320</v>
      </c>
      <c r="W86" s="745"/>
      <c r="X86" s="745"/>
      <c r="Y86" s="749"/>
      <c r="Z86" s="753" t="s">
        <v>321</v>
      </c>
      <c r="AA86" s="754"/>
      <c r="AB86" s="746"/>
      <c r="AC86" s="746"/>
      <c r="AD86" s="756" t="s">
        <v>305</v>
      </c>
      <c r="AE86" s="746"/>
      <c r="AF86" s="746"/>
      <c r="AG86" s="756" t="s">
        <v>306</v>
      </c>
      <c r="AH86" s="746"/>
      <c r="AI86" s="746"/>
      <c r="AJ86" s="747" t="s">
        <v>87</v>
      </c>
    </row>
    <row r="87" spans="1:36" ht="9.9499999999999993" customHeight="1" x14ac:dyDescent="0.15">
      <c r="A87" s="829"/>
      <c r="B87" s="762"/>
      <c r="C87" s="733"/>
      <c r="D87" s="733"/>
      <c r="E87" s="733"/>
      <c r="F87" s="733"/>
      <c r="G87" s="733"/>
      <c r="H87" s="733"/>
      <c r="I87" s="734"/>
      <c r="J87" s="741"/>
      <c r="K87" s="742"/>
      <c r="L87" s="743"/>
      <c r="M87" s="744"/>
      <c r="N87" s="745"/>
      <c r="O87" s="745"/>
      <c r="P87" s="745"/>
      <c r="Q87" s="596"/>
      <c r="R87" s="745"/>
      <c r="S87" s="745"/>
      <c r="T87" s="745"/>
      <c r="U87" s="596"/>
      <c r="V87" s="745"/>
      <c r="W87" s="745"/>
      <c r="X87" s="745"/>
      <c r="Y87" s="749"/>
      <c r="Z87" s="755"/>
      <c r="AA87" s="754"/>
      <c r="AB87" s="746"/>
      <c r="AC87" s="746"/>
      <c r="AD87" s="756"/>
      <c r="AE87" s="746"/>
      <c r="AF87" s="746"/>
      <c r="AG87" s="756"/>
      <c r="AH87" s="746"/>
      <c r="AI87" s="746"/>
      <c r="AJ87" s="747"/>
    </row>
    <row r="88" spans="1:36" ht="3.2" customHeight="1" x14ac:dyDescent="0.15">
      <c r="A88" s="829"/>
      <c r="B88" s="763"/>
      <c r="C88" s="758"/>
      <c r="D88" s="758"/>
      <c r="E88" s="758"/>
      <c r="F88" s="758"/>
      <c r="G88" s="758"/>
      <c r="H88" s="758"/>
      <c r="I88" s="759"/>
      <c r="J88" s="597"/>
      <c r="K88" s="598"/>
      <c r="L88" s="599"/>
      <c r="M88" s="750"/>
      <c r="N88" s="751"/>
      <c r="O88" s="751"/>
      <c r="P88" s="751"/>
      <c r="Q88" s="751"/>
      <c r="R88" s="751"/>
      <c r="S88" s="751"/>
      <c r="T88" s="751"/>
      <c r="U88" s="751"/>
      <c r="V88" s="751"/>
      <c r="W88" s="751"/>
      <c r="X88" s="751"/>
      <c r="Y88" s="760"/>
      <c r="Z88" s="750"/>
      <c r="AA88" s="751"/>
      <c r="AB88" s="751"/>
      <c r="AC88" s="751"/>
      <c r="AD88" s="751"/>
      <c r="AE88" s="751"/>
      <c r="AF88" s="751"/>
      <c r="AG88" s="751"/>
      <c r="AH88" s="751"/>
      <c r="AI88" s="751"/>
      <c r="AJ88" s="752"/>
    </row>
    <row r="89" spans="1:36" ht="3.2" customHeight="1" x14ac:dyDescent="0.15">
      <c r="A89" s="829"/>
      <c r="B89" s="761" t="s">
        <v>110</v>
      </c>
      <c r="C89" s="730"/>
      <c r="D89" s="730"/>
      <c r="E89" s="730"/>
      <c r="F89" s="730"/>
      <c r="G89" s="730"/>
      <c r="H89" s="730"/>
      <c r="I89" s="731"/>
      <c r="J89" s="593"/>
      <c r="K89" s="594"/>
      <c r="L89" s="595"/>
      <c r="M89" s="735"/>
      <c r="N89" s="736"/>
      <c r="O89" s="736"/>
      <c r="P89" s="736"/>
      <c r="Q89" s="736"/>
      <c r="R89" s="736"/>
      <c r="S89" s="736"/>
      <c r="T89" s="736"/>
      <c r="U89" s="736"/>
      <c r="V89" s="736"/>
      <c r="W89" s="736"/>
      <c r="X89" s="736"/>
      <c r="Y89" s="737"/>
      <c r="Z89" s="738"/>
      <c r="AA89" s="739"/>
      <c r="AB89" s="739"/>
      <c r="AC89" s="739"/>
      <c r="AD89" s="739"/>
      <c r="AE89" s="739"/>
      <c r="AF89" s="739"/>
      <c r="AG89" s="739"/>
      <c r="AH89" s="739"/>
      <c r="AI89" s="739"/>
      <c r="AJ89" s="740"/>
    </row>
    <row r="90" spans="1:36" ht="9.9499999999999993" customHeight="1" x14ac:dyDescent="0.15">
      <c r="A90" s="829"/>
      <c r="B90" s="762"/>
      <c r="C90" s="733"/>
      <c r="D90" s="733"/>
      <c r="E90" s="733"/>
      <c r="F90" s="733"/>
      <c r="G90" s="733"/>
      <c r="H90" s="733"/>
      <c r="I90" s="734"/>
      <c r="J90" s="741"/>
      <c r="K90" s="742"/>
      <c r="L90" s="743"/>
      <c r="M90" s="744"/>
      <c r="N90" s="745" t="s">
        <v>318</v>
      </c>
      <c r="O90" s="745"/>
      <c r="P90" s="745"/>
      <c r="Q90" s="596"/>
      <c r="R90" s="745" t="s">
        <v>319</v>
      </c>
      <c r="S90" s="745"/>
      <c r="T90" s="745"/>
      <c r="U90" s="596"/>
      <c r="V90" s="745" t="s">
        <v>320</v>
      </c>
      <c r="W90" s="745"/>
      <c r="X90" s="745"/>
      <c r="Y90" s="749"/>
      <c r="Z90" s="753" t="s">
        <v>321</v>
      </c>
      <c r="AA90" s="754"/>
      <c r="AB90" s="746"/>
      <c r="AC90" s="746"/>
      <c r="AD90" s="756" t="s">
        <v>305</v>
      </c>
      <c r="AE90" s="746"/>
      <c r="AF90" s="746"/>
      <c r="AG90" s="756" t="s">
        <v>306</v>
      </c>
      <c r="AH90" s="746"/>
      <c r="AI90" s="746"/>
      <c r="AJ90" s="747" t="s">
        <v>87</v>
      </c>
    </row>
    <row r="91" spans="1:36" ht="9.9499999999999993" customHeight="1" x14ac:dyDescent="0.15">
      <c r="A91" s="829"/>
      <c r="B91" s="762"/>
      <c r="C91" s="733"/>
      <c r="D91" s="733"/>
      <c r="E91" s="733"/>
      <c r="F91" s="733"/>
      <c r="G91" s="733"/>
      <c r="H91" s="733"/>
      <c r="I91" s="734"/>
      <c r="J91" s="741"/>
      <c r="K91" s="742"/>
      <c r="L91" s="743"/>
      <c r="M91" s="744"/>
      <c r="N91" s="745"/>
      <c r="O91" s="745"/>
      <c r="P91" s="745"/>
      <c r="Q91" s="596"/>
      <c r="R91" s="745"/>
      <c r="S91" s="745"/>
      <c r="T91" s="745"/>
      <c r="U91" s="596"/>
      <c r="V91" s="745"/>
      <c r="W91" s="745"/>
      <c r="X91" s="745"/>
      <c r="Y91" s="749"/>
      <c r="Z91" s="755"/>
      <c r="AA91" s="754"/>
      <c r="AB91" s="746"/>
      <c r="AC91" s="746"/>
      <c r="AD91" s="756"/>
      <c r="AE91" s="746"/>
      <c r="AF91" s="746"/>
      <c r="AG91" s="756"/>
      <c r="AH91" s="746"/>
      <c r="AI91" s="746"/>
      <c r="AJ91" s="747"/>
    </row>
    <row r="92" spans="1:36" ht="3.2" customHeight="1" x14ac:dyDescent="0.15">
      <c r="A92" s="829"/>
      <c r="B92" s="763"/>
      <c r="C92" s="758"/>
      <c r="D92" s="758"/>
      <c r="E92" s="758"/>
      <c r="F92" s="758"/>
      <c r="G92" s="758"/>
      <c r="H92" s="758"/>
      <c r="I92" s="759"/>
      <c r="J92" s="597"/>
      <c r="K92" s="598"/>
      <c r="L92" s="599"/>
      <c r="M92" s="750"/>
      <c r="N92" s="751"/>
      <c r="O92" s="751"/>
      <c r="P92" s="751"/>
      <c r="Q92" s="751"/>
      <c r="R92" s="751"/>
      <c r="S92" s="751"/>
      <c r="T92" s="751"/>
      <c r="U92" s="751"/>
      <c r="V92" s="751"/>
      <c r="W92" s="751"/>
      <c r="X92" s="751"/>
      <c r="Y92" s="760"/>
      <c r="Z92" s="750"/>
      <c r="AA92" s="751"/>
      <c r="AB92" s="751"/>
      <c r="AC92" s="751"/>
      <c r="AD92" s="751"/>
      <c r="AE92" s="751"/>
      <c r="AF92" s="751"/>
      <c r="AG92" s="751"/>
      <c r="AH92" s="751"/>
      <c r="AI92" s="751"/>
      <c r="AJ92" s="752"/>
    </row>
    <row r="93" spans="1:36" ht="3.2" customHeight="1" x14ac:dyDescent="0.15">
      <c r="A93" s="829"/>
      <c r="B93" s="761" t="s">
        <v>111</v>
      </c>
      <c r="C93" s="730"/>
      <c r="D93" s="730"/>
      <c r="E93" s="730"/>
      <c r="F93" s="730"/>
      <c r="G93" s="730"/>
      <c r="H93" s="730"/>
      <c r="I93" s="731"/>
      <c r="J93" s="593"/>
      <c r="K93" s="594"/>
      <c r="L93" s="595"/>
      <c r="M93" s="735"/>
      <c r="N93" s="736"/>
      <c r="O93" s="736"/>
      <c r="P93" s="736"/>
      <c r="Q93" s="736"/>
      <c r="R93" s="736"/>
      <c r="S93" s="736"/>
      <c r="T93" s="736"/>
      <c r="U93" s="736"/>
      <c r="V93" s="736"/>
      <c r="W93" s="736"/>
      <c r="X93" s="736"/>
      <c r="Y93" s="737"/>
      <c r="Z93" s="738"/>
      <c r="AA93" s="739"/>
      <c r="AB93" s="739"/>
      <c r="AC93" s="739"/>
      <c r="AD93" s="739"/>
      <c r="AE93" s="739"/>
      <c r="AF93" s="739"/>
      <c r="AG93" s="739"/>
      <c r="AH93" s="739"/>
      <c r="AI93" s="739"/>
      <c r="AJ93" s="740"/>
    </row>
    <row r="94" spans="1:36" ht="9.9499999999999993" customHeight="1" x14ac:dyDescent="0.15">
      <c r="A94" s="829"/>
      <c r="B94" s="762"/>
      <c r="C94" s="733"/>
      <c r="D94" s="733"/>
      <c r="E94" s="733"/>
      <c r="F94" s="733"/>
      <c r="G94" s="733"/>
      <c r="H94" s="733"/>
      <c r="I94" s="734"/>
      <c r="J94" s="741"/>
      <c r="K94" s="742"/>
      <c r="L94" s="743"/>
      <c r="M94" s="744"/>
      <c r="N94" s="745" t="s">
        <v>318</v>
      </c>
      <c r="O94" s="745"/>
      <c r="P94" s="745"/>
      <c r="Q94" s="596"/>
      <c r="R94" s="745" t="s">
        <v>319</v>
      </c>
      <c r="S94" s="745"/>
      <c r="T94" s="745"/>
      <c r="U94" s="596"/>
      <c r="V94" s="745" t="s">
        <v>320</v>
      </c>
      <c r="W94" s="745"/>
      <c r="X94" s="745"/>
      <c r="Y94" s="749"/>
      <c r="Z94" s="753" t="s">
        <v>321</v>
      </c>
      <c r="AA94" s="754"/>
      <c r="AB94" s="746"/>
      <c r="AC94" s="746"/>
      <c r="AD94" s="756" t="s">
        <v>305</v>
      </c>
      <c r="AE94" s="746"/>
      <c r="AF94" s="746"/>
      <c r="AG94" s="756" t="s">
        <v>306</v>
      </c>
      <c r="AH94" s="746"/>
      <c r="AI94" s="746"/>
      <c r="AJ94" s="747" t="s">
        <v>87</v>
      </c>
    </row>
    <row r="95" spans="1:36" ht="9.9499999999999993" customHeight="1" x14ac:dyDescent="0.15">
      <c r="A95" s="829"/>
      <c r="B95" s="762"/>
      <c r="C95" s="733"/>
      <c r="D95" s="733"/>
      <c r="E95" s="733"/>
      <c r="F95" s="733"/>
      <c r="G95" s="733"/>
      <c r="H95" s="733"/>
      <c r="I95" s="734"/>
      <c r="J95" s="741"/>
      <c r="K95" s="742"/>
      <c r="L95" s="743"/>
      <c r="M95" s="744"/>
      <c r="N95" s="745"/>
      <c r="O95" s="745"/>
      <c r="P95" s="745"/>
      <c r="Q95" s="596"/>
      <c r="R95" s="745"/>
      <c r="S95" s="745"/>
      <c r="T95" s="745"/>
      <c r="U95" s="596"/>
      <c r="V95" s="745"/>
      <c r="W95" s="745"/>
      <c r="X95" s="745"/>
      <c r="Y95" s="749"/>
      <c r="Z95" s="755"/>
      <c r="AA95" s="754"/>
      <c r="AB95" s="746"/>
      <c r="AC95" s="746"/>
      <c r="AD95" s="756"/>
      <c r="AE95" s="746"/>
      <c r="AF95" s="746"/>
      <c r="AG95" s="756"/>
      <c r="AH95" s="746"/>
      <c r="AI95" s="746"/>
      <c r="AJ95" s="747"/>
    </row>
    <row r="96" spans="1:36" ht="3.2" customHeight="1" x14ac:dyDescent="0.15">
      <c r="A96" s="829"/>
      <c r="B96" s="763"/>
      <c r="C96" s="758"/>
      <c r="D96" s="758"/>
      <c r="E96" s="758"/>
      <c r="F96" s="758"/>
      <c r="G96" s="758"/>
      <c r="H96" s="758"/>
      <c r="I96" s="759"/>
      <c r="J96" s="597"/>
      <c r="K96" s="598"/>
      <c r="L96" s="599"/>
      <c r="M96" s="750"/>
      <c r="N96" s="751"/>
      <c r="O96" s="751"/>
      <c r="P96" s="751"/>
      <c r="Q96" s="751"/>
      <c r="R96" s="751"/>
      <c r="S96" s="751"/>
      <c r="T96" s="751"/>
      <c r="U96" s="751"/>
      <c r="V96" s="751"/>
      <c r="W96" s="751"/>
      <c r="X96" s="751"/>
      <c r="Y96" s="760"/>
      <c r="Z96" s="750"/>
      <c r="AA96" s="751"/>
      <c r="AB96" s="751"/>
      <c r="AC96" s="751"/>
      <c r="AD96" s="751"/>
      <c r="AE96" s="751"/>
      <c r="AF96" s="751"/>
      <c r="AG96" s="751"/>
      <c r="AH96" s="751"/>
      <c r="AI96" s="751"/>
      <c r="AJ96" s="752"/>
    </row>
    <row r="97" spans="1:36" ht="3.2" customHeight="1" x14ac:dyDescent="0.15">
      <c r="A97" s="829"/>
      <c r="B97" s="831" t="s">
        <v>109</v>
      </c>
      <c r="C97" s="832"/>
      <c r="D97" s="832"/>
      <c r="E97" s="832"/>
      <c r="F97" s="832"/>
      <c r="G97" s="832"/>
      <c r="H97" s="832"/>
      <c r="I97" s="833"/>
      <c r="J97" s="593"/>
      <c r="K97" s="594"/>
      <c r="L97" s="595"/>
      <c r="M97" s="735"/>
      <c r="N97" s="736"/>
      <c r="O97" s="736"/>
      <c r="P97" s="736"/>
      <c r="Q97" s="736"/>
      <c r="R97" s="736"/>
      <c r="S97" s="736"/>
      <c r="T97" s="736"/>
      <c r="U97" s="736"/>
      <c r="V97" s="736"/>
      <c r="W97" s="736"/>
      <c r="X97" s="736"/>
      <c r="Y97" s="737"/>
      <c r="Z97" s="738"/>
      <c r="AA97" s="739"/>
      <c r="AB97" s="739"/>
      <c r="AC97" s="739"/>
      <c r="AD97" s="739"/>
      <c r="AE97" s="739"/>
      <c r="AF97" s="739"/>
      <c r="AG97" s="739"/>
      <c r="AH97" s="739"/>
      <c r="AI97" s="739"/>
      <c r="AJ97" s="740"/>
    </row>
    <row r="98" spans="1:36" ht="9.9499999999999993" customHeight="1" x14ac:dyDescent="0.15">
      <c r="A98" s="829"/>
      <c r="B98" s="834"/>
      <c r="C98" s="835"/>
      <c r="D98" s="835"/>
      <c r="E98" s="835"/>
      <c r="F98" s="835"/>
      <c r="G98" s="835"/>
      <c r="H98" s="835"/>
      <c r="I98" s="836"/>
      <c r="J98" s="741"/>
      <c r="K98" s="742"/>
      <c r="L98" s="743"/>
      <c r="M98" s="744"/>
      <c r="N98" s="745" t="s">
        <v>318</v>
      </c>
      <c r="O98" s="745"/>
      <c r="P98" s="745"/>
      <c r="Q98" s="596"/>
      <c r="R98" s="745" t="s">
        <v>319</v>
      </c>
      <c r="S98" s="745"/>
      <c r="T98" s="745"/>
      <c r="U98" s="596"/>
      <c r="V98" s="745" t="s">
        <v>320</v>
      </c>
      <c r="W98" s="745"/>
      <c r="X98" s="745"/>
      <c r="Y98" s="749"/>
      <c r="Z98" s="753" t="s">
        <v>321</v>
      </c>
      <c r="AA98" s="754"/>
      <c r="AB98" s="746"/>
      <c r="AC98" s="746"/>
      <c r="AD98" s="756" t="s">
        <v>305</v>
      </c>
      <c r="AE98" s="746"/>
      <c r="AF98" s="746"/>
      <c r="AG98" s="756" t="s">
        <v>306</v>
      </c>
      <c r="AH98" s="746"/>
      <c r="AI98" s="746"/>
      <c r="AJ98" s="747" t="s">
        <v>87</v>
      </c>
    </row>
    <row r="99" spans="1:36" ht="9.9499999999999993" customHeight="1" x14ac:dyDescent="0.15">
      <c r="A99" s="829"/>
      <c r="B99" s="834"/>
      <c r="C99" s="835"/>
      <c r="D99" s="835"/>
      <c r="E99" s="835"/>
      <c r="F99" s="835"/>
      <c r="G99" s="835"/>
      <c r="H99" s="835"/>
      <c r="I99" s="836"/>
      <c r="J99" s="741"/>
      <c r="K99" s="742"/>
      <c r="L99" s="743"/>
      <c r="M99" s="744"/>
      <c r="N99" s="745"/>
      <c r="O99" s="745"/>
      <c r="P99" s="745"/>
      <c r="Q99" s="596"/>
      <c r="R99" s="745"/>
      <c r="S99" s="745"/>
      <c r="T99" s="745"/>
      <c r="U99" s="596"/>
      <c r="V99" s="745"/>
      <c r="W99" s="745"/>
      <c r="X99" s="745"/>
      <c r="Y99" s="749"/>
      <c r="Z99" s="755"/>
      <c r="AA99" s="754"/>
      <c r="AB99" s="746"/>
      <c r="AC99" s="746"/>
      <c r="AD99" s="756"/>
      <c r="AE99" s="746"/>
      <c r="AF99" s="746"/>
      <c r="AG99" s="756"/>
      <c r="AH99" s="746"/>
      <c r="AI99" s="746"/>
      <c r="AJ99" s="747"/>
    </row>
    <row r="100" spans="1:36" ht="3.2" customHeight="1" x14ac:dyDescent="0.15">
      <c r="A100" s="830"/>
      <c r="B100" s="837"/>
      <c r="C100" s="838"/>
      <c r="D100" s="838"/>
      <c r="E100" s="838"/>
      <c r="F100" s="838"/>
      <c r="G100" s="838"/>
      <c r="H100" s="838"/>
      <c r="I100" s="839"/>
      <c r="J100" s="600"/>
      <c r="K100" s="601"/>
      <c r="L100" s="602"/>
      <c r="M100" s="744"/>
      <c r="N100" s="748"/>
      <c r="O100" s="748"/>
      <c r="P100" s="748"/>
      <c r="Q100" s="748"/>
      <c r="R100" s="748"/>
      <c r="S100" s="748"/>
      <c r="T100" s="748"/>
      <c r="U100" s="748"/>
      <c r="V100" s="748"/>
      <c r="W100" s="748"/>
      <c r="X100" s="748"/>
      <c r="Y100" s="749"/>
      <c r="Z100" s="750"/>
      <c r="AA100" s="751"/>
      <c r="AB100" s="751"/>
      <c r="AC100" s="751"/>
      <c r="AD100" s="751"/>
      <c r="AE100" s="751"/>
      <c r="AF100" s="751"/>
      <c r="AG100" s="751"/>
      <c r="AH100" s="751"/>
      <c r="AI100" s="751"/>
      <c r="AJ100" s="752"/>
    </row>
    <row r="101" spans="1:36" ht="3.95" customHeight="1" x14ac:dyDescent="0.15">
      <c r="A101" s="729" t="s">
        <v>325</v>
      </c>
      <c r="B101" s="730"/>
      <c r="C101" s="730"/>
      <c r="D101" s="730"/>
      <c r="E101" s="730"/>
      <c r="F101" s="730"/>
      <c r="G101" s="730"/>
      <c r="H101" s="730"/>
      <c r="I101" s="731"/>
      <c r="J101" s="593"/>
      <c r="K101" s="594"/>
      <c r="L101" s="595"/>
      <c r="M101" s="735"/>
      <c r="N101" s="736"/>
      <c r="O101" s="736"/>
      <c r="P101" s="736"/>
      <c r="Q101" s="736"/>
      <c r="R101" s="736"/>
      <c r="S101" s="736"/>
      <c r="T101" s="736"/>
      <c r="U101" s="736"/>
      <c r="V101" s="736"/>
      <c r="W101" s="736"/>
      <c r="X101" s="736"/>
      <c r="Y101" s="737"/>
      <c r="Z101" s="738"/>
      <c r="AA101" s="739"/>
      <c r="AB101" s="739"/>
      <c r="AC101" s="739"/>
      <c r="AD101" s="739"/>
      <c r="AE101" s="739"/>
      <c r="AF101" s="739"/>
      <c r="AG101" s="739"/>
      <c r="AH101" s="739"/>
      <c r="AI101" s="739"/>
      <c r="AJ101" s="740"/>
    </row>
    <row r="102" spans="1:36" ht="9.9499999999999993" customHeight="1" x14ac:dyDescent="0.15">
      <c r="A102" s="732"/>
      <c r="B102" s="733"/>
      <c r="C102" s="733"/>
      <c r="D102" s="733"/>
      <c r="E102" s="733"/>
      <c r="F102" s="733"/>
      <c r="G102" s="733"/>
      <c r="H102" s="733"/>
      <c r="I102" s="734"/>
      <c r="J102" s="741"/>
      <c r="K102" s="742"/>
      <c r="L102" s="743"/>
      <c r="M102" s="744"/>
      <c r="N102" s="745" t="s">
        <v>318</v>
      </c>
      <c r="O102" s="745"/>
      <c r="P102" s="745"/>
      <c r="Q102" s="596"/>
      <c r="R102" s="745" t="s">
        <v>319</v>
      </c>
      <c r="S102" s="745"/>
      <c r="T102" s="745"/>
      <c r="U102" s="596"/>
      <c r="V102" s="745" t="s">
        <v>320</v>
      </c>
      <c r="W102" s="745"/>
      <c r="X102" s="745"/>
      <c r="Y102" s="749"/>
      <c r="Z102" s="753" t="s">
        <v>321</v>
      </c>
      <c r="AA102" s="754"/>
      <c r="AB102" s="746"/>
      <c r="AC102" s="746"/>
      <c r="AD102" s="756" t="s">
        <v>305</v>
      </c>
      <c r="AE102" s="746"/>
      <c r="AF102" s="746"/>
      <c r="AG102" s="756" t="s">
        <v>306</v>
      </c>
      <c r="AH102" s="746"/>
      <c r="AI102" s="746"/>
      <c r="AJ102" s="747" t="s">
        <v>87</v>
      </c>
    </row>
    <row r="103" spans="1:36" ht="9.9499999999999993" customHeight="1" x14ac:dyDescent="0.15">
      <c r="A103" s="732"/>
      <c r="B103" s="733"/>
      <c r="C103" s="733"/>
      <c r="D103" s="733"/>
      <c r="E103" s="733"/>
      <c r="F103" s="733"/>
      <c r="G103" s="733"/>
      <c r="H103" s="733"/>
      <c r="I103" s="734"/>
      <c r="J103" s="741"/>
      <c r="K103" s="742"/>
      <c r="L103" s="743"/>
      <c r="M103" s="744"/>
      <c r="N103" s="745"/>
      <c r="O103" s="745"/>
      <c r="P103" s="745"/>
      <c r="Q103" s="596"/>
      <c r="R103" s="745"/>
      <c r="S103" s="745"/>
      <c r="T103" s="745"/>
      <c r="U103" s="596"/>
      <c r="V103" s="745"/>
      <c r="W103" s="745"/>
      <c r="X103" s="745"/>
      <c r="Y103" s="749"/>
      <c r="Z103" s="755"/>
      <c r="AA103" s="754"/>
      <c r="AB103" s="746"/>
      <c r="AC103" s="746"/>
      <c r="AD103" s="756"/>
      <c r="AE103" s="746"/>
      <c r="AF103" s="746"/>
      <c r="AG103" s="756"/>
      <c r="AH103" s="746"/>
      <c r="AI103" s="746"/>
      <c r="AJ103" s="747"/>
    </row>
    <row r="104" spans="1:36" ht="3.2" customHeight="1" x14ac:dyDescent="0.15">
      <c r="A104" s="757"/>
      <c r="B104" s="758"/>
      <c r="C104" s="758"/>
      <c r="D104" s="758"/>
      <c r="E104" s="758"/>
      <c r="F104" s="758"/>
      <c r="G104" s="758"/>
      <c r="H104" s="758"/>
      <c r="I104" s="759"/>
      <c r="J104" s="597"/>
      <c r="K104" s="598"/>
      <c r="L104" s="599"/>
      <c r="M104" s="750"/>
      <c r="N104" s="751"/>
      <c r="O104" s="751"/>
      <c r="P104" s="751"/>
      <c r="Q104" s="751"/>
      <c r="R104" s="751"/>
      <c r="S104" s="751"/>
      <c r="T104" s="751"/>
      <c r="U104" s="751"/>
      <c r="V104" s="751"/>
      <c r="W104" s="751"/>
      <c r="X104" s="751"/>
      <c r="Y104" s="760"/>
      <c r="Z104" s="750"/>
      <c r="AA104" s="751"/>
      <c r="AB104" s="751"/>
      <c r="AC104" s="751"/>
      <c r="AD104" s="751"/>
      <c r="AE104" s="751"/>
      <c r="AF104" s="751"/>
      <c r="AG104" s="751"/>
      <c r="AH104" s="751"/>
      <c r="AI104" s="751"/>
      <c r="AJ104" s="752"/>
    </row>
    <row r="105" spans="1:36" ht="3.2" customHeight="1" x14ac:dyDescent="0.15">
      <c r="A105" s="729" t="s">
        <v>326</v>
      </c>
      <c r="B105" s="730"/>
      <c r="C105" s="730"/>
      <c r="D105" s="730"/>
      <c r="E105" s="730"/>
      <c r="F105" s="730"/>
      <c r="G105" s="730"/>
      <c r="H105" s="730"/>
      <c r="I105" s="731"/>
      <c r="J105" s="593"/>
      <c r="K105" s="594"/>
      <c r="L105" s="595"/>
      <c r="M105" s="735"/>
      <c r="N105" s="736"/>
      <c r="O105" s="736"/>
      <c r="P105" s="736"/>
      <c r="Q105" s="736"/>
      <c r="R105" s="736"/>
      <c r="S105" s="736"/>
      <c r="T105" s="736"/>
      <c r="U105" s="736"/>
      <c r="V105" s="736"/>
      <c r="W105" s="736"/>
      <c r="X105" s="736"/>
      <c r="Y105" s="737"/>
      <c r="Z105" s="738"/>
      <c r="AA105" s="739"/>
      <c r="AB105" s="739"/>
      <c r="AC105" s="739"/>
      <c r="AD105" s="739"/>
      <c r="AE105" s="739"/>
      <c r="AF105" s="739"/>
      <c r="AG105" s="739"/>
      <c r="AH105" s="739"/>
      <c r="AI105" s="739"/>
      <c r="AJ105" s="740"/>
    </row>
    <row r="106" spans="1:36" ht="9.9499999999999993" customHeight="1" x14ac:dyDescent="0.15">
      <c r="A106" s="732"/>
      <c r="B106" s="733"/>
      <c r="C106" s="733"/>
      <c r="D106" s="733"/>
      <c r="E106" s="733"/>
      <c r="F106" s="733"/>
      <c r="G106" s="733"/>
      <c r="H106" s="733"/>
      <c r="I106" s="734"/>
      <c r="J106" s="741"/>
      <c r="K106" s="742"/>
      <c r="L106" s="743"/>
      <c r="M106" s="744"/>
      <c r="N106" s="745" t="s">
        <v>318</v>
      </c>
      <c r="O106" s="745"/>
      <c r="P106" s="745"/>
      <c r="Q106" s="596"/>
      <c r="R106" s="745" t="s">
        <v>319</v>
      </c>
      <c r="S106" s="745"/>
      <c r="T106" s="745"/>
      <c r="U106" s="596"/>
      <c r="V106" s="745" t="s">
        <v>320</v>
      </c>
      <c r="W106" s="745"/>
      <c r="X106" s="745"/>
      <c r="Y106" s="749"/>
      <c r="Z106" s="753" t="s">
        <v>321</v>
      </c>
      <c r="AA106" s="754"/>
      <c r="AB106" s="746"/>
      <c r="AC106" s="746"/>
      <c r="AD106" s="756" t="s">
        <v>305</v>
      </c>
      <c r="AE106" s="746"/>
      <c r="AF106" s="746"/>
      <c r="AG106" s="756" t="s">
        <v>306</v>
      </c>
      <c r="AH106" s="746"/>
      <c r="AI106" s="746"/>
      <c r="AJ106" s="747" t="s">
        <v>87</v>
      </c>
    </row>
    <row r="107" spans="1:36" ht="9.9499999999999993" customHeight="1" x14ac:dyDescent="0.15">
      <c r="A107" s="732"/>
      <c r="B107" s="733"/>
      <c r="C107" s="733"/>
      <c r="D107" s="733"/>
      <c r="E107" s="733"/>
      <c r="F107" s="733"/>
      <c r="G107" s="733"/>
      <c r="H107" s="733"/>
      <c r="I107" s="734"/>
      <c r="J107" s="741"/>
      <c r="K107" s="742"/>
      <c r="L107" s="743"/>
      <c r="M107" s="744"/>
      <c r="N107" s="745"/>
      <c r="O107" s="745"/>
      <c r="P107" s="745"/>
      <c r="Q107" s="596"/>
      <c r="R107" s="745"/>
      <c r="S107" s="745"/>
      <c r="T107" s="745"/>
      <c r="U107" s="596"/>
      <c r="V107" s="745"/>
      <c r="W107" s="745"/>
      <c r="X107" s="745"/>
      <c r="Y107" s="749"/>
      <c r="Z107" s="755"/>
      <c r="AA107" s="754"/>
      <c r="AB107" s="746"/>
      <c r="AC107" s="746"/>
      <c r="AD107" s="756"/>
      <c r="AE107" s="746"/>
      <c r="AF107" s="746"/>
      <c r="AG107" s="756"/>
      <c r="AH107" s="746"/>
      <c r="AI107" s="746"/>
      <c r="AJ107" s="747"/>
    </row>
    <row r="108" spans="1:36" ht="4.5" customHeight="1" x14ac:dyDescent="0.15">
      <c r="A108" s="732"/>
      <c r="B108" s="733"/>
      <c r="C108" s="733"/>
      <c r="D108" s="733"/>
      <c r="E108" s="733"/>
      <c r="F108" s="733"/>
      <c r="G108" s="733"/>
      <c r="H108" s="733"/>
      <c r="I108" s="734"/>
      <c r="J108" s="600"/>
      <c r="K108" s="601"/>
      <c r="L108" s="602"/>
      <c r="M108" s="744"/>
      <c r="N108" s="748"/>
      <c r="O108" s="748"/>
      <c r="P108" s="748"/>
      <c r="Q108" s="748"/>
      <c r="R108" s="748"/>
      <c r="S108" s="748"/>
      <c r="T108" s="748"/>
      <c r="U108" s="748"/>
      <c r="V108" s="748"/>
      <c r="W108" s="748"/>
      <c r="X108" s="748"/>
      <c r="Y108" s="749"/>
      <c r="Z108" s="750"/>
      <c r="AA108" s="751"/>
      <c r="AB108" s="751"/>
      <c r="AC108" s="751"/>
      <c r="AD108" s="751"/>
      <c r="AE108" s="751"/>
      <c r="AF108" s="751"/>
      <c r="AG108" s="751"/>
      <c r="AH108" s="751"/>
      <c r="AI108" s="751"/>
      <c r="AJ108" s="752"/>
    </row>
    <row r="109" spans="1:36" ht="3.2" customHeight="1" x14ac:dyDescent="0.15">
      <c r="A109" s="729" t="s">
        <v>112</v>
      </c>
      <c r="B109" s="730"/>
      <c r="C109" s="730"/>
      <c r="D109" s="730"/>
      <c r="E109" s="730"/>
      <c r="F109" s="730"/>
      <c r="G109" s="730"/>
      <c r="H109" s="730"/>
      <c r="I109" s="731"/>
      <c r="J109" s="593"/>
      <c r="K109" s="594"/>
      <c r="L109" s="595"/>
      <c r="M109" s="735"/>
      <c r="N109" s="736"/>
      <c r="O109" s="736"/>
      <c r="P109" s="736"/>
      <c r="Q109" s="736"/>
      <c r="R109" s="736"/>
      <c r="S109" s="736"/>
      <c r="T109" s="736"/>
      <c r="U109" s="736"/>
      <c r="V109" s="736"/>
      <c r="W109" s="736"/>
      <c r="X109" s="736"/>
      <c r="Y109" s="737"/>
      <c r="Z109" s="738"/>
      <c r="AA109" s="739"/>
      <c r="AB109" s="739"/>
      <c r="AC109" s="739"/>
      <c r="AD109" s="739"/>
      <c r="AE109" s="739"/>
      <c r="AF109" s="739"/>
      <c r="AG109" s="739"/>
      <c r="AH109" s="739"/>
      <c r="AI109" s="739"/>
      <c r="AJ109" s="740"/>
    </row>
    <row r="110" spans="1:36" ht="9.9499999999999993" customHeight="1" x14ac:dyDescent="0.15">
      <c r="A110" s="732"/>
      <c r="B110" s="733"/>
      <c r="C110" s="733"/>
      <c r="D110" s="733"/>
      <c r="E110" s="733"/>
      <c r="F110" s="733"/>
      <c r="G110" s="733"/>
      <c r="H110" s="733"/>
      <c r="I110" s="734"/>
      <c r="J110" s="741"/>
      <c r="K110" s="742"/>
      <c r="L110" s="743"/>
      <c r="M110" s="744"/>
      <c r="N110" s="745" t="s">
        <v>318</v>
      </c>
      <c r="O110" s="745"/>
      <c r="P110" s="745"/>
      <c r="Q110" s="596"/>
      <c r="R110" s="745" t="s">
        <v>319</v>
      </c>
      <c r="S110" s="745"/>
      <c r="T110" s="745"/>
      <c r="U110" s="596"/>
      <c r="V110" s="745" t="s">
        <v>320</v>
      </c>
      <c r="W110" s="745"/>
      <c r="X110" s="745"/>
      <c r="Y110" s="749"/>
      <c r="Z110" s="753" t="s">
        <v>321</v>
      </c>
      <c r="AA110" s="754"/>
      <c r="AB110" s="746"/>
      <c r="AC110" s="746"/>
      <c r="AD110" s="756" t="s">
        <v>305</v>
      </c>
      <c r="AE110" s="746"/>
      <c r="AF110" s="746"/>
      <c r="AG110" s="756" t="s">
        <v>306</v>
      </c>
      <c r="AH110" s="746"/>
      <c r="AI110" s="746"/>
      <c r="AJ110" s="747" t="s">
        <v>87</v>
      </c>
    </row>
    <row r="111" spans="1:36" ht="9.9499999999999993" customHeight="1" x14ac:dyDescent="0.15">
      <c r="A111" s="732"/>
      <c r="B111" s="733"/>
      <c r="C111" s="733"/>
      <c r="D111" s="733"/>
      <c r="E111" s="733"/>
      <c r="F111" s="733"/>
      <c r="G111" s="733"/>
      <c r="H111" s="733"/>
      <c r="I111" s="734"/>
      <c r="J111" s="741"/>
      <c r="K111" s="742"/>
      <c r="L111" s="743"/>
      <c r="M111" s="744"/>
      <c r="N111" s="745"/>
      <c r="O111" s="745"/>
      <c r="P111" s="745"/>
      <c r="Q111" s="596"/>
      <c r="R111" s="745"/>
      <c r="S111" s="745"/>
      <c r="T111" s="745"/>
      <c r="U111" s="596"/>
      <c r="V111" s="745"/>
      <c r="W111" s="745"/>
      <c r="X111" s="745"/>
      <c r="Y111" s="749"/>
      <c r="Z111" s="755"/>
      <c r="AA111" s="754"/>
      <c r="AB111" s="746"/>
      <c r="AC111" s="746"/>
      <c r="AD111" s="756"/>
      <c r="AE111" s="746"/>
      <c r="AF111" s="746"/>
      <c r="AG111" s="756"/>
      <c r="AH111" s="746"/>
      <c r="AI111" s="746"/>
      <c r="AJ111" s="747"/>
    </row>
    <row r="112" spans="1:36" ht="3.2" customHeight="1" thickBot="1" x14ac:dyDescent="0.2">
      <c r="A112" s="840"/>
      <c r="B112" s="841"/>
      <c r="C112" s="841"/>
      <c r="D112" s="841"/>
      <c r="E112" s="841"/>
      <c r="F112" s="841"/>
      <c r="G112" s="841"/>
      <c r="H112" s="841"/>
      <c r="I112" s="842"/>
      <c r="J112" s="603"/>
      <c r="K112" s="604"/>
      <c r="L112" s="605"/>
      <c r="M112" s="843"/>
      <c r="N112" s="844"/>
      <c r="O112" s="844"/>
      <c r="P112" s="844"/>
      <c r="Q112" s="844"/>
      <c r="R112" s="844"/>
      <c r="S112" s="844"/>
      <c r="T112" s="844"/>
      <c r="U112" s="844"/>
      <c r="V112" s="844"/>
      <c r="W112" s="844"/>
      <c r="X112" s="844"/>
      <c r="Y112" s="845"/>
      <c r="Z112" s="843"/>
      <c r="AA112" s="844"/>
      <c r="AB112" s="844"/>
      <c r="AC112" s="844"/>
      <c r="AD112" s="844"/>
      <c r="AE112" s="844"/>
      <c r="AF112" s="844"/>
      <c r="AG112" s="844"/>
      <c r="AH112" s="844"/>
      <c r="AI112" s="844"/>
      <c r="AJ112" s="846"/>
    </row>
  </sheetData>
  <mergeCells count="440">
    <mergeCell ref="A61:A100"/>
    <mergeCell ref="B97:I100"/>
    <mergeCell ref="A109:I112"/>
    <mergeCell ref="M109:Y109"/>
    <mergeCell ref="Z109:AJ109"/>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M112:Y112"/>
    <mergeCell ref="Z112:AJ112"/>
    <mergeCell ref="B61:I64"/>
    <mergeCell ref="M61:Y61"/>
    <mergeCell ref="Z61:AJ61"/>
    <mergeCell ref="J62:L63"/>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M62:M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Y106:Y107"/>
    <mergeCell ref="Z106:AA107"/>
    <mergeCell ref="AB106:AC107"/>
    <mergeCell ref="AD106:AD107"/>
    <mergeCell ref="AE106:AF107"/>
    <mergeCell ref="AG106:AG107"/>
  </mergeCells>
  <phoneticPr fontId="1"/>
  <dataValidations count="5">
    <dataValidation type="list" imeMode="off" allowBlank="1" showInputMessage="1" showErrorMessage="1" sqref="AL71" xr:uid="{10C5611A-75BC-46A4-9D08-70ECB5D40B03}">
      <formula1>"30"</formula1>
    </dataValidation>
    <dataValidation type="list" errorStyle="warning" allowBlank="1" showInputMessage="1" showErrorMessage="1" sqref="J26:L27 J30:L31 J34:L35 J38:L39 J42:L43 J46:L47 J50:L51 J54:L55 J58:L59 J62:L63 J66:L67 J110:L111 J78:L79 J82:L83 J86:L87 J90:L91 J94:L95 J98:L99 J102:L103 J106:L107 J70:L71 J74:L75" xr:uid="{30B15E25-17FF-4BD3-8162-3ECC27FBAF89}">
      <formula1>"○"</formula1>
    </dataValidation>
    <dataValidation imeMode="off" allowBlank="1" showInputMessage="1" showErrorMessage="1" sqref="AD4:AE4 AA4:AB4 AG4:AH4" xr:uid="{C519B28F-ACAB-4F4E-92F7-FE7C6ADDD229}"/>
    <dataValidation imeMode="halfKatakana" allowBlank="1" showInputMessage="1" showErrorMessage="1" sqref="J16" xr:uid="{C71D1C23-C4AF-4263-A7D6-A53286212B91}"/>
    <dataValidation imeMode="fullAlpha" allowBlank="1" showInputMessage="1" showErrorMessage="1" sqref="K18:O18" xr:uid="{3CD76881-74B2-4277-AB60-723861C21C29}"/>
  </dataValidations>
  <printOptions horizontalCentered="1"/>
  <pageMargins left="0.59055118110236227" right="0.39370078740157483" top="0.59055118110236227" bottom="0.39370078740157483" header="0.31496062992125984" footer="0.27559055118110237"/>
  <pageSetup paperSize="9" scale="8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F188"/>
  <sheetViews>
    <sheetView view="pageBreakPreview" zoomScale="85" zoomScaleNormal="70" zoomScaleSheetLayoutView="85" workbookViewId="0">
      <selection sqref="A1:BE72"/>
    </sheetView>
  </sheetViews>
  <sheetFormatPr defaultColWidth="9" defaultRowHeight="13.5" x14ac:dyDescent="0.15"/>
  <cols>
    <col min="1" max="1" width="2.625" style="62" customWidth="1"/>
    <col min="2" max="2" width="7.5" style="62" customWidth="1"/>
    <col min="3" max="13" width="2.625" style="62" customWidth="1"/>
    <col min="14" max="14" width="4.625" style="62" customWidth="1"/>
    <col min="15" max="20" width="3.625" style="62" customWidth="1"/>
    <col min="21" max="26" width="3.5" style="62" customWidth="1"/>
    <col min="27" max="31" width="3.375" style="62" customWidth="1"/>
    <col min="32" max="36" width="5" style="62" customWidth="1"/>
    <col min="37" max="37" width="5.875" style="62" customWidth="1"/>
    <col min="38" max="51" width="4.5" style="62" customWidth="1"/>
    <col min="52" max="52" width="18.75" style="62" customWidth="1"/>
    <col min="53" max="54" width="2.625" style="62" customWidth="1"/>
    <col min="55" max="55" width="4.25" style="62" customWidth="1"/>
    <col min="56" max="59" width="2.625" style="62" customWidth="1"/>
    <col min="60" max="60" width="9" style="62" customWidth="1"/>
    <col min="61" max="16384" width="9" style="62"/>
  </cols>
  <sheetData>
    <row r="1" spans="1:58" ht="18" customHeight="1" x14ac:dyDescent="0.15">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row>
    <row r="2" spans="1:58" x14ac:dyDescent="0.1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row>
    <row r="3" spans="1:58" ht="21" x14ac:dyDescent="0.15">
      <c r="A3" s="860" t="s">
        <v>113</v>
      </c>
      <c r="B3" s="860"/>
      <c r="C3" s="860"/>
      <c r="D3" s="860"/>
      <c r="E3" s="860"/>
      <c r="F3" s="860"/>
      <c r="G3" s="860"/>
      <c r="H3" s="860"/>
      <c r="I3" s="860"/>
      <c r="J3" s="860"/>
      <c r="K3" s="860"/>
      <c r="L3" s="860"/>
      <c r="M3" s="860"/>
      <c r="N3" s="860"/>
      <c r="O3" s="860"/>
      <c r="P3" s="860"/>
      <c r="Q3" s="860"/>
      <c r="R3" s="860"/>
      <c r="S3" s="860"/>
      <c r="T3" s="860"/>
      <c r="U3" s="860"/>
      <c r="V3" s="860"/>
      <c r="W3" s="860"/>
      <c r="X3" s="860"/>
      <c r="Y3" s="860"/>
      <c r="Z3" s="860"/>
      <c r="AA3" s="860"/>
      <c r="AB3" s="860"/>
      <c r="AC3" s="860"/>
      <c r="AD3" s="860"/>
      <c r="AE3" s="860"/>
      <c r="AF3" s="860"/>
      <c r="AG3" s="860"/>
      <c r="AH3" s="860"/>
      <c r="AI3" s="860"/>
      <c r="AJ3" s="860"/>
      <c r="AK3" s="860"/>
      <c r="AL3" s="860"/>
      <c r="AM3" s="860"/>
      <c r="AN3" s="860"/>
      <c r="AO3" s="860"/>
      <c r="AP3" s="860"/>
      <c r="AQ3" s="860"/>
      <c r="AR3" s="860"/>
      <c r="AS3" s="860"/>
      <c r="AT3" s="860"/>
      <c r="AU3" s="860"/>
      <c r="AV3" s="860"/>
      <c r="AW3" s="860"/>
      <c r="AX3" s="860"/>
      <c r="AY3" s="860"/>
      <c r="AZ3" s="860"/>
      <c r="BA3" s="860"/>
      <c r="BB3" s="860"/>
      <c r="BC3" s="860"/>
      <c r="BD3" s="860"/>
      <c r="BE3" s="860"/>
      <c r="BF3" s="63"/>
    </row>
    <row r="4" spans="1:58" ht="14.25" thickBot="1" x14ac:dyDescent="0.2">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row>
    <row r="5" spans="1:58" ht="21.95" customHeight="1" thickBot="1" x14ac:dyDescent="0.2">
      <c r="A5" s="861" t="s">
        <v>114</v>
      </c>
      <c r="B5" s="862"/>
      <c r="C5" s="862"/>
      <c r="D5" s="862"/>
      <c r="E5" s="862"/>
      <c r="F5" s="862"/>
      <c r="G5" s="862"/>
      <c r="H5" s="862"/>
      <c r="I5" s="862"/>
      <c r="J5" s="863"/>
      <c r="K5" s="867" t="s">
        <v>115</v>
      </c>
      <c r="L5" s="862"/>
      <c r="M5" s="862"/>
      <c r="N5" s="863"/>
      <c r="O5" s="867" t="s">
        <v>116</v>
      </c>
      <c r="P5" s="862"/>
      <c r="Q5" s="862"/>
      <c r="R5" s="862"/>
      <c r="S5" s="862"/>
      <c r="T5" s="863"/>
      <c r="U5" s="869" t="s">
        <v>117</v>
      </c>
      <c r="V5" s="870"/>
      <c r="W5" s="870"/>
      <c r="X5" s="870"/>
      <c r="Y5" s="870"/>
      <c r="Z5" s="871"/>
      <c r="AA5" s="869" t="s">
        <v>118</v>
      </c>
      <c r="AB5" s="862"/>
      <c r="AC5" s="862"/>
      <c r="AD5" s="862"/>
      <c r="AE5" s="862"/>
      <c r="AF5" s="875" t="s">
        <v>119</v>
      </c>
      <c r="AG5" s="876"/>
      <c r="AH5" s="876"/>
      <c r="AI5" s="876"/>
      <c r="AJ5" s="876"/>
      <c r="AK5" s="876"/>
      <c r="AL5" s="876"/>
      <c r="AM5" s="876"/>
      <c r="AN5" s="876"/>
      <c r="AO5" s="876"/>
      <c r="AP5" s="876"/>
      <c r="AQ5" s="876"/>
      <c r="AR5" s="876"/>
      <c r="AS5" s="876"/>
      <c r="AT5" s="876"/>
      <c r="AU5" s="876"/>
      <c r="AV5" s="876"/>
      <c r="AW5" s="876"/>
      <c r="AX5" s="876"/>
      <c r="AY5" s="876"/>
      <c r="AZ5" s="876"/>
      <c r="BA5" s="65"/>
      <c r="BB5" s="65"/>
      <c r="BC5" s="65"/>
      <c r="BD5" s="65"/>
      <c r="BE5" s="66"/>
      <c r="BF5" s="64"/>
    </row>
    <row r="6" spans="1:58" ht="21.95" customHeight="1" thickTop="1" thickBot="1" x14ac:dyDescent="0.2">
      <c r="A6" s="864"/>
      <c r="B6" s="865"/>
      <c r="C6" s="865"/>
      <c r="D6" s="865"/>
      <c r="E6" s="865"/>
      <c r="F6" s="865"/>
      <c r="G6" s="865"/>
      <c r="H6" s="865"/>
      <c r="I6" s="865"/>
      <c r="J6" s="866"/>
      <c r="K6" s="868"/>
      <c r="L6" s="865"/>
      <c r="M6" s="865"/>
      <c r="N6" s="866"/>
      <c r="O6" s="868"/>
      <c r="P6" s="865"/>
      <c r="Q6" s="865"/>
      <c r="R6" s="865"/>
      <c r="S6" s="865"/>
      <c r="T6" s="866"/>
      <c r="U6" s="872"/>
      <c r="V6" s="873"/>
      <c r="W6" s="873"/>
      <c r="X6" s="873"/>
      <c r="Y6" s="873"/>
      <c r="Z6" s="874"/>
      <c r="AA6" s="868"/>
      <c r="AB6" s="865"/>
      <c r="AC6" s="865"/>
      <c r="AD6" s="865"/>
      <c r="AE6" s="865"/>
      <c r="AF6" s="877"/>
      <c r="AG6" s="878"/>
      <c r="AH6" s="878"/>
      <c r="AI6" s="878"/>
      <c r="AJ6" s="878"/>
      <c r="AK6" s="878"/>
      <c r="AL6" s="878"/>
      <c r="AM6" s="878"/>
      <c r="AN6" s="878"/>
      <c r="AO6" s="878"/>
      <c r="AP6" s="878"/>
      <c r="AQ6" s="878"/>
      <c r="AR6" s="878"/>
      <c r="AS6" s="878"/>
      <c r="AT6" s="878"/>
      <c r="AU6" s="878"/>
      <c r="AV6" s="878"/>
      <c r="AW6" s="878"/>
      <c r="AX6" s="878"/>
      <c r="AY6" s="878"/>
      <c r="AZ6" s="878"/>
      <c r="BA6" s="879" t="s">
        <v>120</v>
      </c>
      <c r="BB6" s="880"/>
      <c r="BC6" s="880"/>
      <c r="BD6" s="880"/>
      <c r="BE6" s="881"/>
      <c r="BF6" s="64"/>
    </row>
    <row r="7" spans="1:58" ht="57.75" customHeight="1" thickTop="1" thickBot="1" x14ac:dyDescent="0.2">
      <c r="A7" s="848" t="s">
        <v>121</v>
      </c>
      <c r="B7" s="849"/>
      <c r="C7" s="849"/>
      <c r="D7" s="849"/>
      <c r="E7" s="849"/>
      <c r="F7" s="849"/>
      <c r="G7" s="849"/>
      <c r="H7" s="849"/>
      <c r="I7" s="849"/>
      <c r="J7" s="850"/>
      <c r="K7" s="851"/>
      <c r="L7" s="852"/>
      <c r="M7" s="852"/>
      <c r="N7" s="853"/>
      <c r="O7" s="851"/>
      <c r="P7" s="852"/>
      <c r="Q7" s="852"/>
      <c r="R7" s="852"/>
      <c r="S7" s="852"/>
      <c r="T7" s="853"/>
      <c r="U7" s="854"/>
      <c r="V7" s="855"/>
      <c r="W7" s="855"/>
      <c r="X7" s="855"/>
      <c r="Y7" s="855"/>
      <c r="Z7" s="856"/>
      <c r="AA7" s="851"/>
      <c r="AB7" s="852"/>
      <c r="AC7" s="852"/>
      <c r="AD7" s="852"/>
      <c r="AE7" s="852"/>
      <c r="AF7" s="857" t="s">
        <v>122</v>
      </c>
      <c r="AG7" s="858"/>
      <c r="AH7" s="858"/>
      <c r="AI7" s="858"/>
      <c r="AJ7" s="858"/>
      <c r="AK7" s="859"/>
      <c r="AL7" s="897" t="s">
        <v>123</v>
      </c>
      <c r="AM7" s="898"/>
      <c r="AN7" s="898"/>
      <c r="AO7" s="898"/>
      <c r="AP7" s="898"/>
      <c r="AQ7" s="898"/>
      <c r="AR7" s="898"/>
      <c r="AS7" s="898"/>
      <c r="AT7" s="898"/>
      <c r="AU7" s="898"/>
      <c r="AV7" s="898"/>
      <c r="AW7" s="898"/>
      <c r="AX7" s="898"/>
      <c r="AY7" s="898"/>
      <c r="AZ7" s="899"/>
      <c r="BA7" s="900"/>
      <c r="BB7" s="901"/>
      <c r="BC7" s="901"/>
      <c r="BD7" s="901"/>
      <c r="BE7" s="902"/>
      <c r="BF7" s="67"/>
    </row>
    <row r="8" spans="1:58" ht="21.95" customHeight="1" x14ac:dyDescent="0.15">
      <c r="A8" s="847"/>
      <c r="B8" s="882" t="s">
        <v>272</v>
      </c>
      <c r="C8" s="883"/>
      <c r="D8" s="883"/>
      <c r="E8" s="883"/>
      <c r="F8" s="883"/>
      <c r="G8" s="883"/>
      <c r="H8" s="883"/>
      <c r="I8" s="883"/>
      <c r="J8" s="884"/>
      <c r="K8" s="882"/>
      <c r="L8" s="883"/>
      <c r="M8" s="883"/>
      <c r="N8" s="884"/>
      <c r="O8" s="882" t="s">
        <v>502</v>
      </c>
      <c r="P8" s="883"/>
      <c r="Q8" s="883"/>
      <c r="R8" s="883"/>
      <c r="S8" s="883"/>
      <c r="T8" s="884"/>
      <c r="U8" s="882" t="s">
        <v>503</v>
      </c>
      <c r="V8" s="883"/>
      <c r="W8" s="883"/>
      <c r="X8" s="883"/>
      <c r="Y8" s="883"/>
      <c r="Z8" s="884"/>
      <c r="AA8" s="882" t="s">
        <v>504</v>
      </c>
      <c r="AB8" s="883"/>
      <c r="AC8" s="883"/>
      <c r="AD8" s="883"/>
      <c r="AE8" s="884"/>
      <c r="AF8" s="891" t="s">
        <v>132</v>
      </c>
      <c r="AG8" s="892"/>
      <c r="AH8" s="892"/>
      <c r="AI8" s="892"/>
      <c r="AJ8" s="892"/>
      <c r="AK8" s="893"/>
      <c r="AL8" s="894" t="s">
        <v>133</v>
      </c>
      <c r="AM8" s="895"/>
      <c r="AN8" s="895"/>
      <c r="AO8" s="895"/>
      <c r="AP8" s="895"/>
      <c r="AQ8" s="895"/>
      <c r="AR8" s="895"/>
      <c r="AS8" s="895"/>
      <c r="AT8" s="895"/>
      <c r="AU8" s="895"/>
      <c r="AV8" s="895"/>
      <c r="AW8" s="895"/>
      <c r="AX8" s="895"/>
      <c r="AY8" s="895"/>
      <c r="AZ8" s="896"/>
      <c r="BA8" s="903"/>
      <c r="BB8" s="903"/>
      <c r="BC8" s="903"/>
      <c r="BD8" s="903"/>
      <c r="BE8" s="904"/>
      <c r="BF8" s="64"/>
    </row>
    <row r="9" spans="1:58" ht="21.95" customHeight="1" x14ac:dyDescent="0.15">
      <c r="A9" s="847"/>
      <c r="B9" s="885"/>
      <c r="C9" s="886"/>
      <c r="D9" s="886"/>
      <c r="E9" s="886"/>
      <c r="F9" s="886"/>
      <c r="G9" s="886"/>
      <c r="H9" s="886"/>
      <c r="I9" s="886"/>
      <c r="J9" s="887"/>
      <c r="K9" s="885"/>
      <c r="L9" s="886"/>
      <c r="M9" s="886"/>
      <c r="N9" s="887"/>
      <c r="O9" s="885"/>
      <c r="P9" s="886"/>
      <c r="Q9" s="886"/>
      <c r="R9" s="886"/>
      <c r="S9" s="886"/>
      <c r="T9" s="887"/>
      <c r="U9" s="885"/>
      <c r="V9" s="886"/>
      <c r="W9" s="886"/>
      <c r="X9" s="886"/>
      <c r="Y9" s="886"/>
      <c r="Z9" s="887"/>
      <c r="AA9" s="885"/>
      <c r="AB9" s="886"/>
      <c r="AC9" s="886"/>
      <c r="AD9" s="886"/>
      <c r="AE9" s="887"/>
      <c r="AF9" s="892" t="s">
        <v>127</v>
      </c>
      <c r="AG9" s="892"/>
      <c r="AH9" s="892"/>
      <c r="AI9" s="892"/>
      <c r="AJ9" s="892"/>
      <c r="AK9" s="893"/>
      <c r="AL9" s="905" t="s">
        <v>271</v>
      </c>
      <c r="AM9" s="906"/>
      <c r="AN9" s="906"/>
      <c r="AO9" s="906"/>
      <c r="AP9" s="906"/>
      <c r="AQ9" s="906"/>
      <c r="AR9" s="906"/>
      <c r="AS9" s="906"/>
      <c r="AT9" s="906"/>
      <c r="AU9" s="906"/>
      <c r="AV9" s="906"/>
      <c r="AW9" s="906"/>
      <c r="AX9" s="906"/>
      <c r="AY9" s="906"/>
      <c r="AZ9" s="907"/>
      <c r="BA9" s="903"/>
      <c r="BB9" s="903"/>
      <c r="BC9" s="903"/>
      <c r="BD9" s="903"/>
      <c r="BE9" s="904"/>
      <c r="BF9" s="64"/>
    </row>
    <row r="10" spans="1:58" ht="21.95" customHeight="1" x14ac:dyDescent="0.15">
      <c r="A10" s="847"/>
      <c r="B10" s="885"/>
      <c r="C10" s="886"/>
      <c r="D10" s="886"/>
      <c r="E10" s="886"/>
      <c r="F10" s="886"/>
      <c r="G10" s="886"/>
      <c r="H10" s="886"/>
      <c r="I10" s="886"/>
      <c r="J10" s="887"/>
      <c r="K10" s="885"/>
      <c r="L10" s="886"/>
      <c r="M10" s="886"/>
      <c r="N10" s="887"/>
      <c r="O10" s="885"/>
      <c r="P10" s="886"/>
      <c r="Q10" s="886"/>
      <c r="R10" s="886"/>
      <c r="S10" s="886"/>
      <c r="T10" s="887"/>
      <c r="U10" s="885"/>
      <c r="V10" s="886"/>
      <c r="W10" s="886"/>
      <c r="X10" s="886"/>
      <c r="Y10" s="886"/>
      <c r="Z10" s="887"/>
      <c r="AA10" s="885"/>
      <c r="AB10" s="886"/>
      <c r="AC10" s="886"/>
      <c r="AD10" s="886"/>
      <c r="AE10" s="887"/>
      <c r="AF10" s="893" t="s">
        <v>128</v>
      </c>
      <c r="AG10" s="903"/>
      <c r="AH10" s="903"/>
      <c r="AI10" s="903"/>
      <c r="AJ10" s="903"/>
      <c r="AK10" s="903"/>
      <c r="AL10" s="894" t="s">
        <v>271</v>
      </c>
      <c r="AM10" s="895"/>
      <c r="AN10" s="895"/>
      <c r="AO10" s="895"/>
      <c r="AP10" s="895"/>
      <c r="AQ10" s="895"/>
      <c r="AR10" s="895"/>
      <c r="AS10" s="895"/>
      <c r="AT10" s="895"/>
      <c r="AU10" s="895"/>
      <c r="AV10" s="895"/>
      <c r="AW10" s="895"/>
      <c r="AX10" s="895"/>
      <c r="AY10" s="895"/>
      <c r="AZ10" s="896"/>
      <c r="BA10" s="903"/>
      <c r="BB10" s="903"/>
      <c r="BC10" s="903"/>
      <c r="BD10" s="903"/>
      <c r="BE10" s="904"/>
      <c r="BF10" s="64"/>
    </row>
    <row r="11" spans="1:58" ht="21.95" customHeight="1" x14ac:dyDescent="0.15">
      <c r="A11" s="847"/>
      <c r="B11" s="885"/>
      <c r="C11" s="886"/>
      <c r="D11" s="886"/>
      <c r="E11" s="886"/>
      <c r="F11" s="886"/>
      <c r="G11" s="886"/>
      <c r="H11" s="886"/>
      <c r="I11" s="886"/>
      <c r="J11" s="887"/>
      <c r="K11" s="885"/>
      <c r="L11" s="886"/>
      <c r="M11" s="886"/>
      <c r="N11" s="887"/>
      <c r="O11" s="885"/>
      <c r="P11" s="886"/>
      <c r="Q11" s="886"/>
      <c r="R11" s="886"/>
      <c r="S11" s="886"/>
      <c r="T11" s="887"/>
      <c r="U11" s="885"/>
      <c r="V11" s="886"/>
      <c r="W11" s="886"/>
      <c r="X11" s="886"/>
      <c r="Y11" s="886"/>
      <c r="Z11" s="887"/>
      <c r="AA11" s="885"/>
      <c r="AB11" s="886"/>
      <c r="AC11" s="886"/>
      <c r="AD11" s="886"/>
      <c r="AE11" s="887"/>
      <c r="AF11" s="893" t="s">
        <v>129</v>
      </c>
      <c r="AG11" s="903"/>
      <c r="AH11" s="903"/>
      <c r="AI11" s="903"/>
      <c r="AJ11" s="903"/>
      <c r="AK11" s="903"/>
      <c r="AL11" s="894" t="s">
        <v>271</v>
      </c>
      <c r="AM11" s="895"/>
      <c r="AN11" s="895"/>
      <c r="AO11" s="895"/>
      <c r="AP11" s="895"/>
      <c r="AQ11" s="895"/>
      <c r="AR11" s="895"/>
      <c r="AS11" s="895"/>
      <c r="AT11" s="895"/>
      <c r="AU11" s="895"/>
      <c r="AV11" s="895"/>
      <c r="AW11" s="895"/>
      <c r="AX11" s="895"/>
      <c r="AY11" s="895"/>
      <c r="AZ11" s="896"/>
      <c r="BA11" s="903"/>
      <c r="BB11" s="903"/>
      <c r="BC11" s="903"/>
      <c r="BD11" s="903"/>
      <c r="BE11" s="904"/>
      <c r="BF11" s="474"/>
    </row>
    <row r="12" spans="1:58" ht="21.95" customHeight="1" x14ac:dyDescent="0.15">
      <c r="A12" s="847"/>
      <c r="B12" s="885"/>
      <c r="C12" s="886"/>
      <c r="D12" s="886"/>
      <c r="E12" s="886"/>
      <c r="F12" s="886"/>
      <c r="G12" s="886"/>
      <c r="H12" s="886"/>
      <c r="I12" s="886"/>
      <c r="J12" s="887"/>
      <c r="K12" s="885"/>
      <c r="L12" s="886"/>
      <c r="M12" s="886"/>
      <c r="N12" s="887"/>
      <c r="O12" s="885"/>
      <c r="P12" s="886"/>
      <c r="Q12" s="886"/>
      <c r="R12" s="886"/>
      <c r="S12" s="886"/>
      <c r="T12" s="887"/>
      <c r="U12" s="885"/>
      <c r="V12" s="886"/>
      <c r="W12" s="886"/>
      <c r="X12" s="886"/>
      <c r="Y12" s="886"/>
      <c r="Z12" s="887"/>
      <c r="AA12" s="885"/>
      <c r="AB12" s="886"/>
      <c r="AC12" s="886"/>
      <c r="AD12" s="886"/>
      <c r="AE12" s="887"/>
      <c r="AF12" s="892" t="s">
        <v>134</v>
      </c>
      <c r="AG12" s="892"/>
      <c r="AH12" s="892"/>
      <c r="AI12" s="892"/>
      <c r="AJ12" s="892"/>
      <c r="AK12" s="893"/>
      <c r="AL12" s="905" t="s">
        <v>271</v>
      </c>
      <c r="AM12" s="906"/>
      <c r="AN12" s="906"/>
      <c r="AO12" s="906"/>
      <c r="AP12" s="906"/>
      <c r="AQ12" s="906"/>
      <c r="AR12" s="906"/>
      <c r="AS12" s="906"/>
      <c r="AT12" s="906"/>
      <c r="AU12" s="906"/>
      <c r="AV12" s="906"/>
      <c r="AW12" s="906"/>
      <c r="AX12" s="906"/>
      <c r="AY12" s="906"/>
      <c r="AZ12" s="907"/>
      <c r="BA12" s="903"/>
      <c r="BB12" s="903"/>
      <c r="BC12" s="903"/>
      <c r="BD12" s="903"/>
      <c r="BE12" s="904"/>
      <c r="BF12" s="64"/>
    </row>
    <row r="13" spans="1:58" ht="21.95" customHeight="1" x14ac:dyDescent="0.15">
      <c r="A13" s="847"/>
      <c r="B13" s="885"/>
      <c r="C13" s="886"/>
      <c r="D13" s="886"/>
      <c r="E13" s="886"/>
      <c r="F13" s="886"/>
      <c r="G13" s="886"/>
      <c r="H13" s="886"/>
      <c r="I13" s="886"/>
      <c r="J13" s="887"/>
      <c r="K13" s="885"/>
      <c r="L13" s="886"/>
      <c r="M13" s="886"/>
      <c r="N13" s="887"/>
      <c r="O13" s="885"/>
      <c r="P13" s="886"/>
      <c r="Q13" s="886"/>
      <c r="R13" s="886"/>
      <c r="S13" s="886"/>
      <c r="T13" s="887"/>
      <c r="U13" s="885"/>
      <c r="V13" s="886"/>
      <c r="W13" s="886"/>
      <c r="X13" s="886"/>
      <c r="Y13" s="886"/>
      <c r="Z13" s="887"/>
      <c r="AA13" s="885"/>
      <c r="AB13" s="886"/>
      <c r="AC13" s="886"/>
      <c r="AD13" s="886"/>
      <c r="AE13" s="887"/>
      <c r="AF13" s="892" t="s">
        <v>801</v>
      </c>
      <c r="AG13" s="892"/>
      <c r="AH13" s="892"/>
      <c r="AI13" s="892"/>
      <c r="AJ13" s="892"/>
      <c r="AK13" s="893"/>
      <c r="AL13" s="894" t="s">
        <v>135</v>
      </c>
      <c r="AM13" s="895"/>
      <c r="AN13" s="895"/>
      <c r="AO13" s="895"/>
      <c r="AP13" s="895"/>
      <c r="AQ13" s="895"/>
      <c r="AR13" s="895"/>
      <c r="AS13" s="895"/>
      <c r="AT13" s="895"/>
      <c r="AU13" s="895"/>
      <c r="AV13" s="895"/>
      <c r="AW13" s="895"/>
      <c r="AX13" s="895"/>
      <c r="AY13" s="895"/>
      <c r="AZ13" s="896"/>
      <c r="BA13" s="903"/>
      <c r="BB13" s="903"/>
      <c r="BC13" s="903"/>
      <c r="BD13" s="903"/>
      <c r="BE13" s="904"/>
      <c r="BF13" s="64"/>
    </row>
    <row r="14" spans="1:58" ht="21.95" customHeight="1" x14ac:dyDescent="0.15">
      <c r="A14" s="847"/>
      <c r="B14" s="885"/>
      <c r="C14" s="886"/>
      <c r="D14" s="886"/>
      <c r="E14" s="886"/>
      <c r="F14" s="886"/>
      <c r="G14" s="886"/>
      <c r="H14" s="886"/>
      <c r="I14" s="886"/>
      <c r="J14" s="887"/>
      <c r="K14" s="885"/>
      <c r="L14" s="886"/>
      <c r="M14" s="886"/>
      <c r="N14" s="887"/>
      <c r="O14" s="885"/>
      <c r="P14" s="886"/>
      <c r="Q14" s="886"/>
      <c r="R14" s="886"/>
      <c r="S14" s="886"/>
      <c r="T14" s="887"/>
      <c r="U14" s="885"/>
      <c r="V14" s="886"/>
      <c r="W14" s="886"/>
      <c r="X14" s="886"/>
      <c r="Y14" s="886"/>
      <c r="Z14" s="887"/>
      <c r="AA14" s="885"/>
      <c r="AB14" s="886"/>
      <c r="AC14" s="886"/>
      <c r="AD14" s="886"/>
      <c r="AE14" s="887"/>
      <c r="AF14" s="908" t="s">
        <v>136</v>
      </c>
      <c r="AG14" s="909"/>
      <c r="AH14" s="909"/>
      <c r="AI14" s="909"/>
      <c r="AJ14" s="909"/>
      <c r="AK14" s="910"/>
      <c r="AL14" s="894" t="s">
        <v>271</v>
      </c>
      <c r="AM14" s="895"/>
      <c r="AN14" s="895"/>
      <c r="AO14" s="895"/>
      <c r="AP14" s="895"/>
      <c r="AQ14" s="895"/>
      <c r="AR14" s="895"/>
      <c r="AS14" s="895"/>
      <c r="AT14" s="895"/>
      <c r="AU14" s="895"/>
      <c r="AV14" s="895"/>
      <c r="AW14" s="895"/>
      <c r="AX14" s="895"/>
      <c r="AY14" s="895"/>
      <c r="AZ14" s="896"/>
      <c r="BA14" s="908"/>
      <c r="BB14" s="909"/>
      <c r="BC14" s="909"/>
      <c r="BD14" s="909"/>
      <c r="BE14" s="911"/>
      <c r="BF14" s="67"/>
    </row>
    <row r="15" spans="1:58" ht="21.95" customHeight="1" x14ac:dyDescent="0.15">
      <c r="A15" s="847"/>
      <c r="B15" s="885"/>
      <c r="C15" s="886"/>
      <c r="D15" s="886"/>
      <c r="E15" s="886"/>
      <c r="F15" s="886"/>
      <c r="G15" s="886"/>
      <c r="H15" s="886"/>
      <c r="I15" s="886"/>
      <c r="J15" s="887"/>
      <c r="K15" s="885"/>
      <c r="L15" s="886"/>
      <c r="M15" s="886"/>
      <c r="N15" s="887"/>
      <c r="O15" s="885"/>
      <c r="P15" s="886"/>
      <c r="Q15" s="886"/>
      <c r="R15" s="886"/>
      <c r="S15" s="886"/>
      <c r="T15" s="887"/>
      <c r="U15" s="885"/>
      <c r="V15" s="886"/>
      <c r="W15" s="886"/>
      <c r="X15" s="886"/>
      <c r="Y15" s="886"/>
      <c r="Z15" s="887"/>
      <c r="AA15" s="885"/>
      <c r="AB15" s="886"/>
      <c r="AC15" s="886"/>
      <c r="AD15" s="886"/>
      <c r="AE15" s="887"/>
      <c r="AF15" s="892" t="s">
        <v>137</v>
      </c>
      <c r="AG15" s="892"/>
      <c r="AH15" s="892"/>
      <c r="AI15" s="892"/>
      <c r="AJ15" s="892"/>
      <c r="AK15" s="893"/>
      <c r="AL15" s="894" t="s">
        <v>138</v>
      </c>
      <c r="AM15" s="895"/>
      <c r="AN15" s="895"/>
      <c r="AO15" s="895"/>
      <c r="AP15" s="895"/>
      <c r="AQ15" s="895"/>
      <c r="AR15" s="895"/>
      <c r="AS15" s="895"/>
      <c r="AT15" s="895"/>
      <c r="AU15" s="895"/>
      <c r="AV15" s="895"/>
      <c r="AW15" s="895"/>
      <c r="AX15" s="895"/>
      <c r="AY15" s="895"/>
      <c r="AZ15" s="896"/>
      <c r="BA15" s="903"/>
      <c r="BB15" s="903"/>
      <c r="BC15" s="903"/>
      <c r="BD15" s="903"/>
      <c r="BE15" s="904"/>
      <c r="BF15" s="64"/>
    </row>
    <row r="16" spans="1:58" ht="21.95" customHeight="1" x14ac:dyDescent="0.15">
      <c r="A16" s="847"/>
      <c r="B16" s="885"/>
      <c r="C16" s="886"/>
      <c r="D16" s="886"/>
      <c r="E16" s="886"/>
      <c r="F16" s="886"/>
      <c r="G16" s="886"/>
      <c r="H16" s="886"/>
      <c r="I16" s="886"/>
      <c r="J16" s="887"/>
      <c r="K16" s="885"/>
      <c r="L16" s="886"/>
      <c r="M16" s="886"/>
      <c r="N16" s="887"/>
      <c r="O16" s="885"/>
      <c r="P16" s="886"/>
      <c r="Q16" s="886"/>
      <c r="R16" s="886"/>
      <c r="S16" s="886"/>
      <c r="T16" s="887"/>
      <c r="U16" s="885"/>
      <c r="V16" s="886"/>
      <c r="W16" s="886"/>
      <c r="X16" s="886"/>
      <c r="Y16" s="886"/>
      <c r="Z16" s="887"/>
      <c r="AA16" s="885"/>
      <c r="AB16" s="886"/>
      <c r="AC16" s="886"/>
      <c r="AD16" s="886"/>
      <c r="AE16" s="887"/>
      <c r="AF16" s="908" t="s">
        <v>139</v>
      </c>
      <c r="AG16" s="909"/>
      <c r="AH16" s="909"/>
      <c r="AI16" s="909"/>
      <c r="AJ16" s="909"/>
      <c r="AK16" s="910"/>
      <c r="AL16" s="894" t="s">
        <v>271</v>
      </c>
      <c r="AM16" s="895"/>
      <c r="AN16" s="895"/>
      <c r="AO16" s="895"/>
      <c r="AP16" s="895"/>
      <c r="AQ16" s="895"/>
      <c r="AR16" s="895"/>
      <c r="AS16" s="895"/>
      <c r="AT16" s="895"/>
      <c r="AU16" s="895"/>
      <c r="AV16" s="895"/>
      <c r="AW16" s="895"/>
      <c r="AX16" s="895"/>
      <c r="AY16" s="895"/>
      <c r="AZ16" s="896"/>
      <c r="BA16" s="908"/>
      <c r="BB16" s="909"/>
      <c r="BC16" s="909"/>
      <c r="BD16" s="909"/>
      <c r="BE16" s="911"/>
      <c r="BF16" s="64"/>
    </row>
    <row r="17" spans="1:58" ht="21.95" customHeight="1" x14ac:dyDescent="0.15">
      <c r="A17" s="847"/>
      <c r="B17" s="885"/>
      <c r="C17" s="886"/>
      <c r="D17" s="886"/>
      <c r="E17" s="886"/>
      <c r="F17" s="886"/>
      <c r="G17" s="886"/>
      <c r="H17" s="886"/>
      <c r="I17" s="886"/>
      <c r="J17" s="887"/>
      <c r="K17" s="885"/>
      <c r="L17" s="886"/>
      <c r="M17" s="886"/>
      <c r="N17" s="887"/>
      <c r="O17" s="885"/>
      <c r="P17" s="886"/>
      <c r="Q17" s="886"/>
      <c r="R17" s="886"/>
      <c r="S17" s="886"/>
      <c r="T17" s="887"/>
      <c r="U17" s="885"/>
      <c r="V17" s="886"/>
      <c r="W17" s="886"/>
      <c r="X17" s="886"/>
      <c r="Y17" s="886"/>
      <c r="Z17" s="887"/>
      <c r="AA17" s="885"/>
      <c r="AB17" s="886"/>
      <c r="AC17" s="886"/>
      <c r="AD17" s="886"/>
      <c r="AE17" s="887"/>
      <c r="AF17" s="891" t="s">
        <v>505</v>
      </c>
      <c r="AG17" s="892"/>
      <c r="AH17" s="892"/>
      <c r="AI17" s="892"/>
      <c r="AJ17" s="892"/>
      <c r="AK17" s="893"/>
      <c r="AL17" s="894" t="s">
        <v>506</v>
      </c>
      <c r="AM17" s="895"/>
      <c r="AN17" s="895"/>
      <c r="AO17" s="895"/>
      <c r="AP17" s="895"/>
      <c r="AQ17" s="895"/>
      <c r="AR17" s="895"/>
      <c r="AS17" s="895"/>
      <c r="AT17" s="895"/>
      <c r="AU17" s="895"/>
      <c r="AV17" s="895"/>
      <c r="AW17" s="895"/>
      <c r="AX17" s="895"/>
      <c r="AY17" s="895"/>
      <c r="AZ17" s="896"/>
      <c r="BA17" s="908"/>
      <c r="BB17" s="909"/>
      <c r="BC17" s="909"/>
      <c r="BD17" s="909"/>
      <c r="BE17" s="911"/>
      <c r="BF17" s="64"/>
    </row>
    <row r="18" spans="1:58" ht="21.95" customHeight="1" x14ac:dyDescent="0.15">
      <c r="A18" s="847"/>
      <c r="B18" s="885"/>
      <c r="C18" s="886"/>
      <c r="D18" s="886"/>
      <c r="E18" s="886"/>
      <c r="F18" s="886"/>
      <c r="G18" s="886"/>
      <c r="H18" s="886"/>
      <c r="I18" s="886"/>
      <c r="J18" s="887"/>
      <c r="K18" s="885"/>
      <c r="L18" s="886"/>
      <c r="M18" s="886"/>
      <c r="N18" s="887"/>
      <c r="O18" s="885"/>
      <c r="P18" s="886"/>
      <c r="Q18" s="886"/>
      <c r="R18" s="886"/>
      <c r="S18" s="886"/>
      <c r="T18" s="887"/>
      <c r="U18" s="885"/>
      <c r="V18" s="886"/>
      <c r="W18" s="886"/>
      <c r="X18" s="886"/>
      <c r="Y18" s="886"/>
      <c r="Z18" s="887"/>
      <c r="AA18" s="885"/>
      <c r="AB18" s="886"/>
      <c r="AC18" s="886"/>
      <c r="AD18" s="886"/>
      <c r="AE18" s="887"/>
      <c r="AF18" s="891" t="s">
        <v>507</v>
      </c>
      <c r="AG18" s="892"/>
      <c r="AH18" s="892"/>
      <c r="AI18" s="892"/>
      <c r="AJ18" s="892"/>
      <c r="AK18" s="893"/>
      <c r="AL18" s="894" t="s">
        <v>271</v>
      </c>
      <c r="AM18" s="895"/>
      <c r="AN18" s="895"/>
      <c r="AO18" s="895"/>
      <c r="AP18" s="895"/>
      <c r="AQ18" s="895"/>
      <c r="AR18" s="895"/>
      <c r="AS18" s="895"/>
      <c r="AT18" s="895"/>
      <c r="AU18" s="895"/>
      <c r="AV18" s="895"/>
      <c r="AW18" s="895"/>
      <c r="AX18" s="895"/>
      <c r="AY18" s="895"/>
      <c r="AZ18" s="896"/>
      <c r="BA18" s="908"/>
      <c r="BB18" s="909"/>
      <c r="BC18" s="909"/>
      <c r="BD18" s="909"/>
      <c r="BE18" s="911"/>
      <c r="BF18" s="64"/>
    </row>
    <row r="19" spans="1:58" ht="21.95" customHeight="1" x14ac:dyDescent="0.15">
      <c r="A19" s="847"/>
      <c r="B19" s="885"/>
      <c r="C19" s="886"/>
      <c r="D19" s="886"/>
      <c r="E19" s="886"/>
      <c r="F19" s="886"/>
      <c r="G19" s="886"/>
      <c r="H19" s="886"/>
      <c r="I19" s="886"/>
      <c r="J19" s="887"/>
      <c r="K19" s="885"/>
      <c r="L19" s="886"/>
      <c r="M19" s="886"/>
      <c r="N19" s="887"/>
      <c r="O19" s="885"/>
      <c r="P19" s="886"/>
      <c r="Q19" s="886"/>
      <c r="R19" s="886"/>
      <c r="S19" s="886"/>
      <c r="T19" s="887"/>
      <c r="U19" s="885"/>
      <c r="V19" s="886"/>
      <c r="W19" s="886"/>
      <c r="X19" s="886"/>
      <c r="Y19" s="886"/>
      <c r="Z19" s="887"/>
      <c r="AA19" s="885"/>
      <c r="AB19" s="886"/>
      <c r="AC19" s="886"/>
      <c r="AD19" s="886"/>
      <c r="AE19" s="887"/>
      <c r="AF19" s="892" t="s">
        <v>508</v>
      </c>
      <c r="AG19" s="892"/>
      <c r="AH19" s="892"/>
      <c r="AI19" s="892"/>
      <c r="AJ19" s="892"/>
      <c r="AK19" s="893"/>
      <c r="AL19" s="905" t="s">
        <v>271</v>
      </c>
      <c r="AM19" s="906"/>
      <c r="AN19" s="906"/>
      <c r="AO19" s="906"/>
      <c r="AP19" s="906"/>
      <c r="AQ19" s="906"/>
      <c r="AR19" s="906"/>
      <c r="AS19" s="906"/>
      <c r="AT19" s="906"/>
      <c r="AU19" s="906"/>
      <c r="AV19" s="906"/>
      <c r="AW19" s="906"/>
      <c r="AX19" s="906"/>
      <c r="AY19" s="906"/>
      <c r="AZ19" s="907"/>
      <c r="BA19" s="903"/>
      <c r="BB19" s="903"/>
      <c r="BC19" s="903"/>
      <c r="BD19" s="903"/>
      <c r="BE19" s="904"/>
      <c r="BF19" s="64"/>
    </row>
    <row r="20" spans="1:58" ht="21.95" customHeight="1" x14ac:dyDescent="0.15">
      <c r="A20" s="847"/>
      <c r="B20" s="885"/>
      <c r="C20" s="886"/>
      <c r="D20" s="886"/>
      <c r="E20" s="886"/>
      <c r="F20" s="886"/>
      <c r="G20" s="886"/>
      <c r="H20" s="886"/>
      <c r="I20" s="886"/>
      <c r="J20" s="887"/>
      <c r="K20" s="885"/>
      <c r="L20" s="886"/>
      <c r="M20" s="886"/>
      <c r="N20" s="887"/>
      <c r="O20" s="885"/>
      <c r="P20" s="886"/>
      <c r="Q20" s="886"/>
      <c r="R20" s="886"/>
      <c r="S20" s="886"/>
      <c r="T20" s="887"/>
      <c r="U20" s="885"/>
      <c r="V20" s="886"/>
      <c r="W20" s="886"/>
      <c r="X20" s="886"/>
      <c r="Y20" s="886"/>
      <c r="Z20" s="887"/>
      <c r="AA20" s="885"/>
      <c r="AB20" s="886"/>
      <c r="AC20" s="886"/>
      <c r="AD20" s="886"/>
      <c r="AE20" s="887"/>
      <c r="AF20" s="892" t="s">
        <v>509</v>
      </c>
      <c r="AG20" s="892"/>
      <c r="AH20" s="892"/>
      <c r="AI20" s="892"/>
      <c r="AJ20" s="892"/>
      <c r="AK20" s="893"/>
      <c r="AL20" s="905" t="s">
        <v>271</v>
      </c>
      <c r="AM20" s="906"/>
      <c r="AN20" s="906"/>
      <c r="AO20" s="906"/>
      <c r="AP20" s="906"/>
      <c r="AQ20" s="906"/>
      <c r="AR20" s="906"/>
      <c r="AS20" s="906"/>
      <c r="AT20" s="906"/>
      <c r="AU20" s="906"/>
      <c r="AV20" s="906"/>
      <c r="AW20" s="906"/>
      <c r="AX20" s="906"/>
      <c r="AY20" s="906"/>
      <c r="AZ20" s="907"/>
      <c r="BA20" s="903"/>
      <c r="BB20" s="903"/>
      <c r="BC20" s="903"/>
      <c r="BD20" s="903"/>
      <c r="BE20" s="904"/>
      <c r="BF20" s="64"/>
    </row>
    <row r="21" spans="1:58" ht="21.95" customHeight="1" x14ac:dyDescent="0.15">
      <c r="A21" s="847"/>
      <c r="B21" s="885"/>
      <c r="C21" s="886"/>
      <c r="D21" s="886"/>
      <c r="E21" s="886"/>
      <c r="F21" s="886"/>
      <c r="G21" s="886"/>
      <c r="H21" s="886"/>
      <c r="I21" s="886"/>
      <c r="J21" s="887"/>
      <c r="K21" s="885"/>
      <c r="L21" s="886"/>
      <c r="M21" s="886"/>
      <c r="N21" s="887"/>
      <c r="O21" s="885"/>
      <c r="P21" s="886"/>
      <c r="Q21" s="886"/>
      <c r="R21" s="886"/>
      <c r="S21" s="886"/>
      <c r="T21" s="887"/>
      <c r="U21" s="885"/>
      <c r="V21" s="886"/>
      <c r="W21" s="886"/>
      <c r="X21" s="886"/>
      <c r="Y21" s="886"/>
      <c r="Z21" s="887"/>
      <c r="AA21" s="885"/>
      <c r="AB21" s="886"/>
      <c r="AC21" s="886"/>
      <c r="AD21" s="886"/>
      <c r="AE21" s="887"/>
      <c r="AF21" s="893" t="s">
        <v>130</v>
      </c>
      <c r="AG21" s="903"/>
      <c r="AH21" s="903"/>
      <c r="AI21" s="903"/>
      <c r="AJ21" s="903"/>
      <c r="AK21" s="903"/>
      <c r="AL21" s="894" t="s">
        <v>271</v>
      </c>
      <c r="AM21" s="895"/>
      <c r="AN21" s="895"/>
      <c r="AO21" s="895"/>
      <c r="AP21" s="895"/>
      <c r="AQ21" s="895"/>
      <c r="AR21" s="895"/>
      <c r="AS21" s="895"/>
      <c r="AT21" s="895"/>
      <c r="AU21" s="895"/>
      <c r="AV21" s="895"/>
      <c r="AW21" s="895"/>
      <c r="AX21" s="895"/>
      <c r="AY21" s="895"/>
      <c r="AZ21" s="896"/>
      <c r="BA21" s="903"/>
      <c r="BB21" s="903"/>
      <c r="BC21" s="903"/>
      <c r="BD21" s="903"/>
      <c r="BE21" s="904"/>
      <c r="BF21" s="64"/>
    </row>
    <row r="22" spans="1:58" ht="21.95" customHeight="1" x14ac:dyDescent="0.15">
      <c r="A22" s="847"/>
      <c r="B22" s="885"/>
      <c r="C22" s="886"/>
      <c r="D22" s="886"/>
      <c r="E22" s="886"/>
      <c r="F22" s="886"/>
      <c r="G22" s="886"/>
      <c r="H22" s="886"/>
      <c r="I22" s="886"/>
      <c r="J22" s="887"/>
      <c r="K22" s="885"/>
      <c r="L22" s="886"/>
      <c r="M22" s="886"/>
      <c r="N22" s="887"/>
      <c r="O22" s="885"/>
      <c r="P22" s="886"/>
      <c r="Q22" s="886"/>
      <c r="R22" s="886"/>
      <c r="S22" s="886"/>
      <c r="T22" s="887"/>
      <c r="U22" s="885"/>
      <c r="V22" s="886"/>
      <c r="W22" s="886"/>
      <c r="X22" s="886"/>
      <c r="Y22" s="886"/>
      <c r="Z22" s="887"/>
      <c r="AA22" s="885"/>
      <c r="AB22" s="886"/>
      <c r="AC22" s="886"/>
      <c r="AD22" s="886"/>
      <c r="AE22" s="887"/>
      <c r="AF22" s="893" t="s">
        <v>273</v>
      </c>
      <c r="AG22" s="903"/>
      <c r="AH22" s="903"/>
      <c r="AI22" s="903"/>
      <c r="AJ22" s="903"/>
      <c r="AK22" s="903"/>
      <c r="AL22" s="894" t="s">
        <v>510</v>
      </c>
      <c r="AM22" s="895"/>
      <c r="AN22" s="895"/>
      <c r="AO22" s="895"/>
      <c r="AP22" s="895"/>
      <c r="AQ22" s="895"/>
      <c r="AR22" s="895"/>
      <c r="AS22" s="895"/>
      <c r="AT22" s="895"/>
      <c r="AU22" s="895"/>
      <c r="AV22" s="895"/>
      <c r="AW22" s="895"/>
      <c r="AX22" s="895"/>
      <c r="AY22" s="895"/>
      <c r="AZ22" s="896"/>
      <c r="BA22" s="903"/>
      <c r="BB22" s="903"/>
      <c r="BC22" s="903"/>
      <c r="BD22" s="903"/>
      <c r="BE22" s="904"/>
      <c r="BF22" s="64"/>
    </row>
    <row r="23" spans="1:58" ht="21.95" customHeight="1" x14ac:dyDescent="0.15">
      <c r="A23" s="847"/>
      <c r="B23" s="885"/>
      <c r="C23" s="886"/>
      <c r="D23" s="886"/>
      <c r="E23" s="886"/>
      <c r="F23" s="886"/>
      <c r="G23" s="886"/>
      <c r="H23" s="886"/>
      <c r="I23" s="886"/>
      <c r="J23" s="887"/>
      <c r="K23" s="885"/>
      <c r="L23" s="886"/>
      <c r="M23" s="886"/>
      <c r="N23" s="887"/>
      <c r="O23" s="885"/>
      <c r="P23" s="886"/>
      <c r="Q23" s="886"/>
      <c r="R23" s="886"/>
      <c r="S23" s="886"/>
      <c r="T23" s="887"/>
      <c r="U23" s="885"/>
      <c r="V23" s="886"/>
      <c r="W23" s="886"/>
      <c r="X23" s="886"/>
      <c r="Y23" s="886"/>
      <c r="Z23" s="887"/>
      <c r="AA23" s="885"/>
      <c r="AB23" s="886"/>
      <c r="AC23" s="886"/>
      <c r="AD23" s="886"/>
      <c r="AE23" s="887"/>
      <c r="AF23" s="893" t="s">
        <v>140</v>
      </c>
      <c r="AG23" s="903"/>
      <c r="AH23" s="903"/>
      <c r="AI23" s="903"/>
      <c r="AJ23" s="903"/>
      <c r="AK23" s="903"/>
      <c r="AL23" s="912" t="s">
        <v>271</v>
      </c>
      <c r="AM23" s="895"/>
      <c r="AN23" s="895"/>
      <c r="AO23" s="895"/>
      <c r="AP23" s="895"/>
      <c r="AQ23" s="895"/>
      <c r="AR23" s="895"/>
      <c r="AS23" s="895"/>
      <c r="AT23" s="895"/>
      <c r="AU23" s="895"/>
      <c r="AV23" s="895"/>
      <c r="AW23" s="895"/>
      <c r="AX23" s="895"/>
      <c r="AY23" s="895"/>
      <c r="AZ23" s="896"/>
      <c r="BA23" s="903"/>
      <c r="BB23" s="903"/>
      <c r="BC23" s="903"/>
      <c r="BD23" s="903"/>
      <c r="BE23" s="904"/>
      <c r="BF23" s="67"/>
    </row>
    <row r="24" spans="1:58" ht="21.95" customHeight="1" x14ac:dyDescent="0.15">
      <c r="A24" s="847"/>
      <c r="B24" s="885"/>
      <c r="C24" s="886"/>
      <c r="D24" s="886"/>
      <c r="E24" s="886"/>
      <c r="F24" s="886"/>
      <c r="G24" s="886"/>
      <c r="H24" s="886"/>
      <c r="I24" s="886"/>
      <c r="J24" s="887"/>
      <c r="K24" s="885"/>
      <c r="L24" s="886"/>
      <c r="M24" s="886"/>
      <c r="N24" s="887"/>
      <c r="O24" s="885"/>
      <c r="P24" s="886"/>
      <c r="Q24" s="886"/>
      <c r="R24" s="886"/>
      <c r="S24" s="886"/>
      <c r="T24" s="887"/>
      <c r="U24" s="885"/>
      <c r="V24" s="886"/>
      <c r="W24" s="886"/>
      <c r="X24" s="886"/>
      <c r="Y24" s="886"/>
      <c r="Z24" s="887"/>
      <c r="AA24" s="885"/>
      <c r="AB24" s="886"/>
      <c r="AC24" s="886"/>
      <c r="AD24" s="886"/>
      <c r="AE24" s="887"/>
      <c r="AF24" s="893" t="s">
        <v>802</v>
      </c>
      <c r="AG24" s="903"/>
      <c r="AH24" s="903"/>
      <c r="AI24" s="903"/>
      <c r="AJ24" s="903"/>
      <c r="AK24" s="903"/>
      <c r="AL24" s="912" t="s">
        <v>511</v>
      </c>
      <c r="AM24" s="895"/>
      <c r="AN24" s="895"/>
      <c r="AO24" s="895"/>
      <c r="AP24" s="895"/>
      <c r="AQ24" s="895"/>
      <c r="AR24" s="895"/>
      <c r="AS24" s="895"/>
      <c r="AT24" s="895"/>
      <c r="AU24" s="895"/>
      <c r="AV24" s="895"/>
      <c r="AW24" s="895"/>
      <c r="AX24" s="895"/>
      <c r="AY24" s="895"/>
      <c r="AZ24" s="896"/>
      <c r="BA24" s="903"/>
      <c r="BB24" s="903"/>
      <c r="BC24" s="903"/>
      <c r="BD24" s="903"/>
      <c r="BE24" s="904"/>
      <c r="BF24" s="67"/>
    </row>
    <row r="25" spans="1:58" ht="21.95" customHeight="1" x14ac:dyDescent="0.15">
      <c r="A25" s="847"/>
      <c r="B25" s="885"/>
      <c r="C25" s="886"/>
      <c r="D25" s="886"/>
      <c r="E25" s="886"/>
      <c r="F25" s="886"/>
      <c r="G25" s="886"/>
      <c r="H25" s="886"/>
      <c r="I25" s="886"/>
      <c r="J25" s="887"/>
      <c r="K25" s="885"/>
      <c r="L25" s="886"/>
      <c r="M25" s="886"/>
      <c r="N25" s="887"/>
      <c r="O25" s="885"/>
      <c r="P25" s="886"/>
      <c r="Q25" s="886"/>
      <c r="R25" s="886"/>
      <c r="S25" s="886"/>
      <c r="T25" s="887"/>
      <c r="U25" s="885"/>
      <c r="V25" s="886"/>
      <c r="W25" s="886"/>
      <c r="X25" s="886"/>
      <c r="Y25" s="886"/>
      <c r="Z25" s="887"/>
      <c r="AA25" s="885"/>
      <c r="AB25" s="886"/>
      <c r="AC25" s="886"/>
      <c r="AD25" s="886"/>
      <c r="AE25" s="887"/>
      <c r="AF25" s="893" t="s">
        <v>141</v>
      </c>
      <c r="AG25" s="903"/>
      <c r="AH25" s="903"/>
      <c r="AI25" s="903"/>
      <c r="AJ25" s="903"/>
      <c r="AK25" s="903"/>
      <c r="AL25" s="894" t="s">
        <v>803</v>
      </c>
      <c r="AM25" s="895"/>
      <c r="AN25" s="895"/>
      <c r="AO25" s="895"/>
      <c r="AP25" s="895"/>
      <c r="AQ25" s="895"/>
      <c r="AR25" s="895"/>
      <c r="AS25" s="895"/>
      <c r="AT25" s="895"/>
      <c r="AU25" s="895"/>
      <c r="AV25" s="895"/>
      <c r="AW25" s="895"/>
      <c r="AX25" s="895"/>
      <c r="AY25" s="895"/>
      <c r="AZ25" s="896"/>
      <c r="BA25" s="903"/>
      <c r="BB25" s="903"/>
      <c r="BC25" s="903"/>
      <c r="BD25" s="903"/>
      <c r="BE25" s="904"/>
      <c r="BF25" s="64"/>
    </row>
    <row r="26" spans="1:58" ht="21.95" customHeight="1" x14ac:dyDescent="0.15">
      <c r="A26" s="847"/>
      <c r="B26" s="885"/>
      <c r="C26" s="886"/>
      <c r="D26" s="886"/>
      <c r="E26" s="886"/>
      <c r="F26" s="886"/>
      <c r="G26" s="886"/>
      <c r="H26" s="886"/>
      <c r="I26" s="886"/>
      <c r="J26" s="887"/>
      <c r="K26" s="885"/>
      <c r="L26" s="886"/>
      <c r="M26" s="886"/>
      <c r="N26" s="887"/>
      <c r="O26" s="885"/>
      <c r="P26" s="886"/>
      <c r="Q26" s="886"/>
      <c r="R26" s="886"/>
      <c r="S26" s="886"/>
      <c r="T26" s="887"/>
      <c r="U26" s="885"/>
      <c r="V26" s="886"/>
      <c r="W26" s="886"/>
      <c r="X26" s="886"/>
      <c r="Y26" s="886"/>
      <c r="Z26" s="887"/>
      <c r="AA26" s="885"/>
      <c r="AB26" s="886"/>
      <c r="AC26" s="886"/>
      <c r="AD26" s="886"/>
      <c r="AE26" s="887"/>
      <c r="AF26" s="892" t="s">
        <v>149</v>
      </c>
      <c r="AG26" s="892"/>
      <c r="AH26" s="892"/>
      <c r="AI26" s="892"/>
      <c r="AJ26" s="892"/>
      <c r="AK26" s="893"/>
      <c r="AL26" s="905" t="s">
        <v>271</v>
      </c>
      <c r="AM26" s="906"/>
      <c r="AN26" s="906"/>
      <c r="AO26" s="906"/>
      <c r="AP26" s="906"/>
      <c r="AQ26" s="906"/>
      <c r="AR26" s="906"/>
      <c r="AS26" s="906"/>
      <c r="AT26" s="906"/>
      <c r="AU26" s="906"/>
      <c r="AV26" s="906"/>
      <c r="AW26" s="906"/>
      <c r="AX26" s="906"/>
      <c r="AY26" s="906"/>
      <c r="AZ26" s="907"/>
      <c r="BA26" s="903"/>
      <c r="BB26" s="903"/>
      <c r="BC26" s="903"/>
      <c r="BD26" s="903"/>
      <c r="BE26" s="904"/>
      <c r="BF26" s="67"/>
    </row>
    <row r="27" spans="1:58" ht="21.95" customHeight="1" x14ac:dyDescent="0.15">
      <c r="A27" s="847"/>
      <c r="B27" s="885"/>
      <c r="C27" s="886"/>
      <c r="D27" s="886"/>
      <c r="E27" s="886"/>
      <c r="F27" s="886"/>
      <c r="G27" s="886"/>
      <c r="H27" s="886"/>
      <c r="I27" s="886"/>
      <c r="J27" s="887"/>
      <c r="K27" s="885"/>
      <c r="L27" s="886"/>
      <c r="M27" s="886"/>
      <c r="N27" s="887"/>
      <c r="O27" s="885"/>
      <c r="P27" s="886"/>
      <c r="Q27" s="886"/>
      <c r="R27" s="886"/>
      <c r="S27" s="886"/>
      <c r="T27" s="887"/>
      <c r="U27" s="885"/>
      <c r="V27" s="886"/>
      <c r="W27" s="886"/>
      <c r="X27" s="886"/>
      <c r="Y27" s="886"/>
      <c r="Z27" s="887"/>
      <c r="AA27" s="885"/>
      <c r="AB27" s="886"/>
      <c r="AC27" s="886"/>
      <c r="AD27" s="886"/>
      <c r="AE27" s="887"/>
      <c r="AF27" s="892" t="s">
        <v>512</v>
      </c>
      <c r="AG27" s="892"/>
      <c r="AH27" s="892"/>
      <c r="AI27" s="892"/>
      <c r="AJ27" s="892"/>
      <c r="AK27" s="893"/>
      <c r="AL27" s="905" t="s">
        <v>271</v>
      </c>
      <c r="AM27" s="906"/>
      <c r="AN27" s="906"/>
      <c r="AO27" s="906"/>
      <c r="AP27" s="906"/>
      <c r="AQ27" s="906"/>
      <c r="AR27" s="906"/>
      <c r="AS27" s="906"/>
      <c r="AT27" s="906"/>
      <c r="AU27" s="906"/>
      <c r="AV27" s="906"/>
      <c r="AW27" s="906"/>
      <c r="AX27" s="906"/>
      <c r="AY27" s="906"/>
      <c r="AZ27" s="907"/>
      <c r="BA27" s="903"/>
      <c r="BB27" s="903"/>
      <c r="BC27" s="903"/>
      <c r="BD27" s="903"/>
      <c r="BE27" s="904"/>
      <c r="BF27" s="67"/>
    </row>
    <row r="28" spans="1:58" ht="21.95" customHeight="1" x14ac:dyDescent="0.15">
      <c r="A28" s="847"/>
      <c r="B28" s="885"/>
      <c r="C28" s="886"/>
      <c r="D28" s="886"/>
      <c r="E28" s="886"/>
      <c r="F28" s="886"/>
      <c r="G28" s="886"/>
      <c r="H28" s="886"/>
      <c r="I28" s="886"/>
      <c r="J28" s="887"/>
      <c r="K28" s="885"/>
      <c r="L28" s="886"/>
      <c r="M28" s="886"/>
      <c r="N28" s="887"/>
      <c r="O28" s="885"/>
      <c r="P28" s="886"/>
      <c r="Q28" s="886"/>
      <c r="R28" s="886"/>
      <c r="S28" s="886"/>
      <c r="T28" s="887"/>
      <c r="U28" s="885"/>
      <c r="V28" s="886"/>
      <c r="W28" s="886"/>
      <c r="X28" s="886"/>
      <c r="Y28" s="886"/>
      <c r="Z28" s="887"/>
      <c r="AA28" s="885"/>
      <c r="AB28" s="886"/>
      <c r="AC28" s="886"/>
      <c r="AD28" s="886"/>
      <c r="AE28" s="887"/>
      <c r="AF28" s="893" t="s">
        <v>142</v>
      </c>
      <c r="AG28" s="903"/>
      <c r="AH28" s="903"/>
      <c r="AI28" s="903"/>
      <c r="AJ28" s="903"/>
      <c r="AK28" s="903"/>
      <c r="AL28" s="894" t="s">
        <v>271</v>
      </c>
      <c r="AM28" s="895"/>
      <c r="AN28" s="895"/>
      <c r="AO28" s="895"/>
      <c r="AP28" s="895"/>
      <c r="AQ28" s="895"/>
      <c r="AR28" s="895"/>
      <c r="AS28" s="895"/>
      <c r="AT28" s="895"/>
      <c r="AU28" s="895"/>
      <c r="AV28" s="895"/>
      <c r="AW28" s="895"/>
      <c r="AX28" s="895"/>
      <c r="AY28" s="895"/>
      <c r="AZ28" s="896"/>
      <c r="BA28" s="903"/>
      <c r="BB28" s="903"/>
      <c r="BC28" s="903"/>
      <c r="BD28" s="903"/>
      <c r="BE28" s="904"/>
      <c r="BF28" s="64"/>
    </row>
    <row r="29" spans="1:58" ht="21.95" customHeight="1" x14ac:dyDescent="0.15">
      <c r="A29" s="847"/>
      <c r="B29" s="885"/>
      <c r="C29" s="886"/>
      <c r="D29" s="886"/>
      <c r="E29" s="886"/>
      <c r="F29" s="886"/>
      <c r="G29" s="886"/>
      <c r="H29" s="886"/>
      <c r="I29" s="886"/>
      <c r="J29" s="887"/>
      <c r="K29" s="885"/>
      <c r="L29" s="886"/>
      <c r="M29" s="886"/>
      <c r="N29" s="887"/>
      <c r="O29" s="885"/>
      <c r="P29" s="886"/>
      <c r="Q29" s="886"/>
      <c r="R29" s="886"/>
      <c r="S29" s="886"/>
      <c r="T29" s="887"/>
      <c r="U29" s="885"/>
      <c r="V29" s="886"/>
      <c r="W29" s="886"/>
      <c r="X29" s="886"/>
      <c r="Y29" s="886"/>
      <c r="Z29" s="887"/>
      <c r="AA29" s="885"/>
      <c r="AB29" s="886"/>
      <c r="AC29" s="886"/>
      <c r="AD29" s="886"/>
      <c r="AE29" s="887"/>
      <c r="AF29" s="893" t="s">
        <v>143</v>
      </c>
      <c r="AG29" s="903"/>
      <c r="AH29" s="903"/>
      <c r="AI29" s="903"/>
      <c r="AJ29" s="903"/>
      <c r="AK29" s="903"/>
      <c r="AL29" s="894" t="s">
        <v>271</v>
      </c>
      <c r="AM29" s="895"/>
      <c r="AN29" s="895"/>
      <c r="AO29" s="895"/>
      <c r="AP29" s="895"/>
      <c r="AQ29" s="895"/>
      <c r="AR29" s="895"/>
      <c r="AS29" s="895"/>
      <c r="AT29" s="895"/>
      <c r="AU29" s="895"/>
      <c r="AV29" s="895"/>
      <c r="AW29" s="895"/>
      <c r="AX29" s="895"/>
      <c r="AY29" s="895"/>
      <c r="AZ29" s="896"/>
      <c r="BA29" s="903"/>
      <c r="BB29" s="903"/>
      <c r="BC29" s="903"/>
      <c r="BD29" s="903"/>
      <c r="BE29" s="904"/>
      <c r="BF29" s="64"/>
    </row>
    <row r="30" spans="1:58" ht="21.95" customHeight="1" x14ac:dyDescent="0.15">
      <c r="A30" s="847"/>
      <c r="B30" s="885"/>
      <c r="C30" s="886"/>
      <c r="D30" s="886"/>
      <c r="E30" s="886"/>
      <c r="F30" s="886"/>
      <c r="G30" s="886"/>
      <c r="H30" s="886"/>
      <c r="I30" s="886"/>
      <c r="J30" s="887"/>
      <c r="K30" s="885"/>
      <c r="L30" s="886"/>
      <c r="M30" s="886"/>
      <c r="N30" s="887"/>
      <c r="O30" s="885"/>
      <c r="P30" s="886"/>
      <c r="Q30" s="886"/>
      <c r="R30" s="886"/>
      <c r="S30" s="886"/>
      <c r="T30" s="887"/>
      <c r="U30" s="885"/>
      <c r="V30" s="886"/>
      <c r="W30" s="886"/>
      <c r="X30" s="886"/>
      <c r="Y30" s="886"/>
      <c r="Z30" s="887"/>
      <c r="AA30" s="885"/>
      <c r="AB30" s="886"/>
      <c r="AC30" s="886"/>
      <c r="AD30" s="886"/>
      <c r="AE30" s="887"/>
      <c r="AF30" s="893" t="s">
        <v>144</v>
      </c>
      <c r="AG30" s="903"/>
      <c r="AH30" s="903"/>
      <c r="AI30" s="903"/>
      <c r="AJ30" s="903"/>
      <c r="AK30" s="903"/>
      <c r="AL30" s="894" t="s">
        <v>271</v>
      </c>
      <c r="AM30" s="895"/>
      <c r="AN30" s="895"/>
      <c r="AO30" s="895"/>
      <c r="AP30" s="895"/>
      <c r="AQ30" s="895"/>
      <c r="AR30" s="895"/>
      <c r="AS30" s="895"/>
      <c r="AT30" s="895"/>
      <c r="AU30" s="895"/>
      <c r="AV30" s="895"/>
      <c r="AW30" s="895"/>
      <c r="AX30" s="895"/>
      <c r="AY30" s="895"/>
      <c r="AZ30" s="896"/>
      <c r="BA30" s="903"/>
      <c r="BB30" s="903"/>
      <c r="BC30" s="903"/>
      <c r="BD30" s="903"/>
      <c r="BE30" s="904"/>
      <c r="BF30" s="64"/>
    </row>
    <row r="31" spans="1:58" ht="21.95" customHeight="1" x14ac:dyDescent="0.15">
      <c r="A31" s="847"/>
      <c r="B31" s="885"/>
      <c r="C31" s="886"/>
      <c r="D31" s="886"/>
      <c r="E31" s="886"/>
      <c r="F31" s="886"/>
      <c r="G31" s="886"/>
      <c r="H31" s="886"/>
      <c r="I31" s="886"/>
      <c r="J31" s="887"/>
      <c r="K31" s="885"/>
      <c r="L31" s="886"/>
      <c r="M31" s="886"/>
      <c r="N31" s="887"/>
      <c r="O31" s="885"/>
      <c r="P31" s="886"/>
      <c r="Q31" s="886"/>
      <c r="R31" s="886"/>
      <c r="S31" s="886"/>
      <c r="T31" s="887"/>
      <c r="U31" s="885"/>
      <c r="V31" s="886"/>
      <c r="W31" s="886"/>
      <c r="X31" s="886"/>
      <c r="Y31" s="886"/>
      <c r="Z31" s="887"/>
      <c r="AA31" s="885"/>
      <c r="AB31" s="886"/>
      <c r="AC31" s="886"/>
      <c r="AD31" s="886"/>
      <c r="AE31" s="887"/>
      <c r="AF31" s="893" t="s">
        <v>145</v>
      </c>
      <c r="AG31" s="903"/>
      <c r="AH31" s="903"/>
      <c r="AI31" s="903"/>
      <c r="AJ31" s="903"/>
      <c r="AK31" s="903"/>
      <c r="AL31" s="894" t="s">
        <v>274</v>
      </c>
      <c r="AM31" s="895"/>
      <c r="AN31" s="895"/>
      <c r="AO31" s="895"/>
      <c r="AP31" s="895"/>
      <c r="AQ31" s="895"/>
      <c r="AR31" s="895"/>
      <c r="AS31" s="895"/>
      <c r="AT31" s="895"/>
      <c r="AU31" s="895"/>
      <c r="AV31" s="895"/>
      <c r="AW31" s="895"/>
      <c r="AX31" s="895"/>
      <c r="AY31" s="895"/>
      <c r="AZ31" s="896"/>
      <c r="BA31" s="903"/>
      <c r="BB31" s="903"/>
      <c r="BC31" s="903"/>
      <c r="BD31" s="903"/>
      <c r="BE31" s="904"/>
      <c r="BF31" s="64"/>
    </row>
    <row r="32" spans="1:58" ht="21.95" customHeight="1" x14ac:dyDescent="0.15">
      <c r="A32" s="847"/>
      <c r="B32" s="885"/>
      <c r="C32" s="886"/>
      <c r="D32" s="886"/>
      <c r="E32" s="886"/>
      <c r="F32" s="886"/>
      <c r="G32" s="886"/>
      <c r="H32" s="886"/>
      <c r="I32" s="886"/>
      <c r="J32" s="887"/>
      <c r="K32" s="885"/>
      <c r="L32" s="886"/>
      <c r="M32" s="886"/>
      <c r="N32" s="887"/>
      <c r="O32" s="885"/>
      <c r="P32" s="886"/>
      <c r="Q32" s="886"/>
      <c r="R32" s="886"/>
      <c r="S32" s="886"/>
      <c r="T32" s="887"/>
      <c r="U32" s="885"/>
      <c r="V32" s="886"/>
      <c r="W32" s="886"/>
      <c r="X32" s="886"/>
      <c r="Y32" s="886"/>
      <c r="Z32" s="887"/>
      <c r="AA32" s="885"/>
      <c r="AB32" s="886"/>
      <c r="AC32" s="886"/>
      <c r="AD32" s="886"/>
      <c r="AE32" s="887"/>
      <c r="AF32" s="893" t="s">
        <v>146</v>
      </c>
      <c r="AG32" s="903"/>
      <c r="AH32" s="903"/>
      <c r="AI32" s="903"/>
      <c r="AJ32" s="903"/>
      <c r="AK32" s="903"/>
      <c r="AL32" s="894" t="s">
        <v>271</v>
      </c>
      <c r="AM32" s="895"/>
      <c r="AN32" s="895"/>
      <c r="AO32" s="895"/>
      <c r="AP32" s="895"/>
      <c r="AQ32" s="895"/>
      <c r="AR32" s="895"/>
      <c r="AS32" s="895"/>
      <c r="AT32" s="895"/>
      <c r="AU32" s="895"/>
      <c r="AV32" s="895"/>
      <c r="AW32" s="895"/>
      <c r="AX32" s="895"/>
      <c r="AY32" s="895"/>
      <c r="AZ32" s="896"/>
      <c r="BA32" s="903"/>
      <c r="BB32" s="903"/>
      <c r="BC32" s="903"/>
      <c r="BD32" s="903"/>
      <c r="BE32" s="904"/>
      <c r="BF32" s="64"/>
    </row>
    <row r="33" spans="1:58" ht="21.95" customHeight="1" x14ac:dyDescent="0.15">
      <c r="A33" s="847"/>
      <c r="B33" s="885"/>
      <c r="C33" s="886"/>
      <c r="D33" s="886"/>
      <c r="E33" s="886"/>
      <c r="F33" s="886"/>
      <c r="G33" s="886"/>
      <c r="H33" s="886"/>
      <c r="I33" s="886"/>
      <c r="J33" s="887"/>
      <c r="K33" s="885"/>
      <c r="L33" s="886"/>
      <c r="M33" s="886"/>
      <c r="N33" s="887"/>
      <c r="O33" s="885"/>
      <c r="P33" s="886"/>
      <c r="Q33" s="886"/>
      <c r="R33" s="886"/>
      <c r="S33" s="886"/>
      <c r="T33" s="887"/>
      <c r="U33" s="885"/>
      <c r="V33" s="886"/>
      <c r="W33" s="886"/>
      <c r="X33" s="886"/>
      <c r="Y33" s="886"/>
      <c r="Z33" s="887"/>
      <c r="AA33" s="885"/>
      <c r="AB33" s="886"/>
      <c r="AC33" s="886"/>
      <c r="AD33" s="886"/>
      <c r="AE33" s="887"/>
      <c r="AF33" s="908" t="s">
        <v>147</v>
      </c>
      <c r="AG33" s="909"/>
      <c r="AH33" s="909"/>
      <c r="AI33" s="909"/>
      <c r="AJ33" s="909"/>
      <c r="AK33" s="910"/>
      <c r="AL33" s="894" t="s">
        <v>271</v>
      </c>
      <c r="AM33" s="895"/>
      <c r="AN33" s="895"/>
      <c r="AO33" s="895"/>
      <c r="AP33" s="895"/>
      <c r="AQ33" s="895"/>
      <c r="AR33" s="895"/>
      <c r="AS33" s="895"/>
      <c r="AT33" s="895"/>
      <c r="AU33" s="895"/>
      <c r="AV33" s="895"/>
      <c r="AW33" s="895"/>
      <c r="AX33" s="895"/>
      <c r="AY33" s="895"/>
      <c r="AZ33" s="896"/>
      <c r="BA33" s="908"/>
      <c r="BB33" s="909"/>
      <c r="BC33" s="909"/>
      <c r="BD33" s="909"/>
      <c r="BE33" s="911"/>
      <c r="BF33" s="67"/>
    </row>
    <row r="34" spans="1:58" ht="21.95" customHeight="1" x14ac:dyDescent="0.15">
      <c r="A34" s="847"/>
      <c r="B34" s="885"/>
      <c r="C34" s="886"/>
      <c r="D34" s="886"/>
      <c r="E34" s="886"/>
      <c r="F34" s="886"/>
      <c r="G34" s="886"/>
      <c r="H34" s="886"/>
      <c r="I34" s="886"/>
      <c r="J34" s="887"/>
      <c r="K34" s="885"/>
      <c r="L34" s="886"/>
      <c r="M34" s="886"/>
      <c r="N34" s="887"/>
      <c r="O34" s="885"/>
      <c r="P34" s="886"/>
      <c r="Q34" s="886"/>
      <c r="R34" s="886"/>
      <c r="S34" s="886"/>
      <c r="T34" s="887"/>
      <c r="U34" s="885"/>
      <c r="V34" s="886"/>
      <c r="W34" s="886"/>
      <c r="X34" s="886"/>
      <c r="Y34" s="886"/>
      <c r="Z34" s="887"/>
      <c r="AA34" s="885"/>
      <c r="AB34" s="886"/>
      <c r="AC34" s="886"/>
      <c r="AD34" s="886"/>
      <c r="AE34" s="887"/>
      <c r="AF34" s="908" t="s">
        <v>148</v>
      </c>
      <c r="AG34" s="909"/>
      <c r="AH34" s="909"/>
      <c r="AI34" s="909"/>
      <c r="AJ34" s="909"/>
      <c r="AK34" s="910"/>
      <c r="AL34" s="894" t="s">
        <v>275</v>
      </c>
      <c r="AM34" s="895"/>
      <c r="AN34" s="895"/>
      <c r="AO34" s="895"/>
      <c r="AP34" s="895"/>
      <c r="AQ34" s="895"/>
      <c r="AR34" s="895"/>
      <c r="AS34" s="895"/>
      <c r="AT34" s="895"/>
      <c r="AU34" s="895"/>
      <c r="AV34" s="895"/>
      <c r="AW34" s="895"/>
      <c r="AX34" s="895"/>
      <c r="AY34" s="895"/>
      <c r="AZ34" s="896"/>
      <c r="BA34" s="908"/>
      <c r="BB34" s="909"/>
      <c r="BC34" s="909"/>
      <c r="BD34" s="909"/>
      <c r="BE34" s="911"/>
      <c r="BF34" s="67"/>
    </row>
    <row r="35" spans="1:58" ht="21.95" customHeight="1" x14ac:dyDescent="0.15">
      <c r="A35" s="847"/>
      <c r="B35" s="885"/>
      <c r="C35" s="886"/>
      <c r="D35" s="886"/>
      <c r="E35" s="886"/>
      <c r="F35" s="886"/>
      <c r="G35" s="886"/>
      <c r="H35" s="886"/>
      <c r="I35" s="886"/>
      <c r="J35" s="887"/>
      <c r="K35" s="885"/>
      <c r="L35" s="886"/>
      <c r="M35" s="886"/>
      <c r="N35" s="887"/>
      <c r="O35" s="885"/>
      <c r="P35" s="886"/>
      <c r="Q35" s="886"/>
      <c r="R35" s="886"/>
      <c r="S35" s="886"/>
      <c r="T35" s="887"/>
      <c r="U35" s="885"/>
      <c r="V35" s="886"/>
      <c r="W35" s="886"/>
      <c r="X35" s="886"/>
      <c r="Y35" s="886"/>
      <c r="Z35" s="887"/>
      <c r="AA35" s="885"/>
      <c r="AB35" s="886"/>
      <c r="AC35" s="886"/>
      <c r="AD35" s="886"/>
      <c r="AE35" s="887"/>
      <c r="AF35" s="908" t="s">
        <v>513</v>
      </c>
      <c r="AG35" s="909"/>
      <c r="AH35" s="909"/>
      <c r="AI35" s="909"/>
      <c r="AJ35" s="909"/>
      <c r="AK35" s="910"/>
      <c r="AL35" s="894" t="s">
        <v>514</v>
      </c>
      <c r="AM35" s="895"/>
      <c r="AN35" s="895"/>
      <c r="AO35" s="895"/>
      <c r="AP35" s="895"/>
      <c r="AQ35" s="895"/>
      <c r="AR35" s="895"/>
      <c r="AS35" s="895"/>
      <c r="AT35" s="895"/>
      <c r="AU35" s="895"/>
      <c r="AV35" s="895"/>
      <c r="AW35" s="895"/>
      <c r="AX35" s="895"/>
      <c r="AY35" s="895"/>
      <c r="AZ35" s="896"/>
      <c r="BA35" s="908"/>
      <c r="BB35" s="909"/>
      <c r="BC35" s="909"/>
      <c r="BD35" s="909"/>
      <c r="BE35" s="911"/>
      <c r="BF35" s="67"/>
    </row>
    <row r="36" spans="1:58" ht="21.95" customHeight="1" x14ac:dyDescent="0.15">
      <c r="A36" s="847"/>
      <c r="B36" s="885"/>
      <c r="C36" s="886"/>
      <c r="D36" s="886"/>
      <c r="E36" s="886"/>
      <c r="F36" s="886"/>
      <c r="G36" s="886"/>
      <c r="H36" s="886"/>
      <c r="I36" s="886"/>
      <c r="J36" s="887"/>
      <c r="K36" s="885"/>
      <c r="L36" s="886"/>
      <c r="M36" s="886"/>
      <c r="N36" s="887"/>
      <c r="O36" s="885"/>
      <c r="P36" s="886"/>
      <c r="Q36" s="886"/>
      <c r="R36" s="886"/>
      <c r="S36" s="886"/>
      <c r="T36" s="887"/>
      <c r="U36" s="885"/>
      <c r="V36" s="886"/>
      <c r="W36" s="886"/>
      <c r="X36" s="886"/>
      <c r="Y36" s="886"/>
      <c r="Z36" s="887"/>
      <c r="AA36" s="885"/>
      <c r="AB36" s="886"/>
      <c r="AC36" s="886"/>
      <c r="AD36" s="886"/>
      <c r="AE36" s="887"/>
      <c r="AF36" s="908" t="s">
        <v>515</v>
      </c>
      <c r="AG36" s="909"/>
      <c r="AH36" s="909"/>
      <c r="AI36" s="909"/>
      <c r="AJ36" s="909"/>
      <c r="AK36" s="910"/>
      <c r="AL36" s="894" t="s">
        <v>514</v>
      </c>
      <c r="AM36" s="895"/>
      <c r="AN36" s="895"/>
      <c r="AO36" s="895"/>
      <c r="AP36" s="895"/>
      <c r="AQ36" s="895"/>
      <c r="AR36" s="895"/>
      <c r="AS36" s="895"/>
      <c r="AT36" s="895"/>
      <c r="AU36" s="895"/>
      <c r="AV36" s="895"/>
      <c r="AW36" s="895"/>
      <c r="AX36" s="895"/>
      <c r="AY36" s="895"/>
      <c r="AZ36" s="896"/>
      <c r="BA36" s="908"/>
      <c r="BB36" s="909"/>
      <c r="BC36" s="909"/>
      <c r="BD36" s="909"/>
      <c r="BE36" s="911"/>
      <c r="BF36" s="67"/>
    </row>
    <row r="37" spans="1:58" ht="21.95" customHeight="1" x14ac:dyDescent="0.15">
      <c r="A37" s="847"/>
      <c r="B37" s="885"/>
      <c r="C37" s="886"/>
      <c r="D37" s="886"/>
      <c r="E37" s="886"/>
      <c r="F37" s="886"/>
      <c r="G37" s="886"/>
      <c r="H37" s="886"/>
      <c r="I37" s="886"/>
      <c r="J37" s="887"/>
      <c r="K37" s="885"/>
      <c r="L37" s="886"/>
      <c r="M37" s="886"/>
      <c r="N37" s="887"/>
      <c r="O37" s="885"/>
      <c r="P37" s="886"/>
      <c r="Q37" s="886"/>
      <c r="R37" s="886"/>
      <c r="S37" s="886"/>
      <c r="T37" s="887"/>
      <c r="U37" s="885"/>
      <c r="V37" s="886"/>
      <c r="W37" s="886"/>
      <c r="X37" s="886"/>
      <c r="Y37" s="886"/>
      <c r="Z37" s="887"/>
      <c r="AA37" s="885"/>
      <c r="AB37" s="886"/>
      <c r="AC37" s="886"/>
      <c r="AD37" s="886"/>
      <c r="AE37" s="887"/>
      <c r="AF37" s="892" t="s">
        <v>804</v>
      </c>
      <c r="AG37" s="892"/>
      <c r="AH37" s="892"/>
      <c r="AI37" s="892"/>
      <c r="AJ37" s="892"/>
      <c r="AK37" s="893"/>
      <c r="AL37" s="905" t="s">
        <v>799</v>
      </c>
      <c r="AM37" s="906"/>
      <c r="AN37" s="906"/>
      <c r="AO37" s="906"/>
      <c r="AP37" s="906"/>
      <c r="AQ37" s="906"/>
      <c r="AR37" s="906"/>
      <c r="AS37" s="906"/>
      <c r="AT37" s="906"/>
      <c r="AU37" s="906"/>
      <c r="AV37" s="906"/>
      <c r="AW37" s="906"/>
      <c r="AX37" s="906"/>
      <c r="AY37" s="906"/>
      <c r="AZ37" s="907"/>
      <c r="BA37" s="903"/>
      <c r="BB37" s="903"/>
      <c r="BC37" s="903"/>
      <c r="BD37" s="903"/>
      <c r="BE37" s="904"/>
      <c r="BF37" s="64"/>
    </row>
    <row r="38" spans="1:58" ht="44.1" customHeight="1" x14ac:dyDescent="0.15">
      <c r="A38" s="847"/>
      <c r="B38" s="885"/>
      <c r="C38" s="886"/>
      <c r="D38" s="886"/>
      <c r="E38" s="886"/>
      <c r="F38" s="886"/>
      <c r="G38" s="886"/>
      <c r="H38" s="886"/>
      <c r="I38" s="886"/>
      <c r="J38" s="887"/>
      <c r="K38" s="885"/>
      <c r="L38" s="886"/>
      <c r="M38" s="886"/>
      <c r="N38" s="887"/>
      <c r="O38" s="885"/>
      <c r="P38" s="886"/>
      <c r="Q38" s="886"/>
      <c r="R38" s="886"/>
      <c r="S38" s="886"/>
      <c r="T38" s="887"/>
      <c r="U38" s="885"/>
      <c r="V38" s="886"/>
      <c r="W38" s="886"/>
      <c r="X38" s="886"/>
      <c r="Y38" s="886"/>
      <c r="Z38" s="887"/>
      <c r="AA38" s="885"/>
      <c r="AB38" s="886"/>
      <c r="AC38" s="886"/>
      <c r="AD38" s="886"/>
      <c r="AE38" s="887"/>
      <c r="AF38" s="891" t="s">
        <v>805</v>
      </c>
      <c r="AG38" s="892"/>
      <c r="AH38" s="892"/>
      <c r="AI38" s="892"/>
      <c r="AJ38" s="892"/>
      <c r="AK38" s="893"/>
      <c r="AL38" s="913" t="s">
        <v>800</v>
      </c>
      <c r="AM38" s="906"/>
      <c r="AN38" s="906"/>
      <c r="AO38" s="906"/>
      <c r="AP38" s="906"/>
      <c r="AQ38" s="906"/>
      <c r="AR38" s="906"/>
      <c r="AS38" s="906"/>
      <c r="AT38" s="906"/>
      <c r="AU38" s="906"/>
      <c r="AV38" s="906"/>
      <c r="AW38" s="906"/>
      <c r="AX38" s="906"/>
      <c r="AY38" s="906"/>
      <c r="AZ38" s="907"/>
      <c r="BA38" s="891"/>
      <c r="BB38" s="892"/>
      <c r="BC38" s="892"/>
      <c r="BD38" s="892"/>
      <c r="BE38" s="914"/>
      <c r="BF38" s="64"/>
    </row>
    <row r="39" spans="1:58" ht="21.95" customHeight="1" x14ac:dyDescent="0.15">
      <c r="A39" s="847"/>
      <c r="B39" s="885"/>
      <c r="C39" s="886"/>
      <c r="D39" s="886"/>
      <c r="E39" s="886"/>
      <c r="F39" s="886"/>
      <c r="G39" s="886"/>
      <c r="H39" s="886"/>
      <c r="I39" s="886"/>
      <c r="J39" s="887"/>
      <c r="K39" s="885"/>
      <c r="L39" s="886"/>
      <c r="M39" s="886"/>
      <c r="N39" s="887"/>
      <c r="O39" s="885"/>
      <c r="P39" s="886"/>
      <c r="Q39" s="886"/>
      <c r="R39" s="886"/>
      <c r="S39" s="886"/>
      <c r="T39" s="887"/>
      <c r="U39" s="885"/>
      <c r="V39" s="886"/>
      <c r="W39" s="886"/>
      <c r="X39" s="886"/>
      <c r="Y39" s="886"/>
      <c r="Z39" s="887"/>
      <c r="AA39" s="885"/>
      <c r="AB39" s="886"/>
      <c r="AC39" s="886"/>
      <c r="AD39" s="886"/>
      <c r="AE39" s="887"/>
      <c r="AF39" s="892" t="s">
        <v>131</v>
      </c>
      <c r="AG39" s="892"/>
      <c r="AH39" s="892"/>
      <c r="AI39" s="892"/>
      <c r="AJ39" s="892"/>
      <c r="AK39" s="893"/>
      <c r="AL39" s="905" t="s">
        <v>125</v>
      </c>
      <c r="AM39" s="906"/>
      <c r="AN39" s="906"/>
      <c r="AO39" s="906"/>
      <c r="AP39" s="906"/>
      <c r="AQ39" s="906"/>
      <c r="AR39" s="906"/>
      <c r="AS39" s="906"/>
      <c r="AT39" s="906"/>
      <c r="AU39" s="906"/>
      <c r="AV39" s="906"/>
      <c r="AW39" s="906"/>
      <c r="AX39" s="906"/>
      <c r="AY39" s="906"/>
      <c r="AZ39" s="907"/>
      <c r="BA39" s="903"/>
      <c r="BB39" s="903"/>
      <c r="BC39" s="903"/>
      <c r="BD39" s="903"/>
      <c r="BE39" s="904"/>
      <c r="BF39" s="64"/>
    </row>
    <row r="40" spans="1:58" ht="21.95" customHeight="1" x14ac:dyDescent="0.15">
      <c r="A40" s="847"/>
      <c r="B40" s="885"/>
      <c r="C40" s="886"/>
      <c r="D40" s="886"/>
      <c r="E40" s="886"/>
      <c r="F40" s="886"/>
      <c r="G40" s="886"/>
      <c r="H40" s="886"/>
      <c r="I40" s="886"/>
      <c r="J40" s="887"/>
      <c r="K40" s="885"/>
      <c r="L40" s="886"/>
      <c r="M40" s="886"/>
      <c r="N40" s="887"/>
      <c r="O40" s="885"/>
      <c r="P40" s="886"/>
      <c r="Q40" s="886"/>
      <c r="R40" s="886"/>
      <c r="S40" s="886"/>
      <c r="T40" s="887"/>
      <c r="U40" s="885"/>
      <c r="V40" s="886"/>
      <c r="W40" s="886"/>
      <c r="X40" s="886"/>
      <c r="Y40" s="886"/>
      <c r="Z40" s="887"/>
      <c r="AA40" s="885"/>
      <c r="AB40" s="886"/>
      <c r="AC40" s="886"/>
      <c r="AD40" s="886"/>
      <c r="AE40" s="887"/>
      <c r="AF40" s="892" t="s">
        <v>124</v>
      </c>
      <c r="AG40" s="892"/>
      <c r="AH40" s="892"/>
      <c r="AI40" s="892"/>
      <c r="AJ40" s="892"/>
      <c r="AK40" s="893"/>
      <c r="AL40" s="905" t="s">
        <v>125</v>
      </c>
      <c r="AM40" s="906"/>
      <c r="AN40" s="906"/>
      <c r="AO40" s="906"/>
      <c r="AP40" s="906"/>
      <c r="AQ40" s="906"/>
      <c r="AR40" s="906"/>
      <c r="AS40" s="906"/>
      <c r="AT40" s="906"/>
      <c r="AU40" s="906"/>
      <c r="AV40" s="906"/>
      <c r="AW40" s="906"/>
      <c r="AX40" s="906"/>
      <c r="AY40" s="906"/>
      <c r="AZ40" s="907"/>
      <c r="BA40" s="903"/>
      <c r="BB40" s="903"/>
      <c r="BC40" s="903"/>
      <c r="BD40" s="903"/>
      <c r="BE40" s="904"/>
      <c r="BF40" s="67"/>
    </row>
    <row r="41" spans="1:58" ht="21.95" customHeight="1" x14ac:dyDescent="0.15">
      <c r="A41" s="847"/>
      <c r="B41" s="885"/>
      <c r="C41" s="886"/>
      <c r="D41" s="886"/>
      <c r="E41" s="886"/>
      <c r="F41" s="886"/>
      <c r="G41" s="886"/>
      <c r="H41" s="886"/>
      <c r="I41" s="886"/>
      <c r="J41" s="887"/>
      <c r="K41" s="885"/>
      <c r="L41" s="886"/>
      <c r="M41" s="886"/>
      <c r="N41" s="887"/>
      <c r="O41" s="885"/>
      <c r="P41" s="886"/>
      <c r="Q41" s="886"/>
      <c r="R41" s="886"/>
      <c r="S41" s="886"/>
      <c r="T41" s="887"/>
      <c r="U41" s="885"/>
      <c r="V41" s="886"/>
      <c r="W41" s="886"/>
      <c r="X41" s="886"/>
      <c r="Y41" s="886"/>
      <c r="Z41" s="887"/>
      <c r="AA41" s="885"/>
      <c r="AB41" s="886"/>
      <c r="AC41" s="886"/>
      <c r="AD41" s="886"/>
      <c r="AE41" s="887"/>
      <c r="AF41" s="892" t="s">
        <v>806</v>
      </c>
      <c r="AG41" s="892"/>
      <c r="AH41" s="892"/>
      <c r="AI41" s="892"/>
      <c r="AJ41" s="892"/>
      <c r="AK41" s="893"/>
      <c r="AL41" s="905" t="s">
        <v>271</v>
      </c>
      <c r="AM41" s="906"/>
      <c r="AN41" s="906"/>
      <c r="AO41" s="906"/>
      <c r="AP41" s="906"/>
      <c r="AQ41" s="906"/>
      <c r="AR41" s="906"/>
      <c r="AS41" s="906"/>
      <c r="AT41" s="906"/>
      <c r="AU41" s="906"/>
      <c r="AV41" s="906"/>
      <c r="AW41" s="906"/>
      <c r="AX41" s="906"/>
      <c r="AY41" s="906"/>
      <c r="AZ41" s="907"/>
      <c r="BA41" s="903"/>
      <c r="BB41" s="903"/>
      <c r="BC41" s="903"/>
      <c r="BD41" s="903"/>
      <c r="BE41" s="904"/>
      <c r="BF41" s="67"/>
    </row>
    <row r="42" spans="1:58" ht="21.95" customHeight="1" x14ac:dyDescent="0.15">
      <c r="A42" s="847"/>
      <c r="B42" s="885"/>
      <c r="C42" s="886"/>
      <c r="D42" s="886"/>
      <c r="E42" s="886"/>
      <c r="F42" s="886"/>
      <c r="G42" s="886"/>
      <c r="H42" s="886"/>
      <c r="I42" s="886"/>
      <c r="J42" s="887"/>
      <c r="K42" s="885"/>
      <c r="L42" s="886"/>
      <c r="M42" s="886"/>
      <c r="N42" s="887"/>
      <c r="O42" s="885"/>
      <c r="P42" s="886"/>
      <c r="Q42" s="886"/>
      <c r="R42" s="886"/>
      <c r="S42" s="886"/>
      <c r="T42" s="887"/>
      <c r="U42" s="885"/>
      <c r="V42" s="886"/>
      <c r="W42" s="886"/>
      <c r="X42" s="886"/>
      <c r="Y42" s="886"/>
      <c r="Z42" s="887"/>
      <c r="AA42" s="885"/>
      <c r="AB42" s="886"/>
      <c r="AC42" s="886"/>
      <c r="AD42" s="886"/>
      <c r="AE42" s="887"/>
      <c r="AF42" s="891" t="s">
        <v>126</v>
      </c>
      <c r="AG42" s="892"/>
      <c r="AH42" s="892"/>
      <c r="AI42" s="892"/>
      <c r="AJ42" s="892"/>
      <c r="AK42" s="893"/>
      <c r="AL42" s="894" t="s">
        <v>125</v>
      </c>
      <c r="AM42" s="895"/>
      <c r="AN42" s="895"/>
      <c r="AO42" s="895"/>
      <c r="AP42" s="895"/>
      <c r="AQ42" s="895"/>
      <c r="AR42" s="895"/>
      <c r="AS42" s="895"/>
      <c r="AT42" s="895"/>
      <c r="AU42" s="895"/>
      <c r="AV42" s="895"/>
      <c r="AW42" s="895"/>
      <c r="AX42" s="895"/>
      <c r="AY42" s="895"/>
      <c r="AZ42" s="896"/>
      <c r="BA42" s="903"/>
      <c r="BB42" s="915"/>
      <c r="BC42" s="915"/>
      <c r="BD42" s="915"/>
      <c r="BE42" s="916"/>
      <c r="BF42" s="474"/>
    </row>
    <row r="43" spans="1:58" ht="21.95" customHeight="1" x14ac:dyDescent="0.15">
      <c r="A43" s="847"/>
      <c r="B43" s="885"/>
      <c r="C43" s="886"/>
      <c r="D43" s="886"/>
      <c r="E43" s="886"/>
      <c r="F43" s="886"/>
      <c r="G43" s="886"/>
      <c r="H43" s="886"/>
      <c r="I43" s="886"/>
      <c r="J43" s="887"/>
      <c r="K43" s="885"/>
      <c r="L43" s="886"/>
      <c r="M43" s="886"/>
      <c r="N43" s="887"/>
      <c r="O43" s="885"/>
      <c r="P43" s="886"/>
      <c r="Q43" s="886"/>
      <c r="R43" s="886"/>
      <c r="S43" s="886"/>
      <c r="T43" s="887"/>
      <c r="U43" s="885"/>
      <c r="V43" s="886"/>
      <c r="W43" s="886"/>
      <c r="X43" s="886"/>
      <c r="Y43" s="886"/>
      <c r="Z43" s="887"/>
      <c r="AA43" s="885"/>
      <c r="AB43" s="886"/>
      <c r="AC43" s="886"/>
      <c r="AD43" s="886"/>
      <c r="AE43" s="887"/>
      <c r="AF43" s="891" t="s">
        <v>516</v>
      </c>
      <c r="AG43" s="892"/>
      <c r="AH43" s="892"/>
      <c r="AI43" s="892"/>
      <c r="AJ43" s="892"/>
      <c r="AK43" s="893"/>
      <c r="AL43" s="894" t="s">
        <v>514</v>
      </c>
      <c r="AM43" s="895"/>
      <c r="AN43" s="895"/>
      <c r="AO43" s="895"/>
      <c r="AP43" s="895"/>
      <c r="AQ43" s="895"/>
      <c r="AR43" s="895"/>
      <c r="AS43" s="895"/>
      <c r="AT43" s="895"/>
      <c r="AU43" s="895"/>
      <c r="AV43" s="895"/>
      <c r="AW43" s="895"/>
      <c r="AX43" s="895"/>
      <c r="AY43" s="895"/>
      <c r="AZ43" s="896"/>
      <c r="BA43" s="903"/>
      <c r="BB43" s="915"/>
      <c r="BC43" s="915"/>
      <c r="BD43" s="915"/>
      <c r="BE43" s="916"/>
      <c r="BF43" s="474"/>
    </row>
    <row r="44" spans="1:58" ht="21.95" customHeight="1" thickBot="1" x14ac:dyDescent="0.2">
      <c r="A44" s="847"/>
      <c r="B44" s="888"/>
      <c r="C44" s="889"/>
      <c r="D44" s="889"/>
      <c r="E44" s="889"/>
      <c r="F44" s="889"/>
      <c r="G44" s="889"/>
      <c r="H44" s="889"/>
      <c r="I44" s="889"/>
      <c r="J44" s="890"/>
      <c r="K44" s="888"/>
      <c r="L44" s="889"/>
      <c r="M44" s="889"/>
      <c r="N44" s="890"/>
      <c r="O44" s="888"/>
      <c r="P44" s="889"/>
      <c r="Q44" s="889"/>
      <c r="R44" s="889"/>
      <c r="S44" s="889"/>
      <c r="T44" s="890"/>
      <c r="U44" s="888"/>
      <c r="V44" s="889"/>
      <c r="W44" s="889"/>
      <c r="X44" s="889"/>
      <c r="Y44" s="889"/>
      <c r="Z44" s="890"/>
      <c r="AA44" s="888"/>
      <c r="AB44" s="889"/>
      <c r="AC44" s="889"/>
      <c r="AD44" s="889"/>
      <c r="AE44" s="890"/>
      <c r="AF44" s="891" t="s">
        <v>517</v>
      </c>
      <c r="AG44" s="892"/>
      <c r="AH44" s="892"/>
      <c r="AI44" s="892"/>
      <c r="AJ44" s="892"/>
      <c r="AK44" s="893"/>
      <c r="AL44" s="894" t="s">
        <v>514</v>
      </c>
      <c r="AM44" s="895"/>
      <c r="AN44" s="895"/>
      <c r="AO44" s="895"/>
      <c r="AP44" s="895"/>
      <c r="AQ44" s="895"/>
      <c r="AR44" s="895"/>
      <c r="AS44" s="895"/>
      <c r="AT44" s="895"/>
      <c r="AU44" s="895"/>
      <c r="AV44" s="895"/>
      <c r="AW44" s="895"/>
      <c r="AX44" s="895"/>
      <c r="AY44" s="895"/>
      <c r="AZ44" s="896"/>
      <c r="BA44" s="903"/>
      <c r="BB44" s="915"/>
      <c r="BC44" s="915"/>
      <c r="BD44" s="915"/>
      <c r="BE44" s="916"/>
      <c r="BF44" s="474"/>
    </row>
    <row r="45" spans="1:58" ht="11.25" customHeight="1" x14ac:dyDescent="0.15">
      <c r="A45" s="475"/>
      <c r="B45" s="476"/>
      <c r="C45" s="476"/>
      <c r="D45" s="476"/>
      <c r="E45" s="476"/>
      <c r="F45" s="476"/>
      <c r="G45" s="476"/>
      <c r="H45" s="476"/>
      <c r="I45" s="476"/>
      <c r="J45" s="476"/>
      <c r="K45" s="476"/>
      <c r="L45" s="476"/>
      <c r="M45" s="476"/>
      <c r="N45" s="476"/>
      <c r="O45" s="476"/>
      <c r="P45" s="476"/>
      <c r="Q45" s="476"/>
      <c r="R45" s="476"/>
      <c r="S45" s="476"/>
      <c r="T45" s="476"/>
      <c r="U45" s="476"/>
      <c r="V45" s="476"/>
      <c r="W45" s="476"/>
      <c r="X45" s="476"/>
      <c r="Y45" s="476"/>
      <c r="Z45" s="476"/>
      <c r="AA45" s="476"/>
      <c r="AB45" s="476"/>
      <c r="AC45" s="476"/>
      <c r="AD45" s="476"/>
      <c r="AE45" s="476"/>
      <c r="AF45" s="476"/>
      <c r="AG45" s="476"/>
      <c r="AH45" s="476"/>
      <c r="AI45" s="476"/>
      <c r="AJ45" s="476"/>
      <c r="AK45" s="476"/>
      <c r="AL45" s="476"/>
      <c r="AM45" s="476"/>
      <c r="AN45" s="476"/>
      <c r="AO45" s="476"/>
      <c r="AP45" s="476"/>
      <c r="AQ45" s="476"/>
      <c r="AR45" s="476"/>
      <c r="AS45" s="476"/>
      <c r="AT45" s="476"/>
      <c r="AU45" s="476"/>
      <c r="AV45" s="476"/>
      <c r="AW45" s="476"/>
      <c r="AX45" s="476"/>
      <c r="AY45" s="476"/>
      <c r="AZ45" s="476"/>
      <c r="BA45" s="476"/>
      <c r="BB45" s="476"/>
      <c r="BC45" s="476"/>
      <c r="BD45" s="476"/>
      <c r="BE45" s="476"/>
      <c r="BF45" s="68"/>
    </row>
    <row r="46" spans="1:58" ht="9" customHeight="1" x14ac:dyDescent="0.15">
      <c r="A46" s="477"/>
      <c r="B46" s="477"/>
      <c r="C46" s="477"/>
      <c r="D46" s="477"/>
      <c r="E46" s="477"/>
      <c r="F46" s="477"/>
      <c r="G46" s="477"/>
      <c r="H46" s="477"/>
      <c r="I46" s="477"/>
      <c r="J46" s="477"/>
      <c r="K46" s="477"/>
      <c r="L46" s="477"/>
      <c r="M46" s="477"/>
      <c r="N46" s="477"/>
      <c r="O46" s="477"/>
      <c r="P46" s="477"/>
      <c r="Q46" s="477"/>
      <c r="R46" s="477"/>
      <c r="S46" s="477"/>
      <c r="T46" s="477"/>
      <c r="U46" s="477"/>
      <c r="V46" s="477"/>
      <c r="W46" s="477"/>
      <c r="X46" s="477"/>
      <c r="Y46" s="477"/>
      <c r="Z46" s="477"/>
      <c r="AA46" s="477"/>
      <c r="AB46" s="477"/>
      <c r="AC46" s="477"/>
      <c r="AD46" s="477"/>
      <c r="AE46" s="477"/>
      <c r="AF46" s="477"/>
      <c r="AG46" s="477"/>
      <c r="AH46" s="477"/>
      <c r="AI46" s="477"/>
      <c r="AJ46" s="477"/>
      <c r="AK46" s="477"/>
      <c r="AL46" s="477"/>
      <c r="AM46" s="477"/>
      <c r="AN46" s="477"/>
      <c r="AO46" s="477"/>
      <c r="AP46" s="477"/>
      <c r="AQ46" s="477"/>
      <c r="AR46" s="477"/>
      <c r="AS46" s="477"/>
      <c r="AT46" s="477"/>
      <c r="AU46" s="477"/>
      <c r="AV46" s="477"/>
      <c r="AW46" s="477"/>
      <c r="AX46" s="477"/>
      <c r="AY46" s="477"/>
      <c r="AZ46" s="477"/>
      <c r="BA46" s="477"/>
      <c r="BB46" s="477"/>
      <c r="BC46" s="477"/>
      <c r="BD46" s="477"/>
      <c r="BE46" s="477"/>
    </row>
    <row r="47" spans="1:58" ht="27" customHeight="1" x14ac:dyDescent="0.15">
      <c r="A47" s="197" t="s">
        <v>276</v>
      </c>
      <c r="B47" s="198"/>
      <c r="C47" s="920" t="s">
        <v>817</v>
      </c>
      <c r="D47" s="920"/>
      <c r="E47" s="920"/>
      <c r="F47" s="920"/>
      <c r="G47" s="920"/>
      <c r="H47" s="920"/>
      <c r="I47" s="920"/>
      <c r="J47" s="920"/>
      <c r="K47" s="920"/>
      <c r="L47" s="920"/>
      <c r="M47" s="920"/>
      <c r="N47" s="920"/>
      <c r="O47" s="920"/>
      <c r="P47" s="920"/>
      <c r="Q47" s="920"/>
      <c r="R47" s="920"/>
      <c r="S47" s="920"/>
      <c r="T47" s="920"/>
      <c r="U47" s="920"/>
      <c r="V47" s="920"/>
      <c r="W47" s="920"/>
      <c r="X47" s="920"/>
      <c r="Y47" s="920"/>
      <c r="Z47" s="920"/>
      <c r="AA47" s="920"/>
      <c r="AB47" s="920"/>
      <c r="AC47" s="920"/>
      <c r="AD47" s="920"/>
      <c r="AE47" s="920"/>
      <c r="AF47" s="920"/>
      <c r="AG47" s="920"/>
      <c r="AH47" s="920"/>
      <c r="AI47" s="920"/>
      <c r="AJ47" s="920"/>
      <c r="AK47" s="920"/>
      <c r="AL47" s="920"/>
      <c r="AM47" s="920"/>
      <c r="AN47" s="920"/>
      <c r="AO47" s="920"/>
      <c r="AP47" s="920"/>
      <c r="AQ47" s="920"/>
      <c r="AR47" s="920"/>
      <c r="AS47" s="920"/>
      <c r="AT47" s="920"/>
      <c r="AU47" s="920"/>
      <c r="AV47" s="920"/>
      <c r="AW47" s="920"/>
      <c r="AX47" s="920"/>
      <c r="AY47" s="920"/>
      <c r="AZ47" s="920"/>
      <c r="BA47" s="920"/>
      <c r="BB47" s="920"/>
      <c r="BC47" s="920"/>
      <c r="BD47" s="920"/>
      <c r="BE47" s="920"/>
      <c r="BF47" s="69"/>
    </row>
    <row r="48" spans="1:58" ht="248.25" customHeight="1" x14ac:dyDescent="0.15">
      <c r="A48" s="197"/>
      <c r="B48" s="198"/>
      <c r="C48" s="920"/>
      <c r="D48" s="920"/>
      <c r="E48" s="920"/>
      <c r="F48" s="920"/>
      <c r="G48" s="920"/>
      <c r="H48" s="920"/>
      <c r="I48" s="920"/>
      <c r="J48" s="920"/>
      <c r="K48" s="920"/>
      <c r="L48" s="920"/>
      <c r="M48" s="920"/>
      <c r="N48" s="920"/>
      <c r="O48" s="920"/>
      <c r="P48" s="920"/>
      <c r="Q48" s="920"/>
      <c r="R48" s="920"/>
      <c r="S48" s="920"/>
      <c r="T48" s="920"/>
      <c r="U48" s="920"/>
      <c r="V48" s="920"/>
      <c r="W48" s="920"/>
      <c r="X48" s="920"/>
      <c r="Y48" s="920"/>
      <c r="Z48" s="920"/>
      <c r="AA48" s="920"/>
      <c r="AB48" s="920"/>
      <c r="AC48" s="920"/>
      <c r="AD48" s="920"/>
      <c r="AE48" s="920"/>
      <c r="AF48" s="920"/>
      <c r="AG48" s="920"/>
      <c r="AH48" s="920"/>
      <c r="AI48" s="920"/>
      <c r="AJ48" s="920"/>
      <c r="AK48" s="920"/>
      <c r="AL48" s="920"/>
      <c r="AM48" s="920"/>
      <c r="AN48" s="920"/>
      <c r="AO48" s="920"/>
      <c r="AP48" s="920"/>
      <c r="AQ48" s="920"/>
      <c r="AR48" s="920"/>
      <c r="AS48" s="920"/>
      <c r="AT48" s="920"/>
      <c r="AU48" s="920"/>
      <c r="AV48" s="920"/>
      <c r="AW48" s="920"/>
      <c r="AX48" s="920"/>
      <c r="AY48" s="920"/>
      <c r="AZ48" s="920"/>
      <c r="BA48" s="920"/>
      <c r="BB48" s="920"/>
      <c r="BC48" s="920"/>
      <c r="BD48" s="920"/>
      <c r="BE48" s="920"/>
      <c r="BF48" s="478"/>
    </row>
    <row r="49" spans="1:58" ht="26.25" customHeight="1" x14ac:dyDescent="0.15">
      <c r="A49" s="197" t="s">
        <v>277</v>
      </c>
      <c r="B49" s="197"/>
      <c r="C49" s="197" t="s">
        <v>152</v>
      </c>
      <c r="D49" s="197"/>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197"/>
      <c r="AJ49" s="197"/>
      <c r="AK49" s="197"/>
      <c r="AL49" s="197"/>
      <c r="AM49" s="197"/>
      <c r="AN49" s="197"/>
      <c r="AO49" s="197"/>
      <c r="AP49" s="197"/>
      <c r="AQ49" s="197"/>
      <c r="AR49" s="197"/>
      <c r="AS49" s="197"/>
      <c r="AT49" s="197"/>
      <c r="AU49" s="197"/>
      <c r="AV49" s="197"/>
      <c r="AW49" s="197"/>
      <c r="AX49" s="197"/>
      <c r="AY49" s="197"/>
      <c r="AZ49" s="197"/>
      <c r="BA49" s="197"/>
      <c r="BB49" s="197"/>
      <c r="BC49" s="197"/>
      <c r="BD49" s="197"/>
      <c r="BE49" s="197"/>
      <c r="BF49" s="68"/>
    </row>
    <row r="50" spans="1:58" ht="26.25" customHeight="1" x14ac:dyDescent="0.15">
      <c r="A50" s="197" t="s">
        <v>807</v>
      </c>
      <c r="B50" s="198"/>
      <c r="C50" s="479" t="s">
        <v>153</v>
      </c>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row>
    <row r="51" spans="1:58" ht="27.75" customHeight="1" x14ac:dyDescent="0.15">
      <c r="A51" s="197" t="s">
        <v>278</v>
      </c>
      <c r="B51" s="198"/>
      <c r="C51" s="199" t="s">
        <v>154</v>
      </c>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row>
    <row r="52" spans="1:58" ht="27.75" customHeight="1" x14ac:dyDescent="0.15">
      <c r="A52" s="197" t="s">
        <v>279</v>
      </c>
      <c r="B52" s="199"/>
      <c r="C52" s="198" t="s">
        <v>155</v>
      </c>
    </row>
    <row r="53" spans="1:58" ht="27.75" customHeight="1" x14ac:dyDescent="0.15">
      <c r="A53" s="197" t="s">
        <v>280</v>
      </c>
      <c r="B53" s="199"/>
      <c r="C53" s="917" t="s">
        <v>808</v>
      </c>
      <c r="D53" s="919"/>
      <c r="E53" s="919"/>
      <c r="F53" s="919"/>
      <c r="G53" s="919"/>
      <c r="H53" s="919"/>
      <c r="I53" s="919"/>
      <c r="J53" s="919"/>
      <c r="K53" s="919"/>
      <c r="L53" s="919"/>
      <c r="M53" s="919"/>
      <c r="N53" s="919"/>
      <c r="O53" s="919"/>
      <c r="P53" s="919"/>
      <c r="Q53" s="919"/>
      <c r="R53" s="919"/>
      <c r="S53" s="919"/>
      <c r="T53" s="919"/>
      <c r="U53" s="919"/>
      <c r="V53" s="919"/>
      <c r="W53" s="919"/>
      <c r="X53" s="919"/>
      <c r="Y53" s="919"/>
      <c r="Z53" s="919"/>
      <c r="AA53" s="919"/>
      <c r="AB53" s="919"/>
      <c r="AC53" s="919"/>
      <c r="AD53" s="919"/>
      <c r="AE53" s="919"/>
      <c r="AF53" s="919"/>
      <c r="AG53" s="919"/>
      <c r="AH53" s="919"/>
      <c r="AI53" s="919"/>
      <c r="AJ53" s="919"/>
      <c r="AK53" s="919"/>
      <c r="AL53" s="919"/>
      <c r="AM53" s="919"/>
      <c r="AN53" s="919"/>
      <c r="AO53" s="919"/>
      <c r="AP53" s="919"/>
      <c r="AQ53" s="919"/>
      <c r="AR53" s="919"/>
      <c r="AS53" s="919"/>
      <c r="AT53" s="919"/>
      <c r="AU53" s="919"/>
      <c r="AV53" s="919"/>
      <c r="AW53" s="919"/>
      <c r="AX53" s="919"/>
      <c r="AY53" s="919"/>
      <c r="AZ53" s="919"/>
      <c r="BA53" s="919"/>
      <c r="BB53" s="919"/>
      <c r="BC53" s="919"/>
      <c r="BD53" s="919"/>
      <c r="BE53" s="919"/>
    </row>
    <row r="54" spans="1:58" ht="34.5" customHeight="1" x14ac:dyDescent="0.15">
      <c r="A54" s="197"/>
      <c r="B54" s="199"/>
      <c r="C54" s="919"/>
      <c r="D54" s="919"/>
      <c r="E54" s="919"/>
      <c r="F54" s="919"/>
      <c r="G54" s="919"/>
      <c r="H54" s="919"/>
      <c r="I54" s="919"/>
      <c r="J54" s="919"/>
      <c r="K54" s="919"/>
      <c r="L54" s="919"/>
      <c r="M54" s="919"/>
      <c r="N54" s="919"/>
      <c r="O54" s="919"/>
      <c r="P54" s="919"/>
      <c r="Q54" s="919"/>
      <c r="R54" s="919"/>
      <c r="S54" s="919"/>
      <c r="T54" s="919"/>
      <c r="U54" s="919"/>
      <c r="V54" s="919"/>
      <c r="W54" s="919"/>
      <c r="X54" s="919"/>
      <c r="Y54" s="919"/>
      <c r="Z54" s="919"/>
      <c r="AA54" s="919"/>
      <c r="AB54" s="919"/>
      <c r="AC54" s="919"/>
      <c r="AD54" s="919"/>
      <c r="AE54" s="919"/>
      <c r="AF54" s="919"/>
      <c r="AG54" s="919"/>
      <c r="AH54" s="919"/>
      <c r="AI54" s="919"/>
      <c r="AJ54" s="919"/>
      <c r="AK54" s="919"/>
      <c r="AL54" s="919"/>
      <c r="AM54" s="919"/>
      <c r="AN54" s="919"/>
      <c r="AO54" s="919"/>
      <c r="AP54" s="919"/>
      <c r="AQ54" s="919"/>
      <c r="AR54" s="919"/>
      <c r="AS54" s="919"/>
      <c r="AT54" s="919"/>
      <c r="AU54" s="919"/>
      <c r="AV54" s="919"/>
      <c r="AW54" s="919"/>
      <c r="AX54" s="919"/>
      <c r="AY54" s="919"/>
      <c r="AZ54" s="919"/>
      <c r="BA54" s="919"/>
      <c r="BB54" s="919"/>
      <c r="BC54" s="919"/>
      <c r="BD54" s="919"/>
      <c r="BE54" s="919"/>
    </row>
    <row r="55" spans="1:58" ht="34.5" customHeight="1" x14ac:dyDescent="0.15">
      <c r="A55" s="197"/>
      <c r="B55" s="199"/>
      <c r="C55" s="919"/>
      <c r="D55" s="919"/>
      <c r="E55" s="919"/>
      <c r="F55" s="919"/>
      <c r="G55" s="919"/>
      <c r="H55" s="919"/>
      <c r="I55" s="919"/>
      <c r="J55" s="919"/>
      <c r="K55" s="919"/>
      <c r="L55" s="919"/>
      <c r="M55" s="919"/>
      <c r="N55" s="919"/>
      <c r="O55" s="919"/>
      <c r="P55" s="919"/>
      <c r="Q55" s="919"/>
      <c r="R55" s="919"/>
      <c r="S55" s="919"/>
      <c r="T55" s="919"/>
      <c r="U55" s="919"/>
      <c r="V55" s="919"/>
      <c r="W55" s="919"/>
      <c r="X55" s="919"/>
      <c r="Y55" s="919"/>
      <c r="Z55" s="919"/>
      <c r="AA55" s="919"/>
      <c r="AB55" s="919"/>
      <c r="AC55" s="919"/>
      <c r="AD55" s="919"/>
      <c r="AE55" s="919"/>
      <c r="AF55" s="919"/>
      <c r="AG55" s="919"/>
      <c r="AH55" s="919"/>
      <c r="AI55" s="919"/>
      <c r="AJ55" s="919"/>
      <c r="AK55" s="919"/>
      <c r="AL55" s="919"/>
      <c r="AM55" s="919"/>
      <c r="AN55" s="919"/>
      <c r="AO55" s="919"/>
      <c r="AP55" s="919"/>
      <c r="AQ55" s="919"/>
      <c r="AR55" s="919"/>
      <c r="AS55" s="919"/>
      <c r="AT55" s="919"/>
      <c r="AU55" s="919"/>
      <c r="AV55" s="919"/>
      <c r="AW55" s="919"/>
      <c r="AX55" s="919"/>
      <c r="AY55" s="919"/>
      <c r="AZ55" s="919"/>
      <c r="BA55" s="919"/>
      <c r="BB55" s="919"/>
      <c r="BC55" s="919"/>
      <c r="BD55" s="919"/>
      <c r="BE55" s="919"/>
    </row>
    <row r="56" spans="1:58" ht="22.5" customHeight="1" x14ac:dyDescent="0.15">
      <c r="A56" s="197" t="s">
        <v>281</v>
      </c>
      <c r="B56" s="198"/>
      <c r="C56" s="918" t="s">
        <v>156</v>
      </c>
      <c r="D56" s="918"/>
      <c r="E56" s="918"/>
      <c r="F56" s="918"/>
      <c r="G56" s="918"/>
      <c r="H56" s="918"/>
      <c r="I56" s="918"/>
      <c r="J56" s="918"/>
      <c r="K56" s="918"/>
      <c r="L56" s="918"/>
      <c r="M56" s="918"/>
      <c r="N56" s="918"/>
      <c r="O56" s="918"/>
      <c r="P56" s="918"/>
      <c r="Q56" s="918"/>
      <c r="R56" s="918"/>
      <c r="S56" s="918"/>
      <c r="T56" s="918"/>
      <c r="U56" s="918"/>
      <c r="V56" s="918"/>
      <c r="W56" s="918"/>
      <c r="X56" s="918"/>
      <c r="Y56" s="918"/>
      <c r="Z56" s="918"/>
      <c r="AA56" s="918"/>
      <c r="AB56" s="918"/>
      <c r="AC56" s="918"/>
      <c r="AD56" s="918"/>
      <c r="AE56" s="918"/>
      <c r="AF56" s="918"/>
      <c r="AG56" s="918"/>
      <c r="AH56" s="918"/>
      <c r="AI56" s="918"/>
      <c r="AJ56" s="918"/>
      <c r="AK56" s="918"/>
      <c r="AL56" s="918"/>
      <c r="AM56" s="918"/>
      <c r="AN56" s="918"/>
      <c r="AO56" s="918"/>
      <c r="AP56" s="918"/>
      <c r="AQ56" s="918"/>
      <c r="AR56" s="918"/>
      <c r="AS56" s="918"/>
      <c r="AT56" s="918"/>
      <c r="AU56" s="918"/>
      <c r="AV56" s="918"/>
      <c r="AW56" s="918"/>
      <c r="AX56" s="918"/>
      <c r="AY56" s="918"/>
      <c r="AZ56" s="918"/>
      <c r="BA56" s="918"/>
      <c r="BB56" s="918"/>
      <c r="BC56" s="918"/>
      <c r="BD56" s="918"/>
      <c r="BE56" s="918"/>
    </row>
    <row r="57" spans="1:58" ht="22.5" customHeight="1" x14ac:dyDescent="0.15">
      <c r="A57" s="197"/>
      <c r="B57" s="198"/>
      <c r="C57" s="918"/>
      <c r="D57" s="918"/>
      <c r="E57" s="918"/>
      <c r="F57" s="918"/>
      <c r="G57" s="918"/>
      <c r="H57" s="918"/>
      <c r="I57" s="918"/>
      <c r="J57" s="918"/>
      <c r="K57" s="918"/>
      <c r="L57" s="918"/>
      <c r="M57" s="918"/>
      <c r="N57" s="918"/>
      <c r="O57" s="918"/>
      <c r="P57" s="918"/>
      <c r="Q57" s="918"/>
      <c r="R57" s="918"/>
      <c r="S57" s="918"/>
      <c r="T57" s="918"/>
      <c r="U57" s="918"/>
      <c r="V57" s="918"/>
      <c r="W57" s="918"/>
      <c r="X57" s="918"/>
      <c r="Y57" s="918"/>
      <c r="Z57" s="918"/>
      <c r="AA57" s="918"/>
      <c r="AB57" s="918"/>
      <c r="AC57" s="918"/>
      <c r="AD57" s="918"/>
      <c r="AE57" s="918"/>
      <c r="AF57" s="918"/>
      <c r="AG57" s="918"/>
      <c r="AH57" s="918"/>
      <c r="AI57" s="918"/>
      <c r="AJ57" s="918"/>
      <c r="AK57" s="918"/>
      <c r="AL57" s="918"/>
      <c r="AM57" s="918"/>
      <c r="AN57" s="918"/>
      <c r="AO57" s="918"/>
      <c r="AP57" s="918"/>
      <c r="AQ57" s="918"/>
      <c r="AR57" s="918"/>
      <c r="AS57" s="918"/>
      <c r="AT57" s="918"/>
      <c r="AU57" s="918"/>
      <c r="AV57" s="918"/>
      <c r="AW57" s="918"/>
      <c r="AX57" s="918"/>
      <c r="AY57" s="918"/>
      <c r="AZ57" s="918"/>
      <c r="BA57" s="918"/>
      <c r="BB57" s="918"/>
      <c r="BC57" s="918"/>
      <c r="BD57" s="918"/>
      <c r="BE57" s="918"/>
    </row>
    <row r="58" spans="1:58" ht="27.75" customHeight="1" x14ac:dyDescent="0.15">
      <c r="A58" s="197" t="s">
        <v>282</v>
      </c>
      <c r="B58" s="198"/>
      <c r="C58" s="918" t="s">
        <v>157</v>
      </c>
      <c r="D58" s="918"/>
      <c r="E58" s="918"/>
      <c r="F58" s="918"/>
      <c r="G58" s="918"/>
      <c r="H58" s="918"/>
      <c r="I58" s="918"/>
      <c r="J58" s="918"/>
      <c r="K58" s="918"/>
      <c r="L58" s="918"/>
      <c r="M58" s="918"/>
      <c r="N58" s="918"/>
      <c r="O58" s="918"/>
      <c r="P58" s="918"/>
      <c r="Q58" s="918"/>
      <c r="R58" s="918"/>
      <c r="S58" s="918"/>
      <c r="T58" s="918"/>
      <c r="U58" s="918"/>
      <c r="V58" s="918"/>
      <c r="W58" s="918"/>
      <c r="X58" s="918"/>
      <c r="Y58" s="918"/>
      <c r="Z58" s="918"/>
      <c r="AA58" s="918"/>
      <c r="AB58" s="918"/>
      <c r="AC58" s="918"/>
      <c r="AD58" s="918"/>
      <c r="AE58" s="918"/>
      <c r="AF58" s="918"/>
      <c r="AG58" s="918"/>
      <c r="AH58" s="918"/>
      <c r="AI58" s="918"/>
      <c r="AJ58" s="918"/>
      <c r="AK58" s="918"/>
      <c r="AL58" s="918"/>
      <c r="AM58" s="918"/>
      <c r="AN58" s="918"/>
      <c r="AO58" s="918"/>
      <c r="AP58" s="918"/>
      <c r="AQ58" s="918"/>
      <c r="AR58" s="918"/>
      <c r="AS58" s="918"/>
      <c r="AT58" s="918"/>
      <c r="AU58" s="918"/>
      <c r="AV58" s="918"/>
      <c r="AW58" s="918"/>
      <c r="AX58" s="918"/>
      <c r="AY58" s="918"/>
      <c r="AZ58" s="918"/>
      <c r="BA58" s="918"/>
      <c r="BB58" s="918"/>
      <c r="BC58" s="918"/>
      <c r="BD58" s="918"/>
    </row>
    <row r="59" spans="1:58" ht="26.25" customHeight="1" x14ac:dyDescent="0.15">
      <c r="A59" s="197" t="s">
        <v>283</v>
      </c>
      <c r="C59" s="198" t="s">
        <v>519</v>
      </c>
    </row>
    <row r="60" spans="1:58" ht="26.25" customHeight="1" x14ac:dyDescent="0.15">
      <c r="A60" s="197"/>
      <c r="C60" s="198" t="s">
        <v>520</v>
      </c>
    </row>
    <row r="61" spans="1:58" ht="26.25" customHeight="1" x14ac:dyDescent="0.15">
      <c r="A61" s="197" t="s">
        <v>284</v>
      </c>
      <c r="C61" s="198" t="s">
        <v>522</v>
      </c>
    </row>
    <row r="62" spans="1:58" ht="26.25" customHeight="1" x14ac:dyDescent="0.15">
      <c r="A62" s="197" t="s">
        <v>518</v>
      </c>
      <c r="C62" s="198" t="s">
        <v>524</v>
      </c>
    </row>
    <row r="63" spans="1:58" ht="66.75" customHeight="1" x14ac:dyDescent="0.15">
      <c r="A63" s="200" t="s">
        <v>521</v>
      </c>
      <c r="C63" s="917" t="s">
        <v>526</v>
      </c>
      <c r="D63" s="917"/>
      <c r="E63" s="917"/>
      <c r="F63" s="917"/>
      <c r="G63" s="917"/>
      <c r="H63" s="917"/>
      <c r="I63" s="917"/>
      <c r="J63" s="917"/>
      <c r="K63" s="917"/>
      <c r="L63" s="917"/>
      <c r="M63" s="917"/>
      <c r="N63" s="917"/>
      <c r="O63" s="917"/>
      <c r="P63" s="917"/>
      <c r="Q63" s="917"/>
      <c r="R63" s="917"/>
      <c r="S63" s="917"/>
      <c r="T63" s="917"/>
      <c r="U63" s="917"/>
      <c r="V63" s="917"/>
      <c r="W63" s="917"/>
      <c r="X63" s="917"/>
      <c r="Y63" s="917"/>
      <c r="Z63" s="917"/>
      <c r="AA63" s="917"/>
      <c r="AB63" s="917"/>
      <c r="AC63" s="917"/>
      <c r="AD63" s="917"/>
      <c r="AE63" s="917"/>
      <c r="AF63" s="917"/>
      <c r="AG63" s="917"/>
      <c r="AH63" s="917"/>
      <c r="AI63" s="917"/>
      <c r="AJ63" s="917"/>
      <c r="AK63" s="917"/>
      <c r="AL63" s="917"/>
      <c r="AM63" s="917"/>
      <c r="AN63" s="917"/>
      <c r="AO63" s="917"/>
      <c r="AP63" s="917"/>
      <c r="AQ63" s="917"/>
      <c r="AR63" s="917"/>
      <c r="AS63" s="917"/>
      <c r="AT63" s="917"/>
      <c r="AU63" s="917"/>
      <c r="AV63" s="917"/>
      <c r="AW63" s="917"/>
      <c r="AX63" s="917"/>
      <c r="AY63" s="917"/>
      <c r="AZ63" s="917"/>
      <c r="BA63" s="917"/>
      <c r="BB63" s="917"/>
      <c r="BC63" s="917"/>
      <c r="BD63" s="917"/>
      <c r="BE63" s="917"/>
    </row>
    <row r="64" spans="1:58" ht="57.75" customHeight="1" x14ac:dyDescent="0.15">
      <c r="A64" s="200" t="s">
        <v>523</v>
      </c>
      <c r="C64" s="917" t="s">
        <v>528</v>
      </c>
      <c r="D64" s="919"/>
      <c r="E64" s="919"/>
      <c r="F64" s="919"/>
      <c r="G64" s="919"/>
      <c r="H64" s="919"/>
      <c r="I64" s="919"/>
      <c r="J64" s="919"/>
      <c r="K64" s="919"/>
      <c r="L64" s="919"/>
      <c r="M64" s="919"/>
      <c r="N64" s="919"/>
      <c r="O64" s="919"/>
      <c r="P64" s="919"/>
      <c r="Q64" s="919"/>
      <c r="R64" s="919"/>
      <c r="S64" s="919"/>
      <c r="T64" s="919"/>
      <c r="U64" s="919"/>
      <c r="V64" s="919"/>
      <c r="W64" s="919"/>
      <c r="X64" s="919"/>
      <c r="Y64" s="919"/>
      <c r="Z64" s="919"/>
      <c r="AA64" s="919"/>
      <c r="AB64" s="919"/>
      <c r="AC64" s="919"/>
      <c r="AD64" s="919"/>
      <c r="AE64" s="919"/>
      <c r="AF64" s="919"/>
      <c r="AG64" s="919"/>
      <c r="AH64" s="919"/>
      <c r="AI64" s="919"/>
      <c r="AJ64" s="919"/>
      <c r="AK64" s="919"/>
      <c r="AL64" s="919"/>
      <c r="AM64" s="919"/>
      <c r="AN64" s="919"/>
      <c r="AO64" s="919"/>
      <c r="AP64" s="919"/>
      <c r="AQ64" s="919"/>
      <c r="AR64" s="919"/>
      <c r="AS64" s="919"/>
      <c r="AT64" s="919"/>
      <c r="AU64" s="919"/>
      <c r="AV64" s="919"/>
      <c r="AW64" s="919"/>
      <c r="AX64" s="919"/>
      <c r="AY64" s="919"/>
      <c r="AZ64" s="919"/>
      <c r="BA64" s="919"/>
      <c r="BB64" s="919"/>
      <c r="BC64" s="919"/>
      <c r="BD64" s="919"/>
      <c r="BE64" s="919"/>
    </row>
    <row r="65" spans="1:57" ht="26.25" customHeight="1" x14ac:dyDescent="0.15">
      <c r="A65" s="200" t="s">
        <v>525</v>
      </c>
      <c r="B65" s="201"/>
      <c r="C65" s="202" t="s">
        <v>809</v>
      </c>
      <c r="D65" s="201"/>
    </row>
    <row r="66" spans="1:57" ht="53.25" customHeight="1" x14ac:dyDescent="0.15">
      <c r="A66" s="200" t="s">
        <v>527</v>
      </c>
      <c r="B66" s="201"/>
      <c r="C66" s="917" t="s">
        <v>530</v>
      </c>
      <c r="D66" s="919"/>
      <c r="E66" s="919"/>
      <c r="F66" s="919"/>
      <c r="G66" s="919"/>
      <c r="H66" s="919"/>
      <c r="I66" s="919"/>
      <c r="J66" s="919"/>
      <c r="K66" s="919"/>
      <c r="L66" s="919"/>
      <c r="M66" s="919"/>
      <c r="N66" s="919"/>
      <c r="O66" s="919"/>
      <c r="P66" s="919"/>
      <c r="Q66" s="919"/>
      <c r="R66" s="919"/>
      <c r="S66" s="919"/>
      <c r="T66" s="919"/>
      <c r="U66" s="919"/>
      <c r="V66" s="919"/>
      <c r="W66" s="919"/>
      <c r="X66" s="919"/>
      <c r="Y66" s="919"/>
      <c r="Z66" s="919"/>
      <c r="AA66" s="919"/>
      <c r="AB66" s="919"/>
      <c r="AC66" s="919"/>
      <c r="AD66" s="919"/>
      <c r="AE66" s="919"/>
      <c r="AF66" s="919"/>
      <c r="AG66" s="919"/>
      <c r="AH66" s="919"/>
      <c r="AI66" s="919"/>
      <c r="AJ66" s="919"/>
      <c r="AK66" s="919"/>
      <c r="AL66" s="919"/>
      <c r="AM66" s="919"/>
      <c r="AN66" s="919"/>
      <c r="AO66" s="919"/>
      <c r="AP66" s="919"/>
      <c r="AQ66" s="919"/>
      <c r="AR66" s="919"/>
      <c r="AS66" s="919"/>
      <c r="AT66" s="919"/>
      <c r="AU66" s="919"/>
      <c r="AV66" s="919"/>
      <c r="AW66" s="919"/>
      <c r="AX66" s="919"/>
      <c r="AY66" s="919"/>
      <c r="AZ66" s="919"/>
      <c r="BA66" s="919"/>
      <c r="BB66" s="919"/>
      <c r="BC66" s="919"/>
      <c r="BD66" s="919"/>
      <c r="BE66" s="919"/>
    </row>
    <row r="67" spans="1:57" ht="26.25" customHeight="1" x14ac:dyDescent="0.15">
      <c r="A67" s="200" t="s">
        <v>529</v>
      </c>
      <c r="C67" s="917" t="s">
        <v>810</v>
      </c>
      <c r="D67" s="917"/>
      <c r="E67" s="917"/>
      <c r="F67" s="917"/>
      <c r="G67" s="917"/>
      <c r="H67" s="917"/>
      <c r="I67" s="917"/>
      <c r="J67" s="917"/>
      <c r="K67" s="917"/>
      <c r="L67" s="917"/>
      <c r="M67" s="917"/>
      <c r="N67" s="917"/>
      <c r="O67" s="917"/>
      <c r="P67" s="917"/>
      <c r="Q67" s="917"/>
      <c r="R67" s="917"/>
      <c r="S67" s="917"/>
      <c r="T67" s="917"/>
      <c r="U67" s="917"/>
      <c r="V67" s="917"/>
      <c r="W67" s="917"/>
      <c r="X67" s="917"/>
      <c r="Y67" s="917"/>
      <c r="Z67" s="917"/>
      <c r="AA67" s="917"/>
      <c r="AB67" s="917"/>
      <c r="AC67" s="917"/>
      <c r="AD67" s="917"/>
      <c r="AE67" s="917"/>
      <c r="AF67" s="917"/>
      <c r="AG67" s="917"/>
      <c r="AH67" s="917"/>
      <c r="AI67" s="917"/>
      <c r="AJ67" s="917"/>
      <c r="AK67" s="917"/>
      <c r="AL67" s="917"/>
      <c r="AM67" s="917"/>
      <c r="AN67" s="917"/>
      <c r="AO67" s="917"/>
      <c r="AP67" s="917"/>
      <c r="AQ67" s="917"/>
      <c r="AR67" s="917"/>
      <c r="AS67" s="917"/>
      <c r="AT67" s="917"/>
      <c r="AU67" s="917"/>
      <c r="AV67" s="917"/>
      <c r="AW67" s="917"/>
      <c r="AX67" s="917"/>
      <c r="AY67" s="917"/>
      <c r="AZ67" s="917"/>
      <c r="BA67" s="917"/>
      <c r="BB67" s="917"/>
      <c r="BC67" s="917"/>
      <c r="BD67" s="917"/>
    </row>
    <row r="68" spans="1:57" ht="33.75" customHeight="1" x14ac:dyDescent="0.15">
      <c r="A68" s="202" t="s">
        <v>811</v>
      </c>
      <c r="C68" s="917" t="s">
        <v>812</v>
      </c>
      <c r="D68" s="917"/>
      <c r="E68" s="917"/>
      <c r="F68" s="917"/>
      <c r="G68" s="917"/>
      <c r="H68" s="917"/>
      <c r="I68" s="917"/>
      <c r="J68" s="917"/>
      <c r="K68" s="917"/>
      <c r="L68" s="917"/>
      <c r="M68" s="917"/>
      <c r="N68" s="917"/>
      <c r="O68" s="917"/>
      <c r="P68" s="917"/>
      <c r="Q68" s="917"/>
      <c r="R68" s="917"/>
      <c r="S68" s="917"/>
      <c r="T68" s="917"/>
      <c r="U68" s="917"/>
      <c r="V68" s="917"/>
      <c r="W68" s="917"/>
      <c r="X68" s="917"/>
      <c r="Y68" s="917"/>
      <c r="Z68" s="917"/>
      <c r="AA68" s="917"/>
      <c r="AB68" s="917"/>
      <c r="AC68" s="917"/>
      <c r="AD68" s="917"/>
      <c r="AE68" s="917"/>
      <c r="AF68" s="917"/>
      <c r="AG68" s="917"/>
      <c r="AH68" s="917"/>
      <c r="AI68" s="917"/>
      <c r="AJ68" s="917"/>
      <c r="AK68" s="917"/>
      <c r="AL68" s="917"/>
      <c r="AM68" s="917"/>
      <c r="AN68" s="917"/>
      <c r="AO68" s="917"/>
      <c r="AP68" s="917"/>
      <c r="AQ68" s="917"/>
      <c r="AR68" s="917"/>
      <c r="AS68" s="917"/>
      <c r="AT68" s="917"/>
      <c r="AU68" s="917"/>
      <c r="AV68" s="917"/>
      <c r="AW68" s="917"/>
      <c r="AX68" s="917"/>
      <c r="AY68" s="917"/>
      <c r="AZ68" s="917"/>
      <c r="BA68" s="917"/>
      <c r="BB68" s="917"/>
      <c r="BC68" s="917"/>
      <c r="BD68" s="917"/>
    </row>
    <row r="69" spans="1:57" ht="47.25" customHeight="1" x14ac:dyDescent="0.15">
      <c r="A69" s="202" t="s">
        <v>813</v>
      </c>
      <c r="C69" s="917" t="s">
        <v>814</v>
      </c>
      <c r="D69" s="917"/>
      <c r="E69" s="917"/>
      <c r="F69" s="917"/>
      <c r="G69" s="917"/>
      <c r="H69" s="917"/>
      <c r="I69" s="917"/>
      <c r="J69" s="917"/>
      <c r="K69" s="917"/>
      <c r="L69" s="917"/>
      <c r="M69" s="917"/>
      <c r="N69" s="917"/>
      <c r="O69" s="917"/>
      <c r="P69" s="917"/>
      <c r="Q69" s="917"/>
      <c r="R69" s="917"/>
      <c r="S69" s="917"/>
      <c r="T69" s="917"/>
      <c r="U69" s="917"/>
      <c r="V69" s="917"/>
      <c r="W69" s="917"/>
      <c r="X69" s="917"/>
      <c r="Y69" s="917"/>
      <c r="Z69" s="917"/>
      <c r="AA69" s="917"/>
      <c r="AB69" s="917"/>
      <c r="AC69" s="917"/>
      <c r="AD69" s="917"/>
      <c r="AE69" s="917"/>
      <c r="AF69" s="917"/>
      <c r="AG69" s="917"/>
      <c r="AH69" s="917"/>
      <c r="AI69" s="917"/>
      <c r="AJ69" s="917"/>
      <c r="AK69" s="917"/>
      <c r="AL69" s="917"/>
      <c r="AM69" s="917"/>
      <c r="AN69" s="917"/>
      <c r="AO69" s="917"/>
      <c r="AP69" s="917"/>
      <c r="AQ69" s="917"/>
      <c r="AR69" s="917"/>
      <c r="AS69" s="917"/>
      <c r="AT69" s="917"/>
      <c r="AU69" s="917"/>
      <c r="AV69" s="917"/>
      <c r="AW69" s="917"/>
      <c r="AX69" s="917"/>
      <c r="AY69" s="917"/>
      <c r="AZ69" s="917"/>
      <c r="BA69" s="917"/>
      <c r="BB69" s="917"/>
      <c r="BC69" s="917"/>
      <c r="BD69" s="917"/>
    </row>
    <row r="70" spans="1:57" ht="65.25" customHeight="1" x14ac:dyDescent="0.15">
      <c r="A70" s="202" t="s">
        <v>815</v>
      </c>
      <c r="C70" s="917" t="s">
        <v>816</v>
      </c>
      <c r="D70" s="917"/>
      <c r="E70" s="917"/>
      <c r="F70" s="917"/>
      <c r="G70" s="917"/>
      <c r="H70" s="917"/>
      <c r="I70" s="917"/>
      <c r="J70" s="917"/>
      <c r="K70" s="917"/>
      <c r="L70" s="917"/>
      <c r="M70" s="917"/>
      <c r="N70" s="917"/>
      <c r="O70" s="917"/>
      <c r="P70" s="917"/>
      <c r="Q70" s="917"/>
      <c r="R70" s="917"/>
      <c r="S70" s="917"/>
      <c r="T70" s="917"/>
      <c r="U70" s="917"/>
      <c r="V70" s="917"/>
      <c r="W70" s="917"/>
      <c r="X70" s="917"/>
      <c r="Y70" s="917"/>
      <c r="Z70" s="917"/>
      <c r="AA70" s="917"/>
      <c r="AB70" s="917"/>
      <c r="AC70" s="917"/>
      <c r="AD70" s="917"/>
      <c r="AE70" s="917"/>
      <c r="AF70" s="917"/>
      <c r="AG70" s="917"/>
      <c r="AH70" s="917"/>
      <c r="AI70" s="917"/>
      <c r="AJ70" s="917"/>
      <c r="AK70" s="917"/>
      <c r="AL70" s="917"/>
      <c r="AM70" s="917"/>
      <c r="AN70" s="917"/>
      <c r="AO70" s="917"/>
      <c r="AP70" s="917"/>
      <c r="AQ70" s="917"/>
      <c r="AR70" s="917"/>
      <c r="AS70" s="917"/>
      <c r="AT70" s="917"/>
      <c r="AU70" s="917"/>
      <c r="AV70" s="917"/>
      <c r="AW70" s="917"/>
      <c r="AX70" s="917"/>
      <c r="AY70" s="917"/>
      <c r="AZ70" s="917"/>
      <c r="BA70" s="917"/>
      <c r="BB70" s="917"/>
      <c r="BC70" s="917"/>
      <c r="BD70" s="917"/>
    </row>
    <row r="71" spans="1:57" x14ac:dyDescent="0.15">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row>
    <row r="72" spans="1:57" x14ac:dyDescent="0.15">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row>
    <row r="73" spans="1:57" x14ac:dyDescent="0.15">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row>
    <row r="74" spans="1:57" x14ac:dyDescent="0.15">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row>
    <row r="75" spans="1:57" x14ac:dyDescent="0.15">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row>
    <row r="76" spans="1:57" x14ac:dyDescent="0.15">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row>
    <row r="77" spans="1:57" x14ac:dyDescent="0.15">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row>
    <row r="78" spans="1:57" x14ac:dyDescent="0.15">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row>
    <row r="79" spans="1:57" x14ac:dyDescent="0.15">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row>
    <row r="80" spans="1:57" x14ac:dyDescent="0.15">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row>
    <row r="81" spans="3:57" x14ac:dyDescent="0.15">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row>
    <row r="82" spans="3:57" x14ac:dyDescent="0.15">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row>
    <row r="83" spans="3:57" x14ac:dyDescent="0.15">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row>
    <row r="84" spans="3:57" x14ac:dyDescent="0.15">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row>
    <row r="85" spans="3:57" x14ac:dyDescent="0.15">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row>
    <row r="86" spans="3:57" x14ac:dyDescent="0.15">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row>
    <row r="87" spans="3:57" x14ac:dyDescent="0.15">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row>
    <row r="88" spans="3:57" x14ac:dyDescent="0.15">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row>
    <row r="89" spans="3:57" x14ac:dyDescent="0.15">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row>
    <row r="90" spans="3:57" x14ac:dyDescent="0.15">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row>
    <row r="91" spans="3:57" x14ac:dyDescent="0.15">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row>
    <row r="92" spans="3:57" x14ac:dyDescent="0.15">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row>
    <row r="93" spans="3:57" x14ac:dyDescent="0.15">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row>
    <row r="94" spans="3:57" x14ac:dyDescent="0.15">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row>
    <row r="95" spans="3:57" x14ac:dyDescent="0.15">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row>
    <row r="96" spans="3:57" x14ac:dyDescent="0.15">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row>
    <row r="97" spans="3:57" x14ac:dyDescent="0.15">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row>
    <row r="98" spans="3:57" x14ac:dyDescent="0.15">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row>
    <row r="99" spans="3:57" x14ac:dyDescent="0.15">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row>
    <row r="100" spans="3:57" x14ac:dyDescent="0.15">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row>
    <row r="101" spans="3:57" x14ac:dyDescent="0.15">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row>
    <row r="102" spans="3:57" x14ac:dyDescent="0.15">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row>
    <row r="103" spans="3:57" x14ac:dyDescent="0.15">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row>
    <row r="104" spans="3:57" x14ac:dyDescent="0.15">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row>
    <row r="105" spans="3:57" x14ac:dyDescent="0.15">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row>
    <row r="106" spans="3:57" x14ac:dyDescent="0.15">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row>
    <row r="107" spans="3:57" x14ac:dyDescent="0.15">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row>
    <row r="108" spans="3:57" x14ac:dyDescent="0.15">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row>
    <row r="109" spans="3:57" x14ac:dyDescent="0.15">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row>
    <row r="110" spans="3:57" x14ac:dyDescent="0.15">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row>
    <row r="111" spans="3:57" x14ac:dyDescent="0.15">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row>
    <row r="112" spans="3:57" x14ac:dyDescent="0.15">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row>
    <row r="113" spans="3:57" x14ac:dyDescent="0.15">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row>
    <row r="114" spans="3:57" x14ac:dyDescent="0.15">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row>
    <row r="115" spans="3:57" x14ac:dyDescent="0.15">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row>
    <row r="116" spans="3:57" x14ac:dyDescent="0.15">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row>
    <row r="117" spans="3:57" x14ac:dyDescent="0.15">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row>
    <row r="118" spans="3:57" x14ac:dyDescent="0.15">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row>
    <row r="119" spans="3:57" x14ac:dyDescent="0.15">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row>
    <row r="120" spans="3:57" x14ac:dyDescent="0.15">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121" spans="3:57" x14ac:dyDescent="0.15">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row>
    <row r="122" spans="3:57" x14ac:dyDescent="0.15">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row>
    <row r="123" spans="3:57" x14ac:dyDescent="0.15">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row>
    <row r="124" spans="3:57" x14ac:dyDescent="0.15">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row>
    <row r="125" spans="3:57" x14ac:dyDescent="0.15">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row>
    <row r="126" spans="3:57" x14ac:dyDescent="0.15">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row>
    <row r="127" spans="3:57" x14ac:dyDescent="0.15">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row>
    <row r="128" spans="3:57" x14ac:dyDescent="0.15">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row>
    <row r="129" spans="3:57" x14ac:dyDescent="0.15">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row>
    <row r="130" spans="3:57" x14ac:dyDescent="0.15">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row>
    <row r="131" spans="3:57" x14ac:dyDescent="0.15">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row>
    <row r="132" spans="3:57" x14ac:dyDescent="0.15">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c r="BE132" s="9"/>
    </row>
    <row r="133" spans="3:57" x14ac:dyDescent="0.15">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row>
    <row r="134" spans="3:57" x14ac:dyDescent="0.15">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row>
    <row r="135" spans="3:57" x14ac:dyDescent="0.15">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c r="BE135" s="9"/>
    </row>
    <row r="136" spans="3:57" x14ac:dyDescent="0.15">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row>
    <row r="137" spans="3:57" x14ac:dyDescent="0.15">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row>
    <row r="138" spans="3:57" x14ac:dyDescent="0.15">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row>
    <row r="139" spans="3:57" x14ac:dyDescent="0.15">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row>
    <row r="140" spans="3:57" x14ac:dyDescent="0.15">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row>
    <row r="141" spans="3:57" x14ac:dyDescent="0.15">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row>
    <row r="142" spans="3:57" x14ac:dyDescent="0.15">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row>
    <row r="143" spans="3:57" x14ac:dyDescent="0.15">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row>
    <row r="144" spans="3:57" x14ac:dyDescent="0.15">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row>
    <row r="145" spans="3:57" x14ac:dyDescent="0.15">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row>
    <row r="146" spans="3:57" x14ac:dyDescent="0.15">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row>
    <row r="147" spans="3:57" x14ac:dyDescent="0.15">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row>
    <row r="148" spans="3:57" x14ac:dyDescent="0.15">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row>
    <row r="149" spans="3:57" x14ac:dyDescent="0.15">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row>
    <row r="150" spans="3:57" x14ac:dyDescent="0.15">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row>
    <row r="151" spans="3:57" x14ac:dyDescent="0.15">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row>
    <row r="152" spans="3:57" x14ac:dyDescent="0.15">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row>
    <row r="153" spans="3:57" x14ac:dyDescent="0.15">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row>
    <row r="154" spans="3:57" x14ac:dyDescent="0.15">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row>
    <row r="155" spans="3:57" x14ac:dyDescent="0.15">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row>
    <row r="156" spans="3:57" x14ac:dyDescent="0.15">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row>
    <row r="157" spans="3:57" x14ac:dyDescent="0.15">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row>
    <row r="158" spans="3:57" x14ac:dyDescent="0.15">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row>
    <row r="159" spans="3:57" x14ac:dyDescent="0.15">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row>
    <row r="160" spans="3:57" x14ac:dyDescent="0.15">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row>
    <row r="161" spans="3:57" x14ac:dyDescent="0.15">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row>
    <row r="162" spans="3:57" x14ac:dyDescent="0.15">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row>
    <row r="163" spans="3:57" x14ac:dyDescent="0.15">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row>
    <row r="164" spans="3:57" x14ac:dyDescent="0.15">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row>
    <row r="165" spans="3:57" x14ac:dyDescent="0.15">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row>
    <row r="166" spans="3:57" x14ac:dyDescent="0.15">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row>
    <row r="167" spans="3:57" x14ac:dyDescent="0.15">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row>
    <row r="168" spans="3:57" x14ac:dyDescent="0.15">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row>
    <row r="169" spans="3:57" x14ac:dyDescent="0.15">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row>
    <row r="170" spans="3:57" x14ac:dyDescent="0.15">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row>
    <row r="171" spans="3:57" x14ac:dyDescent="0.15">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row>
    <row r="172" spans="3:57" x14ac:dyDescent="0.15">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row>
    <row r="173" spans="3:57" x14ac:dyDescent="0.15">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c r="BE173" s="9"/>
    </row>
    <row r="174" spans="3:57" x14ac:dyDescent="0.15">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row>
    <row r="175" spans="3:57" x14ac:dyDescent="0.15">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row>
    <row r="176" spans="3:57" x14ac:dyDescent="0.15">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c r="BA176" s="9"/>
      <c r="BB176" s="9"/>
      <c r="BC176" s="9"/>
      <c r="BD176" s="9"/>
      <c r="BE176" s="9"/>
    </row>
    <row r="177" spans="3:57" x14ac:dyDescent="0.15">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row>
    <row r="178" spans="3:57" x14ac:dyDescent="0.15">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9"/>
      <c r="AZ178" s="9"/>
      <c r="BA178" s="9"/>
      <c r="BB178" s="9"/>
      <c r="BC178" s="9"/>
      <c r="BD178" s="9"/>
      <c r="BE178" s="9"/>
    </row>
    <row r="179" spans="3:57" x14ac:dyDescent="0.15">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9"/>
      <c r="AZ179" s="9"/>
      <c r="BA179" s="9"/>
      <c r="BB179" s="9"/>
      <c r="BC179" s="9"/>
      <c r="BD179" s="9"/>
      <c r="BE179" s="9"/>
    </row>
    <row r="180" spans="3:57" x14ac:dyDescent="0.15">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row>
    <row r="181" spans="3:57" x14ac:dyDescent="0.15">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9"/>
      <c r="AW181" s="9"/>
      <c r="AX181" s="9"/>
      <c r="AY181" s="9"/>
      <c r="AZ181" s="9"/>
      <c r="BA181" s="9"/>
      <c r="BB181" s="9"/>
      <c r="BC181" s="9"/>
      <c r="BD181" s="9"/>
      <c r="BE181" s="9"/>
    </row>
    <row r="182" spans="3:57" x14ac:dyDescent="0.15">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9"/>
      <c r="BA182" s="9"/>
      <c r="BB182" s="9"/>
      <c r="BC182" s="9"/>
      <c r="BD182" s="9"/>
      <c r="BE182" s="9"/>
    </row>
    <row r="183" spans="3:57" x14ac:dyDescent="0.15">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row>
    <row r="184" spans="3:57" x14ac:dyDescent="0.15">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row>
    <row r="185" spans="3:57" x14ac:dyDescent="0.15">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9"/>
      <c r="BA185" s="9"/>
      <c r="BB185" s="9"/>
      <c r="BC185" s="9"/>
      <c r="BD185" s="9"/>
      <c r="BE185" s="9"/>
    </row>
    <row r="186" spans="3:57" x14ac:dyDescent="0.15">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row>
    <row r="187" spans="3:57" x14ac:dyDescent="0.15">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row>
    <row r="188" spans="3:57" x14ac:dyDescent="0.15">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row>
  </sheetData>
  <mergeCells count="144">
    <mergeCell ref="C69:BD69"/>
    <mergeCell ref="C70:BD70"/>
    <mergeCell ref="C58:BD58"/>
    <mergeCell ref="C63:BE63"/>
    <mergeCell ref="C64:BE64"/>
    <mergeCell ref="C66:BE66"/>
    <mergeCell ref="C67:BD67"/>
    <mergeCell ref="C68:BD68"/>
    <mergeCell ref="C47:BE48"/>
    <mergeCell ref="C53:BE55"/>
    <mergeCell ref="C56:BE57"/>
    <mergeCell ref="AF43:AK43"/>
    <mergeCell ref="AL43:AZ43"/>
    <mergeCell ref="BA43:BE43"/>
    <mergeCell ref="AF44:AK44"/>
    <mergeCell ref="AL44:AZ44"/>
    <mergeCell ref="BA44:BE44"/>
    <mergeCell ref="AF41:AK41"/>
    <mergeCell ref="AL41:AZ41"/>
    <mergeCell ref="BA41:BE41"/>
    <mergeCell ref="AF42:AK42"/>
    <mergeCell ref="AL42:AZ42"/>
    <mergeCell ref="BA42:BE42"/>
    <mergeCell ref="AF39:AK39"/>
    <mergeCell ref="AL39:AZ39"/>
    <mergeCell ref="BA39:BE39"/>
    <mergeCell ref="AF40:AK40"/>
    <mergeCell ref="AL40:AZ40"/>
    <mergeCell ref="BA40:BE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F33:AK33"/>
    <mergeCell ref="AL33:AZ33"/>
    <mergeCell ref="BA33:BE33"/>
    <mergeCell ref="AF34:AK34"/>
    <mergeCell ref="AL34:AZ34"/>
    <mergeCell ref="BA34:BE34"/>
    <mergeCell ref="AF31:AK31"/>
    <mergeCell ref="AL31:AZ31"/>
    <mergeCell ref="BA31:BE31"/>
    <mergeCell ref="AF32:AK32"/>
    <mergeCell ref="AL32:AZ32"/>
    <mergeCell ref="BA32:BE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F19:AK19"/>
    <mergeCell ref="AL19:AZ19"/>
    <mergeCell ref="BA19:BE19"/>
    <mergeCell ref="AF20:AK20"/>
    <mergeCell ref="AL20:AZ20"/>
    <mergeCell ref="BA20:BE20"/>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8:A44"/>
    <mergeCell ref="A7:J7"/>
    <mergeCell ref="K7:N7"/>
    <mergeCell ref="O7:T7"/>
    <mergeCell ref="U7:Z7"/>
    <mergeCell ref="AA7:AE7"/>
    <mergeCell ref="AF7:AK7"/>
    <mergeCell ref="A3:BE3"/>
    <mergeCell ref="A5:J6"/>
    <mergeCell ref="K5:N6"/>
    <mergeCell ref="O5:T6"/>
    <mergeCell ref="U5:Z6"/>
    <mergeCell ref="AA5:AE6"/>
    <mergeCell ref="AF5:AZ6"/>
    <mergeCell ref="BA6:BE6"/>
    <mergeCell ref="B8:J44"/>
    <mergeCell ref="K8:N44"/>
    <mergeCell ref="O8:T44"/>
    <mergeCell ref="U8:Z44"/>
    <mergeCell ref="AA8:AE44"/>
    <mergeCell ref="AF8:AK8"/>
    <mergeCell ref="AL8:AZ8"/>
    <mergeCell ref="AL7:AZ7"/>
    <mergeCell ref="BA7:BE7"/>
  </mergeCells>
  <phoneticPr fontId="1"/>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2" manualBreakCount="2">
    <brk id="7" max="16383" man="1"/>
    <brk id="4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38"/>
  <sheetViews>
    <sheetView view="pageBreakPreview" zoomScale="85" zoomScaleNormal="100" zoomScaleSheetLayoutView="85" workbookViewId="0">
      <selection sqref="A1:XFD1048576"/>
    </sheetView>
  </sheetViews>
  <sheetFormatPr defaultRowHeight="13.5" x14ac:dyDescent="0.15"/>
  <cols>
    <col min="1" max="1" width="1.5" style="606" customWidth="1"/>
    <col min="2" max="2" width="28.625" style="606" customWidth="1"/>
    <col min="3" max="4" width="3.125" style="606" customWidth="1"/>
    <col min="5" max="5" width="23.625" style="606" customWidth="1"/>
    <col min="6" max="6" width="10.375" style="606" customWidth="1"/>
    <col min="7" max="7" width="7.5" style="606" customWidth="1"/>
    <col min="8" max="8" width="23.875" style="606" customWidth="1"/>
    <col min="9" max="9" width="13.75" style="606" customWidth="1"/>
    <col min="10" max="10" width="1.125" style="606" customWidth="1"/>
    <col min="11" max="257" width="9" style="606"/>
    <col min="258" max="258" width="28.625" style="606" customWidth="1"/>
    <col min="259" max="260" width="3.125" style="606" customWidth="1"/>
    <col min="261" max="261" width="23.625" style="606" customWidth="1"/>
    <col min="262" max="262" width="10.375" style="606" customWidth="1"/>
    <col min="263" max="263" width="7.5" style="606" customWidth="1"/>
    <col min="264" max="264" width="23.875" style="606" customWidth="1"/>
    <col min="265" max="265" width="13.75" style="606" customWidth="1"/>
    <col min="266" max="513" width="9" style="606"/>
    <col min="514" max="514" width="28.625" style="606" customWidth="1"/>
    <col min="515" max="516" width="3.125" style="606" customWidth="1"/>
    <col min="517" max="517" width="23.625" style="606" customWidth="1"/>
    <col min="518" max="518" width="10.375" style="606" customWidth="1"/>
    <col min="519" max="519" width="7.5" style="606" customWidth="1"/>
    <col min="520" max="520" width="23.875" style="606" customWidth="1"/>
    <col min="521" max="521" width="13.75" style="606" customWidth="1"/>
    <col min="522" max="769" width="9" style="606"/>
    <col min="770" max="770" width="28.625" style="606" customWidth="1"/>
    <col min="771" max="772" width="3.125" style="606" customWidth="1"/>
    <col min="773" max="773" width="23.625" style="606" customWidth="1"/>
    <col min="774" max="774" width="10.375" style="606" customWidth="1"/>
    <col min="775" max="775" width="7.5" style="606" customWidth="1"/>
    <col min="776" max="776" width="23.875" style="606" customWidth="1"/>
    <col min="777" max="777" width="13.75" style="606" customWidth="1"/>
    <col min="778" max="1025" width="9" style="606"/>
    <col min="1026" max="1026" width="28.625" style="606" customWidth="1"/>
    <col min="1027" max="1028" width="3.125" style="606" customWidth="1"/>
    <col min="1029" max="1029" width="23.625" style="606" customWidth="1"/>
    <col min="1030" max="1030" width="10.375" style="606" customWidth="1"/>
    <col min="1031" max="1031" width="7.5" style="606" customWidth="1"/>
    <col min="1032" max="1032" width="23.875" style="606" customWidth="1"/>
    <col min="1033" max="1033" width="13.75" style="606" customWidth="1"/>
    <col min="1034" max="1281" width="9" style="606"/>
    <col min="1282" max="1282" width="28.625" style="606" customWidth="1"/>
    <col min="1283" max="1284" width="3.125" style="606" customWidth="1"/>
    <col min="1285" max="1285" width="23.625" style="606" customWidth="1"/>
    <col min="1286" max="1286" width="10.375" style="606" customWidth="1"/>
    <col min="1287" max="1287" width="7.5" style="606" customWidth="1"/>
    <col min="1288" max="1288" width="23.875" style="606" customWidth="1"/>
    <col min="1289" max="1289" width="13.75" style="606" customWidth="1"/>
    <col min="1290" max="1537" width="9" style="606"/>
    <col min="1538" max="1538" width="28.625" style="606" customWidth="1"/>
    <col min="1539" max="1540" width="3.125" style="606" customWidth="1"/>
    <col min="1541" max="1541" width="23.625" style="606" customWidth="1"/>
    <col min="1542" max="1542" width="10.375" style="606" customWidth="1"/>
    <col min="1543" max="1543" width="7.5" style="606" customWidth="1"/>
    <col min="1544" max="1544" width="23.875" style="606" customWidth="1"/>
    <col min="1545" max="1545" width="13.75" style="606" customWidth="1"/>
    <col min="1546" max="1793" width="9" style="606"/>
    <col min="1794" max="1794" width="28.625" style="606" customWidth="1"/>
    <col min="1795" max="1796" width="3.125" style="606" customWidth="1"/>
    <col min="1797" max="1797" width="23.625" style="606" customWidth="1"/>
    <col min="1798" max="1798" width="10.375" style="606" customWidth="1"/>
    <col min="1799" max="1799" width="7.5" style="606" customWidth="1"/>
    <col min="1800" max="1800" width="23.875" style="606" customWidth="1"/>
    <col min="1801" max="1801" width="13.75" style="606" customWidth="1"/>
    <col min="1802" max="2049" width="9" style="606"/>
    <col min="2050" max="2050" width="28.625" style="606" customWidth="1"/>
    <col min="2051" max="2052" width="3.125" style="606" customWidth="1"/>
    <col min="2053" max="2053" width="23.625" style="606" customWidth="1"/>
    <col min="2054" max="2054" width="10.375" style="606" customWidth="1"/>
    <col min="2055" max="2055" width="7.5" style="606" customWidth="1"/>
    <col min="2056" max="2056" width="23.875" style="606" customWidth="1"/>
    <col min="2057" max="2057" width="13.75" style="606" customWidth="1"/>
    <col min="2058" max="2305" width="9" style="606"/>
    <col min="2306" max="2306" width="28.625" style="606" customWidth="1"/>
    <col min="2307" max="2308" width="3.125" style="606" customWidth="1"/>
    <col min="2309" max="2309" width="23.625" style="606" customWidth="1"/>
    <col min="2310" max="2310" width="10.375" style="606" customWidth="1"/>
    <col min="2311" max="2311" width="7.5" style="606" customWidth="1"/>
    <col min="2312" max="2312" width="23.875" style="606" customWidth="1"/>
    <col min="2313" max="2313" width="13.75" style="606" customWidth="1"/>
    <col min="2314" max="2561" width="9" style="606"/>
    <col min="2562" max="2562" width="28.625" style="606" customWidth="1"/>
    <col min="2563" max="2564" width="3.125" style="606" customWidth="1"/>
    <col min="2565" max="2565" width="23.625" style="606" customWidth="1"/>
    <col min="2566" max="2566" width="10.375" style="606" customWidth="1"/>
    <col min="2567" max="2567" width="7.5" style="606" customWidth="1"/>
    <col min="2568" max="2568" width="23.875" style="606" customWidth="1"/>
    <col min="2569" max="2569" width="13.75" style="606" customWidth="1"/>
    <col min="2570" max="2817" width="9" style="606"/>
    <col min="2818" max="2818" width="28.625" style="606" customWidth="1"/>
    <col min="2819" max="2820" width="3.125" style="606" customWidth="1"/>
    <col min="2821" max="2821" width="23.625" style="606" customWidth="1"/>
    <col min="2822" max="2822" width="10.375" style="606" customWidth="1"/>
    <col min="2823" max="2823" width="7.5" style="606" customWidth="1"/>
    <col min="2824" max="2824" width="23.875" style="606" customWidth="1"/>
    <col min="2825" max="2825" width="13.75" style="606" customWidth="1"/>
    <col min="2826" max="3073" width="9" style="606"/>
    <col min="3074" max="3074" width="28.625" style="606" customWidth="1"/>
    <col min="3075" max="3076" width="3.125" style="606" customWidth="1"/>
    <col min="3077" max="3077" width="23.625" style="606" customWidth="1"/>
    <col min="3078" max="3078" width="10.375" style="606" customWidth="1"/>
    <col min="3079" max="3079" width="7.5" style="606" customWidth="1"/>
    <col min="3080" max="3080" width="23.875" style="606" customWidth="1"/>
    <col min="3081" max="3081" width="13.75" style="606" customWidth="1"/>
    <col min="3082" max="3329" width="9" style="606"/>
    <col min="3330" max="3330" width="28.625" style="606" customWidth="1"/>
    <col min="3331" max="3332" width="3.125" style="606" customWidth="1"/>
    <col min="3333" max="3333" width="23.625" style="606" customWidth="1"/>
    <col min="3334" max="3334" width="10.375" style="606" customWidth="1"/>
    <col min="3335" max="3335" width="7.5" style="606" customWidth="1"/>
    <col min="3336" max="3336" width="23.875" style="606" customWidth="1"/>
    <col min="3337" max="3337" width="13.75" style="606" customWidth="1"/>
    <col min="3338" max="3585" width="9" style="606"/>
    <col min="3586" max="3586" width="28.625" style="606" customWidth="1"/>
    <col min="3587" max="3588" width="3.125" style="606" customWidth="1"/>
    <col min="3589" max="3589" width="23.625" style="606" customWidth="1"/>
    <col min="3590" max="3590" width="10.375" style="606" customWidth="1"/>
    <col min="3591" max="3591" width="7.5" style="606" customWidth="1"/>
    <col min="3592" max="3592" width="23.875" style="606" customWidth="1"/>
    <col min="3593" max="3593" width="13.75" style="606" customWidth="1"/>
    <col min="3594" max="3841" width="9" style="606"/>
    <col min="3842" max="3842" width="28.625" style="606" customWidth="1"/>
    <col min="3843" max="3844" width="3.125" style="606" customWidth="1"/>
    <col min="3845" max="3845" width="23.625" style="606" customWidth="1"/>
    <col min="3846" max="3846" width="10.375" style="606" customWidth="1"/>
    <col min="3847" max="3847" width="7.5" style="606" customWidth="1"/>
    <col min="3848" max="3848" width="23.875" style="606" customWidth="1"/>
    <col min="3849" max="3849" width="13.75" style="606" customWidth="1"/>
    <col min="3850" max="4097" width="9" style="606"/>
    <col min="4098" max="4098" width="28.625" style="606" customWidth="1"/>
    <col min="4099" max="4100" width="3.125" style="606" customWidth="1"/>
    <col min="4101" max="4101" width="23.625" style="606" customWidth="1"/>
    <col min="4102" max="4102" width="10.375" style="606" customWidth="1"/>
    <col min="4103" max="4103" width="7.5" style="606" customWidth="1"/>
    <col min="4104" max="4104" width="23.875" style="606" customWidth="1"/>
    <col min="4105" max="4105" width="13.75" style="606" customWidth="1"/>
    <col min="4106" max="4353" width="9" style="606"/>
    <col min="4354" max="4354" width="28.625" style="606" customWidth="1"/>
    <col min="4355" max="4356" width="3.125" style="606" customWidth="1"/>
    <col min="4357" max="4357" width="23.625" style="606" customWidth="1"/>
    <col min="4358" max="4358" width="10.375" style="606" customWidth="1"/>
    <col min="4359" max="4359" width="7.5" style="606" customWidth="1"/>
    <col min="4360" max="4360" width="23.875" style="606" customWidth="1"/>
    <col min="4361" max="4361" width="13.75" style="606" customWidth="1"/>
    <col min="4362" max="4609" width="9" style="606"/>
    <col min="4610" max="4610" width="28.625" style="606" customWidth="1"/>
    <col min="4611" max="4612" width="3.125" style="606" customWidth="1"/>
    <col min="4613" max="4613" width="23.625" style="606" customWidth="1"/>
    <col min="4614" max="4614" width="10.375" style="606" customWidth="1"/>
    <col min="4615" max="4615" width="7.5" style="606" customWidth="1"/>
    <col min="4616" max="4616" width="23.875" style="606" customWidth="1"/>
    <col min="4617" max="4617" width="13.75" style="606" customWidth="1"/>
    <col min="4618" max="4865" width="9" style="606"/>
    <col min="4866" max="4866" width="28.625" style="606" customWidth="1"/>
    <col min="4867" max="4868" width="3.125" style="606" customWidth="1"/>
    <col min="4869" max="4869" width="23.625" style="606" customWidth="1"/>
    <col min="4870" max="4870" width="10.375" style="606" customWidth="1"/>
    <col min="4871" max="4871" width="7.5" style="606" customWidth="1"/>
    <col min="4872" max="4872" width="23.875" style="606" customWidth="1"/>
    <col min="4873" max="4873" width="13.75" style="606" customWidth="1"/>
    <col min="4874" max="5121" width="9" style="606"/>
    <col min="5122" max="5122" width="28.625" style="606" customWidth="1"/>
    <col min="5123" max="5124" width="3.125" style="606" customWidth="1"/>
    <col min="5125" max="5125" width="23.625" style="606" customWidth="1"/>
    <col min="5126" max="5126" width="10.375" style="606" customWidth="1"/>
    <col min="5127" max="5127" width="7.5" style="606" customWidth="1"/>
    <col min="5128" max="5128" width="23.875" style="606" customWidth="1"/>
    <col min="5129" max="5129" width="13.75" style="606" customWidth="1"/>
    <col min="5130" max="5377" width="9" style="606"/>
    <col min="5378" max="5378" width="28.625" style="606" customWidth="1"/>
    <col min="5379" max="5380" width="3.125" style="606" customWidth="1"/>
    <col min="5381" max="5381" width="23.625" style="606" customWidth="1"/>
    <col min="5382" max="5382" width="10.375" style="606" customWidth="1"/>
    <col min="5383" max="5383" width="7.5" style="606" customWidth="1"/>
    <col min="5384" max="5384" width="23.875" style="606" customWidth="1"/>
    <col min="5385" max="5385" width="13.75" style="606" customWidth="1"/>
    <col min="5386" max="5633" width="9" style="606"/>
    <col min="5634" max="5634" width="28.625" style="606" customWidth="1"/>
    <col min="5635" max="5636" width="3.125" style="606" customWidth="1"/>
    <col min="5637" max="5637" width="23.625" style="606" customWidth="1"/>
    <col min="5638" max="5638" width="10.375" style="606" customWidth="1"/>
    <col min="5639" max="5639" width="7.5" style="606" customWidth="1"/>
    <col min="5640" max="5640" width="23.875" style="606" customWidth="1"/>
    <col min="5641" max="5641" width="13.75" style="606" customWidth="1"/>
    <col min="5642" max="5889" width="9" style="606"/>
    <col min="5890" max="5890" width="28.625" style="606" customWidth="1"/>
    <col min="5891" max="5892" width="3.125" style="606" customWidth="1"/>
    <col min="5893" max="5893" width="23.625" style="606" customWidth="1"/>
    <col min="5894" max="5894" width="10.375" style="606" customWidth="1"/>
    <col min="5895" max="5895" width="7.5" style="606" customWidth="1"/>
    <col min="5896" max="5896" width="23.875" style="606" customWidth="1"/>
    <col min="5897" max="5897" width="13.75" style="606" customWidth="1"/>
    <col min="5898" max="6145" width="9" style="606"/>
    <col min="6146" max="6146" width="28.625" style="606" customWidth="1"/>
    <col min="6147" max="6148" width="3.125" style="606" customWidth="1"/>
    <col min="6149" max="6149" width="23.625" style="606" customWidth="1"/>
    <col min="6150" max="6150" width="10.375" style="606" customWidth="1"/>
    <col min="6151" max="6151" width="7.5" style="606" customWidth="1"/>
    <col min="6152" max="6152" width="23.875" style="606" customWidth="1"/>
    <col min="6153" max="6153" width="13.75" style="606" customWidth="1"/>
    <col min="6154" max="6401" width="9" style="606"/>
    <col min="6402" max="6402" width="28.625" style="606" customWidth="1"/>
    <col min="6403" max="6404" width="3.125" style="606" customWidth="1"/>
    <col min="6405" max="6405" width="23.625" style="606" customWidth="1"/>
    <col min="6406" max="6406" width="10.375" style="606" customWidth="1"/>
    <col min="6407" max="6407" width="7.5" style="606" customWidth="1"/>
    <col min="6408" max="6408" width="23.875" style="606" customWidth="1"/>
    <col min="6409" max="6409" width="13.75" style="606" customWidth="1"/>
    <col min="6410" max="6657" width="9" style="606"/>
    <col min="6658" max="6658" width="28.625" style="606" customWidth="1"/>
    <col min="6659" max="6660" width="3.125" style="606" customWidth="1"/>
    <col min="6661" max="6661" width="23.625" style="606" customWidth="1"/>
    <col min="6662" max="6662" width="10.375" style="606" customWidth="1"/>
    <col min="6663" max="6663" width="7.5" style="606" customWidth="1"/>
    <col min="6664" max="6664" width="23.875" style="606" customWidth="1"/>
    <col min="6665" max="6665" width="13.75" style="606" customWidth="1"/>
    <col min="6666" max="6913" width="9" style="606"/>
    <col min="6914" max="6914" width="28.625" style="606" customWidth="1"/>
    <col min="6915" max="6916" width="3.125" style="606" customWidth="1"/>
    <col min="6917" max="6917" width="23.625" style="606" customWidth="1"/>
    <col min="6918" max="6918" width="10.375" style="606" customWidth="1"/>
    <col min="6919" max="6919" width="7.5" style="606" customWidth="1"/>
    <col min="6920" max="6920" width="23.875" style="606" customWidth="1"/>
    <col min="6921" max="6921" width="13.75" style="606" customWidth="1"/>
    <col min="6922" max="7169" width="9" style="606"/>
    <col min="7170" max="7170" width="28.625" style="606" customWidth="1"/>
    <col min="7171" max="7172" width="3.125" style="606" customWidth="1"/>
    <col min="7173" max="7173" width="23.625" style="606" customWidth="1"/>
    <col min="7174" max="7174" width="10.375" style="606" customWidth="1"/>
    <col min="7175" max="7175" width="7.5" style="606" customWidth="1"/>
    <col min="7176" max="7176" width="23.875" style="606" customWidth="1"/>
    <col min="7177" max="7177" width="13.75" style="606" customWidth="1"/>
    <col min="7178" max="7425" width="9" style="606"/>
    <col min="7426" max="7426" width="28.625" style="606" customWidth="1"/>
    <col min="7427" max="7428" width="3.125" style="606" customWidth="1"/>
    <col min="7429" max="7429" width="23.625" style="606" customWidth="1"/>
    <col min="7430" max="7430" width="10.375" style="606" customWidth="1"/>
    <col min="7431" max="7431" width="7.5" style="606" customWidth="1"/>
    <col min="7432" max="7432" width="23.875" style="606" customWidth="1"/>
    <col min="7433" max="7433" width="13.75" style="606" customWidth="1"/>
    <col min="7434" max="7681" width="9" style="606"/>
    <col min="7682" max="7682" width="28.625" style="606" customWidth="1"/>
    <col min="7683" max="7684" width="3.125" style="606" customWidth="1"/>
    <col min="7685" max="7685" width="23.625" style="606" customWidth="1"/>
    <col min="7686" max="7686" width="10.375" style="606" customWidth="1"/>
    <col min="7687" max="7687" width="7.5" style="606" customWidth="1"/>
    <col min="7688" max="7688" width="23.875" style="606" customWidth="1"/>
    <col min="7689" max="7689" width="13.75" style="606" customWidth="1"/>
    <col min="7690" max="7937" width="9" style="606"/>
    <col min="7938" max="7938" width="28.625" style="606" customWidth="1"/>
    <col min="7939" max="7940" width="3.125" style="606" customWidth="1"/>
    <col min="7941" max="7941" width="23.625" style="606" customWidth="1"/>
    <col min="7942" max="7942" width="10.375" style="606" customWidth="1"/>
    <col min="7943" max="7943" width="7.5" style="606" customWidth="1"/>
    <col min="7944" max="7944" width="23.875" style="606" customWidth="1"/>
    <col min="7945" max="7945" width="13.75" style="606" customWidth="1"/>
    <col min="7946" max="8193" width="9" style="606"/>
    <col min="8194" max="8194" width="28.625" style="606" customWidth="1"/>
    <col min="8195" max="8196" width="3.125" style="606" customWidth="1"/>
    <col min="8197" max="8197" width="23.625" style="606" customWidth="1"/>
    <col min="8198" max="8198" width="10.375" style="606" customWidth="1"/>
    <col min="8199" max="8199" width="7.5" style="606" customWidth="1"/>
    <col min="8200" max="8200" width="23.875" style="606" customWidth="1"/>
    <col min="8201" max="8201" width="13.75" style="606" customWidth="1"/>
    <col min="8202" max="8449" width="9" style="606"/>
    <col min="8450" max="8450" width="28.625" style="606" customWidth="1"/>
    <col min="8451" max="8452" width="3.125" style="606" customWidth="1"/>
    <col min="8453" max="8453" width="23.625" style="606" customWidth="1"/>
    <col min="8454" max="8454" width="10.375" style="606" customWidth="1"/>
    <col min="8455" max="8455" width="7.5" style="606" customWidth="1"/>
    <col min="8456" max="8456" width="23.875" style="606" customWidth="1"/>
    <col min="8457" max="8457" width="13.75" style="606" customWidth="1"/>
    <col min="8458" max="8705" width="9" style="606"/>
    <col min="8706" max="8706" width="28.625" style="606" customWidth="1"/>
    <col min="8707" max="8708" width="3.125" style="606" customWidth="1"/>
    <col min="8709" max="8709" width="23.625" style="606" customWidth="1"/>
    <col min="8710" max="8710" width="10.375" style="606" customWidth="1"/>
    <col min="8711" max="8711" width="7.5" style="606" customWidth="1"/>
    <col min="8712" max="8712" width="23.875" style="606" customWidth="1"/>
    <col min="8713" max="8713" width="13.75" style="606" customWidth="1"/>
    <col min="8714" max="8961" width="9" style="606"/>
    <col min="8962" max="8962" width="28.625" style="606" customWidth="1"/>
    <col min="8963" max="8964" width="3.125" style="606" customWidth="1"/>
    <col min="8965" max="8965" width="23.625" style="606" customWidth="1"/>
    <col min="8966" max="8966" width="10.375" style="606" customWidth="1"/>
    <col min="8967" max="8967" width="7.5" style="606" customWidth="1"/>
    <col min="8968" max="8968" width="23.875" style="606" customWidth="1"/>
    <col min="8969" max="8969" width="13.75" style="606" customWidth="1"/>
    <col min="8970" max="9217" width="9" style="606"/>
    <col min="9218" max="9218" width="28.625" style="606" customWidth="1"/>
    <col min="9219" max="9220" width="3.125" style="606" customWidth="1"/>
    <col min="9221" max="9221" width="23.625" style="606" customWidth="1"/>
    <col min="9222" max="9222" width="10.375" style="606" customWidth="1"/>
    <col min="9223" max="9223" width="7.5" style="606" customWidth="1"/>
    <col min="9224" max="9224" width="23.875" style="606" customWidth="1"/>
    <col min="9225" max="9225" width="13.75" style="606" customWidth="1"/>
    <col min="9226" max="9473" width="9" style="606"/>
    <col min="9474" max="9474" width="28.625" style="606" customWidth="1"/>
    <col min="9475" max="9476" width="3.125" style="606" customWidth="1"/>
    <col min="9477" max="9477" width="23.625" style="606" customWidth="1"/>
    <col min="9478" max="9478" width="10.375" style="606" customWidth="1"/>
    <col min="9479" max="9479" width="7.5" style="606" customWidth="1"/>
    <col min="9480" max="9480" width="23.875" style="606" customWidth="1"/>
    <col min="9481" max="9481" width="13.75" style="606" customWidth="1"/>
    <col min="9482" max="9729" width="9" style="606"/>
    <col min="9730" max="9730" width="28.625" style="606" customWidth="1"/>
    <col min="9731" max="9732" width="3.125" style="606" customWidth="1"/>
    <col min="9733" max="9733" width="23.625" style="606" customWidth="1"/>
    <col min="9734" max="9734" width="10.375" style="606" customWidth="1"/>
    <col min="9735" max="9735" width="7.5" style="606" customWidth="1"/>
    <col min="9736" max="9736" width="23.875" style="606" customWidth="1"/>
    <col min="9737" max="9737" width="13.75" style="606" customWidth="1"/>
    <col min="9738" max="9985" width="9" style="606"/>
    <col min="9986" max="9986" width="28.625" style="606" customWidth="1"/>
    <col min="9987" max="9988" width="3.125" style="606" customWidth="1"/>
    <col min="9989" max="9989" width="23.625" style="606" customWidth="1"/>
    <col min="9990" max="9990" width="10.375" style="606" customWidth="1"/>
    <col min="9991" max="9991" width="7.5" style="606" customWidth="1"/>
    <col min="9992" max="9992" width="23.875" style="606" customWidth="1"/>
    <col min="9993" max="9993" width="13.75" style="606" customWidth="1"/>
    <col min="9994" max="10241" width="9" style="606"/>
    <col min="10242" max="10242" width="28.625" style="606" customWidth="1"/>
    <col min="10243" max="10244" width="3.125" style="606" customWidth="1"/>
    <col min="10245" max="10245" width="23.625" style="606" customWidth="1"/>
    <col min="10246" max="10246" width="10.375" style="606" customWidth="1"/>
    <col min="10247" max="10247" width="7.5" style="606" customWidth="1"/>
    <col min="10248" max="10248" width="23.875" style="606" customWidth="1"/>
    <col min="10249" max="10249" width="13.75" style="606" customWidth="1"/>
    <col min="10250" max="10497" width="9" style="606"/>
    <col min="10498" max="10498" width="28.625" style="606" customWidth="1"/>
    <col min="10499" max="10500" width="3.125" style="606" customWidth="1"/>
    <col min="10501" max="10501" width="23.625" style="606" customWidth="1"/>
    <col min="10502" max="10502" width="10.375" style="606" customWidth="1"/>
    <col min="10503" max="10503" width="7.5" style="606" customWidth="1"/>
    <col min="10504" max="10504" width="23.875" style="606" customWidth="1"/>
    <col min="10505" max="10505" width="13.75" style="606" customWidth="1"/>
    <col min="10506" max="10753" width="9" style="606"/>
    <col min="10754" max="10754" width="28.625" style="606" customWidth="1"/>
    <col min="10755" max="10756" width="3.125" style="606" customWidth="1"/>
    <col min="10757" max="10757" width="23.625" style="606" customWidth="1"/>
    <col min="10758" max="10758" width="10.375" style="606" customWidth="1"/>
    <col min="10759" max="10759" width="7.5" style="606" customWidth="1"/>
    <col min="10760" max="10760" width="23.875" style="606" customWidth="1"/>
    <col min="10761" max="10761" width="13.75" style="606" customWidth="1"/>
    <col min="10762" max="11009" width="9" style="606"/>
    <col min="11010" max="11010" width="28.625" style="606" customWidth="1"/>
    <col min="11011" max="11012" width="3.125" style="606" customWidth="1"/>
    <col min="11013" max="11013" width="23.625" style="606" customWidth="1"/>
    <col min="11014" max="11014" width="10.375" style="606" customWidth="1"/>
    <col min="11015" max="11015" width="7.5" style="606" customWidth="1"/>
    <col min="11016" max="11016" width="23.875" style="606" customWidth="1"/>
    <col min="11017" max="11017" width="13.75" style="606" customWidth="1"/>
    <col min="11018" max="11265" width="9" style="606"/>
    <col min="11266" max="11266" width="28.625" style="606" customWidth="1"/>
    <col min="11267" max="11268" width="3.125" style="606" customWidth="1"/>
    <col min="11269" max="11269" width="23.625" style="606" customWidth="1"/>
    <col min="11270" max="11270" width="10.375" style="606" customWidth="1"/>
    <col min="11271" max="11271" width="7.5" style="606" customWidth="1"/>
    <col min="11272" max="11272" width="23.875" style="606" customWidth="1"/>
    <col min="11273" max="11273" width="13.75" style="606" customWidth="1"/>
    <col min="11274" max="11521" width="9" style="606"/>
    <col min="11522" max="11522" width="28.625" style="606" customWidth="1"/>
    <col min="11523" max="11524" width="3.125" style="606" customWidth="1"/>
    <col min="11525" max="11525" width="23.625" style="606" customWidth="1"/>
    <col min="11526" max="11526" width="10.375" style="606" customWidth="1"/>
    <col min="11527" max="11527" width="7.5" style="606" customWidth="1"/>
    <col min="11528" max="11528" width="23.875" style="606" customWidth="1"/>
    <col min="11529" max="11529" width="13.75" style="606" customWidth="1"/>
    <col min="11530" max="11777" width="9" style="606"/>
    <col min="11778" max="11778" width="28.625" style="606" customWidth="1"/>
    <col min="11779" max="11780" width="3.125" style="606" customWidth="1"/>
    <col min="11781" max="11781" width="23.625" style="606" customWidth="1"/>
    <col min="11782" max="11782" width="10.375" style="606" customWidth="1"/>
    <col min="11783" max="11783" width="7.5" style="606" customWidth="1"/>
    <col min="11784" max="11784" width="23.875" style="606" customWidth="1"/>
    <col min="11785" max="11785" width="13.75" style="606" customWidth="1"/>
    <col min="11786" max="12033" width="9" style="606"/>
    <col min="12034" max="12034" width="28.625" style="606" customWidth="1"/>
    <col min="12035" max="12036" width="3.125" style="606" customWidth="1"/>
    <col min="12037" max="12037" width="23.625" style="606" customWidth="1"/>
    <col min="12038" max="12038" width="10.375" style="606" customWidth="1"/>
    <col min="12039" max="12039" width="7.5" style="606" customWidth="1"/>
    <col min="12040" max="12040" width="23.875" style="606" customWidth="1"/>
    <col min="12041" max="12041" width="13.75" style="606" customWidth="1"/>
    <col min="12042" max="12289" width="9" style="606"/>
    <col min="12290" max="12290" width="28.625" style="606" customWidth="1"/>
    <col min="12291" max="12292" width="3.125" style="606" customWidth="1"/>
    <col min="12293" max="12293" width="23.625" style="606" customWidth="1"/>
    <col min="12294" max="12294" width="10.375" style="606" customWidth="1"/>
    <col min="12295" max="12295" width="7.5" style="606" customWidth="1"/>
    <col min="12296" max="12296" width="23.875" style="606" customWidth="1"/>
    <col min="12297" max="12297" width="13.75" style="606" customWidth="1"/>
    <col min="12298" max="12545" width="9" style="606"/>
    <col min="12546" max="12546" width="28.625" style="606" customWidth="1"/>
    <col min="12547" max="12548" width="3.125" style="606" customWidth="1"/>
    <col min="12549" max="12549" width="23.625" style="606" customWidth="1"/>
    <col min="12550" max="12550" width="10.375" style="606" customWidth="1"/>
    <col min="12551" max="12551" width="7.5" style="606" customWidth="1"/>
    <col min="12552" max="12552" width="23.875" style="606" customWidth="1"/>
    <col min="12553" max="12553" width="13.75" style="606" customWidth="1"/>
    <col min="12554" max="12801" width="9" style="606"/>
    <col min="12802" max="12802" width="28.625" style="606" customWidth="1"/>
    <col min="12803" max="12804" width="3.125" style="606" customWidth="1"/>
    <col min="12805" max="12805" width="23.625" style="606" customWidth="1"/>
    <col min="12806" max="12806" width="10.375" style="606" customWidth="1"/>
    <col min="12807" max="12807" width="7.5" style="606" customWidth="1"/>
    <col min="12808" max="12808" width="23.875" style="606" customWidth="1"/>
    <col min="12809" max="12809" width="13.75" style="606" customWidth="1"/>
    <col min="12810" max="13057" width="9" style="606"/>
    <col min="13058" max="13058" width="28.625" style="606" customWidth="1"/>
    <col min="13059" max="13060" width="3.125" style="606" customWidth="1"/>
    <col min="13061" max="13061" width="23.625" style="606" customWidth="1"/>
    <col min="13062" max="13062" width="10.375" style="606" customWidth="1"/>
    <col min="13063" max="13063" width="7.5" style="606" customWidth="1"/>
    <col min="13064" max="13064" width="23.875" style="606" customWidth="1"/>
    <col min="13065" max="13065" width="13.75" style="606" customWidth="1"/>
    <col min="13066" max="13313" width="9" style="606"/>
    <col min="13314" max="13314" width="28.625" style="606" customWidth="1"/>
    <col min="13315" max="13316" width="3.125" style="606" customWidth="1"/>
    <col min="13317" max="13317" width="23.625" style="606" customWidth="1"/>
    <col min="13318" max="13318" width="10.375" style="606" customWidth="1"/>
    <col min="13319" max="13319" width="7.5" style="606" customWidth="1"/>
    <col min="13320" max="13320" width="23.875" style="606" customWidth="1"/>
    <col min="13321" max="13321" width="13.75" style="606" customWidth="1"/>
    <col min="13322" max="13569" width="9" style="606"/>
    <col min="13570" max="13570" width="28.625" style="606" customWidth="1"/>
    <col min="13571" max="13572" width="3.125" style="606" customWidth="1"/>
    <col min="13573" max="13573" width="23.625" style="606" customWidth="1"/>
    <col min="13574" max="13574" width="10.375" style="606" customWidth="1"/>
    <col min="13575" max="13575" width="7.5" style="606" customWidth="1"/>
    <col min="13576" max="13576" width="23.875" style="606" customWidth="1"/>
    <col min="13577" max="13577" width="13.75" style="606" customWidth="1"/>
    <col min="13578" max="13825" width="9" style="606"/>
    <col min="13826" max="13826" width="28.625" style="606" customWidth="1"/>
    <col min="13827" max="13828" width="3.125" style="606" customWidth="1"/>
    <col min="13829" max="13829" width="23.625" style="606" customWidth="1"/>
    <col min="13830" max="13830" width="10.375" style="606" customWidth="1"/>
    <col min="13831" max="13831" width="7.5" style="606" customWidth="1"/>
    <col min="13832" max="13832" width="23.875" style="606" customWidth="1"/>
    <col min="13833" max="13833" width="13.75" style="606" customWidth="1"/>
    <col min="13834" max="14081" width="9" style="606"/>
    <col min="14082" max="14082" width="28.625" style="606" customWidth="1"/>
    <col min="14083" max="14084" width="3.125" style="606" customWidth="1"/>
    <col min="14085" max="14085" width="23.625" style="606" customWidth="1"/>
    <col min="14086" max="14086" width="10.375" style="606" customWidth="1"/>
    <col min="14087" max="14087" width="7.5" style="606" customWidth="1"/>
    <col min="14088" max="14088" width="23.875" style="606" customWidth="1"/>
    <col min="14089" max="14089" width="13.75" style="606" customWidth="1"/>
    <col min="14090" max="14337" width="9" style="606"/>
    <col min="14338" max="14338" width="28.625" style="606" customWidth="1"/>
    <col min="14339" max="14340" width="3.125" style="606" customWidth="1"/>
    <col min="14341" max="14341" width="23.625" style="606" customWidth="1"/>
    <col min="14342" max="14342" width="10.375" style="606" customWidth="1"/>
    <col min="14343" max="14343" width="7.5" style="606" customWidth="1"/>
    <col min="14344" max="14344" width="23.875" style="606" customWidth="1"/>
    <col min="14345" max="14345" width="13.75" style="606" customWidth="1"/>
    <col min="14346" max="14593" width="9" style="606"/>
    <col min="14594" max="14594" width="28.625" style="606" customWidth="1"/>
    <col min="14595" max="14596" width="3.125" style="606" customWidth="1"/>
    <col min="14597" max="14597" width="23.625" style="606" customWidth="1"/>
    <col min="14598" max="14598" width="10.375" style="606" customWidth="1"/>
    <col min="14599" max="14599" width="7.5" style="606" customWidth="1"/>
    <col min="14600" max="14600" width="23.875" style="606" customWidth="1"/>
    <col min="14601" max="14601" width="13.75" style="606" customWidth="1"/>
    <col min="14602" max="14849" width="9" style="606"/>
    <col min="14850" max="14850" width="28.625" style="606" customWidth="1"/>
    <col min="14851" max="14852" width="3.125" style="606" customWidth="1"/>
    <col min="14853" max="14853" width="23.625" style="606" customWidth="1"/>
    <col min="14854" max="14854" width="10.375" style="606" customWidth="1"/>
    <col min="14855" max="14855" width="7.5" style="606" customWidth="1"/>
    <col min="14856" max="14856" width="23.875" style="606" customWidth="1"/>
    <col min="14857" max="14857" width="13.75" style="606" customWidth="1"/>
    <col min="14858" max="15105" width="9" style="606"/>
    <col min="15106" max="15106" width="28.625" style="606" customWidth="1"/>
    <col min="15107" max="15108" width="3.125" style="606" customWidth="1"/>
    <col min="15109" max="15109" width="23.625" style="606" customWidth="1"/>
    <col min="15110" max="15110" width="10.375" style="606" customWidth="1"/>
    <col min="15111" max="15111" width="7.5" style="606" customWidth="1"/>
    <col min="15112" max="15112" width="23.875" style="606" customWidth="1"/>
    <col min="15113" max="15113" width="13.75" style="606" customWidth="1"/>
    <col min="15114" max="15361" width="9" style="606"/>
    <col min="15362" max="15362" width="28.625" style="606" customWidth="1"/>
    <col min="15363" max="15364" width="3.125" style="606" customWidth="1"/>
    <col min="15365" max="15365" width="23.625" style="606" customWidth="1"/>
    <col min="15366" max="15366" width="10.375" style="606" customWidth="1"/>
    <col min="15367" max="15367" width="7.5" style="606" customWidth="1"/>
    <col min="15368" max="15368" width="23.875" style="606" customWidth="1"/>
    <col min="15369" max="15369" width="13.75" style="606" customWidth="1"/>
    <col min="15370" max="15617" width="9" style="606"/>
    <col min="15618" max="15618" width="28.625" style="606" customWidth="1"/>
    <col min="15619" max="15620" width="3.125" style="606" customWidth="1"/>
    <col min="15621" max="15621" width="23.625" style="606" customWidth="1"/>
    <col min="15622" max="15622" width="10.375" style="606" customWidth="1"/>
    <col min="15623" max="15623" width="7.5" style="606" customWidth="1"/>
    <col min="15624" max="15624" width="23.875" style="606" customWidth="1"/>
    <col min="15625" max="15625" width="13.75" style="606" customWidth="1"/>
    <col min="15626" max="15873" width="9" style="606"/>
    <col min="15874" max="15874" width="28.625" style="606" customWidth="1"/>
    <col min="15875" max="15876" width="3.125" style="606" customWidth="1"/>
    <col min="15877" max="15877" width="23.625" style="606" customWidth="1"/>
    <col min="15878" max="15878" width="10.375" style="606" customWidth="1"/>
    <col min="15879" max="15879" width="7.5" style="606" customWidth="1"/>
    <col min="15880" max="15880" width="23.875" style="606" customWidth="1"/>
    <col min="15881" max="15881" width="13.75" style="606" customWidth="1"/>
    <col min="15882" max="16129" width="9" style="606"/>
    <col min="16130" max="16130" width="28.625" style="606" customWidth="1"/>
    <col min="16131" max="16132" width="3.125" style="606" customWidth="1"/>
    <col min="16133" max="16133" width="23.625" style="606" customWidth="1"/>
    <col min="16134" max="16134" width="10.375" style="606" customWidth="1"/>
    <col min="16135" max="16135" width="7.5" style="606" customWidth="1"/>
    <col min="16136" max="16136" width="23.875" style="606" customWidth="1"/>
    <col min="16137" max="16137" width="13.75" style="606" customWidth="1"/>
    <col min="16138" max="16384" width="9" style="606"/>
  </cols>
  <sheetData>
    <row r="1" spans="2:9" ht="20.100000000000001" customHeight="1" x14ac:dyDescent="0.15">
      <c r="B1" s="308"/>
      <c r="C1" s="307"/>
      <c r="D1" s="307"/>
      <c r="E1" s="307"/>
      <c r="F1" s="307"/>
      <c r="G1" s="307"/>
      <c r="H1" s="307"/>
      <c r="I1" s="307"/>
    </row>
    <row r="2" spans="2:9" ht="20.100000000000001" customHeight="1" x14ac:dyDescent="0.15">
      <c r="B2" s="307" t="s">
        <v>925</v>
      </c>
      <c r="C2" s="307"/>
      <c r="D2" s="307"/>
      <c r="E2" s="307"/>
      <c r="F2" s="307"/>
      <c r="G2" s="307"/>
      <c r="H2" s="936" t="s">
        <v>81</v>
      </c>
      <c r="I2" s="936"/>
    </row>
    <row r="3" spans="2:9" ht="20.100000000000001" customHeight="1" x14ac:dyDescent="0.15">
      <c r="B3" s="308"/>
      <c r="C3" s="307"/>
      <c r="D3" s="307"/>
      <c r="E3" s="307"/>
      <c r="F3" s="307"/>
      <c r="G3" s="307"/>
      <c r="H3" s="607"/>
      <c r="I3" s="607"/>
    </row>
    <row r="4" spans="2:9" ht="66.75" customHeight="1" x14ac:dyDescent="0.15">
      <c r="B4" s="937" t="s">
        <v>926</v>
      </c>
      <c r="C4" s="938"/>
      <c r="D4" s="938"/>
      <c r="E4" s="938"/>
      <c r="F4" s="938"/>
      <c r="G4" s="938"/>
      <c r="H4" s="938"/>
      <c r="I4" s="938"/>
    </row>
    <row r="5" spans="2:9" ht="20.100000000000001" customHeight="1" x14ac:dyDescent="0.15">
      <c r="B5" s="309"/>
      <c r="C5" s="309"/>
      <c r="D5" s="309"/>
      <c r="E5" s="309"/>
      <c r="F5" s="309"/>
      <c r="G5" s="309"/>
      <c r="H5" s="309"/>
      <c r="I5" s="309"/>
    </row>
    <row r="6" spans="2:9" ht="39.950000000000003" customHeight="1" x14ac:dyDescent="0.15">
      <c r="B6" s="608" t="s">
        <v>541</v>
      </c>
      <c r="C6" s="939"/>
      <c r="D6" s="940"/>
      <c r="E6" s="940"/>
      <c r="F6" s="940"/>
      <c r="G6" s="940"/>
      <c r="H6" s="940"/>
      <c r="I6" s="941"/>
    </row>
    <row r="7" spans="2:9" ht="39.950000000000003" customHeight="1" x14ac:dyDescent="0.15">
      <c r="B7" s="609" t="s">
        <v>165</v>
      </c>
      <c r="C7" s="942" t="s">
        <v>356</v>
      </c>
      <c r="D7" s="943"/>
      <c r="E7" s="943"/>
      <c r="F7" s="943"/>
      <c r="G7" s="943"/>
      <c r="H7" s="943"/>
      <c r="I7" s="944"/>
    </row>
    <row r="8" spans="2:9" ht="39.950000000000003" customHeight="1" x14ac:dyDescent="0.15">
      <c r="B8" s="609" t="s">
        <v>543</v>
      </c>
      <c r="C8" s="942"/>
      <c r="D8" s="943"/>
      <c r="E8" s="943"/>
      <c r="F8" s="943"/>
      <c r="G8" s="943"/>
      <c r="H8" s="943"/>
      <c r="I8" s="944"/>
    </row>
    <row r="9" spans="2:9" ht="84" customHeight="1" x14ac:dyDescent="0.15">
      <c r="B9" s="310" t="s">
        <v>927</v>
      </c>
      <c r="C9" s="922" t="s">
        <v>928</v>
      </c>
      <c r="D9" s="923"/>
      <c r="E9" s="923"/>
      <c r="F9" s="923"/>
      <c r="G9" s="923"/>
      <c r="H9" s="923"/>
      <c r="I9" s="924"/>
    </row>
    <row r="10" spans="2:9" ht="23.25" customHeight="1" x14ac:dyDescent="0.15">
      <c r="B10" s="610"/>
      <c r="C10" s="611" t="s">
        <v>929</v>
      </c>
      <c r="D10" s="612"/>
      <c r="E10" s="612"/>
      <c r="F10" s="612"/>
      <c r="G10" s="612"/>
      <c r="H10" s="612"/>
      <c r="I10" s="307"/>
    </row>
    <row r="11" spans="2:9" x14ac:dyDescent="0.15">
      <c r="B11" s="925" t="s">
        <v>930</v>
      </c>
      <c r="C11" s="613"/>
      <c r="D11" s="614"/>
      <c r="E11" s="614"/>
      <c r="F11" s="614"/>
      <c r="G11" s="614"/>
      <c r="H11" s="614"/>
      <c r="I11" s="927" t="s">
        <v>353</v>
      </c>
    </row>
    <row r="12" spans="2:9" ht="52.5" customHeight="1" x14ac:dyDescent="0.15">
      <c r="B12" s="926"/>
      <c r="C12" s="615"/>
      <c r="D12" s="315" t="s">
        <v>166</v>
      </c>
      <c r="E12" s="616" t="s">
        <v>167</v>
      </c>
      <c r="F12" s="617" t="s">
        <v>94</v>
      </c>
      <c r="G12" s="571"/>
      <c r="H12" s="307"/>
      <c r="I12" s="928"/>
    </row>
    <row r="13" spans="2:9" ht="52.5" customHeight="1" x14ac:dyDescent="0.15">
      <c r="B13" s="926"/>
      <c r="C13" s="615"/>
      <c r="D13" s="315" t="s">
        <v>168</v>
      </c>
      <c r="E13" s="616" t="s">
        <v>931</v>
      </c>
      <c r="F13" s="617" t="s">
        <v>94</v>
      </c>
      <c r="G13" s="571"/>
      <c r="H13" s="618" t="s">
        <v>932</v>
      </c>
      <c r="I13" s="928"/>
    </row>
    <row r="14" spans="2:9" ht="13.5" customHeight="1" x14ac:dyDescent="0.15">
      <c r="B14" s="926"/>
      <c r="C14" s="615"/>
      <c r="D14" s="307"/>
      <c r="E14" s="307"/>
      <c r="F14" s="307"/>
      <c r="G14" s="307"/>
      <c r="H14" s="307"/>
      <c r="I14" s="928"/>
    </row>
    <row r="15" spans="2:9" x14ac:dyDescent="0.15">
      <c r="B15" s="935" t="s">
        <v>933</v>
      </c>
      <c r="C15" s="613"/>
      <c r="D15" s="614"/>
      <c r="E15" s="614"/>
      <c r="F15" s="614"/>
      <c r="G15" s="614"/>
      <c r="H15" s="619"/>
      <c r="I15" s="929" t="s">
        <v>353</v>
      </c>
    </row>
    <row r="16" spans="2:9" ht="53.1" customHeight="1" x14ac:dyDescent="0.15">
      <c r="B16" s="932"/>
      <c r="C16" s="615"/>
      <c r="D16" s="315" t="s">
        <v>166</v>
      </c>
      <c r="E16" s="616" t="s">
        <v>169</v>
      </c>
      <c r="F16" s="617" t="s">
        <v>94</v>
      </c>
      <c r="G16" s="571"/>
      <c r="H16" s="316"/>
      <c r="I16" s="930"/>
    </row>
    <row r="17" spans="2:9" ht="53.1" customHeight="1" x14ac:dyDescent="0.15">
      <c r="B17" s="932"/>
      <c r="C17" s="615"/>
      <c r="D17" s="315" t="s">
        <v>168</v>
      </c>
      <c r="E17" s="616" t="s">
        <v>170</v>
      </c>
      <c r="F17" s="617" t="s">
        <v>94</v>
      </c>
      <c r="G17" s="571"/>
      <c r="H17" s="620" t="s">
        <v>934</v>
      </c>
      <c r="I17" s="930"/>
    </row>
    <row r="18" spans="2:9" x14ac:dyDescent="0.15">
      <c r="B18" s="932"/>
      <c r="C18" s="615"/>
      <c r="D18" s="307"/>
      <c r="E18" s="307"/>
      <c r="F18" s="307"/>
      <c r="G18" s="307"/>
      <c r="H18" s="316"/>
      <c r="I18" s="930"/>
    </row>
    <row r="19" spans="2:9" x14ac:dyDescent="0.15">
      <c r="B19" s="932" t="s">
        <v>935</v>
      </c>
      <c r="C19" s="615"/>
      <c r="D19" s="307"/>
      <c r="E19" s="307"/>
      <c r="F19" s="307"/>
      <c r="G19" s="307"/>
      <c r="H19" s="307"/>
      <c r="I19" s="930"/>
    </row>
    <row r="20" spans="2:9" ht="52.5" customHeight="1" x14ac:dyDescent="0.15">
      <c r="B20" s="932"/>
      <c r="C20" s="615"/>
      <c r="D20" s="315" t="s">
        <v>166</v>
      </c>
      <c r="E20" s="616" t="s">
        <v>167</v>
      </c>
      <c r="F20" s="617" t="s">
        <v>94</v>
      </c>
      <c r="G20" s="571"/>
      <c r="H20" s="307"/>
      <c r="I20" s="930"/>
    </row>
    <row r="21" spans="2:9" ht="52.5" customHeight="1" x14ac:dyDescent="0.15">
      <c r="B21" s="932"/>
      <c r="C21" s="615"/>
      <c r="D21" s="315" t="s">
        <v>168</v>
      </c>
      <c r="E21" s="616" t="s">
        <v>171</v>
      </c>
      <c r="F21" s="617" t="s">
        <v>94</v>
      </c>
      <c r="G21" s="571"/>
      <c r="H21" s="618" t="s">
        <v>936</v>
      </c>
      <c r="I21" s="930"/>
    </row>
    <row r="22" spans="2:9" x14ac:dyDescent="0.15">
      <c r="B22" s="933"/>
      <c r="C22" s="621"/>
      <c r="D22" s="612"/>
      <c r="E22" s="612"/>
      <c r="F22" s="612"/>
      <c r="G22" s="612"/>
      <c r="H22" s="612"/>
      <c r="I22" s="931"/>
    </row>
    <row r="23" spans="2:9" x14ac:dyDescent="0.15">
      <c r="B23" s="307"/>
      <c r="C23" s="307"/>
      <c r="D23" s="307"/>
      <c r="E23" s="307"/>
      <c r="F23" s="307"/>
      <c r="G23" s="307"/>
      <c r="H23" s="307"/>
      <c r="I23" s="307"/>
    </row>
    <row r="24" spans="2:9" ht="48" customHeight="1" x14ac:dyDescent="0.15">
      <c r="B24" s="934" t="s">
        <v>937</v>
      </c>
      <c r="C24" s="921"/>
      <c r="D24" s="921"/>
      <c r="E24" s="921"/>
      <c r="F24" s="921"/>
      <c r="G24" s="921"/>
      <c r="H24" s="921"/>
      <c r="I24" s="921"/>
    </row>
    <row r="25" spans="2:9" ht="17.25" customHeight="1" x14ac:dyDescent="0.15">
      <c r="B25" s="921" t="s">
        <v>938</v>
      </c>
      <c r="C25" s="921"/>
      <c r="D25" s="921"/>
      <c r="E25" s="921"/>
      <c r="F25" s="921"/>
      <c r="G25" s="921"/>
      <c r="H25" s="921"/>
      <c r="I25" s="921"/>
    </row>
    <row r="26" spans="2:9" ht="17.25" customHeight="1" x14ac:dyDescent="0.15">
      <c r="B26" s="921" t="s">
        <v>939</v>
      </c>
      <c r="C26" s="921"/>
      <c r="D26" s="921"/>
      <c r="E26" s="921"/>
      <c r="F26" s="921"/>
      <c r="G26" s="921"/>
      <c r="H26" s="921"/>
      <c r="I26" s="921"/>
    </row>
    <row r="27" spans="2:9" ht="17.25" customHeight="1" x14ac:dyDescent="0.15">
      <c r="B27" s="921" t="s">
        <v>940</v>
      </c>
      <c r="C27" s="921"/>
      <c r="D27" s="921"/>
      <c r="E27" s="921"/>
      <c r="F27" s="921"/>
      <c r="G27" s="921"/>
      <c r="H27" s="921"/>
      <c r="I27" s="921"/>
    </row>
    <row r="28" spans="2:9" ht="17.25" customHeight="1" x14ac:dyDescent="0.15">
      <c r="B28" s="921" t="s">
        <v>941</v>
      </c>
      <c r="C28" s="921"/>
      <c r="D28" s="921"/>
      <c r="E28" s="921"/>
      <c r="F28" s="921"/>
      <c r="G28" s="921"/>
      <c r="H28" s="921"/>
      <c r="I28" s="921"/>
    </row>
    <row r="29" spans="2:9" ht="17.25" customHeight="1" x14ac:dyDescent="0.15">
      <c r="B29" s="921" t="s">
        <v>942</v>
      </c>
      <c r="C29" s="921"/>
      <c r="D29" s="921"/>
      <c r="E29" s="921"/>
      <c r="F29" s="921"/>
      <c r="G29" s="921"/>
      <c r="H29" s="921"/>
      <c r="I29" s="921"/>
    </row>
    <row r="30" spans="2:9" ht="17.25" customHeight="1" x14ac:dyDescent="0.15">
      <c r="B30" s="945" t="s">
        <v>943</v>
      </c>
      <c r="C30" s="945"/>
      <c r="D30" s="945"/>
      <c r="E30" s="945"/>
      <c r="F30" s="945"/>
      <c r="G30" s="945"/>
      <c r="H30" s="945"/>
      <c r="I30" s="945"/>
    </row>
    <row r="31" spans="2:9" ht="17.25" customHeight="1" x14ac:dyDescent="0.15">
      <c r="B31" s="921" t="s">
        <v>944</v>
      </c>
      <c r="C31" s="921"/>
      <c r="D31" s="921"/>
      <c r="E31" s="921"/>
      <c r="F31" s="921"/>
      <c r="G31" s="921"/>
      <c r="H31" s="921"/>
      <c r="I31" s="921"/>
    </row>
    <row r="32" spans="2:9" ht="17.25" customHeight="1" x14ac:dyDescent="0.15">
      <c r="B32" s="921" t="s">
        <v>173</v>
      </c>
      <c r="C32" s="921"/>
      <c r="D32" s="921"/>
      <c r="E32" s="921"/>
      <c r="F32" s="921"/>
      <c r="G32" s="921"/>
      <c r="H32" s="921"/>
      <c r="I32" s="921"/>
    </row>
    <row r="33" spans="2:9" ht="17.25" customHeight="1" x14ac:dyDescent="0.15">
      <c r="B33" s="622" t="s">
        <v>945</v>
      </c>
      <c r="C33" s="622"/>
      <c r="D33" s="622"/>
      <c r="E33" s="622"/>
      <c r="F33" s="622"/>
      <c r="G33" s="622"/>
      <c r="H33" s="622"/>
      <c r="I33" s="622"/>
    </row>
    <row r="34" spans="2:9" ht="17.25" customHeight="1" x14ac:dyDescent="0.15">
      <c r="B34" s="921" t="s">
        <v>946</v>
      </c>
      <c r="C34" s="921"/>
      <c r="D34" s="921"/>
      <c r="E34" s="921"/>
      <c r="F34" s="921"/>
      <c r="G34" s="921"/>
      <c r="H34" s="921"/>
      <c r="I34" s="921"/>
    </row>
    <row r="35" spans="2:9" ht="47.25" customHeight="1" x14ac:dyDescent="0.15">
      <c r="B35" s="934" t="s">
        <v>947</v>
      </c>
      <c r="C35" s="921"/>
      <c r="D35" s="921"/>
      <c r="E35" s="921"/>
      <c r="F35" s="921"/>
      <c r="G35" s="921"/>
      <c r="H35" s="921"/>
      <c r="I35" s="921"/>
    </row>
    <row r="36" spans="2:9" ht="51.75" customHeight="1" x14ac:dyDescent="0.15">
      <c r="B36" s="934" t="s">
        <v>948</v>
      </c>
      <c r="C36" s="921"/>
      <c r="D36" s="921"/>
      <c r="E36" s="921"/>
      <c r="F36" s="921"/>
      <c r="G36" s="921"/>
      <c r="H36" s="921"/>
      <c r="I36" s="921"/>
    </row>
    <row r="37" spans="2:9" ht="31.5" customHeight="1" x14ac:dyDescent="0.15">
      <c r="B37" s="934" t="s">
        <v>949</v>
      </c>
      <c r="C37" s="934"/>
      <c r="D37" s="934"/>
      <c r="E37" s="934"/>
      <c r="F37" s="934"/>
      <c r="G37" s="934"/>
      <c r="H37" s="934"/>
      <c r="I37" s="934"/>
    </row>
    <row r="38" spans="2:9" ht="48" customHeight="1" x14ac:dyDescent="0.15">
      <c r="B38" s="934" t="s">
        <v>950</v>
      </c>
      <c r="C38" s="921"/>
      <c r="D38" s="921"/>
      <c r="E38" s="921"/>
      <c r="F38" s="921"/>
      <c r="G38" s="921"/>
      <c r="H38" s="921"/>
      <c r="I38" s="921"/>
    </row>
  </sheetData>
  <mergeCells count="25">
    <mergeCell ref="B36:I36"/>
    <mergeCell ref="B37:I37"/>
    <mergeCell ref="B38:I38"/>
    <mergeCell ref="B30:I30"/>
    <mergeCell ref="B31:I31"/>
    <mergeCell ref="B32:I32"/>
    <mergeCell ref="B34:I34"/>
    <mergeCell ref="B35:I35"/>
    <mergeCell ref="H2:I2"/>
    <mergeCell ref="B4:I4"/>
    <mergeCell ref="C6:I6"/>
    <mergeCell ref="C7:I7"/>
    <mergeCell ref="C8:I8"/>
    <mergeCell ref="B27:I27"/>
    <mergeCell ref="B28:I28"/>
    <mergeCell ref="B29:I29"/>
    <mergeCell ref="C9:I9"/>
    <mergeCell ref="B11:B14"/>
    <mergeCell ref="I11:I14"/>
    <mergeCell ref="I15:I22"/>
    <mergeCell ref="B19:B22"/>
    <mergeCell ref="B24:I24"/>
    <mergeCell ref="B25:I25"/>
    <mergeCell ref="B26:I26"/>
    <mergeCell ref="B15:B18"/>
  </mergeCells>
  <phoneticPr fontId="1"/>
  <printOptions horizontalCentered="1" verticalCentered="1"/>
  <pageMargins left="0.31496062992125984" right="0.31496062992125984" top="0.55118110236220474" bottom="0.23622047244094491" header="0.27559055118110237" footer="0.15748031496062992"/>
  <pageSetup paperSize="9" scale="70" orientation="portrait" blackAndWhite="1" horizontalDpi="300" verticalDpi="300" r:id="rId1"/>
  <headerFooter alignWithMargins="0">
    <oddHeader xml:space="preserve">&amp;R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5"/>
  <sheetViews>
    <sheetView view="pageBreakPreview" zoomScaleNormal="70" zoomScaleSheetLayoutView="100" workbookViewId="0"/>
  </sheetViews>
  <sheetFormatPr defaultRowHeight="13.5" x14ac:dyDescent="0.15"/>
  <cols>
    <col min="1" max="1" width="2.5" style="205" customWidth="1"/>
    <col min="2" max="2" width="26.875" style="205" customWidth="1"/>
    <col min="3" max="3" width="4.5" style="205" customWidth="1"/>
    <col min="4" max="6" width="22.375" style="205" customWidth="1"/>
    <col min="7" max="7" width="3.5" style="205" customWidth="1"/>
    <col min="8" max="8" width="2.125" style="205" customWidth="1"/>
    <col min="9" max="9" width="2.75" style="205" customWidth="1"/>
    <col min="10" max="256" width="8.875" style="205"/>
    <col min="257" max="257" width="2.5" style="205" customWidth="1"/>
    <col min="258" max="258" width="26.875" style="205" customWidth="1"/>
    <col min="259" max="259" width="4.5" style="205" customWidth="1"/>
    <col min="260" max="262" width="22.375" style="205" customWidth="1"/>
    <col min="263" max="263" width="3.5" style="205" customWidth="1"/>
    <col min="264" max="264" width="4.875" style="205" customWidth="1"/>
    <col min="265" max="265" width="2.75" style="205" customWidth="1"/>
    <col min="266" max="512" width="8.875" style="205"/>
    <col min="513" max="513" width="2.5" style="205" customWidth="1"/>
    <col min="514" max="514" width="26.875" style="205" customWidth="1"/>
    <col min="515" max="515" width="4.5" style="205" customWidth="1"/>
    <col min="516" max="518" width="22.375" style="205" customWidth="1"/>
    <col min="519" max="519" width="3.5" style="205" customWidth="1"/>
    <col min="520" max="520" width="4.875" style="205" customWidth="1"/>
    <col min="521" max="521" width="2.75" style="205" customWidth="1"/>
    <col min="522" max="768" width="8.875" style="205"/>
    <col min="769" max="769" width="2.5" style="205" customWidth="1"/>
    <col min="770" max="770" width="26.875" style="205" customWidth="1"/>
    <col min="771" max="771" width="4.5" style="205" customWidth="1"/>
    <col min="772" max="774" width="22.375" style="205" customWidth="1"/>
    <col min="775" max="775" width="3.5" style="205" customWidth="1"/>
    <col min="776" max="776" width="4.875" style="205" customWidth="1"/>
    <col min="777" max="777" width="2.75" style="205" customWidth="1"/>
    <col min="778" max="1024" width="8.875" style="205"/>
    <col min="1025" max="1025" width="2.5" style="205" customWidth="1"/>
    <col min="1026" max="1026" width="26.875" style="205" customWidth="1"/>
    <col min="1027" max="1027" width="4.5" style="205" customWidth="1"/>
    <col min="1028" max="1030" width="22.375" style="205" customWidth="1"/>
    <col min="1031" max="1031" width="3.5" style="205" customWidth="1"/>
    <col min="1032" max="1032" width="4.875" style="205" customWidth="1"/>
    <col min="1033" max="1033" width="2.75" style="205" customWidth="1"/>
    <col min="1034" max="1280" width="8.875" style="205"/>
    <col min="1281" max="1281" width="2.5" style="205" customWidth="1"/>
    <col min="1282" max="1282" width="26.875" style="205" customWidth="1"/>
    <col min="1283" max="1283" width="4.5" style="205" customWidth="1"/>
    <col min="1284" max="1286" width="22.375" style="205" customWidth="1"/>
    <col min="1287" max="1287" width="3.5" style="205" customWidth="1"/>
    <col min="1288" max="1288" width="4.875" style="205" customWidth="1"/>
    <col min="1289" max="1289" width="2.75" style="205" customWidth="1"/>
    <col min="1290" max="1536" width="8.875" style="205"/>
    <col min="1537" max="1537" width="2.5" style="205" customWidth="1"/>
    <col min="1538" max="1538" width="26.875" style="205" customWidth="1"/>
    <col min="1539" max="1539" width="4.5" style="205" customWidth="1"/>
    <col min="1540" max="1542" width="22.375" style="205" customWidth="1"/>
    <col min="1543" max="1543" width="3.5" style="205" customWidth="1"/>
    <col min="1544" max="1544" width="4.875" style="205" customWidth="1"/>
    <col min="1545" max="1545" width="2.75" style="205" customWidth="1"/>
    <col min="1546" max="1792" width="8.875" style="205"/>
    <col min="1793" max="1793" width="2.5" style="205" customWidth="1"/>
    <col min="1794" max="1794" width="26.875" style="205" customWidth="1"/>
    <col min="1795" max="1795" width="4.5" style="205" customWidth="1"/>
    <col min="1796" max="1798" width="22.375" style="205" customWidth="1"/>
    <col min="1799" max="1799" width="3.5" style="205" customWidth="1"/>
    <col min="1800" max="1800" width="4.875" style="205" customWidth="1"/>
    <col min="1801" max="1801" width="2.75" style="205" customWidth="1"/>
    <col min="1802" max="2048" width="8.875" style="205"/>
    <col min="2049" max="2049" width="2.5" style="205" customWidth="1"/>
    <col min="2050" max="2050" width="26.875" style="205" customWidth="1"/>
    <col min="2051" max="2051" width="4.5" style="205" customWidth="1"/>
    <col min="2052" max="2054" width="22.375" style="205" customWidth="1"/>
    <col min="2055" max="2055" width="3.5" style="205" customWidth="1"/>
    <col min="2056" max="2056" width="4.875" style="205" customWidth="1"/>
    <col min="2057" max="2057" width="2.75" style="205" customWidth="1"/>
    <col min="2058" max="2304" width="8.875" style="205"/>
    <col min="2305" max="2305" width="2.5" style="205" customWidth="1"/>
    <col min="2306" max="2306" width="26.875" style="205" customWidth="1"/>
    <col min="2307" max="2307" width="4.5" style="205" customWidth="1"/>
    <col min="2308" max="2310" width="22.375" style="205" customWidth="1"/>
    <col min="2311" max="2311" width="3.5" style="205" customWidth="1"/>
    <col min="2312" max="2312" width="4.875" style="205" customWidth="1"/>
    <col min="2313" max="2313" width="2.75" style="205" customWidth="1"/>
    <col min="2314" max="2560" width="8.875" style="205"/>
    <col min="2561" max="2561" width="2.5" style="205" customWidth="1"/>
    <col min="2562" max="2562" width="26.875" style="205" customWidth="1"/>
    <col min="2563" max="2563" width="4.5" style="205" customWidth="1"/>
    <col min="2564" max="2566" width="22.375" style="205" customWidth="1"/>
    <col min="2567" max="2567" width="3.5" style="205" customWidth="1"/>
    <col min="2568" max="2568" width="4.875" style="205" customWidth="1"/>
    <col min="2569" max="2569" width="2.75" style="205" customWidth="1"/>
    <col min="2570" max="2816" width="8.875" style="205"/>
    <col min="2817" max="2817" width="2.5" style="205" customWidth="1"/>
    <col min="2818" max="2818" width="26.875" style="205" customWidth="1"/>
    <col min="2819" max="2819" width="4.5" style="205" customWidth="1"/>
    <col min="2820" max="2822" width="22.375" style="205" customWidth="1"/>
    <col min="2823" max="2823" width="3.5" style="205" customWidth="1"/>
    <col min="2824" max="2824" width="4.875" style="205" customWidth="1"/>
    <col min="2825" max="2825" width="2.75" style="205" customWidth="1"/>
    <col min="2826" max="3072" width="8.875" style="205"/>
    <col min="3073" max="3073" width="2.5" style="205" customWidth="1"/>
    <col min="3074" max="3074" width="26.875" style="205" customWidth="1"/>
    <col min="3075" max="3075" width="4.5" style="205" customWidth="1"/>
    <col min="3076" max="3078" width="22.375" style="205" customWidth="1"/>
    <col min="3079" max="3079" width="3.5" style="205" customWidth="1"/>
    <col min="3080" max="3080" width="4.875" style="205" customWidth="1"/>
    <col min="3081" max="3081" width="2.75" style="205" customWidth="1"/>
    <col min="3082" max="3328" width="8.875" style="205"/>
    <col min="3329" max="3329" width="2.5" style="205" customWidth="1"/>
    <col min="3330" max="3330" width="26.875" style="205" customWidth="1"/>
    <col min="3331" max="3331" width="4.5" style="205" customWidth="1"/>
    <col min="3332" max="3334" width="22.375" style="205" customWidth="1"/>
    <col min="3335" max="3335" width="3.5" style="205" customWidth="1"/>
    <col min="3336" max="3336" width="4.875" style="205" customWidth="1"/>
    <col min="3337" max="3337" width="2.75" style="205" customWidth="1"/>
    <col min="3338" max="3584" width="8.875" style="205"/>
    <col min="3585" max="3585" width="2.5" style="205" customWidth="1"/>
    <col min="3586" max="3586" width="26.875" style="205" customWidth="1"/>
    <col min="3587" max="3587" width="4.5" style="205" customWidth="1"/>
    <col min="3588" max="3590" width="22.375" style="205" customWidth="1"/>
    <col min="3591" max="3591" width="3.5" style="205" customWidth="1"/>
    <col min="3592" max="3592" width="4.875" style="205" customWidth="1"/>
    <col min="3593" max="3593" width="2.75" style="205" customWidth="1"/>
    <col min="3594" max="3840" width="8.875" style="205"/>
    <col min="3841" max="3841" width="2.5" style="205" customWidth="1"/>
    <col min="3842" max="3842" width="26.875" style="205" customWidth="1"/>
    <col min="3843" max="3843" width="4.5" style="205" customWidth="1"/>
    <col min="3844" max="3846" width="22.375" style="205" customWidth="1"/>
    <col min="3847" max="3847" width="3.5" style="205" customWidth="1"/>
    <col min="3848" max="3848" width="4.875" style="205" customWidth="1"/>
    <col min="3849" max="3849" width="2.75" style="205" customWidth="1"/>
    <col min="3850" max="4096" width="8.875" style="205"/>
    <col min="4097" max="4097" width="2.5" style="205" customWidth="1"/>
    <col min="4098" max="4098" width="26.875" style="205" customWidth="1"/>
    <col min="4099" max="4099" width="4.5" style="205" customWidth="1"/>
    <col min="4100" max="4102" width="22.375" style="205" customWidth="1"/>
    <col min="4103" max="4103" width="3.5" style="205" customWidth="1"/>
    <col min="4104" max="4104" width="4.875" style="205" customWidth="1"/>
    <col min="4105" max="4105" width="2.75" style="205" customWidth="1"/>
    <col min="4106" max="4352" width="8.875" style="205"/>
    <col min="4353" max="4353" width="2.5" style="205" customWidth="1"/>
    <col min="4354" max="4354" width="26.875" style="205" customWidth="1"/>
    <col min="4355" max="4355" width="4.5" style="205" customWidth="1"/>
    <col min="4356" max="4358" width="22.375" style="205" customWidth="1"/>
    <col min="4359" max="4359" width="3.5" style="205" customWidth="1"/>
    <col min="4360" max="4360" width="4.875" style="205" customWidth="1"/>
    <col min="4361" max="4361" width="2.75" style="205" customWidth="1"/>
    <col min="4362" max="4608" width="8.875" style="205"/>
    <col min="4609" max="4609" width="2.5" style="205" customWidth="1"/>
    <col min="4610" max="4610" width="26.875" style="205" customWidth="1"/>
    <col min="4611" max="4611" width="4.5" style="205" customWidth="1"/>
    <col min="4612" max="4614" width="22.375" style="205" customWidth="1"/>
    <col min="4615" max="4615" width="3.5" style="205" customWidth="1"/>
    <col min="4616" max="4616" width="4.875" style="205" customWidth="1"/>
    <col min="4617" max="4617" width="2.75" style="205" customWidth="1"/>
    <col min="4618" max="4864" width="8.875" style="205"/>
    <col min="4865" max="4865" width="2.5" style="205" customWidth="1"/>
    <col min="4866" max="4866" width="26.875" style="205" customWidth="1"/>
    <col min="4867" max="4867" width="4.5" style="205" customWidth="1"/>
    <col min="4868" max="4870" width="22.375" style="205" customWidth="1"/>
    <col min="4871" max="4871" width="3.5" style="205" customWidth="1"/>
    <col min="4872" max="4872" width="4.875" style="205" customWidth="1"/>
    <col min="4873" max="4873" width="2.75" style="205" customWidth="1"/>
    <col min="4874" max="5120" width="8.875" style="205"/>
    <col min="5121" max="5121" width="2.5" style="205" customWidth="1"/>
    <col min="5122" max="5122" width="26.875" style="205" customWidth="1"/>
    <col min="5123" max="5123" width="4.5" style="205" customWidth="1"/>
    <col min="5124" max="5126" width="22.375" style="205" customWidth="1"/>
    <col min="5127" max="5127" width="3.5" style="205" customWidth="1"/>
    <col min="5128" max="5128" width="4.875" style="205" customWidth="1"/>
    <col min="5129" max="5129" width="2.75" style="205" customWidth="1"/>
    <col min="5130" max="5376" width="8.875" style="205"/>
    <col min="5377" max="5377" width="2.5" style="205" customWidth="1"/>
    <col min="5378" max="5378" width="26.875" style="205" customWidth="1"/>
    <col min="5379" max="5379" width="4.5" style="205" customWidth="1"/>
    <col min="5380" max="5382" width="22.375" style="205" customWidth="1"/>
    <col min="5383" max="5383" width="3.5" style="205" customWidth="1"/>
    <col min="5384" max="5384" width="4.875" style="205" customWidth="1"/>
    <col min="5385" max="5385" width="2.75" style="205" customWidth="1"/>
    <col min="5386" max="5632" width="8.875" style="205"/>
    <col min="5633" max="5633" width="2.5" style="205" customWidth="1"/>
    <col min="5634" max="5634" width="26.875" style="205" customWidth="1"/>
    <col min="5635" max="5635" width="4.5" style="205" customWidth="1"/>
    <col min="5636" max="5638" width="22.375" style="205" customWidth="1"/>
    <col min="5639" max="5639" width="3.5" style="205" customWidth="1"/>
    <col min="5640" max="5640" width="4.875" style="205" customWidth="1"/>
    <col min="5641" max="5641" width="2.75" style="205" customWidth="1"/>
    <col min="5642" max="5888" width="8.875" style="205"/>
    <col min="5889" max="5889" width="2.5" style="205" customWidth="1"/>
    <col min="5890" max="5890" width="26.875" style="205" customWidth="1"/>
    <col min="5891" max="5891" width="4.5" style="205" customWidth="1"/>
    <col min="5892" max="5894" width="22.375" style="205" customWidth="1"/>
    <col min="5895" max="5895" width="3.5" style="205" customWidth="1"/>
    <col min="5896" max="5896" width="4.875" style="205" customWidth="1"/>
    <col min="5897" max="5897" width="2.75" style="205" customWidth="1"/>
    <col min="5898" max="6144" width="8.875" style="205"/>
    <col min="6145" max="6145" width="2.5" style="205" customWidth="1"/>
    <col min="6146" max="6146" width="26.875" style="205" customWidth="1"/>
    <col min="6147" max="6147" width="4.5" style="205" customWidth="1"/>
    <col min="6148" max="6150" width="22.375" style="205" customWidth="1"/>
    <col min="6151" max="6151" width="3.5" style="205" customWidth="1"/>
    <col min="6152" max="6152" width="4.875" style="205" customWidth="1"/>
    <col min="6153" max="6153" width="2.75" style="205" customWidth="1"/>
    <col min="6154" max="6400" width="8.875" style="205"/>
    <col min="6401" max="6401" width="2.5" style="205" customWidth="1"/>
    <col min="6402" max="6402" width="26.875" style="205" customWidth="1"/>
    <col min="6403" max="6403" width="4.5" style="205" customWidth="1"/>
    <col min="6404" max="6406" width="22.375" style="205" customWidth="1"/>
    <col min="6407" max="6407" width="3.5" style="205" customWidth="1"/>
    <col min="6408" max="6408" width="4.875" style="205" customWidth="1"/>
    <col min="6409" max="6409" width="2.75" style="205" customWidth="1"/>
    <col min="6410" max="6656" width="8.875" style="205"/>
    <col min="6657" max="6657" width="2.5" style="205" customWidth="1"/>
    <col min="6658" max="6658" width="26.875" style="205" customWidth="1"/>
    <col min="6659" max="6659" width="4.5" style="205" customWidth="1"/>
    <col min="6660" max="6662" width="22.375" style="205" customWidth="1"/>
    <col min="6663" max="6663" width="3.5" style="205" customWidth="1"/>
    <col min="6664" max="6664" width="4.875" style="205" customWidth="1"/>
    <col min="6665" max="6665" width="2.75" style="205" customWidth="1"/>
    <col min="6666" max="6912" width="8.875" style="205"/>
    <col min="6913" max="6913" width="2.5" style="205" customWidth="1"/>
    <col min="6914" max="6914" width="26.875" style="205" customWidth="1"/>
    <col min="6915" max="6915" width="4.5" style="205" customWidth="1"/>
    <col min="6916" max="6918" width="22.375" style="205" customWidth="1"/>
    <col min="6919" max="6919" width="3.5" style="205" customWidth="1"/>
    <col min="6920" max="6920" width="4.875" style="205" customWidth="1"/>
    <col min="6921" max="6921" width="2.75" style="205" customWidth="1"/>
    <col min="6922" max="7168" width="8.875" style="205"/>
    <col min="7169" max="7169" width="2.5" style="205" customWidth="1"/>
    <col min="7170" max="7170" width="26.875" style="205" customWidth="1"/>
    <col min="7171" max="7171" width="4.5" style="205" customWidth="1"/>
    <col min="7172" max="7174" width="22.375" style="205" customWidth="1"/>
    <col min="7175" max="7175" width="3.5" style="205" customWidth="1"/>
    <col min="7176" max="7176" width="4.875" style="205" customWidth="1"/>
    <col min="7177" max="7177" width="2.75" style="205" customWidth="1"/>
    <col min="7178" max="7424" width="8.875" style="205"/>
    <col min="7425" max="7425" width="2.5" style="205" customWidth="1"/>
    <col min="7426" max="7426" width="26.875" style="205" customWidth="1"/>
    <col min="7427" max="7427" width="4.5" style="205" customWidth="1"/>
    <col min="7428" max="7430" width="22.375" style="205" customWidth="1"/>
    <col min="7431" max="7431" width="3.5" style="205" customWidth="1"/>
    <col min="7432" max="7432" width="4.875" style="205" customWidth="1"/>
    <col min="7433" max="7433" width="2.75" style="205" customWidth="1"/>
    <col min="7434" max="7680" width="8.875" style="205"/>
    <col min="7681" max="7681" width="2.5" style="205" customWidth="1"/>
    <col min="7682" max="7682" width="26.875" style="205" customWidth="1"/>
    <col min="7683" max="7683" width="4.5" style="205" customWidth="1"/>
    <col min="7684" max="7686" width="22.375" style="205" customWidth="1"/>
    <col min="7687" max="7687" width="3.5" style="205" customWidth="1"/>
    <col min="7688" max="7688" width="4.875" style="205" customWidth="1"/>
    <col min="7689" max="7689" width="2.75" style="205" customWidth="1"/>
    <col min="7690" max="7936" width="8.875" style="205"/>
    <col min="7937" max="7937" width="2.5" style="205" customWidth="1"/>
    <col min="7938" max="7938" width="26.875" style="205" customWidth="1"/>
    <col min="7939" max="7939" width="4.5" style="205" customWidth="1"/>
    <col min="7940" max="7942" width="22.375" style="205" customWidth="1"/>
    <col min="7943" max="7943" width="3.5" style="205" customWidth="1"/>
    <col min="7944" max="7944" width="4.875" style="205" customWidth="1"/>
    <col min="7945" max="7945" width="2.75" style="205" customWidth="1"/>
    <col min="7946" max="8192" width="8.875" style="205"/>
    <col min="8193" max="8193" width="2.5" style="205" customWidth="1"/>
    <col min="8194" max="8194" width="26.875" style="205" customWidth="1"/>
    <col min="8195" max="8195" width="4.5" style="205" customWidth="1"/>
    <col min="8196" max="8198" width="22.375" style="205" customWidth="1"/>
    <col min="8199" max="8199" width="3.5" style="205" customWidth="1"/>
    <col min="8200" max="8200" width="4.875" style="205" customWidth="1"/>
    <col min="8201" max="8201" width="2.75" style="205" customWidth="1"/>
    <col min="8202" max="8448" width="8.875" style="205"/>
    <col min="8449" max="8449" width="2.5" style="205" customWidth="1"/>
    <col min="8450" max="8450" width="26.875" style="205" customWidth="1"/>
    <col min="8451" max="8451" width="4.5" style="205" customWidth="1"/>
    <col min="8452" max="8454" width="22.375" style="205" customWidth="1"/>
    <col min="8455" max="8455" width="3.5" style="205" customWidth="1"/>
    <col min="8456" max="8456" width="4.875" style="205" customWidth="1"/>
    <col min="8457" max="8457" width="2.75" style="205" customWidth="1"/>
    <col min="8458" max="8704" width="8.875" style="205"/>
    <col min="8705" max="8705" width="2.5" style="205" customWidth="1"/>
    <col min="8706" max="8706" width="26.875" style="205" customWidth="1"/>
    <col min="8707" max="8707" width="4.5" style="205" customWidth="1"/>
    <col min="8708" max="8710" width="22.375" style="205" customWidth="1"/>
    <col min="8711" max="8711" width="3.5" style="205" customWidth="1"/>
    <col min="8712" max="8712" width="4.875" style="205" customWidth="1"/>
    <col min="8713" max="8713" width="2.75" style="205" customWidth="1"/>
    <col min="8714" max="8960" width="8.875" style="205"/>
    <col min="8961" max="8961" width="2.5" style="205" customWidth="1"/>
    <col min="8962" max="8962" width="26.875" style="205" customWidth="1"/>
    <col min="8963" max="8963" width="4.5" style="205" customWidth="1"/>
    <col min="8964" max="8966" width="22.375" style="205" customWidth="1"/>
    <col min="8967" max="8967" width="3.5" style="205" customWidth="1"/>
    <col min="8968" max="8968" width="4.875" style="205" customWidth="1"/>
    <col min="8969" max="8969" width="2.75" style="205" customWidth="1"/>
    <col min="8970" max="9216" width="8.875" style="205"/>
    <col min="9217" max="9217" width="2.5" style="205" customWidth="1"/>
    <col min="9218" max="9218" width="26.875" style="205" customWidth="1"/>
    <col min="9219" max="9219" width="4.5" style="205" customWidth="1"/>
    <col min="9220" max="9222" width="22.375" style="205" customWidth="1"/>
    <col min="9223" max="9223" width="3.5" style="205" customWidth="1"/>
    <col min="9224" max="9224" width="4.875" style="205" customWidth="1"/>
    <col min="9225" max="9225" width="2.75" style="205" customWidth="1"/>
    <col min="9226" max="9472" width="8.875" style="205"/>
    <col min="9473" max="9473" width="2.5" style="205" customWidth="1"/>
    <col min="9474" max="9474" width="26.875" style="205" customWidth="1"/>
    <col min="9475" max="9475" width="4.5" style="205" customWidth="1"/>
    <col min="9476" max="9478" width="22.375" style="205" customWidth="1"/>
    <col min="9479" max="9479" width="3.5" style="205" customWidth="1"/>
    <col min="9480" max="9480" width="4.875" style="205" customWidth="1"/>
    <col min="9481" max="9481" width="2.75" style="205" customWidth="1"/>
    <col min="9482" max="9728" width="8.875" style="205"/>
    <col min="9729" max="9729" width="2.5" style="205" customWidth="1"/>
    <col min="9730" max="9730" width="26.875" style="205" customWidth="1"/>
    <col min="9731" max="9731" width="4.5" style="205" customWidth="1"/>
    <col min="9732" max="9734" width="22.375" style="205" customWidth="1"/>
    <col min="9735" max="9735" width="3.5" style="205" customWidth="1"/>
    <col min="9736" max="9736" width="4.875" style="205" customWidth="1"/>
    <col min="9737" max="9737" width="2.75" style="205" customWidth="1"/>
    <col min="9738" max="9984" width="8.875" style="205"/>
    <col min="9985" max="9985" width="2.5" style="205" customWidth="1"/>
    <col min="9986" max="9986" width="26.875" style="205" customWidth="1"/>
    <col min="9987" max="9987" width="4.5" style="205" customWidth="1"/>
    <col min="9988" max="9990" width="22.375" style="205" customWidth="1"/>
    <col min="9991" max="9991" width="3.5" style="205" customWidth="1"/>
    <col min="9992" max="9992" width="4.875" style="205" customWidth="1"/>
    <col min="9993" max="9993" width="2.75" style="205" customWidth="1"/>
    <col min="9994" max="10240" width="8.875" style="205"/>
    <col min="10241" max="10241" width="2.5" style="205" customWidth="1"/>
    <col min="10242" max="10242" width="26.875" style="205" customWidth="1"/>
    <col min="10243" max="10243" width="4.5" style="205" customWidth="1"/>
    <col min="10244" max="10246" width="22.375" style="205" customWidth="1"/>
    <col min="10247" max="10247" width="3.5" style="205" customWidth="1"/>
    <col min="10248" max="10248" width="4.875" style="205" customWidth="1"/>
    <col min="10249" max="10249" width="2.75" style="205" customWidth="1"/>
    <col min="10250" max="10496" width="8.875" style="205"/>
    <col min="10497" max="10497" width="2.5" style="205" customWidth="1"/>
    <col min="10498" max="10498" width="26.875" style="205" customWidth="1"/>
    <col min="10499" max="10499" width="4.5" style="205" customWidth="1"/>
    <col min="10500" max="10502" width="22.375" style="205" customWidth="1"/>
    <col min="10503" max="10503" width="3.5" style="205" customWidth="1"/>
    <col min="10504" max="10504" width="4.875" style="205" customWidth="1"/>
    <col min="10505" max="10505" width="2.75" style="205" customWidth="1"/>
    <col min="10506" max="10752" width="8.875" style="205"/>
    <col min="10753" max="10753" width="2.5" style="205" customWidth="1"/>
    <col min="10754" max="10754" width="26.875" style="205" customWidth="1"/>
    <col min="10755" max="10755" width="4.5" style="205" customWidth="1"/>
    <col min="10756" max="10758" width="22.375" style="205" customWidth="1"/>
    <col min="10759" max="10759" width="3.5" style="205" customWidth="1"/>
    <col min="10760" max="10760" width="4.875" style="205" customWidth="1"/>
    <col min="10761" max="10761" width="2.75" style="205" customWidth="1"/>
    <col min="10762" max="11008" width="8.875" style="205"/>
    <col min="11009" max="11009" width="2.5" style="205" customWidth="1"/>
    <col min="11010" max="11010" width="26.875" style="205" customWidth="1"/>
    <col min="11011" max="11011" width="4.5" style="205" customWidth="1"/>
    <col min="11012" max="11014" width="22.375" style="205" customWidth="1"/>
    <col min="11015" max="11015" width="3.5" style="205" customWidth="1"/>
    <col min="11016" max="11016" width="4.875" style="205" customWidth="1"/>
    <col min="11017" max="11017" width="2.75" style="205" customWidth="1"/>
    <col min="11018" max="11264" width="8.875" style="205"/>
    <col min="11265" max="11265" width="2.5" style="205" customWidth="1"/>
    <col min="11266" max="11266" width="26.875" style="205" customWidth="1"/>
    <col min="11267" max="11267" width="4.5" style="205" customWidth="1"/>
    <col min="11268" max="11270" width="22.375" style="205" customWidth="1"/>
    <col min="11271" max="11271" width="3.5" style="205" customWidth="1"/>
    <col min="11272" max="11272" width="4.875" style="205" customWidth="1"/>
    <col min="11273" max="11273" width="2.75" style="205" customWidth="1"/>
    <col min="11274" max="11520" width="8.875" style="205"/>
    <col min="11521" max="11521" width="2.5" style="205" customWidth="1"/>
    <col min="11522" max="11522" width="26.875" style="205" customWidth="1"/>
    <col min="11523" max="11523" width="4.5" style="205" customWidth="1"/>
    <col min="11524" max="11526" width="22.375" style="205" customWidth="1"/>
    <col min="11527" max="11527" width="3.5" style="205" customWidth="1"/>
    <col min="11528" max="11528" width="4.875" style="205" customWidth="1"/>
    <col min="11529" max="11529" width="2.75" style="205" customWidth="1"/>
    <col min="11530" max="11776" width="8.875" style="205"/>
    <col min="11777" max="11777" width="2.5" style="205" customWidth="1"/>
    <col min="11778" max="11778" width="26.875" style="205" customWidth="1"/>
    <col min="11779" max="11779" width="4.5" style="205" customWidth="1"/>
    <col min="11780" max="11782" width="22.375" style="205" customWidth="1"/>
    <col min="11783" max="11783" width="3.5" style="205" customWidth="1"/>
    <col min="11784" max="11784" width="4.875" style="205" customWidth="1"/>
    <col min="11785" max="11785" width="2.75" style="205" customWidth="1"/>
    <col min="11786" max="12032" width="8.875" style="205"/>
    <col min="12033" max="12033" width="2.5" style="205" customWidth="1"/>
    <col min="12034" max="12034" width="26.875" style="205" customWidth="1"/>
    <col min="12035" max="12035" width="4.5" style="205" customWidth="1"/>
    <col min="12036" max="12038" width="22.375" style="205" customWidth="1"/>
    <col min="12039" max="12039" width="3.5" style="205" customWidth="1"/>
    <col min="12040" max="12040" width="4.875" style="205" customWidth="1"/>
    <col min="12041" max="12041" width="2.75" style="205" customWidth="1"/>
    <col min="12042" max="12288" width="8.875" style="205"/>
    <col min="12289" max="12289" width="2.5" style="205" customWidth="1"/>
    <col min="12290" max="12290" width="26.875" style="205" customWidth="1"/>
    <col min="12291" max="12291" width="4.5" style="205" customWidth="1"/>
    <col min="12292" max="12294" width="22.375" style="205" customWidth="1"/>
    <col min="12295" max="12295" width="3.5" style="205" customWidth="1"/>
    <col min="12296" max="12296" width="4.875" style="205" customWidth="1"/>
    <col min="12297" max="12297" width="2.75" style="205" customWidth="1"/>
    <col min="12298" max="12544" width="8.875" style="205"/>
    <col min="12545" max="12545" width="2.5" style="205" customWidth="1"/>
    <col min="12546" max="12546" width="26.875" style="205" customWidth="1"/>
    <col min="12547" max="12547" width="4.5" style="205" customWidth="1"/>
    <col min="12548" max="12550" width="22.375" style="205" customWidth="1"/>
    <col min="12551" max="12551" width="3.5" style="205" customWidth="1"/>
    <col min="12552" max="12552" width="4.875" style="205" customWidth="1"/>
    <col min="12553" max="12553" width="2.75" style="205" customWidth="1"/>
    <col min="12554" max="12800" width="8.875" style="205"/>
    <col min="12801" max="12801" width="2.5" style="205" customWidth="1"/>
    <col min="12802" max="12802" width="26.875" style="205" customWidth="1"/>
    <col min="12803" max="12803" width="4.5" style="205" customWidth="1"/>
    <col min="12804" max="12806" width="22.375" style="205" customWidth="1"/>
    <col min="12807" max="12807" width="3.5" style="205" customWidth="1"/>
    <col min="12808" max="12808" width="4.875" style="205" customWidth="1"/>
    <col min="12809" max="12809" width="2.75" style="205" customWidth="1"/>
    <col min="12810" max="13056" width="8.875" style="205"/>
    <col min="13057" max="13057" width="2.5" style="205" customWidth="1"/>
    <col min="13058" max="13058" width="26.875" style="205" customWidth="1"/>
    <col min="13059" max="13059" width="4.5" style="205" customWidth="1"/>
    <col min="13060" max="13062" width="22.375" style="205" customWidth="1"/>
    <col min="13063" max="13063" width="3.5" style="205" customWidth="1"/>
    <col min="13064" max="13064" width="4.875" style="205" customWidth="1"/>
    <col min="13065" max="13065" width="2.75" style="205" customWidth="1"/>
    <col min="13066" max="13312" width="8.875" style="205"/>
    <col min="13313" max="13313" width="2.5" style="205" customWidth="1"/>
    <col min="13314" max="13314" width="26.875" style="205" customWidth="1"/>
    <col min="13315" max="13315" width="4.5" style="205" customWidth="1"/>
    <col min="13316" max="13318" width="22.375" style="205" customWidth="1"/>
    <col min="13319" max="13319" width="3.5" style="205" customWidth="1"/>
    <col min="13320" max="13320" width="4.875" style="205" customWidth="1"/>
    <col min="13321" max="13321" width="2.75" style="205" customWidth="1"/>
    <col min="13322" max="13568" width="8.875" style="205"/>
    <col min="13569" max="13569" width="2.5" style="205" customWidth="1"/>
    <col min="13570" max="13570" width="26.875" style="205" customWidth="1"/>
    <col min="13571" max="13571" width="4.5" style="205" customWidth="1"/>
    <col min="13572" max="13574" width="22.375" style="205" customWidth="1"/>
    <col min="13575" max="13575" width="3.5" style="205" customWidth="1"/>
    <col min="13576" max="13576" width="4.875" style="205" customWidth="1"/>
    <col min="13577" max="13577" width="2.75" style="205" customWidth="1"/>
    <col min="13578" max="13824" width="8.875" style="205"/>
    <col min="13825" max="13825" width="2.5" style="205" customWidth="1"/>
    <col min="13826" max="13826" width="26.875" style="205" customWidth="1"/>
    <col min="13827" max="13827" width="4.5" style="205" customWidth="1"/>
    <col min="13828" max="13830" width="22.375" style="205" customWidth="1"/>
    <col min="13831" max="13831" width="3.5" style="205" customWidth="1"/>
    <col min="13832" max="13832" width="4.875" style="205" customWidth="1"/>
    <col min="13833" max="13833" width="2.75" style="205" customWidth="1"/>
    <col min="13834" max="14080" width="8.875" style="205"/>
    <col min="14081" max="14081" width="2.5" style="205" customWidth="1"/>
    <col min="14082" max="14082" width="26.875" style="205" customWidth="1"/>
    <col min="14083" max="14083" width="4.5" style="205" customWidth="1"/>
    <col min="14084" max="14086" width="22.375" style="205" customWidth="1"/>
    <col min="14087" max="14087" width="3.5" style="205" customWidth="1"/>
    <col min="14088" max="14088" width="4.875" style="205" customWidth="1"/>
    <col min="14089" max="14089" width="2.75" style="205" customWidth="1"/>
    <col min="14090" max="14336" width="8.875" style="205"/>
    <col min="14337" max="14337" width="2.5" style="205" customWidth="1"/>
    <col min="14338" max="14338" width="26.875" style="205" customWidth="1"/>
    <col min="14339" max="14339" width="4.5" style="205" customWidth="1"/>
    <col min="14340" max="14342" width="22.375" style="205" customWidth="1"/>
    <col min="14343" max="14343" width="3.5" style="205" customWidth="1"/>
    <col min="14344" max="14344" width="4.875" style="205" customWidth="1"/>
    <col min="14345" max="14345" width="2.75" style="205" customWidth="1"/>
    <col min="14346" max="14592" width="8.875" style="205"/>
    <col min="14593" max="14593" width="2.5" style="205" customWidth="1"/>
    <col min="14594" max="14594" width="26.875" style="205" customWidth="1"/>
    <col min="14595" max="14595" width="4.5" style="205" customWidth="1"/>
    <col min="14596" max="14598" width="22.375" style="205" customWidth="1"/>
    <col min="14599" max="14599" width="3.5" style="205" customWidth="1"/>
    <col min="14600" max="14600" width="4.875" style="205" customWidth="1"/>
    <col min="14601" max="14601" width="2.75" style="205" customWidth="1"/>
    <col min="14602" max="14848" width="8.875" style="205"/>
    <col min="14849" max="14849" width="2.5" style="205" customWidth="1"/>
    <col min="14850" max="14850" width="26.875" style="205" customWidth="1"/>
    <col min="14851" max="14851" width="4.5" style="205" customWidth="1"/>
    <col min="14852" max="14854" width="22.375" style="205" customWidth="1"/>
    <col min="14855" max="14855" width="3.5" style="205" customWidth="1"/>
    <col min="14856" max="14856" width="4.875" style="205" customWidth="1"/>
    <col min="14857" max="14857" width="2.75" style="205" customWidth="1"/>
    <col min="14858" max="15104" width="8.875" style="205"/>
    <col min="15105" max="15105" width="2.5" style="205" customWidth="1"/>
    <col min="15106" max="15106" width="26.875" style="205" customWidth="1"/>
    <col min="15107" max="15107" width="4.5" style="205" customWidth="1"/>
    <col min="15108" max="15110" width="22.375" style="205" customWidth="1"/>
    <col min="15111" max="15111" width="3.5" style="205" customWidth="1"/>
    <col min="15112" max="15112" width="4.875" style="205" customWidth="1"/>
    <col min="15113" max="15113" width="2.75" style="205" customWidth="1"/>
    <col min="15114" max="15360" width="8.875" style="205"/>
    <col min="15361" max="15361" width="2.5" style="205" customWidth="1"/>
    <col min="15362" max="15362" width="26.875" style="205" customWidth="1"/>
    <col min="15363" max="15363" width="4.5" style="205" customWidth="1"/>
    <col min="15364" max="15366" width="22.375" style="205" customWidth="1"/>
    <col min="15367" max="15367" width="3.5" style="205" customWidth="1"/>
    <col min="15368" max="15368" width="4.875" style="205" customWidth="1"/>
    <col min="15369" max="15369" width="2.75" style="205" customWidth="1"/>
    <col min="15370" max="15616" width="8.875" style="205"/>
    <col min="15617" max="15617" width="2.5" style="205" customWidth="1"/>
    <col min="15618" max="15618" width="26.875" style="205" customWidth="1"/>
    <col min="15619" max="15619" width="4.5" style="205" customWidth="1"/>
    <col min="15620" max="15622" width="22.375" style="205" customWidth="1"/>
    <col min="15623" max="15623" width="3.5" style="205" customWidth="1"/>
    <col min="15624" max="15624" width="4.875" style="205" customWidth="1"/>
    <col min="15625" max="15625" width="2.75" style="205" customWidth="1"/>
    <col min="15626" max="15872" width="8.875" style="205"/>
    <col min="15873" max="15873" width="2.5" style="205" customWidth="1"/>
    <col min="15874" max="15874" width="26.875" style="205" customWidth="1"/>
    <col min="15875" max="15875" width="4.5" style="205" customWidth="1"/>
    <col min="15876" max="15878" width="22.375" style="205" customWidth="1"/>
    <col min="15879" max="15879" width="3.5" style="205" customWidth="1"/>
    <col min="15880" max="15880" width="4.875" style="205" customWidth="1"/>
    <col min="15881" max="15881" width="2.75" style="205" customWidth="1"/>
    <col min="15882" max="16128" width="8.875" style="205"/>
    <col min="16129" max="16129" width="2.5" style="205" customWidth="1"/>
    <col min="16130" max="16130" width="26.875" style="205" customWidth="1"/>
    <col min="16131" max="16131" width="4.5" style="205" customWidth="1"/>
    <col min="16132" max="16134" width="22.375" style="205" customWidth="1"/>
    <col min="16135" max="16135" width="3.5" style="205" customWidth="1"/>
    <col min="16136" max="16136" width="4.875" style="205" customWidth="1"/>
    <col min="16137" max="16137" width="2.75" style="205" customWidth="1"/>
    <col min="16138" max="16384" width="8.875" style="205"/>
  </cols>
  <sheetData>
    <row r="1" spans="1:8" ht="20.100000000000001" customHeight="1" x14ac:dyDescent="0.15">
      <c r="A1" s="224" t="s">
        <v>556</v>
      </c>
      <c r="B1" s="204"/>
      <c r="C1" s="204"/>
      <c r="D1" s="204"/>
      <c r="E1" s="204"/>
      <c r="F1" s="204"/>
      <c r="G1" s="204"/>
      <c r="H1" s="204"/>
    </row>
    <row r="2" spans="1:8" ht="20.100000000000001" customHeight="1" x14ac:dyDescent="0.15">
      <c r="A2" s="203"/>
      <c r="B2" s="204"/>
      <c r="C2" s="204"/>
      <c r="D2" s="204"/>
      <c r="E2" s="204"/>
      <c r="F2" s="951" t="s">
        <v>81</v>
      </c>
      <c r="G2" s="951"/>
      <c r="H2" s="204"/>
    </row>
    <row r="3" spans="1:8" ht="20.100000000000001" customHeight="1" x14ac:dyDescent="0.15">
      <c r="A3" s="203"/>
      <c r="B3" s="204"/>
      <c r="C3" s="204"/>
      <c r="D3" s="204"/>
      <c r="E3" s="204"/>
      <c r="F3" s="206"/>
      <c r="G3" s="206"/>
      <c r="H3" s="204"/>
    </row>
    <row r="4" spans="1:8" ht="20.100000000000001" customHeight="1" x14ac:dyDescent="0.15">
      <c r="A4" s="955" t="s">
        <v>540</v>
      </c>
      <c r="B4" s="955"/>
      <c r="C4" s="955"/>
      <c r="D4" s="955"/>
      <c r="E4" s="955"/>
      <c r="F4" s="955"/>
      <c r="G4" s="955"/>
      <c r="H4" s="955"/>
    </row>
    <row r="5" spans="1:8" ht="20.100000000000001" customHeight="1" x14ac:dyDescent="0.15">
      <c r="A5" s="207"/>
      <c r="B5" s="207"/>
      <c r="C5" s="207"/>
      <c r="D5" s="207"/>
      <c r="E5" s="207"/>
      <c r="F5" s="207"/>
      <c r="G5" s="207"/>
      <c r="H5" s="204"/>
    </row>
    <row r="6" spans="1:8" ht="39.950000000000003" customHeight="1" x14ac:dyDescent="0.15">
      <c r="A6" s="207"/>
      <c r="B6" s="208" t="s">
        <v>541</v>
      </c>
      <c r="C6" s="952"/>
      <c r="D6" s="953"/>
      <c r="E6" s="953"/>
      <c r="F6" s="953"/>
      <c r="G6" s="954"/>
      <c r="H6" s="204"/>
    </row>
    <row r="7" spans="1:8" ht="39.950000000000003" customHeight="1" x14ac:dyDescent="0.15">
      <c r="A7" s="204"/>
      <c r="B7" s="209" t="s">
        <v>165</v>
      </c>
      <c r="C7" s="956" t="s">
        <v>542</v>
      </c>
      <c r="D7" s="956"/>
      <c r="E7" s="956"/>
      <c r="F7" s="956"/>
      <c r="G7" s="957"/>
      <c r="H7" s="204"/>
    </row>
    <row r="8" spans="1:8" ht="39.950000000000003" customHeight="1" x14ac:dyDescent="0.15">
      <c r="A8" s="204"/>
      <c r="B8" s="210" t="s">
        <v>543</v>
      </c>
      <c r="C8" s="946"/>
      <c r="D8" s="947"/>
      <c r="E8" s="947"/>
      <c r="F8" s="947"/>
      <c r="G8" s="948"/>
      <c r="H8" s="204"/>
    </row>
    <row r="9" spans="1:8" ht="39.950000000000003" customHeight="1" x14ac:dyDescent="0.15">
      <c r="A9" s="204"/>
      <c r="B9" s="208" t="s">
        <v>544</v>
      </c>
      <c r="C9" s="946" t="s">
        <v>545</v>
      </c>
      <c r="D9" s="947"/>
      <c r="E9" s="947"/>
      <c r="F9" s="947"/>
      <c r="G9" s="948"/>
      <c r="H9" s="204"/>
    </row>
    <row r="10" spans="1:8" ht="18.75" customHeight="1" x14ac:dyDescent="0.15">
      <c r="A10" s="204"/>
      <c r="B10" s="949" t="s">
        <v>546</v>
      </c>
      <c r="C10" s="211"/>
      <c r="D10" s="204"/>
      <c r="E10" s="204"/>
      <c r="F10" s="204"/>
      <c r="G10" s="212"/>
      <c r="H10" s="204"/>
    </row>
    <row r="11" spans="1:8" ht="40.5" customHeight="1" x14ac:dyDescent="0.15">
      <c r="A11" s="204"/>
      <c r="B11" s="949"/>
      <c r="C11" s="211"/>
      <c r="D11" s="213" t="s">
        <v>77</v>
      </c>
      <c r="E11" s="214" t="s">
        <v>78</v>
      </c>
      <c r="F11" s="215"/>
      <c r="G11" s="212"/>
      <c r="H11" s="204"/>
    </row>
    <row r="12" spans="1:8" ht="25.5" customHeight="1" x14ac:dyDescent="0.15">
      <c r="A12" s="204"/>
      <c r="B12" s="950"/>
      <c r="C12" s="216"/>
      <c r="D12" s="217"/>
      <c r="E12" s="217"/>
      <c r="F12" s="217"/>
      <c r="G12" s="218"/>
      <c r="H12" s="204"/>
    </row>
    <row r="13" spans="1:8" x14ac:dyDescent="0.15">
      <c r="A13" s="204"/>
      <c r="B13" s="958" t="s">
        <v>547</v>
      </c>
      <c r="C13" s="219"/>
      <c r="D13" s="219"/>
      <c r="E13" s="219"/>
      <c r="F13" s="219"/>
      <c r="G13" s="220"/>
      <c r="H13" s="204"/>
    </row>
    <row r="14" spans="1:8" ht="29.25" customHeight="1" x14ac:dyDescent="0.15">
      <c r="A14" s="204"/>
      <c r="B14" s="959"/>
      <c r="C14" s="204"/>
      <c r="D14" s="221" t="s">
        <v>79</v>
      </c>
      <c r="E14" s="221" t="s">
        <v>80</v>
      </c>
      <c r="F14" s="221" t="s">
        <v>10</v>
      </c>
      <c r="G14" s="212"/>
      <c r="H14" s="204"/>
    </row>
    <row r="15" spans="1:8" ht="29.25" customHeight="1" x14ac:dyDescent="0.15">
      <c r="A15" s="204"/>
      <c r="B15" s="959"/>
      <c r="C15" s="204"/>
      <c r="D15" s="214" t="s">
        <v>78</v>
      </c>
      <c r="E15" s="214" t="s">
        <v>78</v>
      </c>
      <c r="F15" s="214" t="s">
        <v>78</v>
      </c>
      <c r="G15" s="212"/>
      <c r="H15" s="204"/>
    </row>
    <row r="16" spans="1:8" x14ac:dyDescent="0.15">
      <c r="A16" s="204"/>
      <c r="B16" s="960"/>
      <c r="C16" s="217"/>
      <c r="D16" s="217"/>
      <c r="E16" s="217"/>
      <c r="F16" s="217"/>
      <c r="G16" s="218"/>
      <c r="H16" s="204"/>
    </row>
    <row r="17" spans="1:8" ht="38.25" customHeight="1" x14ac:dyDescent="0.15">
      <c r="A17" s="204"/>
      <c r="B17" s="210" t="s">
        <v>548</v>
      </c>
      <c r="C17" s="222"/>
      <c r="D17" s="961" t="s">
        <v>549</v>
      </c>
      <c r="E17" s="961"/>
      <c r="F17" s="961"/>
      <c r="G17" s="962"/>
      <c r="H17" s="204"/>
    </row>
    <row r="18" spans="1:8" x14ac:dyDescent="0.15">
      <c r="A18" s="204"/>
      <c r="B18" s="204"/>
      <c r="C18" s="204"/>
      <c r="D18" s="204"/>
      <c r="E18" s="204"/>
      <c r="F18" s="204"/>
      <c r="G18" s="204"/>
      <c r="H18" s="204"/>
    </row>
    <row r="19" spans="1:8" x14ac:dyDescent="0.15">
      <c r="A19" s="204"/>
      <c r="B19" s="204"/>
      <c r="C19" s="204"/>
      <c r="D19" s="204"/>
      <c r="E19" s="204"/>
      <c r="F19" s="204"/>
      <c r="G19" s="204"/>
      <c r="H19" s="204"/>
    </row>
    <row r="20" spans="1:8" ht="17.25" customHeight="1" x14ac:dyDescent="0.15">
      <c r="A20" s="204"/>
      <c r="B20" s="204" t="s">
        <v>550</v>
      </c>
      <c r="C20" s="204"/>
      <c r="D20" s="204"/>
      <c r="E20" s="204"/>
      <c r="F20" s="204"/>
      <c r="G20" s="204"/>
      <c r="H20" s="204"/>
    </row>
    <row r="21" spans="1:8" ht="32.25" customHeight="1" x14ac:dyDescent="0.15">
      <c r="A21" s="204"/>
      <c r="B21" s="963" t="s">
        <v>551</v>
      </c>
      <c r="C21" s="963"/>
      <c r="D21" s="963"/>
      <c r="E21" s="963"/>
      <c r="F21" s="963"/>
      <c r="G21" s="963"/>
      <c r="H21" s="204"/>
    </row>
    <row r="22" spans="1:8" ht="32.25" customHeight="1" x14ac:dyDescent="0.15">
      <c r="A22" s="204"/>
      <c r="B22" s="963" t="s">
        <v>552</v>
      </c>
      <c r="C22" s="963"/>
      <c r="D22" s="963"/>
      <c r="E22" s="963"/>
      <c r="F22" s="963"/>
      <c r="G22" s="963"/>
      <c r="H22" s="204"/>
    </row>
    <row r="23" spans="1:8" ht="17.25" customHeight="1" x14ac:dyDescent="0.15">
      <c r="A23" s="204"/>
      <c r="B23" s="223" t="s">
        <v>553</v>
      </c>
      <c r="C23" s="204"/>
      <c r="D23" s="204"/>
      <c r="E23" s="204"/>
      <c r="F23" s="204"/>
      <c r="G23" s="204"/>
      <c r="H23" s="204"/>
    </row>
    <row r="24" spans="1:8" ht="17.25" customHeight="1" x14ac:dyDescent="0.15">
      <c r="A24" s="204"/>
      <c r="B24" s="204" t="s">
        <v>554</v>
      </c>
      <c r="C24" s="204"/>
      <c r="D24" s="204"/>
      <c r="E24" s="204"/>
      <c r="F24" s="204"/>
      <c r="G24" s="204"/>
      <c r="H24" s="204"/>
    </row>
    <row r="25" spans="1:8" ht="64.5" customHeight="1" x14ac:dyDescent="0.15">
      <c r="A25" s="204"/>
      <c r="B25" s="963" t="s">
        <v>555</v>
      </c>
      <c r="C25" s="963"/>
      <c r="D25" s="963"/>
      <c r="E25" s="963"/>
      <c r="F25" s="963"/>
      <c r="G25" s="963"/>
      <c r="H25" s="204"/>
    </row>
  </sheetData>
  <mergeCells count="12">
    <mergeCell ref="B13:B16"/>
    <mergeCell ref="D17:G17"/>
    <mergeCell ref="B21:G21"/>
    <mergeCell ref="B22:G22"/>
    <mergeCell ref="B25:G25"/>
    <mergeCell ref="C9:G9"/>
    <mergeCell ref="B10:B12"/>
    <mergeCell ref="F2:G2"/>
    <mergeCell ref="C6:G6"/>
    <mergeCell ref="A4:H4"/>
    <mergeCell ref="C7:G7"/>
    <mergeCell ref="C8:G8"/>
  </mergeCells>
  <phoneticPr fontId="1"/>
  <printOptions horizontalCentered="1" verticalCentered="1"/>
  <pageMargins left="0.39370078740157483" right="0.39370078740157483" top="0.98425196850393704" bottom="0.98425196850393704" header="0.51181102362204722" footer="0.51181102362204722"/>
  <pageSetup paperSize="9" scale="80"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50"/>
  <sheetViews>
    <sheetView view="pageBreakPreview" zoomScaleNormal="100" zoomScaleSheetLayoutView="100" workbookViewId="0">
      <selection sqref="A1:XFD1048576"/>
    </sheetView>
  </sheetViews>
  <sheetFormatPr defaultColWidth="9.875" defaultRowHeight="21.4" customHeight="1" x14ac:dyDescent="0.15"/>
  <cols>
    <col min="1" max="1" width="9" style="226" customWidth="1"/>
    <col min="2" max="23" width="3" style="226" customWidth="1"/>
    <col min="24" max="24" width="6.375" style="226" customWidth="1"/>
    <col min="25" max="25" width="5" style="226" customWidth="1"/>
    <col min="26" max="37" width="3" style="226" customWidth="1"/>
    <col min="38" max="38" width="2.875" style="226" customWidth="1"/>
    <col min="39" max="39" width="10.375" style="226" customWidth="1"/>
    <col min="40" max="40" width="2.875" style="226" customWidth="1"/>
    <col min="41" max="16384" width="9.875" style="226"/>
  </cols>
  <sheetData>
    <row r="1" spans="1:39" s="225" customFormat="1" ht="20.100000000000001" customHeight="1" x14ac:dyDescent="0.15">
      <c r="A1" s="225" t="s">
        <v>591</v>
      </c>
    </row>
    <row r="2" spans="1:39" s="225" customFormat="1" ht="20.100000000000001" customHeight="1" x14ac:dyDescent="0.15">
      <c r="AA2" s="964" t="s">
        <v>557</v>
      </c>
      <c r="AB2" s="964"/>
      <c r="AC2" s="964"/>
      <c r="AD2" s="964"/>
      <c r="AE2" s="964"/>
      <c r="AF2" s="964"/>
      <c r="AG2" s="964"/>
      <c r="AH2" s="964"/>
      <c r="AI2" s="964"/>
      <c r="AJ2" s="964"/>
    </row>
    <row r="3" spans="1:39" s="225" customFormat="1" ht="20.100000000000001" customHeight="1" x14ac:dyDescent="0.15"/>
    <row r="4" spans="1:39" ht="21" customHeight="1" x14ac:dyDescent="0.15">
      <c r="B4" s="965" t="s">
        <v>558</v>
      </c>
      <c r="C4" s="965"/>
      <c r="D4" s="965"/>
      <c r="E4" s="965"/>
      <c r="F4" s="965"/>
      <c r="G4" s="965"/>
      <c r="H4" s="965"/>
      <c r="I4" s="965"/>
      <c r="J4" s="965"/>
      <c r="K4" s="965"/>
      <c r="L4" s="965"/>
      <c r="M4" s="965"/>
      <c r="N4" s="965"/>
      <c r="O4" s="965"/>
      <c r="P4" s="965"/>
      <c r="Q4" s="965"/>
      <c r="R4" s="965"/>
      <c r="S4" s="965"/>
      <c r="T4" s="965"/>
      <c r="U4" s="965"/>
      <c r="V4" s="965"/>
      <c r="W4" s="965"/>
      <c r="X4" s="965"/>
      <c r="Y4" s="965"/>
      <c r="Z4" s="965"/>
      <c r="AA4" s="965"/>
      <c r="AB4" s="965"/>
      <c r="AC4" s="965"/>
      <c r="AD4" s="965"/>
      <c r="AE4" s="965"/>
      <c r="AF4" s="965"/>
      <c r="AG4" s="965"/>
      <c r="AH4" s="965"/>
      <c r="AI4" s="965"/>
      <c r="AJ4" s="965"/>
    </row>
    <row r="5" spans="1:39" s="228" customFormat="1" ht="18" customHeight="1" x14ac:dyDescent="0.15">
      <c r="A5" s="227"/>
      <c r="B5" s="227"/>
      <c r="C5" s="227"/>
      <c r="D5" s="227"/>
      <c r="E5" s="227"/>
      <c r="F5" s="227"/>
      <c r="G5" s="227"/>
      <c r="H5" s="227"/>
    </row>
    <row r="6" spans="1:39" s="228" customFormat="1" ht="29.25" customHeight="1" x14ac:dyDescent="0.15">
      <c r="A6" s="227"/>
      <c r="B6" s="966" t="s">
        <v>559</v>
      </c>
      <c r="C6" s="966"/>
      <c r="D6" s="966"/>
      <c r="E6" s="966"/>
      <c r="F6" s="966"/>
      <c r="G6" s="966"/>
      <c r="H6" s="966"/>
      <c r="I6" s="966"/>
      <c r="J6" s="966"/>
      <c r="K6" s="966"/>
      <c r="L6" s="967"/>
      <c r="M6" s="967"/>
      <c r="N6" s="967"/>
      <c r="O6" s="967"/>
      <c r="P6" s="967"/>
      <c r="Q6" s="967"/>
      <c r="R6" s="967"/>
      <c r="S6" s="967"/>
      <c r="T6" s="967"/>
      <c r="U6" s="967"/>
      <c r="V6" s="967"/>
      <c r="W6" s="967"/>
      <c r="X6" s="967"/>
      <c r="Y6" s="967"/>
      <c r="Z6" s="967"/>
      <c r="AA6" s="967"/>
      <c r="AB6" s="967"/>
      <c r="AC6" s="967"/>
      <c r="AD6" s="967"/>
      <c r="AE6" s="967"/>
      <c r="AF6" s="967"/>
      <c r="AG6" s="967"/>
      <c r="AH6" s="967"/>
      <c r="AI6" s="967"/>
      <c r="AJ6" s="967"/>
    </row>
    <row r="7" spans="1:39" s="228" customFormat="1" ht="31.5" customHeight="1" x14ac:dyDescent="0.15">
      <c r="A7" s="227"/>
      <c r="B7" s="966" t="s">
        <v>560</v>
      </c>
      <c r="C7" s="966"/>
      <c r="D7" s="966"/>
      <c r="E7" s="966"/>
      <c r="F7" s="966"/>
      <c r="G7" s="966"/>
      <c r="H7" s="966"/>
      <c r="I7" s="966"/>
      <c r="J7" s="966"/>
      <c r="K7" s="966"/>
      <c r="L7" s="968"/>
      <c r="M7" s="968"/>
      <c r="N7" s="968"/>
      <c r="O7" s="968"/>
      <c r="P7" s="968"/>
      <c r="Q7" s="968"/>
      <c r="R7" s="968"/>
      <c r="S7" s="968"/>
      <c r="T7" s="968"/>
      <c r="U7" s="968"/>
      <c r="V7" s="968"/>
      <c r="W7" s="968"/>
      <c r="X7" s="968"/>
      <c r="Y7" s="968"/>
      <c r="Z7" s="969" t="s">
        <v>561</v>
      </c>
      <c r="AA7" s="969"/>
      <c r="AB7" s="969"/>
      <c r="AC7" s="969"/>
      <c r="AD7" s="969"/>
      <c r="AE7" s="969"/>
      <c r="AF7" s="969"/>
      <c r="AG7" s="970" t="s">
        <v>562</v>
      </c>
      <c r="AH7" s="970"/>
      <c r="AI7" s="970"/>
      <c r="AJ7" s="970"/>
    </row>
    <row r="8" spans="1:39" s="228" customFormat="1" ht="29.25" customHeight="1" x14ac:dyDescent="0.15">
      <c r="B8" s="971" t="s">
        <v>563</v>
      </c>
      <c r="C8" s="971"/>
      <c r="D8" s="971"/>
      <c r="E8" s="971"/>
      <c r="F8" s="971"/>
      <c r="G8" s="971"/>
      <c r="H8" s="971"/>
      <c r="I8" s="971"/>
      <c r="J8" s="971"/>
      <c r="K8" s="971"/>
      <c r="L8" s="967" t="s">
        <v>564</v>
      </c>
      <c r="M8" s="967"/>
      <c r="N8" s="967"/>
      <c r="O8" s="967"/>
      <c r="P8" s="967"/>
      <c r="Q8" s="967"/>
      <c r="R8" s="967"/>
      <c r="S8" s="967"/>
      <c r="T8" s="967"/>
      <c r="U8" s="967"/>
      <c r="V8" s="967"/>
      <c r="W8" s="967"/>
      <c r="X8" s="967"/>
      <c r="Y8" s="967"/>
      <c r="Z8" s="967"/>
      <c r="AA8" s="967"/>
      <c r="AB8" s="967"/>
      <c r="AC8" s="967"/>
      <c r="AD8" s="967"/>
      <c r="AE8" s="967"/>
      <c r="AF8" s="967"/>
      <c r="AG8" s="967"/>
      <c r="AH8" s="967"/>
      <c r="AI8" s="967"/>
      <c r="AJ8" s="967"/>
    </row>
    <row r="9" spans="1:39" ht="9.75" customHeight="1" x14ac:dyDescent="0.15"/>
    <row r="10" spans="1:39" ht="21" customHeight="1" x14ac:dyDescent="0.15">
      <c r="B10" s="972" t="s">
        <v>565</v>
      </c>
      <c r="C10" s="972"/>
      <c r="D10" s="972"/>
      <c r="E10" s="972"/>
      <c r="F10" s="972"/>
      <c r="G10" s="972"/>
      <c r="H10" s="972"/>
      <c r="I10" s="972"/>
      <c r="J10" s="972"/>
      <c r="K10" s="972"/>
      <c r="L10" s="972"/>
      <c r="M10" s="972"/>
      <c r="N10" s="972"/>
      <c r="O10" s="972"/>
      <c r="P10" s="972"/>
      <c r="Q10" s="972"/>
      <c r="R10" s="972"/>
      <c r="S10" s="972"/>
      <c r="T10" s="972"/>
      <c r="U10" s="972"/>
      <c r="V10" s="972"/>
      <c r="W10" s="972"/>
      <c r="X10" s="972"/>
      <c r="Y10" s="972"/>
      <c r="Z10" s="972"/>
      <c r="AA10" s="972"/>
      <c r="AB10" s="972"/>
      <c r="AC10" s="972"/>
      <c r="AD10" s="972"/>
      <c r="AE10" s="972"/>
      <c r="AF10" s="972"/>
      <c r="AG10" s="972"/>
      <c r="AH10" s="972"/>
      <c r="AI10" s="972"/>
      <c r="AJ10" s="972"/>
    </row>
    <row r="11" spans="1:39" ht="21" customHeight="1" x14ac:dyDescent="0.15">
      <c r="B11" s="973" t="s">
        <v>566</v>
      </c>
      <c r="C11" s="973"/>
      <c r="D11" s="973"/>
      <c r="E11" s="973"/>
      <c r="F11" s="973"/>
      <c r="G11" s="973"/>
      <c r="H11" s="973"/>
      <c r="I11" s="973"/>
      <c r="J11" s="973"/>
      <c r="K11" s="973"/>
      <c r="L11" s="973"/>
      <c r="M11" s="973"/>
      <c r="N11" s="973"/>
      <c r="O11" s="973"/>
      <c r="P11" s="973"/>
      <c r="Q11" s="973"/>
      <c r="R11" s="973"/>
      <c r="S11" s="974"/>
      <c r="T11" s="974"/>
      <c r="U11" s="974"/>
      <c r="V11" s="974"/>
      <c r="W11" s="974"/>
      <c r="X11" s="974"/>
      <c r="Y11" s="974"/>
      <c r="Z11" s="974"/>
      <c r="AA11" s="974"/>
      <c r="AB11" s="974"/>
      <c r="AC11" s="229" t="s">
        <v>567</v>
      </c>
      <c r="AD11" s="230"/>
      <c r="AE11" s="975"/>
      <c r="AF11" s="975"/>
      <c r="AG11" s="975"/>
      <c r="AH11" s="975"/>
      <c r="AI11" s="975"/>
      <c r="AJ11" s="975"/>
      <c r="AM11" s="231"/>
    </row>
    <row r="12" spans="1:39" ht="21" customHeight="1" thickBot="1" x14ac:dyDescent="0.2">
      <c r="B12" s="232"/>
      <c r="C12" s="976" t="s">
        <v>568</v>
      </c>
      <c r="D12" s="976"/>
      <c r="E12" s="976"/>
      <c r="F12" s="976"/>
      <c r="G12" s="976"/>
      <c r="H12" s="976"/>
      <c r="I12" s="976"/>
      <c r="J12" s="976"/>
      <c r="K12" s="976"/>
      <c r="L12" s="976"/>
      <c r="M12" s="976"/>
      <c r="N12" s="976"/>
      <c r="O12" s="976"/>
      <c r="P12" s="976"/>
      <c r="Q12" s="976"/>
      <c r="R12" s="976"/>
      <c r="S12" s="977">
        <f>ROUNDUP(S11*50%,1)</f>
        <v>0</v>
      </c>
      <c r="T12" s="977"/>
      <c r="U12" s="977"/>
      <c r="V12" s="977"/>
      <c r="W12" s="977"/>
      <c r="X12" s="977"/>
      <c r="Y12" s="977"/>
      <c r="Z12" s="977"/>
      <c r="AA12" s="977"/>
      <c r="AB12" s="977"/>
      <c r="AC12" s="233" t="s">
        <v>567</v>
      </c>
      <c r="AD12" s="233"/>
      <c r="AE12" s="978"/>
      <c r="AF12" s="978"/>
      <c r="AG12" s="978"/>
      <c r="AH12" s="978"/>
      <c r="AI12" s="978"/>
      <c r="AJ12" s="978"/>
    </row>
    <row r="13" spans="1:39" ht="21" customHeight="1" thickTop="1" x14ac:dyDescent="0.15">
      <c r="B13" s="979" t="s">
        <v>569</v>
      </c>
      <c r="C13" s="979"/>
      <c r="D13" s="979"/>
      <c r="E13" s="979"/>
      <c r="F13" s="979"/>
      <c r="G13" s="979"/>
      <c r="H13" s="979"/>
      <c r="I13" s="979"/>
      <c r="J13" s="979"/>
      <c r="K13" s="979"/>
      <c r="L13" s="979"/>
      <c r="M13" s="979"/>
      <c r="N13" s="979"/>
      <c r="O13" s="979"/>
      <c r="P13" s="979"/>
      <c r="Q13" s="979"/>
      <c r="R13" s="979"/>
      <c r="S13" s="980" t="e">
        <f>ROUNDUP(AE25/L25,1)</f>
        <v>#DIV/0!</v>
      </c>
      <c r="T13" s="980"/>
      <c r="U13" s="980"/>
      <c r="V13" s="980"/>
      <c r="W13" s="980"/>
      <c r="X13" s="980"/>
      <c r="Y13" s="980"/>
      <c r="Z13" s="980"/>
      <c r="AA13" s="980"/>
      <c r="AB13" s="980"/>
      <c r="AC13" s="234" t="s">
        <v>567</v>
      </c>
      <c r="AD13" s="234"/>
      <c r="AE13" s="981" t="s">
        <v>570</v>
      </c>
      <c r="AF13" s="981"/>
      <c r="AG13" s="981"/>
      <c r="AH13" s="981"/>
      <c r="AI13" s="981"/>
      <c r="AJ13" s="981"/>
    </row>
    <row r="14" spans="1:39" ht="21" customHeight="1" x14ac:dyDescent="0.15">
      <c r="B14" s="982" t="s">
        <v>571</v>
      </c>
      <c r="C14" s="982"/>
      <c r="D14" s="982"/>
      <c r="E14" s="982"/>
      <c r="F14" s="982"/>
      <c r="G14" s="982"/>
      <c r="H14" s="982"/>
      <c r="I14" s="982"/>
      <c r="J14" s="982"/>
      <c r="K14" s="982"/>
      <c r="L14" s="982" t="s">
        <v>572</v>
      </c>
      <c r="M14" s="982"/>
      <c r="N14" s="982"/>
      <c r="O14" s="982"/>
      <c r="P14" s="982"/>
      <c r="Q14" s="982"/>
      <c r="R14" s="982"/>
      <c r="S14" s="982"/>
      <c r="T14" s="982"/>
      <c r="U14" s="982"/>
      <c r="V14" s="982"/>
      <c r="W14" s="982"/>
      <c r="X14" s="982"/>
      <c r="Y14" s="982" t="s">
        <v>573</v>
      </c>
      <c r="Z14" s="982"/>
      <c r="AA14" s="982"/>
      <c r="AB14" s="982"/>
      <c r="AC14" s="982"/>
      <c r="AD14" s="982"/>
      <c r="AE14" s="982" t="s">
        <v>574</v>
      </c>
      <c r="AF14" s="982"/>
      <c r="AG14" s="982"/>
      <c r="AH14" s="982"/>
      <c r="AI14" s="982"/>
      <c r="AJ14" s="982"/>
    </row>
    <row r="15" spans="1:39" ht="21" customHeight="1" x14ac:dyDescent="0.15">
      <c r="B15" s="235">
        <v>1</v>
      </c>
      <c r="C15" s="983"/>
      <c r="D15" s="983"/>
      <c r="E15" s="983"/>
      <c r="F15" s="983"/>
      <c r="G15" s="983"/>
      <c r="H15" s="983"/>
      <c r="I15" s="983"/>
      <c r="J15" s="983"/>
      <c r="K15" s="983"/>
      <c r="L15" s="983"/>
      <c r="M15" s="983"/>
      <c r="N15" s="983"/>
      <c r="O15" s="983"/>
      <c r="P15" s="983"/>
      <c r="Q15" s="983"/>
      <c r="R15" s="983"/>
      <c r="S15" s="983"/>
      <c r="T15" s="983"/>
      <c r="U15" s="983"/>
      <c r="V15" s="983"/>
      <c r="W15" s="983"/>
      <c r="X15" s="983"/>
      <c r="Y15" s="983"/>
      <c r="Z15" s="983"/>
      <c r="AA15" s="983"/>
      <c r="AB15" s="983"/>
      <c r="AC15" s="983"/>
      <c r="AD15" s="983"/>
      <c r="AE15" s="983"/>
      <c r="AF15" s="983"/>
      <c r="AG15" s="983"/>
      <c r="AH15" s="983"/>
      <c r="AI15" s="983"/>
      <c r="AJ15" s="983"/>
    </row>
    <row r="16" spans="1:39" ht="21" customHeight="1" x14ac:dyDescent="0.15">
      <c r="B16" s="235">
        <v>2</v>
      </c>
      <c r="C16" s="983"/>
      <c r="D16" s="983"/>
      <c r="E16" s="983"/>
      <c r="F16" s="983"/>
      <c r="G16" s="983"/>
      <c r="H16" s="983"/>
      <c r="I16" s="983"/>
      <c r="J16" s="983"/>
      <c r="K16" s="983"/>
      <c r="L16" s="983"/>
      <c r="M16" s="983"/>
      <c r="N16" s="983"/>
      <c r="O16" s="983"/>
      <c r="P16" s="983"/>
      <c r="Q16" s="983"/>
      <c r="R16" s="983"/>
      <c r="S16" s="983"/>
      <c r="T16" s="983"/>
      <c r="U16" s="983"/>
      <c r="V16" s="983"/>
      <c r="W16" s="983"/>
      <c r="X16" s="983"/>
      <c r="Y16" s="983"/>
      <c r="Z16" s="983"/>
      <c r="AA16" s="983"/>
      <c r="AB16" s="983"/>
      <c r="AC16" s="983"/>
      <c r="AD16" s="983"/>
      <c r="AE16" s="983"/>
      <c r="AF16" s="983"/>
      <c r="AG16" s="983"/>
      <c r="AH16" s="983"/>
      <c r="AI16" s="983"/>
      <c r="AJ16" s="983"/>
    </row>
    <row r="17" spans="2:36" ht="21" customHeight="1" x14ac:dyDescent="0.15">
      <c r="B17" s="235">
        <v>3</v>
      </c>
      <c r="C17" s="983"/>
      <c r="D17" s="983"/>
      <c r="E17" s="983"/>
      <c r="F17" s="983"/>
      <c r="G17" s="983"/>
      <c r="H17" s="983"/>
      <c r="I17" s="983"/>
      <c r="J17" s="983"/>
      <c r="K17" s="983"/>
      <c r="L17" s="983"/>
      <c r="M17" s="983"/>
      <c r="N17" s="983"/>
      <c r="O17" s="983"/>
      <c r="P17" s="983"/>
      <c r="Q17" s="983"/>
      <c r="R17" s="983"/>
      <c r="S17" s="983"/>
      <c r="T17" s="983"/>
      <c r="U17" s="983"/>
      <c r="V17" s="983"/>
      <c r="W17" s="983"/>
      <c r="X17" s="983"/>
      <c r="Y17" s="983"/>
      <c r="Z17" s="983"/>
      <c r="AA17" s="983"/>
      <c r="AB17" s="983"/>
      <c r="AC17" s="983"/>
      <c r="AD17" s="983"/>
      <c r="AE17" s="983"/>
      <c r="AF17" s="983"/>
      <c r="AG17" s="983"/>
      <c r="AH17" s="983"/>
      <c r="AI17" s="983"/>
      <c r="AJ17" s="983"/>
    </row>
    <row r="18" spans="2:36" ht="21" customHeight="1" x14ac:dyDescent="0.15">
      <c r="B18" s="235">
        <v>4</v>
      </c>
      <c r="C18" s="983"/>
      <c r="D18" s="983"/>
      <c r="E18" s="983"/>
      <c r="F18" s="983"/>
      <c r="G18" s="983"/>
      <c r="H18" s="983"/>
      <c r="I18" s="983"/>
      <c r="J18" s="983"/>
      <c r="K18" s="983"/>
      <c r="L18" s="983"/>
      <c r="M18" s="983"/>
      <c r="N18" s="983"/>
      <c r="O18" s="983"/>
      <c r="P18" s="983"/>
      <c r="Q18" s="983"/>
      <c r="R18" s="983"/>
      <c r="S18" s="983"/>
      <c r="T18" s="983"/>
      <c r="U18" s="983"/>
      <c r="V18" s="983"/>
      <c r="W18" s="983"/>
      <c r="X18" s="983"/>
      <c r="Y18" s="983"/>
      <c r="Z18" s="983"/>
      <c r="AA18" s="983"/>
      <c r="AB18" s="983"/>
      <c r="AC18" s="983"/>
      <c r="AD18" s="983"/>
      <c r="AE18" s="983"/>
      <c r="AF18" s="983"/>
      <c r="AG18" s="983"/>
      <c r="AH18" s="983"/>
      <c r="AI18" s="983"/>
      <c r="AJ18" s="983"/>
    </row>
    <row r="19" spans="2:36" ht="21" customHeight="1" x14ac:dyDescent="0.15">
      <c r="B19" s="235">
        <v>5</v>
      </c>
      <c r="C19" s="983"/>
      <c r="D19" s="983"/>
      <c r="E19" s="983"/>
      <c r="F19" s="983"/>
      <c r="G19" s="983"/>
      <c r="H19" s="983"/>
      <c r="I19" s="983"/>
      <c r="J19" s="983"/>
      <c r="K19" s="983"/>
      <c r="L19" s="983"/>
      <c r="M19" s="983"/>
      <c r="N19" s="983"/>
      <c r="O19" s="983"/>
      <c r="P19" s="983"/>
      <c r="Q19" s="983"/>
      <c r="R19" s="983"/>
      <c r="S19" s="983"/>
      <c r="T19" s="983"/>
      <c r="U19" s="983"/>
      <c r="V19" s="983"/>
      <c r="W19" s="983"/>
      <c r="X19" s="983"/>
      <c r="Y19" s="983"/>
      <c r="Z19" s="983"/>
      <c r="AA19" s="983"/>
      <c r="AB19" s="983"/>
      <c r="AC19" s="983"/>
      <c r="AD19" s="983"/>
      <c r="AE19" s="983"/>
      <c r="AF19" s="983"/>
      <c r="AG19" s="983"/>
      <c r="AH19" s="983"/>
      <c r="AI19" s="983"/>
      <c r="AJ19" s="983"/>
    </row>
    <row r="20" spans="2:36" ht="21" customHeight="1" x14ac:dyDescent="0.15">
      <c r="B20" s="235">
        <v>6</v>
      </c>
      <c r="C20" s="983"/>
      <c r="D20" s="983"/>
      <c r="E20" s="983"/>
      <c r="F20" s="983"/>
      <c r="G20" s="983"/>
      <c r="H20" s="983"/>
      <c r="I20" s="983"/>
      <c r="J20" s="983"/>
      <c r="K20" s="983"/>
      <c r="L20" s="983"/>
      <c r="M20" s="983"/>
      <c r="N20" s="983"/>
      <c r="O20" s="983"/>
      <c r="P20" s="983"/>
      <c r="Q20" s="983"/>
      <c r="R20" s="983"/>
      <c r="S20" s="983"/>
      <c r="T20" s="983"/>
      <c r="U20" s="983"/>
      <c r="V20" s="983"/>
      <c r="W20" s="983"/>
      <c r="X20" s="983"/>
      <c r="Y20" s="983"/>
      <c r="Z20" s="983"/>
      <c r="AA20" s="983"/>
      <c r="AB20" s="983"/>
      <c r="AC20" s="983"/>
      <c r="AD20" s="983"/>
      <c r="AE20" s="983"/>
      <c r="AF20" s="983"/>
      <c r="AG20" s="983"/>
      <c r="AH20" s="983"/>
      <c r="AI20" s="983"/>
      <c r="AJ20" s="983"/>
    </row>
    <row r="21" spans="2:36" ht="21" customHeight="1" x14ac:dyDescent="0.15">
      <c r="B21" s="235">
        <v>7</v>
      </c>
      <c r="C21" s="983"/>
      <c r="D21" s="983"/>
      <c r="E21" s="983"/>
      <c r="F21" s="983"/>
      <c r="G21" s="983"/>
      <c r="H21" s="983"/>
      <c r="I21" s="983"/>
      <c r="J21" s="983"/>
      <c r="K21" s="983"/>
      <c r="L21" s="983"/>
      <c r="M21" s="983"/>
      <c r="N21" s="983"/>
      <c r="O21" s="983"/>
      <c r="P21" s="983"/>
      <c r="Q21" s="983"/>
      <c r="R21" s="983"/>
      <c r="S21" s="983"/>
      <c r="T21" s="983"/>
      <c r="U21" s="983"/>
      <c r="V21" s="983"/>
      <c r="W21" s="983"/>
      <c r="X21" s="983"/>
      <c r="Y21" s="983"/>
      <c r="Z21" s="983"/>
      <c r="AA21" s="983"/>
      <c r="AB21" s="983"/>
      <c r="AC21" s="983"/>
      <c r="AD21" s="983"/>
      <c r="AE21" s="983"/>
      <c r="AF21" s="983"/>
      <c r="AG21" s="983"/>
      <c r="AH21" s="983"/>
      <c r="AI21" s="983"/>
      <c r="AJ21" s="983"/>
    </row>
    <row r="22" spans="2:36" ht="21" customHeight="1" x14ac:dyDescent="0.15">
      <c r="B22" s="235">
        <v>8</v>
      </c>
      <c r="C22" s="983"/>
      <c r="D22" s="983"/>
      <c r="E22" s="983"/>
      <c r="F22" s="983"/>
      <c r="G22" s="983"/>
      <c r="H22" s="983"/>
      <c r="I22" s="983"/>
      <c r="J22" s="983"/>
      <c r="K22" s="983"/>
      <c r="L22" s="983"/>
      <c r="M22" s="983"/>
      <c r="N22" s="983"/>
      <c r="O22" s="983"/>
      <c r="P22" s="983"/>
      <c r="Q22" s="983"/>
      <c r="R22" s="983"/>
      <c r="S22" s="983"/>
      <c r="T22" s="983"/>
      <c r="U22" s="983"/>
      <c r="V22" s="983"/>
      <c r="W22" s="983"/>
      <c r="X22" s="983"/>
      <c r="Y22" s="983"/>
      <c r="Z22" s="983"/>
      <c r="AA22" s="983"/>
      <c r="AB22" s="983"/>
      <c r="AC22" s="983"/>
      <c r="AD22" s="983"/>
      <c r="AE22" s="983"/>
      <c r="AF22" s="983"/>
      <c r="AG22" s="983"/>
      <c r="AH22" s="983"/>
      <c r="AI22" s="983"/>
      <c r="AJ22" s="983"/>
    </row>
    <row r="23" spans="2:36" ht="21" customHeight="1" x14ac:dyDescent="0.15">
      <c r="B23" s="235">
        <v>9</v>
      </c>
      <c r="C23" s="983"/>
      <c r="D23" s="983"/>
      <c r="E23" s="983"/>
      <c r="F23" s="983"/>
      <c r="G23" s="983"/>
      <c r="H23" s="983"/>
      <c r="I23" s="983"/>
      <c r="J23" s="983"/>
      <c r="K23" s="983"/>
      <c r="L23" s="983"/>
      <c r="M23" s="983"/>
      <c r="N23" s="983"/>
      <c r="O23" s="983"/>
      <c r="P23" s="983"/>
      <c r="Q23" s="983"/>
      <c r="R23" s="983"/>
      <c r="S23" s="983"/>
      <c r="T23" s="983"/>
      <c r="U23" s="983"/>
      <c r="V23" s="983"/>
      <c r="W23" s="983"/>
      <c r="X23" s="983"/>
      <c r="Y23" s="983"/>
      <c r="Z23" s="983"/>
      <c r="AA23" s="983"/>
      <c r="AB23" s="983"/>
      <c r="AC23" s="983"/>
      <c r="AD23" s="983"/>
      <c r="AE23" s="983"/>
      <c r="AF23" s="983"/>
      <c r="AG23" s="983"/>
      <c r="AH23" s="983"/>
      <c r="AI23" s="983"/>
      <c r="AJ23" s="983"/>
    </row>
    <row r="24" spans="2:36" ht="21" customHeight="1" x14ac:dyDescent="0.15">
      <c r="B24" s="235">
        <v>10</v>
      </c>
      <c r="C24" s="983"/>
      <c r="D24" s="983"/>
      <c r="E24" s="983"/>
      <c r="F24" s="983"/>
      <c r="G24" s="983"/>
      <c r="H24" s="983"/>
      <c r="I24" s="983"/>
      <c r="J24" s="983"/>
      <c r="K24" s="983"/>
      <c r="L24" s="983"/>
      <c r="M24" s="983"/>
      <c r="N24" s="983"/>
      <c r="O24" s="983"/>
      <c r="P24" s="983"/>
      <c r="Q24" s="983"/>
      <c r="R24" s="983"/>
      <c r="S24" s="983"/>
      <c r="T24" s="983"/>
      <c r="U24" s="983"/>
      <c r="V24" s="983"/>
      <c r="W24" s="983"/>
      <c r="X24" s="983"/>
      <c r="Y24" s="983"/>
      <c r="Z24" s="983"/>
      <c r="AA24" s="983"/>
      <c r="AB24" s="983"/>
      <c r="AC24" s="983"/>
      <c r="AD24" s="983"/>
      <c r="AE24" s="983"/>
      <c r="AF24" s="983"/>
      <c r="AG24" s="983"/>
      <c r="AH24" s="983"/>
      <c r="AI24" s="983"/>
      <c r="AJ24" s="983"/>
    </row>
    <row r="25" spans="2:36" ht="21" customHeight="1" x14ac:dyDescent="0.15">
      <c r="B25" s="984" t="s">
        <v>575</v>
      </c>
      <c r="C25" s="984"/>
      <c r="D25" s="984"/>
      <c r="E25" s="984"/>
      <c r="F25" s="984"/>
      <c r="G25" s="984"/>
      <c r="H25" s="984"/>
      <c r="I25" s="984"/>
      <c r="J25" s="984"/>
      <c r="K25" s="984"/>
      <c r="L25" s="985"/>
      <c r="M25" s="985"/>
      <c r="N25" s="985"/>
      <c r="O25" s="985"/>
      <c r="P25" s="985"/>
      <c r="Q25" s="986" t="s">
        <v>576</v>
      </c>
      <c r="R25" s="986"/>
      <c r="S25" s="982" t="s">
        <v>577</v>
      </c>
      <c r="T25" s="982"/>
      <c r="U25" s="982"/>
      <c r="V25" s="982"/>
      <c r="W25" s="982"/>
      <c r="X25" s="982"/>
      <c r="Y25" s="982"/>
      <c r="Z25" s="982"/>
      <c r="AA25" s="982"/>
      <c r="AB25" s="982"/>
      <c r="AC25" s="982"/>
      <c r="AD25" s="982"/>
      <c r="AE25" s="987">
        <f>SUM(AE15:AJ24)</f>
        <v>0</v>
      </c>
      <c r="AF25" s="987"/>
      <c r="AG25" s="987"/>
      <c r="AH25" s="987"/>
      <c r="AI25" s="987"/>
      <c r="AJ25" s="987"/>
    </row>
    <row r="26" spans="2:36" ht="9" customHeight="1" x14ac:dyDescent="0.15">
      <c r="B26" s="236"/>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row>
    <row r="27" spans="2:36" ht="21" customHeight="1" x14ac:dyDescent="0.15">
      <c r="B27" s="972" t="s">
        <v>578</v>
      </c>
      <c r="C27" s="972"/>
      <c r="D27" s="972"/>
      <c r="E27" s="972"/>
      <c r="F27" s="972"/>
      <c r="G27" s="972"/>
      <c r="H27" s="972"/>
      <c r="I27" s="972"/>
      <c r="J27" s="972"/>
      <c r="K27" s="972"/>
      <c r="L27" s="972"/>
      <c r="M27" s="972"/>
      <c r="N27" s="972"/>
      <c r="O27" s="972"/>
      <c r="P27" s="972"/>
      <c r="Q27" s="972"/>
      <c r="R27" s="972"/>
      <c r="S27" s="972"/>
      <c r="T27" s="972"/>
      <c r="U27" s="972"/>
      <c r="V27" s="972"/>
      <c r="W27" s="972"/>
      <c r="X27" s="972"/>
      <c r="Y27" s="972"/>
      <c r="Z27" s="972"/>
      <c r="AA27" s="972"/>
      <c r="AB27" s="972"/>
      <c r="AC27" s="972"/>
      <c r="AD27" s="972"/>
      <c r="AE27" s="972"/>
      <c r="AF27" s="972"/>
      <c r="AG27" s="972"/>
      <c r="AH27" s="972"/>
      <c r="AI27" s="972"/>
      <c r="AJ27" s="972"/>
    </row>
    <row r="28" spans="2:36" ht="21" customHeight="1" thickBot="1" x14ac:dyDescent="0.2">
      <c r="B28" s="988" t="s">
        <v>579</v>
      </c>
      <c r="C28" s="988"/>
      <c r="D28" s="988"/>
      <c r="E28" s="988"/>
      <c r="F28" s="988"/>
      <c r="G28" s="988"/>
      <c r="H28" s="988"/>
      <c r="I28" s="988"/>
      <c r="J28" s="988"/>
      <c r="K28" s="988"/>
      <c r="L28" s="988"/>
      <c r="M28" s="988"/>
      <c r="N28" s="988"/>
      <c r="O28" s="988"/>
      <c r="P28" s="988"/>
      <c r="Q28" s="988"/>
      <c r="R28" s="988"/>
      <c r="S28" s="977">
        <f>ROUNDUP(S11/40,1)</f>
        <v>0</v>
      </c>
      <c r="T28" s="977"/>
      <c r="U28" s="977"/>
      <c r="V28" s="977"/>
      <c r="W28" s="977"/>
      <c r="X28" s="977"/>
      <c r="Y28" s="977"/>
      <c r="Z28" s="977"/>
      <c r="AA28" s="977"/>
      <c r="AB28" s="977"/>
      <c r="AC28" s="238" t="s">
        <v>567</v>
      </c>
      <c r="AD28" s="239"/>
      <c r="AE28" s="978"/>
      <c r="AF28" s="978"/>
      <c r="AG28" s="978"/>
      <c r="AH28" s="978"/>
      <c r="AI28" s="978"/>
      <c r="AJ28" s="978"/>
    </row>
    <row r="29" spans="2:36" ht="21" customHeight="1" thickTop="1" x14ac:dyDescent="0.15">
      <c r="B29" s="979" t="s">
        <v>580</v>
      </c>
      <c r="C29" s="979"/>
      <c r="D29" s="979"/>
      <c r="E29" s="979"/>
      <c r="F29" s="979"/>
      <c r="G29" s="979"/>
      <c r="H29" s="979"/>
      <c r="I29" s="979"/>
      <c r="J29" s="979"/>
      <c r="K29" s="979"/>
      <c r="L29" s="979"/>
      <c r="M29" s="979"/>
      <c r="N29" s="979"/>
      <c r="O29" s="979"/>
      <c r="P29" s="979"/>
      <c r="Q29" s="979"/>
      <c r="R29" s="979"/>
      <c r="S29" s="989"/>
      <c r="T29" s="989"/>
      <c r="U29" s="989"/>
      <c r="V29" s="989"/>
      <c r="W29" s="989"/>
      <c r="X29" s="989"/>
      <c r="Y29" s="989"/>
      <c r="Z29" s="989"/>
      <c r="AA29" s="989"/>
      <c r="AB29" s="989"/>
      <c r="AC29" s="240" t="s">
        <v>567</v>
      </c>
      <c r="AD29" s="241"/>
      <c r="AE29" s="981" t="s">
        <v>581</v>
      </c>
      <c r="AF29" s="981"/>
      <c r="AG29" s="981"/>
      <c r="AH29" s="981"/>
      <c r="AI29" s="981"/>
      <c r="AJ29" s="981"/>
    </row>
    <row r="30" spans="2:36" ht="21" customHeight="1" x14ac:dyDescent="0.15">
      <c r="B30" s="990" t="s">
        <v>582</v>
      </c>
      <c r="C30" s="990"/>
      <c r="D30" s="990"/>
      <c r="E30" s="990"/>
      <c r="F30" s="990"/>
      <c r="G30" s="990"/>
      <c r="H30" s="990"/>
      <c r="I30" s="990"/>
      <c r="J30" s="990"/>
      <c r="K30" s="990"/>
      <c r="L30" s="990"/>
      <c r="M30" s="990"/>
      <c r="N30" s="990"/>
      <c r="O30" s="990"/>
      <c r="P30" s="990"/>
      <c r="Q30" s="990"/>
      <c r="R30" s="990"/>
      <c r="S30" s="990" t="s">
        <v>583</v>
      </c>
      <c r="T30" s="990"/>
      <c r="U30" s="990"/>
      <c r="V30" s="990"/>
      <c r="W30" s="990"/>
      <c r="X30" s="990"/>
      <c r="Y30" s="990"/>
      <c r="Z30" s="990"/>
      <c r="AA30" s="990"/>
      <c r="AB30" s="990"/>
      <c r="AC30" s="990"/>
      <c r="AD30" s="990"/>
      <c r="AE30" s="990"/>
      <c r="AF30" s="990"/>
      <c r="AG30" s="990"/>
      <c r="AH30" s="990"/>
      <c r="AI30" s="990"/>
      <c r="AJ30" s="990"/>
    </row>
    <row r="31" spans="2:36" ht="21" customHeight="1" x14ac:dyDescent="0.15">
      <c r="B31" s="235">
        <v>1</v>
      </c>
      <c r="C31" s="983"/>
      <c r="D31" s="983"/>
      <c r="E31" s="983"/>
      <c r="F31" s="983"/>
      <c r="G31" s="983"/>
      <c r="H31" s="983"/>
      <c r="I31" s="983"/>
      <c r="J31" s="983"/>
      <c r="K31" s="983"/>
      <c r="L31" s="983"/>
      <c r="M31" s="983"/>
      <c r="N31" s="983"/>
      <c r="O31" s="983"/>
      <c r="P31" s="983"/>
      <c r="Q31" s="983"/>
      <c r="R31" s="983"/>
      <c r="S31" s="983"/>
      <c r="T31" s="983"/>
      <c r="U31" s="983"/>
      <c r="V31" s="983"/>
      <c r="W31" s="983"/>
      <c r="X31" s="983"/>
      <c r="Y31" s="983"/>
      <c r="Z31" s="983"/>
      <c r="AA31" s="983"/>
      <c r="AB31" s="983"/>
      <c r="AC31" s="983"/>
      <c r="AD31" s="983"/>
      <c r="AE31" s="983"/>
      <c r="AF31" s="983"/>
      <c r="AG31" s="983"/>
      <c r="AH31" s="983"/>
      <c r="AI31" s="983"/>
      <c r="AJ31" s="983"/>
    </row>
    <row r="32" spans="2:36" ht="21" customHeight="1" x14ac:dyDescent="0.15">
      <c r="B32" s="235">
        <v>2</v>
      </c>
      <c r="C32" s="983"/>
      <c r="D32" s="983"/>
      <c r="E32" s="983"/>
      <c r="F32" s="983"/>
      <c r="G32" s="983"/>
      <c r="H32" s="983"/>
      <c r="I32" s="983"/>
      <c r="J32" s="983"/>
      <c r="K32" s="983"/>
      <c r="L32" s="983"/>
      <c r="M32" s="983"/>
      <c r="N32" s="983"/>
      <c r="O32" s="983"/>
      <c r="P32" s="983"/>
      <c r="Q32" s="983"/>
      <c r="R32" s="983"/>
      <c r="S32" s="983"/>
      <c r="T32" s="983"/>
      <c r="U32" s="983"/>
      <c r="V32" s="983"/>
      <c r="W32" s="983"/>
      <c r="X32" s="983"/>
      <c r="Y32" s="983"/>
      <c r="Z32" s="983"/>
      <c r="AA32" s="983"/>
      <c r="AB32" s="983"/>
      <c r="AC32" s="983"/>
      <c r="AD32" s="983"/>
      <c r="AE32" s="983"/>
      <c r="AF32" s="983"/>
      <c r="AG32" s="983"/>
      <c r="AH32" s="983"/>
      <c r="AI32" s="983"/>
      <c r="AJ32" s="983"/>
    </row>
    <row r="33" spans="2:38" ht="21" customHeight="1" x14ac:dyDescent="0.15">
      <c r="B33" s="235">
        <v>3</v>
      </c>
      <c r="C33" s="983"/>
      <c r="D33" s="983"/>
      <c r="E33" s="983"/>
      <c r="F33" s="983"/>
      <c r="G33" s="983"/>
      <c r="H33" s="983"/>
      <c r="I33" s="983"/>
      <c r="J33" s="983"/>
      <c r="K33" s="983"/>
      <c r="L33" s="983"/>
      <c r="M33" s="983"/>
      <c r="N33" s="983"/>
      <c r="O33" s="983"/>
      <c r="P33" s="983"/>
      <c r="Q33" s="983"/>
      <c r="R33" s="983"/>
      <c r="S33" s="983"/>
      <c r="T33" s="983"/>
      <c r="U33" s="983"/>
      <c r="V33" s="983"/>
      <c r="W33" s="983"/>
      <c r="X33" s="983"/>
      <c r="Y33" s="983"/>
      <c r="Z33" s="983"/>
      <c r="AA33" s="983"/>
      <c r="AB33" s="983"/>
      <c r="AC33" s="983"/>
      <c r="AD33" s="983"/>
      <c r="AE33" s="983"/>
      <c r="AF33" s="983"/>
      <c r="AG33" s="983"/>
      <c r="AH33" s="983"/>
      <c r="AI33" s="983"/>
      <c r="AJ33" s="983"/>
    </row>
    <row r="34" spans="2:38" ht="8.25" customHeight="1" x14ac:dyDescent="0.15">
      <c r="B34" s="236"/>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row>
    <row r="35" spans="2:38" ht="22.5" customHeight="1" x14ac:dyDescent="0.15">
      <c r="B35" s="993" t="s">
        <v>584</v>
      </c>
      <c r="C35" s="993"/>
      <c r="D35" s="993"/>
      <c r="E35" s="993"/>
      <c r="F35" s="993"/>
      <c r="G35" s="993"/>
      <c r="H35" s="994" t="s">
        <v>585</v>
      </c>
      <c r="I35" s="994"/>
      <c r="J35" s="994"/>
      <c r="K35" s="994"/>
      <c r="L35" s="994"/>
      <c r="M35" s="994"/>
      <c r="N35" s="994"/>
      <c r="O35" s="994"/>
      <c r="P35" s="994"/>
      <c r="Q35" s="994"/>
      <c r="R35" s="994"/>
      <c r="S35" s="994"/>
      <c r="T35" s="994"/>
      <c r="U35" s="994"/>
      <c r="V35" s="994"/>
      <c r="W35" s="994"/>
      <c r="X35" s="994"/>
      <c r="Y35" s="994"/>
      <c r="Z35" s="994"/>
      <c r="AA35" s="994"/>
      <c r="AB35" s="994"/>
      <c r="AC35" s="994"/>
      <c r="AD35" s="994"/>
      <c r="AE35" s="994"/>
      <c r="AF35" s="994"/>
      <c r="AG35" s="994"/>
      <c r="AH35" s="994"/>
      <c r="AI35" s="994"/>
      <c r="AJ35" s="994"/>
    </row>
    <row r="36" spans="2:38" ht="8.25" customHeight="1" x14ac:dyDescent="0.15">
      <c r="B36" s="236"/>
      <c r="C36" s="237"/>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row>
    <row r="37" spans="2:38" ht="18.75" customHeight="1" x14ac:dyDescent="0.15">
      <c r="B37" s="995" t="s">
        <v>586</v>
      </c>
      <c r="C37" s="995"/>
      <c r="D37" s="995"/>
      <c r="E37" s="995"/>
      <c r="F37" s="995"/>
      <c r="G37" s="995"/>
      <c r="H37" s="995"/>
      <c r="I37" s="995"/>
      <c r="J37" s="995"/>
      <c r="K37" s="995"/>
      <c r="L37" s="995"/>
      <c r="M37" s="995"/>
      <c r="N37" s="995"/>
      <c r="O37" s="995"/>
      <c r="P37" s="995"/>
      <c r="Q37" s="995"/>
      <c r="R37" s="995"/>
      <c r="S37" s="995"/>
      <c r="T37" s="995"/>
      <c r="U37" s="995"/>
      <c r="V37" s="995"/>
      <c r="W37" s="995"/>
      <c r="X37" s="995"/>
      <c r="Y37" s="995"/>
      <c r="Z37" s="995"/>
      <c r="AA37" s="995"/>
      <c r="AB37" s="995"/>
      <c r="AC37" s="995"/>
      <c r="AD37" s="995"/>
      <c r="AE37" s="995"/>
      <c r="AF37" s="995"/>
      <c r="AG37" s="995"/>
      <c r="AH37" s="995"/>
      <c r="AI37" s="995"/>
      <c r="AJ37" s="995"/>
      <c r="AK37" s="995"/>
      <c r="AL37" s="242"/>
    </row>
    <row r="38" spans="2:38" ht="18.75" customHeight="1" x14ac:dyDescent="0.15">
      <c r="B38" s="995"/>
      <c r="C38" s="995"/>
      <c r="D38" s="995"/>
      <c r="E38" s="995"/>
      <c r="F38" s="995"/>
      <c r="G38" s="995"/>
      <c r="H38" s="995"/>
      <c r="I38" s="995"/>
      <c r="J38" s="995"/>
      <c r="K38" s="995"/>
      <c r="L38" s="995"/>
      <c r="M38" s="995"/>
      <c r="N38" s="995"/>
      <c r="O38" s="995"/>
      <c r="P38" s="995"/>
      <c r="Q38" s="995"/>
      <c r="R38" s="995"/>
      <c r="S38" s="995"/>
      <c r="T38" s="995"/>
      <c r="U38" s="995"/>
      <c r="V38" s="995"/>
      <c r="W38" s="995"/>
      <c r="X38" s="995"/>
      <c r="Y38" s="995"/>
      <c r="Z38" s="995"/>
      <c r="AA38" s="995"/>
      <c r="AB38" s="995"/>
      <c r="AC38" s="995"/>
      <c r="AD38" s="995"/>
      <c r="AE38" s="995"/>
      <c r="AF38" s="995"/>
      <c r="AG38" s="995"/>
      <c r="AH38" s="995"/>
      <c r="AI38" s="995"/>
      <c r="AJ38" s="995"/>
      <c r="AK38" s="995"/>
      <c r="AL38" s="242"/>
    </row>
    <row r="39" spans="2:38" ht="18.75" customHeight="1" x14ac:dyDescent="0.15">
      <c r="B39" s="995"/>
      <c r="C39" s="995"/>
      <c r="D39" s="995"/>
      <c r="E39" s="995"/>
      <c r="F39" s="995"/>
      <c r="G39" s="995"/>
      <c r="H39" s="995"/>
      <c r="I39" s="995"/>
      <c r="J39" s="995"/>
      <c r="K39" s="995"/>
      <c r="L39" s="995"/>
      <c r="M39" s="995"/>
      <c r="N39" s="995"/>
      <c r="O39" s="995"/>
      <c r="P39" s="995"/>
      <c r="Q39" s="995"/>
      <c r="R39" s="995"/>
      <c r="S39" s="995"/>
      <c r="T39" s="995"/>
      <c r="U39" s="995"/>
      <c r="V39" s="995"/>
      <c r="W39" s="995"/>
      <c r="X39" s="995"/>
      <c r="Y39" s="995"/>
      <c r="Z39" s="995"/>
      <c r="AA39" s="995"/>
      <c r="AB39" s="995"/>
      <c r="AC39" s="995"/>
      <c r="AD39" s="995"/>
      <c r="AE39" s="995"/>
      <c r="AF39" s="995"/>
      <c r="AG39" s="995"/>
      <c r="AH39" s="995"/>
      <c r="AI39" s="995"/>
      <c r="AJ39" s="995"/>
      <c r="AK39" s="995"/>
      <c r="AL39" s="242"/>
    </row>
    <row r="40" spans="2:38" ht="18.75" customHeight="1" x14ac:dyDescent="0.15">
      <c r="B40" s="995"/>
      <c r="C40" s="995"/>
      <c r="D40" s="995"/>
      <c r="E40" s="995"/>
      <c r="F40" s="995"/>
      <c r="G40" s="995"/>
      <c r="H40" s="995"/>
      <c r="I40" s="995"/>
      <c r="J40" s="995"/>
      <c r="K40" s="995"/>
      <c r="L40" s="995"/>
      <c r="M40" s="995"/>
      <c r="N40" s="995"/>
      <c r="O40" s="995"/>
      <c r="P40" s="995"/>
      <c r="Q40" s="995"/>
      <c r="R40" s="995"/>
      <c r="S40" s="995"/>
      <c r="T40" s="995"/>
      <c r="U40" s="995"/>
      <c r="V40" s="995"/>
      <c r="W40" s="995"/>
      <c r="X40" s="995"/>
      <c r="Y40" s="995"/>
      <c r="Z40" s="995"/>
      <c r="AA40" s="995"/>
      <c r="AB40" s="995"/>
      <c r="AC40" s="995"/>
      <c r="AD40" s="995"/>
      <c r="AE40" s="995"/>
      <c r="AF40" s="995"/>
      <c r="AG40" s="995"/>
      <c r="AH40" s="995"/>
      <c r="AI40" s="995"/>
      <c r="AJ40" s="995"/>
      <c r="AK40" s="995"/>
      <c r="AL40" s="242"/>
    </row>
    <row r="41" spans="2:38" ht="80.25" customHeight="1" x14ac:dyDescent="0.15">
      <c r="B41" s="995"/>
      <c r="C41" s="995"/>
      <c r="D41" s="995"/>
      <c r="E41" s="995"/>
      <c r="F41" s="995"/>
      <c r="G41" s="995"/>
      <c r="H41" s="995"/>
      <c r="I41" s="995"/>
      <c r="J41" s="995"/>
      <c r="K41" s="995"/>
      <c r="L41" s="995"/>
      <c r="M41" s="995"/>
      <c r="N41" s="995"/>
      <c r="O41" s="995"/>
      <c r="P41" s="995"/>
      <c r="Q41" s="995"/>
      <c r="R41" s="995"/>
      <c r="S41" s="995"/>
      <c r="T41" s="995"/>
      <c r="U41" s="995"/>
      <c r="V41" s="995"/>
      <c r="W41" s="995"/>
      <c r="X41" s="995"/>
      <c r="Y41" s="995"/>
      <c r="Z41" s="995"/>
      <c r="AA41" s="995"/>
      <c r="AB41" s="995"/>
      <c r="AC41" s="995"/>
      <c r="AD41" s="995"/>
      <c r="AE41" s="995"/>
      <c r="AF41" s="995"/>
      <c r="AG41" s="995"/>
      <c r="AH41" s="995"/>
      <c r="AI41" s="995"/>
      <c r="AJ41" s="995"/>
      <c r="AK41" s="995"/>
      <c r="AL41" s="242"/>
    </row>
    <row r="42" spans="2:38" ht="15" customHeight="1" x14ac:dyDescent="0.15">
      <c r="B42" s="992" t="s">
        <v>587</v>
      </c>
      <c r="C42" s="992"/>
      <c r="D42" s="992"/>
      <c r="E42" s="992"/>
      <c r="F42" s="992"/>
      <c r="G42" s="992"/>
      <c r="H42" s="992"/>
      <c r="I42" s="992"/>
      <c r="J42" s="992"/>
      <c r="K42" s="992"/>
      <c r="L42" s="992"/>
      <c r="M42" s="992"/>
      <c r="N42" s="992"/>
      <c r="O42" s="992"/>
      <c r="P42" s="992"/>
      <c r="Q42" s="992"/>
      <c r="R42" s="992"/>
      <c r="S42" s="992"/>
      <c r="T42" s="992"/>
      <c r="U42" s="992"/>
      <c r="V42" s="992"/>
      <c r="W42" s="992"/>
      <c r="X42" s="992"/>
      <c r="Y42" s="992"/>
      <c r="Z42" s="992"/>
      <c r="AA42" s="992"/>
      <c r="AB42" s="992"/>
      <c r="AC42" s="992"/>
      <c r="AD42" s="992"/>
      <c r="AE42" s="992"/>
      <c r="AF42" s="992"/>
      <c r="AG42" s="992"/>
      <c r="AH42" s="992"/>
      <c r="AI42" s="992"/>
      <c r="AJ42" s="992"/>
      <c r="AK42" s="992"/>
      <c r="AL42" s="242"/>
    </row>
    <row r="43" spans="2:38" ht="15" customHeight="1" x14ac:dyDescent="0.15">
      <c r="B43" s="992"/>
      <c r="C43" s="992"/>
      <c r="D43" s="992"/>
      <c r="E43" s="992"/>
      <c r="F43" s="992"/>
      <c r="G43" s="992"/>
      <c r="H43" s="992"/>
      <c r="I43" s="992"/>
      <c r="J43" s="992"/>
      <c r="K43" s="992"/>
      <c r="L43" s="992"/>
      <c r="M43" s="992"/>
      <c r="N43" s="992"/>
      <c r="O43" s="992"/>
      <c r="P43" s="992"/>
      <c r="Q43" s="992"/>
      <c r="R43" s="992"/>
      <c r="S43" s="992"/>
      <c r="T43" s="992"/>
      <c r="U43" s="992"/>
      <c r="V43" s="992"/>
      <c r="W43" s="992"/>
      <c r="X43" s="992"/>
      <c r="Y43" s="992"/>
      <c r="Z43" s="992"/>
      <c r="AA43" s="992"/>
      <c r="AB43" s="992"/>
      <c r="AC43" s="992"/>
      <c r="AD43" s="992"/>
      <c r="AE43" s="992"/>
      <c r="AF43" s="992"/>
      <c r="AG43" s="992"/>
      <c r="AH43" s="992"/>
      <c r="AI43" s="992"/>
      <c r="AJ43" s="992"/>
      <c r="AK43" s="992"/>
      <c r="AL43" s="242"/>
    </row>
    <row r="44" spans="2:38" ht="15" customHeight="1" x14ac:dyDescent="0.15">
      <c r="B44" s="992"/>
      <c r="C44" s="992"/>
      <c r="D44" s="992"/>
      <c r="E44" s="992"/>
      <c r="F44" s="992"/>
      <c r="G44" s="992"/>
      <c r="H44" s="992"/>
      <c r="I44" s="992"/>
      <c r="J44" s="992"/>
      <c r="K44" s="992"/>
      <c r="L44" s="992"/>
      <c r="M44" s="992"/>
      <c r="N44" s="992"/>
      <c r="O44" s="992"/>
      <c r="P44" s="992"/>
      <c r="Q44" s="992"/>
      <c r="R44" s="992"/>
      <c r="S44" s="992"/>
      <c r="T44" s="992"/>
      <c r="U44" s="992"/>
      <c r="V44" s="992"/>
      <c r="W44" s="992"/>
      <c r="X44" s="992"/>
      <c r="Y44" s="992"/>
      <c r="Z44" s="992"/>
      <c r="AA44" s="992"/>
      <c r="AB44" s="992"/>
      <c r="AC44" s="992"/>
      <c r="AD44" s="992"/>
      <c r="AE44" s="992"/>
      <c r="AF44" s="992"/>
      <c r="AG44" s="992"/>
      <c r="AH44" s="992"/>
      <c r="AI44" s="992"/>
      <c r="AJ44" s="992"/>
      <c r="AK44" s="992"/>
      <c r="AL44" s="242"/>
    </row>
    <row r="45" spans="2:38" ht="15" customHeight="1" x14ac:dyDescent="0.15">
      <c r="B45" s="992"/>
      <c r="C45" s="992"/>
      <c r="D45" s="992"/>
      <c r="E45" s="992"/>
      <c r="F45" s="992"/>
      <c r="G45" s="992"/>
      <c r="H45" s="992"/>
      <c r="I45" s="992"/>
      <c r="J45" s="992"/>
      <c r="K45" s="992"/>
      <c r="L45" s="992"/>
      <c r="M45" s="992"/>
      <c r="N45" s="992"/>
      <c r="O45" s="992"/>
      <c r="P45" s="992"/>
      <c r="Q45" s="992"/>
      <c r="R45" s="992"/>
      <c r="S45" s="992"/>
      <c r="T45" s="992"/>
      <c r="U45" s="992"/>
      <c r="V45" s="992"/>
      <c r="W45" s="992"/>
      <c r="X45" s="992"/>
      <c r="Y45" s="992"/>
      <c r="Z45" s="992"/>
      <c r="AA45" s="992"/>
      <c r="AB45" s="992"/>
      <c r="AC45" s="992"/>
      <c r="AD45" s="992"/>
      <c r="AE45" s="992"/>
      <c r="AF45" s="992"/>
      <c r="AG45" s="992"/>
      <c r="AH45" s="992"/>
      <c r="AI45" s="992"/>
      <c r="AJ45" s="992"/>
      <c r="AK45" s="992"/>
      <c r="AL45" s="242"/>
    </row>
    <row r="46" spans="2:38" ht="37.5" customHeight="1" x14ac:dyDescent="0.15">
      <c r="B46" s="992"/>
      <c r="C46" s="992"/>
      <c r="D46" s="992"/>
      <c r="E46" s="992"/>
      <c r="F46" s="992"/>
      <c r="G46" s="992"/>
      <c r="H46" s="992"/>
      <c r="I46" s="992"/>
      <c r="J46" s="992"/>
      <c r="K46" s="992"/>
      <c r="L46" s="992"/>
      <c r="M46" s="992"/>
      <c r="N46" s="992"/>
      <c r="O46" s="992"/>
      <c r="P46" s="992"/>
      <c r="Q46" s="992"/>
      <c r="R46" s="992"/>
      <c r="S46" s="992"/>
      <c r="T46" s="992"/>
      <c r="U46" s="992"/>
      <c r="V46" s="992"/>
      <c r="W46" s="992"/>
      <c r="X46" s="992"/>
      <c r="Y46" s="992"/>
      <c r="Z46" s="992"/>
      <c r="AA46" s="992"/>
      <c r="AB46" s="992"/>
      <c r="AC46" s="992"/>
      <c r="AD46" s="992"/>
      <c r="AE46" s="992"/>
      <c r="AF46" s="992"/>
      <c r="AG46" s="992"/>
      <c r="AH46" s="992"/>
      <c r="AI46" s="992"/>
      <c r="AJ46" s="992"/>
      <c r="AK46" s="992"/>
      <c r="AL46" s="242"/>
    </row>
    <row r="47" spans="2:38" s="243" customFormat="1" ht="36.75" customHeight="1" x14ac:dyDescent="0.15">
      <c r="B47" s="991" t="s">
        <v>588</v>
      </c>
      <c r="C47" s="991"/>
      <c r="D47" s="991"/>
      <c r="E47" s="991"/>
      <c r="F47" s="991"/>
      <c r="G47" s="991"/>
      <c r="H47" s="991"/>
      <c r="I47" s="991"/>
      <c r="J47" s="991"/>
      <c r="K47" s="991"/>
      <c r="L47" s="991"/>
      <c r="M47" s="991"/>
      <c r="N47" s="991"/>
      <c r="O47" s="991"/>
      <c r="P47" s="991"/>
      <c r="Q47" s="991"/>
      <c r="R47" s="991"/>
      <c r="S47" s="991"/>
      <c r="T47" s="991"/>
      <c r="U47" s="991"/>
      <c r="V47" s="991"/>
      <c r="W47" s="991"/>
      <c r="X47" s="991"/>
      <c r="Y47" s="991"/>
      <c r="Z47" s="991"/>
      <c r="AA47" s="991"/>
      <c r="AB47" s="991"/>
      <c r="AC47" s="991"/>
      <c r="AD47" s="991"/>
      <c r="AE47" s="991"/>
      <c r="AF47" s="991"/>
      <c r="AG47" s="991"/>
      <c r="AH47" s="991"/>
      <c r="AI47" s="991"/>
      <c r="AJ47" s="991"/>
      <c r="AK47" s="991"/>
    </row>
    <row r="48" spans="2:38" s="243" customFormat="1" ht="36" customHeight="1" x14ac:dyDescent="0.15">
      <c r="B48" s="992" t="s">
        <v>589</v>
      </c>
      <c r="C48" s="992"/>
      <c r="D48" s="992"/>
      <c r="E48" s="992"/>
      <c r="F48" s="992"/>
      <c r="G48" s="992"/>
      <c r="H48" s="992"/>
      <c r="I48" s="992"/>
      <c r="J48" s="992"/>
      <c r="K48" s="992"/>
      <c r="L48" s="992"/>
      <c r="M48" s="992"/>
      <c r="N48" s="992"/>
      <c r="O48" s="992"/>
      <c r="P48" s="992"/>
      <c r="Q48" s="992"/>
      <c r="R48" s="992"/>
      <c r="S48" s="992"/>
      <c r="T48" s="992"/>
      <c r="U48" s="992"/>
      <c r="V48" s="992"/>
      <c r="W48" s="992"/>
      <c r="X48" s="992"/>
      <c r="Y48" s="992"/>
      <c r="Z48" s="992"/>
      <c r="AA48" s="992"/>
      <c r="AB48" s="992"/>
      <c r="AC48" s="992"/>
      <c r="AD48" s="992"/>
      <c r="AE48" s="992"/>
      <c r="AF48" s="992"/>
      <c r="AG48" s="992"/>
      <c r="AH48" s="992"/>
      <c r="AI48" s="992"/>
      <c r="AJ48" s="992"/>
      <c r="AK48" s="992"/>
    </row>
    <row r="49" spans="2:37" s="243" customFormat="1" ht="21" customHeight="1" x14ac:dyDescent="0.15">
      <c r="B49" s="243" t="s">
        <v>590</v>
      </c>
      <c r="AK49" s="244"/>
    </row>
    <row r="50" spans="2:37" s="243" customFormat="1" ht="21" customHeight="1" x14ac:dyDescent="0.15">
      <c r="B50" s="243" t="s">
        <v>590</v>
      </c>
      <c r="AK50" s="244"/>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1"/>
  <printOptions horizontalCentered="1" verticalCentered="1"/>
  <pageMargins left="0.69" right="0.55000000000000004" top="0.39370078740157483" bottom="0.35433070866141736" header="0.31496062992125984" footer="0.27559055118110237"/>
  <pageSetup paperSize="9" scale="72"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50"/>
  <sheetViews>
    <sheetView view="pageBreakPreview" topLeftCell="A4" zoomScaleNormal="100" zoomScaleSheetLayoutView="100" workbookViewId="0">
      <selection activeCell="A4" sqref="A1:XFD1048576"/>
    </sheetView>
  </sheetViews>
  <sheetFormatPr defaultColWidth="9.875" defaultRowHeight="21.4" customHeight="1" x14ac:dyDescent="0.15"/>
  <cols>
    <col min="1" max="1" width="9" style="225" customWidth="1"/>
    <col min="2" max="2" width="4.375" style="225" customWidth="1"/>
    <col min="3" max="23" width="3" style="225" customWidth="1"/>
    <col min="24" max="24" width="6.375" style="225" customWidth="1"/>
    <col min="25" max="25" width="5" style="225" customWidth="1"/>
    <col min="26" max="37" width="3" style="225" customWidth="1"/>
    <col min="38" max="38" width="2.875" style="225" customWidth="1"/>
    <col min="39" max="39" width="10.375" style="225" customWidth="1"/>
    <col min="40" max="40" width="2.875" style="225" customWidth="1"/>
    <col min="41" max="16384" width="9.875" style="225"/>
  </cols>
  <sheetData>
    <row r="1" spans="1:39" ht="20.100000000000001" customHeight="1" x14ac:dyDescent="0.15">
      <c r="A1" s="250" t="s">
        <v>687</v>
      </c>
    </row>
    <row r="2" spans="1:39" ht="20.100000000000001" customHeight="1" x14ac:dyDescent="0.15">
      <c r="AA2" s="964" t="s">
        <v>557</v>
      </c>
      <c r="AB2" s="964"/>
      <c r="AC2" s="964"/>
      <c r="AD2" s="964"/>
      <c r="AE2" s="964"/>
      <c r="AF2" s="964"/>
      <c r="AG2" s="964"/>
      <c r="AH2" s="964"/>
      <c r="AI2" s="964"/>
      <c r="AJ2" s="964"/>
    </row>
    <row r="3" spans="1:39" ht="20.100000000000001" customHeight="1" x14ac:dyDescent="0.15"/>
    <row r="4" spans="1:39" ht="20.100000000000001" customHeight="1" x14ac:dyDescent="0.15">
      <c r="C4" s="965" t="s">
        <v>592</v>
      </c>
      <c r="D4" s="965"/>
      <c r="E4" s="965"/>
      <c r="F4" s="965"/>
      <c r="G4" s="965"/>
      <c r="H4" s="965"/>
      <c r="I4" s="965"/>
      <c r="J4" s="965"/>
      <c r="K4" s="965"/>
      <c r="L4" s="965"/>
      <c r="M4" s="965"/>
      <c r="N4" s="965"/>
      <c r="O4" s="965"/>
      <c r="P4" s="965"/>
      <c r="Q4" s="965"/>
      <c r="R4" s="965"/>
      <c r="S4" s="965"/>
      <c r="T4" s="965"/>
      <c r="U4" s="965"/>
      <c r="V4" s="965"/>
      <c r="W4" s="965"/>
      <c r="X4" s="965"/>
      <c r="Y4" s="965"/>
      <c r="Z4" s="965"/>
      <c r="AA4" s="965"/>
      <c r="AB4" s="965"/>
      <c r="AC4" s="965"/>
      <c r="AD4" s="965"/>
      <c r="AE4" s="965"/>
      <c r="AF4" s="965"/>
      <c r="AG4" s="965"/>
      <c r="AH4" s="965"/>
      <c r="AI4" s="965"/>
      <c r="AJ4" s="965"/>
      <c r="AK4" s="226"/>
    </row>
    <row r="5" spans="1:39" s="245" customFormat="1" ht="20.100000000000001" customHeight="1" x14ac:dyDescent="0.15">
      <c r="A5" s="227"/>
      <c r="B5" s="227"/>
      <c r="C5" s="227"/>
      <c r="D5" s="227"/>
      <c r="E5" s="227"/>
      <c r="F5" s="227"/>
      <c r="G5" s="227"/>
      <c r="H5" s="227"/>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row>
    <row r="6" spans="1:39" s="245" customFormat="1" ht="29.25" customHeight="1" x14ac:dyDescent="0.15">
      <c r="A6" s="227"/>
      <c r="B6" s="966" t="s">
        <v>559</v>
      </c>
      <c r="C6" s="966"/>
      <c r="D6" s="966"/>
      <c r="E6" s="966"/>
      <c r="F6" s="966"/>
      <c r="G6" s="966"/>
      <c r="H6" s="966"/>
      <c r="I6" s="966"/>
      <c r="J6" s="966"/>
      <c r="K6" s="966"/>
      <c r="L6" s="967"/>
      <c r="M6" s="967"/>
      <c r="N6" s="967"/>
      <c r="O6" s="967"/>
      <c r="P6" s="967"/>
      <c r="Q6" s="967"/>
      <c r="R6" s="967"/>
      <c r="S6" s="967"/>
      <c r="T6" s="967"/>
      <c r="U6" s="967"/>
      <c r="V6" s="967"/>
      <c r="W6" s="967"/>
      <c r="X6" s="967"/>
      <c r="Y6" s="967"/>
      <c r="Z6" s="967"/>
      <c r="AA6" s="967"/>
      <c r="AB6" s="967"/>
      <c r="AC6" s="967"/>
      <c r="AD6" s="967"/>
      <c r="AE6" s="967"/>
      <c r="AF6" s="967"/>
      <c r="AG6" s="967"/>
      <c r="AH6" s="967"/>
      <c r="AI6" s="967"/>
      <c r="AJ6" s="967"/>
      <c r="AK6" s="228"/>
    </row>
    <row r="7" spans="1:39" s="245" customFormat="1" ht="31.5" customHeight="1" x14ac:dyDescent="0.15">
      <c r="A7" s="227"/>
      <c r="B7" s="966" t="s">
        <v>560</v>
      </c>
      <c r="C7" s="966"/>
      <c r="D7" s="966"/>
      <c r="E7" s="966"/>
      <c r="F7" s="966"/>
      <c r="G7" s="966"/>
      <c r="H7" s="966"/>
      <c r="I7" s="966"/>
      <c r="J7" s="966"/>
      <c r="K7" s="966"/>
      <c r="L7" s="968"/>
      <c r="M7" s="968"/>
      <c r="N7" s="968"/>
      <c r="O7" s="968"/>
      <c r="P7" s="968"/>
      <c r="Q7" s="968"/>
      <c r="R7" s="968"/>
      <c r="S7" s="968"/>
      <c r="T7" s="968"/>
      <c r="U7" s="968"/>
      <c r="V7" s="968"/>
      <c r="W7" s="968"/>
      <c r="X7" s="968"/>
      <c r="Y7" s="968"/>
      <c r="Z7" s="969" t="s">
        <v>561</v>
      </c>
      <c r="AA7" s="969"/>
      <c r="AB7" s="969"/>
      <c r="AC7" s="969"/>
      <c r="AD7" s="969"/>
      <c r="AE7" s="969"/>
      <c r="AF7" s="969"/>
      <c r="AG7" s="970" t="s">
        <v>593</v>
      </c>
      <c r="AH7" s="970"/>
      <c r="AI7" s="970"/>
      <c r="AJ7" s="970"/>
      <c r="AK7" s="228"/>
    </row>
    <row r="8" spans="1:39" s="245" customFormat="1" ht="29.25" customHeight="1" x14ac:dyDescent="0.15">
      <c r="A8" s="228"/>
      <c r="B8" s="971" t="s">
        <v>563</v>
      </c>
      <c r="C8" s="971"/>
      <c r="D8" s="971"/>
      <c r="E8" s="971"/>
      <c r="F8" s="971"/>
      <c r="G8" s="971"/>
      <c r="H8" s="971"/>
      <c r="I8" s="971"/>
      <c r="J8" s="971"/>
      <c r="K8" s="971"/>
      <c r="L8" s="967" t="s">
        <v>564</v>
      </c>
      <c r="M8" s="967"/>
      <c r="N8" s="967"/>
      <c r="O8" s="967"/>
      <c r="P8" s="967"/>
      <c r="Q8" s="967"/>
      <c r="R8" s="967"/>
      <c r="S8" s="967"/>
      <c r="T8" s="967"/>
      <c r="U8" s="967"/>
      <c r="V8" s="967"/>
      <c r="W8" s="967"/>
      <c r="X8" s="967"/>
      <c r="Y8" s="967"/>
      <c r="Z8" s="967"/>
      <c r="AA8" s="967"/>
      <c r="AB8" s="967"/>
      <c r="AC8" s="967"/>
      <c r="AD8" s="967"/>
      <c r="AE8" s="967"/>
      <c r="AF8" s="967"/>
      <c r="AG8" s="967"/>
      <c r="AH8" s="967"/>
      <c r="AI8" s="967"/>
      <c r="AJ8" s="967"/>
      <c r="AK8" s="228"/>
    </row>
    <row r="9" spans="1:39" ht="9.75" customHeight="1" x14ac:dyDescent="0.15">
      <c r="A9" s="226"/>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row>
    <row r="10" spans="1:39" ht="21" customHeight="1" x14ac:dyDescent="0.15">
      <c r="A10" s="226"/>
      <c r="B10" s="972" t="s">
        <v>565</v>
      </c>
      <c r="C10" s="972"/>
      <c r="D10" s="972"/>
      <c r="E10" s="972"/>
      <c r="F10" s="972"/>
      <c r="G10" s="972"/>
      <c r="H10" s="972"/>
      <c r="I10" s="972"/>
      <c r="J10" s="972"/>
      <c r="K10" s="972"/>
      <c r="L10" s="972"/>
      <c r="M10" s="972"/>
      <c r="N10" s="972"/>
      <c r="O10" s="972"/>
      <c r="P10" s="972"/>
      <c r="Q10" s="972"/>
      <c r="R10" s="972"/>
      <c r="S10" s="972"/>
      <c r="T10" s="972"/>
      <c r="U10" s="972"/>
      <c r="V10" s="972"/>
      <c r="W10" s="972"/>
      <c r="X10" s="972"/>
      <c r="Y10" s="972"/>
      <c r="Z10" s="972"/>
      <c r="AA10" s="972"/>
      <c r="AB10" s="972"/>
      <c r="AC10" s="972"/>
      <c r="AD10" s="972"/>
      <c r="AE10" s="972"/>
      <c r="AF10" s="972"/>
      <c r="AG10" s="972"/>
      <c r="AH10" s="972"/>
      <c r="AI10" s="972"/>
      <c r="AJ10" s="972"/>
      <c r="AK10" s="226"/>
    </row>
    <row r="11" spans="1:39" ht="21" customHeight="1" x14ac:dyDescent="0.15">
      <c r="A11" s="226"/>
      <c r="B11" s="973" t="s">
        <v>566</v>
      </c>
      <c r="C11" s="973"/>
      <c r="D11" s="973"/>
      <c r="E11" s="973"/>
      <c r="F11" s="973"/>
      <c r="G11" s="973"/>
      <c r="H11" s="973"/>
      <c r="I11" s="973"/>
      <c r="J11" s="973"/>
      <c r="K11" s="973"/>
      <c r="L11" s="973"/>
      <c r="M11" s="973"/>
      <c r="N11" s="973"/>
      <c r="O11" s="973"/>
      <c r="P11" s="973"/>
      <c r="Q11" s="973"/>
      <c r="R11" s="973"/>
      <c r="S11" s="974"/>
      <c r="T11" s="974"/>
      <c r="U11" s="974"/>
      <c r="V11" s="974"/>
      <c r="W11" s="974"/>
      <c r="X11" s="974"/>
      <c r="Y11" s="974"/>
      <c r="Z11" s="974"/>
      <c r="AA11" s="974"/>
      <c r="AB11" s="974"/>
      <c r="AC11" s="229" t="s">
        <v>567</v>
      </c>
      <c r="AD11" s="230"/>
      <c r="AE11" s="975"/>
      <c r="AF11" s="975"/>
      <c r="AG11" s="975"/>
      <c r="AH11" s="975"/>
      <c r="AI11" s="975"/>
      <c r="AJ11" s="975"/>
      <c r="AK11" s="226"/>
      <c r="AM11" s="246"/>
    </row>
    <row r="12" spans="1:39" ht="21" customHeight="1" thickBot="1" x14ac:dyDescent="0.2">
      <c r="A12" s="226"/>
      <c r="B12" s="232"/>
      <c r="C12" s="976" t="s">
        <v>594</v>
      </c>
      <c r="D12" s="976"/>
      <c r="E12" s="976"/>
      <c r="F12" s="976"/>
      <c r="G12" s="976"/>
      <c r="H12" s="976"/>
      <c r="I12" s="976"/>
      <c r="J12" s="976"/>
      <c r="K12" s="976"/>
      <c r="L12" s="976"/>
      <c r="M12" s="976"/>
      <c r="N12" s="976"/>
      <c r="O12" s="976"/>
      <c r="P12" s="976"/>
      <c r="Q12" s="976"/>
      <c r="R12" s="976"/>
      <c r="S12" s="977">
        <f>ROUNDUP(S11*30%,1)</f>
        <v>0</v>
      </c>
      <c r="T12" s="977"/>
      <c r="U12" s="977"/>
      <c r="V12" s="977"/>
      <c r="W12" s="977"/>
      <c r="X12" s="977"/>
      <c r="Y12" s="977"/>
      <c r="Z12" s="977"/>
      <c r="AA12" s="977"/>
      <c r="AB12" s="977"/>
      <c r="AC12" s="233" t="s">
        <v>567</v>
      </c>
      <c r="AD12" s="233"/>
      <c r="AE12" s="978"/>
      <c r="AF12" s="978"/>
      <c r="AG12" s="978"/>
      <c r="AH12" s="978"/>
      <c r="AI12" s="978"/>
      <c r="AJ12" s="978"/>
      <c r="AK12" s="226"/>
    </row>
    <row r="13" spans="1:39" ht="21" customHeight="1" thickTop="1" x14ac:dyDescent="0.15">
      <c r="A13" s="226"/>
      <c r="B13" s="979" t="s">
        <v>569</v>
      </c>
      <c r="C13" s="979"/>
      <c r="D13" s="979"/>
      <c r="E13" s="979"/>
      <c r="F13" s="979"/>
      <c r="G13" s="979"/>
      <c r="H13" s="979"/>
      <c r="I13" s="979"/>
      <c r="J13" s="979"/>
      <c r="K13" s="979"/>
      <c r="L13" s="979"/>
      <c r="M13" s="979"/>
      <c r="N13" s="979"/>
      <c r="O13" s="979"/>
      <c r="P13" s="979"/>
      <c r="Q13" s="979"/>
      <c r="R13" s="979"/>
      <c r="S13" s="980" t="e">
        <f>ROUNDUP(AE25/L25,1)</f>
        <v>#DIV/0!</v>
      </c>
      <c r="T13" s="980"/>
      <c r="U13" s="980"/>
      <c r="V13" s="980"/>
      <c r="W13" s="980"/>
      <c r="X13" s="980"/>
      <c r="Y13" s="980"/>
      <c r="Z13" s="980"/>
      <c r="AA13" s="980"/>
      <c r="AB13" s="980"/>
      <c r="AC13" s="234" t="s">
        <v>567</v>
      </c>
      <c r="AD13" s="234"/>
      <c r="AE13" s="981" t="s">
        <v>570</v>
      </c>
      <c r="AF13" s="981"/>
      <c r="AG13" s="981"/>
      <c r="AH13" s="981"/>
      <c r="AI13" s="981"/>
      <c r="AJ13" s="981"/>
      <c r="AK13" s="226"/>
    </row>
    <row r="14" spans="1:39" ht="21" customHeight="1" x14ac:dyDescent="0.15">
      <c r="A14" s="226"/>
      <c r="B14" s="982" t="s">
        <v>571</v>
      </c>
      <c r="C14" s="982"/>
      <c r="D14" s="982"/>
      <c r="E14" s="982"/>
      <c r="F14" s="982"/>
      <c r="G14" s="982"/>
      <c r="H14" s="982"/>
      <c r="I14" s="982"/>
      <c r="J14" s="982"/>
      <c r="K14" s="982"/>
      <c r="L14" s="982" t="s">
        <v>572</v>
      </c>
      <c r="M14" s="982"/>
      <c r="N14" s="982"/>
      <c r="O14" s="982"/>
      <c r="P14" s="982"/>
      <c r="Q14" s="982"/>
      <c r="R14" s="982"/>
      <c r="S14" s="982"/>
      <c r="T14" s="982"/>
      <c r="U14" s="982"/>
      <c r="V14" s="982"/>
      <c r="W14" s="982"/>
      <c r="X14" s="982"/>
      <c r="Y14" s="982" t="s">
        <v>573</v>
      </c>
      <c r="Z14" s="982"/>
      <c r="AA14" s="982"/>
      <c r="AB14" s="982"/>
      <c r="AC14" s="982"/>
      <c r="AD14" s="982"/>
      <c r="AE14" s="982" t="s">
        <v>574</v>
      </c>
      <c r="AF14" s="982"/>
      <c r="AG14" s="982"/>
      <c r="AH14" s="982"/>
      <c r="AI14" s="982"/>
      <c r="AJ14" s="982"/>
      <c r="AK14" s="226"/>
    </row>
    <row r="15" spans="1:39" ht="21" customHeight="1" x14ac:dyDescent="0.15">
      <c r="A15" s="226"/>
      <c r="B15" s="235">
        <v>1</v>
      </c>
      <c r="C15" s="983"/>
      <c r="D15" s="983"/>
      <c r="E15" s="983"/>
      <c r="F15" s="983"/>
      <c r="G15" s="983"/>
      <c r="H15" s="983"/>
      <c r="I15" s="983"/>
      <c r="J15" s="983"/>
      <c r="K15" s="983"/>
      <c r="L15" s="983"/>
      <c r="M15" s="983"/>
      <c r="N15" s="983"/>
      <c r="O15" s="983"/>
      <c r="P15" s="983"/>
      <c r="Q15" s="983"/>
      <c r="R15" s="983"/>
      <c r="S15" s="983"/>
      <c r="T15" s="983"/>
      <c r="U15" s="983"/>
      <c r="V15" s="983"/>
      <c r="W15" s="983"/>
      <c r="X15" s="983"/>
      <c r="Y15" s="983"/>
      <c r="Z15" s="983"/>
      <c r="AA15" s="983"/>
      <c r="AB15" s="983"/>
      <c r="AC15" s="983"/>
      <c r="AD15" s="983"/>
      <c r="AE15" s="983"/>
      <c r="AF15" s="983"/>
      <c r="AG15" s="983"/>
      <c r="AH15" s="983"/>
      <c r="AI15" s="983"/>
      <c r="AJ15" s="983"/>
      <c r="AK15" s="226"/>
    </row>
    <row r="16" spans="1:39" ht="21" customHeight="1" x14ac:dyDescent="0.15">
      <c r="A16" s="226"/>
      <c r="B16" s="235">
        <v>2</v>
      </c>
      <c r="C16" s="983"/>
      <c r="D16" s="983"/>
      <c r="E16" s="983"/>
      <c r="F16" s="983"/>
      <c r="G16" s="983"/>
      <c r="H16" s="983"/>
      <c r="I16" s="983"/>
      <c r="J16" s="983"/>
      <c r="K16" s="983"/>
      <c r="L16" s="983"/>
      <c r="M16" s="983"/>
      <c r="N16" s="983"/>
      <c r="O16" s="983"/>
      <c r="P16" s="983"/>
      <c r="Q16" s="983"/>
      <c r="R16" s="983"/>
      <c r="S16" s="983"/>
      <c r="T16" s="983"/>
      <c r="U16" s="983"/>
      <c r="V16" s="983"/>
      <c r="W16" s="983"/>
      <c r="X16" s="983"/>
      <c r="Y16" s="983"/>
      <c r="Z16" s="983"/>
      <c r="AA16" s="983"/>
      <c r="AB16" s="983"/>
      <c r="AC16" s="983"/>
      <c r="AD16" s="983"/>
      <c r="AE16" s="983"/>
      <c r="AF16" s="983"/>
      <c r="AG16" s="983"/>
      <c r="AH16" s="983"/>
      <c r="AI16" s="983"/>
      <c r="AJ16" s="983"/>
      <c r="AK16" s="226"/>
    </row>
    <row r="17" spans="1:37" ht="21" customHeight="1" x14ac:dyDescent="0.15">
      <c r="A17" s="226"/>
      <c r="B17" s="235">
        <v>3</v>
      </c>
      <c r="C17" s="983"/>
      <c r="D17" s="983"/>
      <c r="E17" s="983"/>
      <c r="F17" s="983"/>
      <c r="G17" s="983"/>
      <c r="H17" s="983"/>
      <c r="I17" s="983"/>
      <c r="J17" s="983"/>
      <c r="K17" s="983"/>
      <c r="L17" s="983"/>
      <c r="M17" s="983"/>
      <c r="N17" s="983"/>
      <c r="O17" s="983"/>
      <c r="P17" s="983"/>
      <c r="Q17" s="983"/>
      <c r="R17" s="983"/>
      <c r="S17" s="983"/>
      <c r="T17" s="983"/>
      <c r="U17" s="983"/>
      <c r="V17" s="983"/>
      <c r="W17" s="983"/>
      <c r="X17" s="983"/>
      <c r="Y17" s="983"/>
      <c r="Z17" s="983"/>
      <c r="AA17" s="983"/>
      <c r="AB17" s="983"/>
      <c r="AC17" s="983"/>
      <c r="AD17" s="983"/>
      <c r="AE17" s="983"/>
      <c r="AF17" s="983"/>
      <c r="AG17" s="983"/>
      <c r="AH17" s="983"/>
      <c r="AI17" s="983"/>
      <c r="AJ17" s="983"/>
      <c r="AK17" s="226"/>
    </row>
    <row r="18" spans="1:37" ht="21" customHeight="1" x14ac:dyDescent="0.15">
      <c r="A18" s="226"/>
      <c r="B18" s="235">
        <v>4</v>
      </c>
      <c r="C18" s="983"/>
      <c r="D18" s="983"/>
      <c r="E18" s="983"/>
      <c r="F18" s="983"/>
      <c r="G18" s="983"/>
      <c r="H18" s="983"/>
      <c r="I18" s="983"/>
      <c r="J18" s="983"/>
      <c r="K18" s="983"/>
      <c r="L18" s="983"/>
      <c r="M18" s="983"/>
      <c r="N18" s="983"/>
      <c r="O18" s="983"/>
      <c r="P18" s="983"/>
      <c r="Q18" s="983"/>
      <c r="R18" s="983"/>
      <c r="S18" s="983"/>
      <c r="T18" s="983"/>
      <c r="U18" s="983"/>
      <c r="V18" s="983"/>
      <c r="W18" s="983"/>
      <c r="X18" s="983"/>
      <c r="Y18" s="983"/>
      <c r="Z18" s="983"/>
      <c r="AA18" s="983"/>
      <c r="AB18" s="983"/>
      <c r="AC18" s="983"/>
      <c r="AD18" s="983"/>
      <c r="AE18" s="983"/>
      <c r="AF18" s="983"/>
      <c r="AG18" s="983"/>
      <c r="AH18" s="983"/>
      <c r="AI18" s="983"/>
      <c r="AJ18" s="983"/>
      <c r="AK18" s="226"/>
    </row>
    <row r="19" spans="1:37" ht="21" customHeight="1" x14ac:dyDescent="0.15">
      <c r="A19" s="226"/>
      <c r="B19" s="235">
        <v>5</v>
      </c>
      <c r="C19" s="983"/>
      <c r="D19" s="983"/>
      <c r="E19" s="983"/>
      <c r="F19" s="983"/>
      <c r="G19" s="983"/>
      <c r="H19" s="983"/>
      <c r="I19" s="983"/>
      <c r="J19" s="983"/>
      <c r="K19" s="983"/>
      <c r="L19" s="983"/>
      <c r="M19" s="983"/>
      <c r="N19" s="983"/>
      <c r="O19" s="983"/>
      <c r="P19" s="983"/>
      <c r="Q19" s="983"/>
      <c r="R19" s="983"/>
      <c r="S19" s="983"/>
      <c r="T19" s="983"/>
      <c r="U19" s="983"/>
      <c r="V19" s="983"/>
      <c r="W19" s="983"/>
      <c r="X19" s="983"/>
      <c r="Y19" s="983"/>
      <c r="Z19" s="983"/>
      <c r="AA19" s="983"/>
      <c r="AB19" s="983"/>
      <c r="AC19" s="983"/>
      <c r="AD19" s="983"/>
      <c r="AE19" s="983"/>
      <c r="AF19" s="983"/>
      <c r="AG19" s="983"/>
      <c r="AH19" s="983"/>
      <c r="AI19" s="983"/>
      <c r="AJ19" s="983"/>
      <c r="AK19" s="226"/>
    </row>
    <row r="20" spans="1:37" ht="21" customHeight="1" x14ac:dyDescent="0.15">
      <c r="A20" s="226"/>
      <c r="B20" s="235">
        <v>6</v>
      </c>
      <c r="C20" s="983"/>
      <c r="D20" s="983"/>
      <c r="E20" s="983"/>
      <c r="F20" s="983"/>
      <c r="G20" s="983"/>
      <c r="H20" s="983"/>
      <c r="I20" s="983"/>
      <c r="J20" s="983"/>
      <c r="K20" s="983"/>
      <c r="L20" s="983"/>
      <c r="M20" s="983"/>
      <c r="N20" s="983"/>
      <c r="O20" s="983"/>
      <c r="P20" s="983"/>
      <c r="Q20" s="983"/>
      <c r="R20" s="983"/>
      <c r="S20" s="983"/>
      <c r="T20" s="983"/>
      <c r="U20" s="983"/>
      <c r="V20" s="983"/>
      <c r="W20" s="983"/>
      <c r="X20" s="983"/>
      <c r="Y20" s="983"/>
      <c r="Z20" s="983"/>
      <c r="AA20" s="983"/>
      <c r="AB20" s="983"/>
      <c r="AC20" s="983"/>
      <c r="AD20" s="983"/>
      <c r="AE20" s="983"/>
      <c r="AF20" s="983"/>
      <c r="AG20" s="983"/>
      <c r="AH20" s="983"/>
      <c r="AI20" s="983"/>
      <c r="AJ20" s="983"/>
      <c r="AK20" s="226"/>
    </row>
    <row r="21" spans="1:37" ht="21" customHeight="1" x14ac:dyDescent="0.15">
      <c r="A21" s="226"/>
      <c r="B21" s="235">
        <v>7</v>
      </c>
      <c r="C21" s="983"/>
      <c r="D21" s="983"/>
      <c r="E21" s="983"/>
      <c r="F21" s="983"/>
      <c r="G21" s="983"/>
      <c r="H21" s="983"/>
      <c r="I21" s="983"/>
      <c r="J21" s="983"/>
      <c r="K21" s="983"/>
      <c r="L21" s="983"/>
      <c r="M21" s="983"/>
      <c r="N21" s="983"/>
      <c r="O21" s="983"/>
      <c r="P21" s="983"/>
      <c r="Q21" s="983"/>
      <c r="R21" s="983"/>
      <c r="S21" s="983"/>
      <c r="T21" s="983"/>
      <c r="U21" s="983"/>
      <c r="V21" s="983"/>
      <c r="W21" s="983"/>
      <c r="X21" s="983"/>
      <c r="Y21" s="983"/>
      <c r="Z21" s="983"/>
      <c r="AA21" s="983"/>
      <c r="AB21" s="983"/>
      <c r="AC21" s="983"/>
      <c r="AD21" s="983"/>
      <c r="AE21" s="983"/>
      <c r="AF21" s="983"/>
      <c r="AG21" s="983"/>
      <c r="AH21" s="983"/>
      <c r="AI21" s="983"/>
      <c r="AJ21" s="983"/>
      <c r="AK21" s="226"/>
    </row>
    <row r="22" spans="1:37" ht="21" customHeight="1" x14ac:dyDescent="0.15">
      <c r="A22" s="226"/>
      <c r="B22" s="235">
        <v>8</v>
      </c>
      <c r="C22" s="983"/>
      <c r="D22" s="983"/>
      <c r="E22" s="983"/>
      <c r="F22" s="983"/>
      <c r="G22" s="983"/>
      <c r="H22" s="983"/>
      <c r="I22" s="983"/>
      <c r="J22" s="983"/>
      <c r="K22" s="983"/>
      <c r="L22" s="983"/>
      <c r="M22" s="983"/>
      <c r="N22" s="983"/>
      <c r="O22" s="983"/>
      <c r="P22" s="983"/>
      <c r="Q22" s="983"/>
      <c r="R22" s="983"/>
      <c r="S22" s="983"/>
      <c r="T22" s="983"/>
      <c r="U22" s="983"/>
      <c r="V22" s="983"/>
      <c r="W22" s="983"/>
      <c r="X22" s="983"/>
      <c r="Y22" s="983"/>
      <c r="Z22" s="983"/>
      <c r="AA22" s="983"/>
      <c r="AB22" s="983"/>
      <c r="AC22" s="983"/>
      <c r="AD22" s="983"/>
      <c r="AE22" s="983"/>
      <c r="AF22" s="983"/>
      <c r="AG22" s="983"/>
      <c r="AH22" s="983"/>
      <c r="AI22" s="983"/>
      <c r="AJ22" s="983"/>
      <c r="AK22" s="226"/>
    </row>
    <row r="23" spans="1:37" ht="21" customHeight="1" x14ac:dyDescent="0.15">
      <c r="A23" s="226"/>
      <c r="B23" s="235">
        <v>9</v>
      </c>
      <c r="C23" s="983"/>
      <c r="D23" s="983"/>
      <c r="E23" s="983"/>
      <c r="F23" s="983"/>
      <c r="G23" s="983"/>
      <c r="H23" s="983"/>
      <c r="I23" s="983"/>
      <c r="J23" s="983"/>
      <c r="K23" s="983"/>
      <c r="L23" s="983"/>
      <c r="M23" s="983"/>
      <c r="N23" s="983"/>
      <c r="O23" s="983"/>
      <c r="P23" s="983"/>
      <c r="Q23" s="983"/>
      <c r="R23" s="983"/>
      <c r="S23" s="983"/>
      <c r="T23" s="983"/>
      <c r="U23" s="983"/>
      <c r="V23" s="983"/>
      <c r="W23" s="983"/>
      <c r="X23" s="983"/>
      <c r="Y23" s="983"/>
      <c r="Z23" s="983"/>
      <c r="AA23" s="983"/>
      <c r="AB23" s="983"/>
      <c r="AC23" s="983"/>
      <c r="AD23" s="983"/>
      <c r="AE23" s="983"/>
      <c r="AF23" s="983"/>
      <c r="AG23" s="983"/>
      <c r="AH23" s="983"/>
      <c r="AI23" s="983"/>
      <c r="AJ23" s="983"/>
      <c r="AK23" s="226"/>
    </row>
    <row r="24" spans="1:37" ht="21" customHeight="1" x14ac:dyDescent="0.15">
      <c r="A24" s="226"/>
      <c r="B24" s="235">
        <v>10</v>
      </c>
      <c r="C24" s="983"/>
      <c r="D24" s="983"/>
      <c r="E24" s="983"/>
      <c r="F24" s="983"/>
      <c r="G24" s="983"/>
      <c r="H24" s="983"/>
      <c r="I24" s="983"/>
      <c r="J24" s="983"/>
      <c r="K24" s="983"/>
      <c r="L24" s="983"/>
      <c r="M24" s="983"/>
      <c r="N24" s="983"/>
      <c r="O24" s="983"/>
      <c r="P24" s="983"/>
      <c r="Q24" s="983"/>
      <c r="R24" s="983"/>
      <c r="S24" s="983"/>
      <c r="T24" s="983"/>
      <c r="U24" s="983"/>
      <c r="V24" s="983"/>
      <c r="W24" s="983"/>
      <c r="X24" s="983"/>
      <c r="Y24" s="983"/>
      <c r="Z24" s="983"/>
      <c r="AA24" s="983"/>
      <c r="AB24" s="983"/>
      <c r="AC24" s="983"/>
      <c r="AD24" s="983"/>
      <c r="AE24" s="983"/>
      <c r="AF24" s="983"/>
      <c r="AG24" s="983"/>
      <c r="AH24" s="983"/>
      <c r="AI24" s="983"/>
      <c r="AJ24" s="983"/>
      <c r="AK24" s="226"/>
    </row>
    <row r="25" spans="1:37" ht="21" customHeight="1" x14ac:dyDescent="0.15">
      <c r="A25" s="226"/>
      <c r="B25" s="984" t="s">
        <v>575</v>
      </c>
      <c r="C25" s="984"/>
      <c r="D25" s="984"/>
      <c r="E25" s="984"/>
      <c r="F25" s="984"/>
      <c r="G25" s="984"/>
      <c r="H25" s="984"/>
      <c r="I25" s="984"/>
      <c r="J25" s="984"/>
      <c r="K25" s="984"/>
      <c r="L25" s="985"/>
      <c r="M25" s="985"/>
      <c r="N25" s="985"/>
      <c r="O25" s="985"/>
      <c r="P25" s="985"/>
      <c r="Q25" s="986" t="s">
        <v>576</v>
      </c>
      <c r="R25" s="986"/>
      <c r="S25" s="982" t="s">
        <v>577</v>
      </c>
      <c r="T25" s="982"/>
      <c r="U25" s="982"/>
      <c r="V25" s="982"/>
      <c r="W25" s="982"/>
      <c r="X25" s="982"/>
      <c r="Y25" s="982"/>
      <c r="Z25" s="982"/>
      <c r="AA25" s="982"/>
      <c r="AB25" s="982"/>
      <c r="AC25" s="982"/>
      <c r="AD25" s="982"/>
      <c r="AE25" s="987">
        <f>SUM(AE15:AJ24)</f>
        <v>0</v>
      </c>
      <c r="AF25" s="987"/>
      <c r="AG25" s="987"/>
      <c r="AH25" s="987"/>
      <c r="AI25" s="987"/>
      <c r="AJ25" s="987"/>
      <c r="AK25" s="226"/>
    </row>
    <row r="26" spans="1:37" ht="9" customHeight="1" x14ac:dyDescent="0.15">
      <c r="A26" s="226"/>
      <c r="B26" s="236"/>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26"/>
    </row>
    <row r="27" spans="1:37" ht="21" customHeight="1" x14ac:dyDescent="0.15">
      <c r="A27" s="226"/>
      <c r="B27" s="972" t="s">
        <v>578</v>
      </c>
      <c r="C27" s="972"/>
      <c r="D27" s="972"/>
      <c r="E27" s="972"/>
      <c r="F27" s="972"/>
      <c r="G27" s="972"/>
      <c r="H27" s="972"/>
      <c r="I27" s="972"/>
      <c r="J27" s="972"/>
      <c r="K27" s="972"/>
      <c r="L27" s="972"/>
      <c r="M27" s="972"/>
      <c r="N27" s="972"/>
      <c r="O27" s="972"/>
      <c r="P27" s="972"/>
      <c r="Q27" s="972"/>
      <c r="R27" s="972"/>
      <c r="S27" s="972"/>
      <c r="T27" s="972"/>
      <c r="U27" s="972"/>
      <c r="V27" s="972"/>
      <c r="W27" s="972"/>
      <c r="X27" s="972"/>
      <c r="Y27" s="972"/>
      <c r="Z27" s="972"/>
      <c r="AA27" s="972"/>
      <c r="AB27" s="972"/>
      <c r="AC27" s="972"/>
      <c r="AD27" s="972"/>
      <c r="AE27" s="972"/>
      <c r="AF27" s="972"/>
      <c r="AG27" s="972"/>
      <c r="AH27" s="972"/>
      <c r="AI27" s="972"/>
      <c r="AJ27" s="972"/>
      <c r="AK27" s="226"/>
    </row>
    <row r="28" spans="1:37" ht="21" customHeight="1" thickBot="1" x14ac:dyDescent="0.2">
      <c r="A28" s="226"/>
      <c r="B28" s="988" t="s">
        <v>595</v>
      </c>
      <c r="C28" s="988"/>
      <c r="D28" s="988"/>
      <c r="E28" s="988"/>
      <c r="F28" s="988"/>
      <c r="G28" s="988"/>
      <c r="H28" s="988"/>
      <c r="I28" s="988"/>
      <c r="J28" s="988"/>
      <c r="K28" s="988"/>
      <c r="L28" s="988"/>
      <c r="M28" s="988"/>
      <c r="N28" s="988"/>
      <c r="O28" s="988"/>
      <c r="P28" s="988"/>
      <c r="Q28" s="988"/>
      <c r="R28" s="988"/>
      <c r="S28" s="977">
        <f>ROUNDUP(S11/50,1)</f>
        <v>0</v>
      </c>
      <c r="T28" s="977"/>
      <c r="U28" s="977"/>
      <c r="V28" s="977"/>
      <c r="W28" s="977"/>
      <c r="X28" s="977"/>
      <c r="Y28" s="977"/>
      <c r="Z28" s="977"/>
      <c r="AA28" s="977"/>
      <c r="AB28" s="977"/>
      <c r="AC28" s="238" t="s">
        <v>567</v>
      </c>
      <c r="AD28" s="239"/>
      <c r="AE28" s="978"/>
      <c r="AF28" s="978"/>
      <c r="AG28" s="978"/>
      <c r="AH28" s="978"/>
      <c r="AI28" s="978"/>
      <c r="AJ28" s="978"/>
      <c r="AK28" s="226"/>
    </row>
    <row r="29" spans="1:37" ht="21" customHeight="1" thickTop="1" x14ac:dyDescent="0.15">
      <c r="A29" s="226"/>
      <c r="B29" s="979" t="s">
        <v>580</v>
      </c>
      <c r="C29" s="979"/>
      <c r="D29" s="979"/>
      <c r="E29" s="979"/>
      <c r="F29" s="979"/>
      <c r="G29" s="979"/>
      <c r="H29" s="979"/>
      <c r="I29" s="979"/>
      <c r="J29" s="979"/>
      <c r="K29" s="979"/>
      <c r="L29" s="979"/>
      <c r="M29" s="979"/>
      <c r="N29" s="979"/>
      <c r="O29" s="979"/>
      <c r="P29" s="979"/>
      <c r="Q29" s="979"/>
      <c r="R29" s="979"/>
      <c r="S29" s="989"/>
      <c r="T29" s="989"/>
      <c r="U29" s="989"/>
      <c r="V29" s="989"/>
      <c r="W29" s="989"/>
      <c r="X29" s="989"/>
      <c r="Y29" s="989"/>
      <c r="Z29" s="989"/>
      <c r="AA29" s="989"/>
      <c r="AB29" s="989"/>
      <c r="AC29" s="240" t="s">
        <v>567</v>
      </c>
      <c r="AD29" s="241"/>
      <c r="AE29" s="981" t="s">
        <v>596</v>
      </c>
      <c r="AF29" s="981"/>
      <c r="AG29" s="981"/>
      <c r="AH29" s="981"/>
      <c r="AI29" s="981"/>
      <c r="AJ29" s="981"/>
      <c r="AK29" s="226"/>
    </row>
    <row r="30" spans="1:37" ht="21" customHeight="1" x14ac:dyDescent="0.15">
      <c r="A30" s="226"/>
      <c r="B30" s="990" t="s">
        <v>582</v>
      </c>
      <c r="C30" s="990"/>
      <c r="D30" s="990"/>
      <c r="E30" s="990"/>
      <c r="F30" s="990"/>
      <c r="G30" s="990"/>
      <c r="H30" s="990"/>
      <c r="I30" s="990"/>
      <c r="J30" s="990"/>
      <c r="K30" s="990"/>
      <c r="L30" s="990"/>
      <c r="M30" s="990"/>
      <c r="N30" s="990"/>
      <c r="O30" s="990"/>
      <c r="P30" s="990"/>
      <c r="Q30" s="990"/>
      <c r="R30" s="990"/>
      <c r="S30" s="990" t="s">
        <v>583</v>
      </c>
      <c r="T30" s="990"/>
      <c r="U30" s="990"/>
      <c r="V30" s="990"/>
      <c r="W30" s="990"/>
      <c r="X30" s="990"/>
      <c r="Y30" s="990"/>
      <c r="Z30" s="990"/>
      <c r="AA30" s="990"/>
      <c r="AB30" s="990"/>
      <c r="AC30" s="990"/>
      <c r="AD30" s="990"/>
      <c r="AE30" s="990"/>
      <c r="AF30" s="990"/>
      <c r="AG30" s="990"/>
      <c r="AH30" s="990"/>
      <c r="AI30" s="990"/>
      <c r="AJ30" s="990"/>
      <c r="AK30" s="226"/>
    </row>
    <row r="31" spans="1:37" ht="21" customHeight="1" x14ac:dyDescent="0.15">
      <c r="A31" s="226"/>
      <c r="B31" s="235">
        <v>1</v>
      </c>
      <c r="C31" s="983"/>
      <c r="D31" s="983"/>
      <c r="E31" s="983"/>
      <c r="F31" s="983"/>
      <c r="G31" s="983"/>
      <c r="H31" s="983"/>
      <c r="I31" s="983"/>
      <c r="J31" s="983"/>
      <c r="K31" s="983"/>
      <c r="L31" s="983"/>
      <c r="M31" s="983"/>
      <c r="N31" s="983"/>
      <c r="O31" s="983"/>
      <c r="P31" s="983"/>
      <c r="Q31" s="983"/>
      <c r="R31" s="983"/>
      <c r="S31" s="983"/>
      <c r="T31" s="983"/>
      <c r="U31" s="983"/>
      <c r="V31" s="983"/>
      <c r="W31" s="983"/>
      <c r="X31" s="983"/>
      <c r="Y31" s="983"/>
      <c r="Z31" s="983"/>
      <c r="AA31" s="983"/>
      <c r="AB31" s="983"/>
      <c r="AC31" s="983"/>
      <c r="AD31" s="983"/>
      <c r="AE31" s="983"/>
      <c r="AF31" s="983"/>
      <c r="AG31" s="983"/>
      <c r="AH31" s="983"/>
      <c r="AI31" s="983"/>
      <c r="AJ31" s="983"/>
      <c r="AK31" s="226"/>
    </row>
    <row r="32" spans="1:37" ht="21" customHeight="1" x14ac:dyDescent="0.15">
      <c r="A32" s="226"/>
      <c r="B32" s="235">
        <v>2</v>
      </c>
      <c r="C32" s="983"/>
      <c r="D32" s="983"/>
      <c r="E32" s="983"/>
      <c r="F32" s="983"/>
      <c r="G32" s="983"/>
      <c r="H32" s="983"/>
      <c r="I32" s="983"/>
      <c r="J32" s="983"/>
      <c r="K32" s="983"/>
      <c r="L32" s="983"/>
      <c r="M32" s="983"/>
      <c r="N32" s="983"/>
      <c r="O32" s="983"/>
      <c r="P32" s="983"/>
      <c r="Q32" s="983"/>
      <c r="R32" s="983"/>
      <c r="S32" s="983"/>
      <c r="T32" s="983"/>
      <c r="U32" s="983"/>
      <c r="V32" s="983"/>
      <c r="W32" s="983"/>
      <c r="X32" s="983"/>
      <c r="Y32" s="983"/>
      <c r="Z32" s="983"/>
      <c r="AA32" s="983"/>
      <c r="AB32" s="983"/>
      <c r="AC32" s="983"/>
      <c r="AD32" s="983"/>
      <c r="AE32" s="983"/>
      <c r="AF32" s="983"/>
      <c r="AG32" s="983"/>
      <c r="AH32" s="983"/>
      <c r="AI32" s="983"/>
      <c r="AJ32" s="983"/>
      <c r="AK32" s="226"/>
    </row>
    <row r="33" spans="1:38" ht="21" customHeight="1" x14ac:dyDescent="0.15">
      <c r="A33" s="226"/>
      <c r="B33" s="235">
        <v>3</v>
      </c>
      <c r="C33" s="983"/>
      <c r="D33" s="983"/>
      <c r="E33" s="983"/>
      <c r="F33" s="983"/>
      <c r="G33" s="983"/>
      <c r="H33" s="983"/>
      <c r="I33" s="983"/>
      <c r="J33" s="983"/>
      <c r="K33" s="983"/>
      <c r="L33" s="983"/>
      <c r="M33" s="983"/>
      <c r="N33" s="983"/>
      <c r="O33" s="983"/>
      <c r="P33" s="983"/>
      <c r="Q33" s="983"/>
      <c r="R33" s="983"/>
      <c r="S33" s="983"/>
      <c r="T33" s="983"/>
      <c r="U33" s="983"/>
      <c r="V33" s="983"/>
      <c r="W33" s="983"/>
      <c r="X33" s="983"/>
      <c r="Y33" s="983"/>
      <c r="Z33" s="983"/>
      <c r="AA33" s="983"/>
      <c r="AB33" s="983"/>
      <c r="AC33" s="983"/>
      <c r="AD33" s="983"/>
      <c r="AE33" s="983"/>
      <c r="AF33" s="983"/>
      <c r="AG33" s="983"/>
      <c r="AH33" s="983"/>
      <c r="AI33" s="983"/>
      <c r="AJ33" s="983"/>
      <c r="AK33" s="226"/>
    </row>
    <row r="34" spans="1:38" ht="8.25" customHeight="1" x14ac:dyDescent="0.15">
      <c r="A34" s="226"/>
      <c r="B34" s="236"/>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26"/>
    </row>
    <row r="35" spans="1:38" ht="22.5" customHeight="1" x14ac:dyDescent="0.15">
      <c r="A35" s="226"/>
      <c r="B35" s="993" t="s">
        <v>584</v>
      </c>
      <c r="C35" s="993"/>
      <c r="D35" s="993"/>
      <c r="E35" s="993"/>
      <c r="F35" s="993"/>
      <c r="G35" s="993"/>
      <c r="H35" s="994" t="s">
        <v>585</v>
      </c>
      <c r="I35" s="994"/>
      <c r="J35" s="994"/>
      <c r="K35" s="994"/>
      <c r="L35" s="994"/>
      <c r="M35" s="994"/>
      <c r="N35" s="994"/>
      <c r="O35" s="994"/>
      <c r="P35" s="994"/>
      <c r="Q35" s="994"/>
      <c r="R35" s="994"/>
      <c r="S35" s="994"/>
      <c r="T35" s="994"/>
      <c r="U35" s="994"/>
      <c r="V35" s="994"/>
      <c r="W35" s="994"/>
      <c r="X35" s="994"/>
      <c r="Y35" s="994"/>
      <c r="Z35" s="994"/>
      <c r="AA35" s="994"/>
      <c r="AB35" s="994"/>
      <c r="AC35" s="994"/>
      <c r="AD35" s="994"/>
      <c r="AE35" s="994"/>
      <c r="AF35" s="994"/>
      <c r="AG35" s="994"/>
      <c r="AH35" s="994"/>
      <c r="AI35" s="994"/>
      <c r="AJ35" s="994"/>
      <c r="AK35" s="226"/>
    </row>
    <row r="36" spans="1:38" ht="8.25" customHeight="1" x14ac:dyDescent="0.15">
      <c r="A36" s="226"/>
      <c r="B36" s="236"/>
      <c r="C36" s="237"/>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26"/>
    </row>
    <row r="37" spans="1:38" ht="18.75" customHeight="1" x14ac:dyDescent="0.15">
      <c r="A37" s="226"/>
      <c r="B37" s="995" t="s">
        <v>586</v>
      </c>
      <c r="C37" s="995"/>
      <c r="D37" s="995"/>
      <c r="E37" s="995"/>
      <c r="F37" s="995"/>
      <c r="G37" s="995"/>
      <c r="H37" s="995"/>
      <c r="I37" s="995"/>
      <c r="J37" s="995"/>
      <c r="K37" s="995"/>
      <c r="L37" s="995"/>
      <c r="M37" s="995"/>
      <c r="N37" s="995"/>
      <c r="O37" s="995"/>
      <c r="P37" s="995"/>
      <c r="Q37" s="995"/>
      <c r="R37" s="995"/>
      <c r="S37" s="995"/>
      <c r="T37" s="995"/>
      <c r="U37" s="995"/>
      <c r="V37" s="995"/>
      <c r="W37" s="995"/>
      <c r="X37" s="995"/>
      <c r="Y37" s="995"/>
      <c r="Z37" s="995"/>
      <c r="AA37" s="995"/>
      <c r="AB37" s="995"/>
      <c r="AC37" s="995"/>
      <c r="AD37" s="995"/>
      <c r="AE37" s="995"/>
      <c r="AF37" s="995"/>
      <c r="AG37" s="995"/>
      <c r="AH37" s="995"/>
      <c r="AI37" s="995"/>
      <c r="AJ37" s="995"/>
      <c r="AK37" s="995"/>
      <c r="AL37" s="247"/>
    </row>
    <row r="38" spans="1:38" ht="18.75" customHeight="1" x14ac:dyDescent="0.15">
      <c r="A38" s="226"/>
      <c r="B38" s="995"/>
      <c r="C38" s="995"/>
      <c r="D38" s="995"/>
      <c r="E38" s="995"/>
      <c r="F38" s="995"/>
      <c r="G38" s="995"/>
      <c r="H38" s="995"/>
      <c r="I38" s="995"/>
      <c r="J38" s="995"/>
      <c r="K38" s="995"/>
      <c r="L38" s="995"/>
      <c r="M38" s="995"/>
      <c r="N38" s="995"/>
      <c r="O38" s="995"/>
      <c r="P38" s="995"/>
      <c r="Q38" s="995"/>
      <c r="R38" s="995"/>
      <c r="S38" s="995"/>
      <c r="T38" s="995"/>
      <c r="U38" s="995"/>
      <c r="V38" s="995"/>
      <c r="W38" s="995"/>
      <c r="X38" s="995"/>
      <c r="Y38" s="995"/>
      <c r="Z38" s="995"/>
      <c r="AA38" s="995"/>
      <c r="AB38" s="995"/>
      <c r="AC38" s="995"/>
      <c r="AD38" s="995"/>
      <c r="AE38" s="995"/>
      <c r="AF38" s="995"/>
      <c r="AG38" s="995"/>
      <c r="AH38" s="995"/>
      <c r="AI38" s="995"/>
      <c r="AJ38" s="995"/>
      <c r="AK38" s="995"/>
      <c r="AL38" s="247"/>
    </row>
    <row r="39" spans="1:38" ht="18.75" customHeight="1" x14ac:dyDescent="0.15">
      <c r="A39" s="226"/>
      <c r="B39" s="995"/>
      <c r="C39" s="995"/>
      <c r="D39" s="995"/>
      <c r="E39" s="995"/>
      <c r="F39" s="995"/>
      <c r="G39" s="995"/>
      <c r="H39" s="995"/>
      <c r="I39" s="995"/>
      <c r="J39" s="995"/>
      <c r="K39" s="995"/>
      <c r="L39" s="995"/>
      <c r="M39" s="995"/>
      <c r="N39" s="995"/>
      <c r="O39" s="995"/>
      <c r="P39" s="995"/>
      <c r="Q39" s="995"/>
      <c r="R39" s="995"/>
      <c r="S39" s="995"/>
      <c r="T39" s="995"/>
      <c r="U39" s="995"/>
      <c r="V39" s="995"/>
      <c r="W39" s="995"/>
      <c r="X39" s="995"/>
      <c r="Y39" s="995"/>
      <c r="Z39" s="995"/>
      <c r="AA39" s="995"/>
      <c r="AB39" s="995"/>
      <c r="AC39" s="995"/>
      <c r="AD39" s="995"/>
      <c r="AE39" s="995"/>
      <c r="AF39" s="995"/>
      <c r="AG39" s="995"/>
      <c r="AH39" s="995"/>
      <c r="AI39" s="995"/>
      <c r="AJ39" s="995"/>
      <c r="AK39" s="995"/>
      <c r="AL39" s="247"/>
    </row>
    <row r="40" spans="1:38" ht="18.75" customHeight="1" x14ac:dyDescent="0.15">
      <c r="A40" s="226"/>
      <c r="B40" s="995"/>
      <c r="C40" s="995"/>
      <c r="D40" s="995"/>
      <c r="E40" s="995"/>
      <c r="F40" s="995"/>
      <c r="G40" s="995"/>
      <c r="H40" s="995"/>
      <c r="I40" s="995"/>
      <c r="J40" s="995"/>
      <c r="K40" s="995"/>
      <c r="L40" s="995"/>
      <c r="M40" s="995"/>
      <c r="N40" s="995"/>
      <c r="O40" s="995"/>
      <c r="P40" s="995"/>
      <c r="Q40" s="995"/>
      <c r="R40" s="995"/>
      <c r="S40" s="995"/>
      <c r="T40" s="995"/>
      <c r="U40" s="995"/>
      <c r="V40" s="995"/>
      <c r="W40" s="995"/>
      <c r="X40" s="995"/>
      <c r="Y40" s="995"/>
      <c r="Z40" s="995"/>
      <c r="AA40" s="995"/>
      <c r="AB40" s="995"/>
      <c r="AC40" s="995"/>
      <c r="AD40" s="995"/>
      <c r="AE40" s="995"/>
      <c r="AF40" s="995"/>
      <c r="AG40" s="995"/>
      <c r="AH40" s="995"/>
      <c r="AI40" s="995"/>
      <c r="AJ40" s="995"/>
      <c r="AK40" s="995"/>
      <c r="AL40" s="247"/>
    </row>
    <row r="41" spans="1:38" ht="81.75" customHeight="1" x14ac:dyDescent="0.15">
      <c r="A41" s="226"/>
      <c r="B41" s="995"/>
      <c r="C41" s="995"/>
      <c r="D41" s="995"/>
      <c r="E41" s="995"/>
      <c r="F41" s="995"/>
      <c r="G41" s="995"/>
      <c r="H41" s="995"/>
      <c r="I41" s="995"/>
      <c r="J41" s="995"/>
      <c r="K41" s="995"/>
      <c r="L41" s="995"/>
      <c r="M41" s="995"/>
      <c r="N41" s="995"/>
      <c r="O41" s="995"/>
      <c r="P41" s="995"/>
      <c r="Q41" s="995"/>
      <c r="R41" s="995"/>
      <c r="S41" s="995"/>
      <c r="T41" s="995"/>
      <c r="U41" s="995"/>
      <c r="V41" s="995"/>
      <c r="W41" s="995"/>
      <c r="X41" s="995"/>
      <c r="Y41" s="995"/>
      <c r="Z41" s="995"/>
      <c r="AA41" s="995"/>
      <c r="AB41" s="995"/>
      <c r="AC41" s="995"/>
      <c r="AD41" s="995"/>
      <c r="AE41" s="995"/>
      <c r="AF41" s="995"/>
      <c r="AG41" s="995"/>
      <c r="AH41" s="995"/>
      <c r="AI41" s="995"/>
      <c r="AJ41" s="995"/>
      <c r="AK41" s="995"/>
      <c r="AL41" s="247"/>
    </row>
    <row r="42" spans="1:38" ht="15" customHeight="1" x14ac:dyDescent="0.15">
      <c r="A42" s="226"/>
      <c r="B42" s="992" t="s">
        <v>587</v>
      </c>
      <c r="C42" s="992"/>
      <c r="D42" s="992"/>
      <c r="E42" s="992"/>
      <c r="F42" s="992"/>
      <c r="G42" s="992"/>
      <c r="H42" s="992"/>
      <c r="I42" s="992"/>
      <c r="J42" s="992"/>
      <c r="K42" s="992"/>
      <c r="L42" s="992"/>
      <c r="M42" s="992"/>
      <c r="N42" s="992"/>
      <c r="O42" s="992"/>
      <c r="P42" s="992"/>
      <c r="Q42" s="992"/>
      <c r="R42" s="992"/>
      <c r="S42" s="992"/>
      <c r="T42" s="992"/>
      <c r="U42" s="992"/>
      <c r="V42" s="992"/>
      <c r="W42" s="992"/>
      <c r="X42" s="992"/>
      <c r="Y42" s="992"/>
      <c r="Z42" s="992"/>
      <c r="AA42" s="992"/>
      <c r="AB42" s="992"/>
      <c r="AC42" s="992"/>
      <c r="AD42" s="992"/>
      <c r="AE42" s="992"/>
      <c r="AF42" s="992"/>
      <c r="AG42" s="992"/>
      <c r="AH42" s="992"/>
      <c r="AI42" s="992"/>
      <c r="AJ42" s="992"/>
      <c r="AK42" s="992"/>
      <c r="AL42" s="247"/>
    </row>
    <row r="43" spans="1:38" ht="15" customHeight="1" x14ac:dyDescent="0.15">
      <c r="A43" s="226"/>
      <c r="B43" s="992"/>
      <c r="C43" s="992"/>
      <c r="D43" s="992"/>
      <c r="E43" s="992"/>
      <c r="F43" s="992"/>
      <c r="G43" s="992"/>
      <c r="H43" s="992"/>
      <c r="I43" s="992"/>
      <c r="J43" s="992"/>
      <c r="K43" s="992"/>
      <c r="L43" s="992"/>
      <c r="M43" s="992"/>
      <c r="N43" s="992"/>
      <c r="O43" s="992"/>
      <c r="P43" s="992"/>
      <c r="Q43" s="992"/>
      <c r="R43" s="992"/>
      <c r="S43" s="992"/>
      <c r="T43" s="992"/>
      <c r="U43" s="992"/>
      <c r="V43" s="992"/>
      <c r="W43" s="992"/>
      <c r="X43" s="992"/>
      <c r="Y43" s="992"/>
      <c r="Z43" s="992"/>
      <c r="AA43" s="992"/>
      <c r="AB43" s="992"/>
      <c r="AC43" s="992"/>
      <c r="AD43" s="992"/>
      <c r="AE43" s="992"/>
      <c r="AF43" s="992"/>
      <c r="AG43" s="992"/>
      <c r="AH43" s="992"/>
      <c r="AI43" s="992"/>
      <c r="AJ43" s="992"/>
      <c r="AK43" s="992"/>
      <c r="AL43" s="247"/>
    </row>
    <row r="44" spans="1:38" ht="15" customHeight="1" x14ac:dyDescent="0.15">
      <c r="A44" s="226"/>
      <c r="B44" s="992"/>
      <c r="C44" s="992"/>
      <c r="D44" s="992"/>
      <c r="E44" s="992"/>
      <c r="F44" s="992"/>
      <c r="G44" s="992"/>
      <c r="H44" s="992"/>
      <c r="I44" s="992"/>
      <c r="J44" s="992"/>
      <c r="K44" s="992"/>
      <c r="L44" s="992"/>
      <c r="M44" s="992"/>
      <c r="N44" s="992"/>
      <c r="O44" s="992"/>
      <c r="P44" s="992"/>
      <c r="Q44" s="992"/>
      <c r="R44" s="992"/>
      <c r="S44" s="992"/>
      <c r="T44" s="992"/>
      <c r="U44" s="992"/>
      <c r="V44" s="992"/>
      <c r="W44" s="992"/>
      <c r="X44" s="992"/>
      <c r="Y44" s="992"/>
      <c r="Z44" s="992"/>
      <c r="AA44" s="992"/>
      <c r="AB44" s="992"/>
      <c r="AC44" s="992"/>
      <c r="AD44" s="992"/>
      <c r="AE44" s="992"/>
      <c r="AF44" s="992"/>
      <c r="AG44" s="992"/>
      <c r="AH44" s="992"/>
      <c r="AI44" s="992"/>
      <c r="AJ44" s="992"/>
      <c r="AK44" s="992"/>
      <c r="AL44" s="247"/>
    </row>
    <row r="45" spans="1:38" ht="15" customHeight="1" x14ac:dyDescent="0.15">
      <c r="A45" s="226"/>
      <c r="B45" s="992"/>
      <c r="C45" s="992"/>
      <c r="D45" s="992"/>
      <c r="E45" s="992"/>
      <c r="F45" s="992"/>
      <c r="G45" s="992"/>
      <c r="H45" s="992"/>
      <c r="I45" s="992"/>
      <c r="J45" s="992"/>
      <c r="K45" s="992"/>
      <c r="L45" s="992"/>
      <c r="M45" s="992"/>
      <c r="N45" s="992"/>
      <c r="O45" s="992"/>
      <c r="P45" s="992"/>
      <c r="Q45" s="992"/>
      <c r="R45" s="992"/>
      <c r="S45" s="992"/>
      <c r="T45" s="992"/>
      <c r="U45" s="992"/>
      <c r="V45" s="992"/>
      <c r="W45" s="992"/>
      <c r="X45" s="992"/>
      <c r="Y45" s="992"/>
      <c r="Z45" s="992"/>
      <c r="AA45" s="992"/>
      <c r="AB45" s="992"/>
      <c r="AC45" s="992"/>
      <c r="AD45" s="992"/>
      <c r="AE45" s="992"/>
      <c r="AF45" s="992"/>
      <c r="AG45" s="992"/>
      <c r="AH45" s="992"/>
      <c r="AI45" s="992"/>
      <c r="AJ45" s="992"/>
      <c r="AK45" s="992"/>
      <c r="AL45" s="247"/>
    </row>
    <row r="46" spans="1:38" ht="36" customHeight="1" x14ac:dyDescent="0.15">
      <c r="A46" s="226"/>
      <c r="B46" s="992"/>
      <c r="C46" s="992"/>
      <c r="D46" s="992"/>
      <c r="E46" s="992"/>
      <c r="F46" s="992"/>
      <c r="G46" s="992"/>
      <c r="H46" s="992"/>
      <c r="I46" s="992"/>
      <c r="J46" s="992"/>
      <c r="K46" s="992"/>
      <c r="L46" s="992"/>
      <c r="M46" s="992"/>
      <c r="N46" s="992"/>
      <c r="O46" s="992"/>
      <c r="P46" s="992"/>
      <c r="Q46" s="992"/>
      <c r="R46" s="992"/>
      <c r="S46" s="992"/>
      <c r="T46" s="992"/>
      <c r="U46" s="992"/>
      <c r="V46" s="992"/>
      <c r="W46" s="992"/>
      <c r="X46" s="992"/>
      <c r="Y46" s="992"/>
      <c r="Z46" s="992"/>
      <c r="AA46" s="992"/>
      <c r="AB46" s="992"/>
      <c r="AC46" s="992"/>
      <c r="AD46" s="992"/>
      <c r="AE46" s="992"/>
      <c r="AF46" s="992"/>
      <c r="AG46" s="992"/>
      <c r="AH46" s="992"/>
      <c r="AI46" s="992"/>
      <c r="AJ46" s="992"/>
      <c r="AK46" s="992"/>
      <c r="AL46" s="247"/>
    </row>
    <row r="47" spans="1:38" s="248" customFormat="1" ht="32.25" customHeight="1" x14ac:dyDescent="0.15">
      <c r="A47" s="243"/>
      <c r="B47" s="991" t="s">
        <v>588</v>
      </c>
      <c r="C47" s="991"/>
      <c r="D47" s="991"/>
      <c r="E47" s="991"/>
      <c r="F47" s="991"/>
      <c r="G47" s="991"/>
      <c r="H47" s="991"/>
      <c r="I47" s="991"/>
      <c r="J47" s="991"/>
      <c r="K47" s="991"/>
      <c r="L47" s="991"/>
      <c r="M47" s="991"/>
      <c r="N47" s="991"/>
      <c r="O47" s="991"/>
      <c r="P47" s="991"/>
      <c r="Q47" s="991"/>
      <c r="R47" s="991"/>
      <c r="S47" s="991"/>
      <c r="T47" s="991"/>
      <c r="U47" s="991"/>
      <c r="V47" s="991"/>
      <c r="W47" s="991"/>
      <c r="X47" s="991"/>
      <c r="Y47" s="991"/>
      <c r="Z47" s="991"/>
      <c r="AA47" s="991"/>
      <c r="AB47" s="991"/>
      <c r="AC47" s="991"/>
      <c r="AD47" s="991"/>
      <c r="AE47" s="991"/>
      <c r="AF47" s="991"/>
      <c r="AG47" s="991"/>
      <c r="AH47" s="991"/>
      <c r="AI47" s="991"/>
      <c r="AJ47" s="991"/>
      <c r="AK47" s="991"/>
    </row>
    <row r="48" spans="1:38" s="248" customFormat="1" ht="36" customHeight="1" x14ac:dyDescent="0.15">
      <c r="A48" s="243"/>
      <c r="B48" s="992" t="s">
        <v>589</v>
      </c>
      <c r="C48" s="992"/>
      <c r="D48" s="992"/>
      <c r="E48" s="992"/>
      <c r="F48" s="992"/>
      <c r="G48" s="992"/>
      <c r="H48" s="992"/>
      <c r="I48" s="992"/>
      <c r="J48" s="992"/>
      <c r="K48" s="992"/>
      <c r="L48" s="992"/>
      <c r="M48" s="992"/>
      <c r="N48" s="992"/>
      <c r="O48" s="992"/>
      <c r="P48" s="992"/>
      <c r="Q48" s="992"/>
      <c r="R48" s="992"/>
      <c r="S48" s="992"/>
      <c r="T48" s="992"/>
      <c r="U48" s="992"/>
      <c r="V48" s="992"/>
      <c r="W48" s="992"/>
      <c r="X48" s="992"/>
      <c r="Y48" s="992"/>
      <c r="Z48" s="992"/>
      <c r="AA48" s="992"/>
      <c r="AB48" s="992"/>
      <c r="AC48" s="992"/>
      <c r="AD48" s="992"/>
      <c r="AE48" s="992"/>
      <c r="AF48" s="992"/>
      <c r="AG48" s="992"/>
      <c r="AH48" s="992"/>
      <c r="AI48" s="992"/>
      <c r="AJ48" s="992"/>
      <c r="AK48" s="992"/>
    </row>
    <row r="49" spans="2:37" s="248" customFormat="1" ht="21" customHeight="1" x14ac:dyDescent="0.15">
      <c r="B49" s="248" t="s">
        <v>590</v>
      </c>
      <c r="AK49" s="249"/>
    </row>
    <row r="50" spans="2:37" s="248" customFormat="1" ht="21" customHeight="1" x14ac:dyDescent="0.15">
      <c r="B50" s="248" t="s">
        <v>590</v>
      </c>
      <c r="AK50" s="249"/>
    </row>
  </sheetData>
  <protectedRanges>
    <protectedRange sqref="L7:Y7 AG7:AJ7 L6:AJ6 L8:AJ8" name="範囲1"/>
  </protectedRanges>
  <mergeCells count="90">
    <mergeCell ref="B42:AK46"/>
    <mergeCell ref="B47:AK47"/>
    <mergeCell ref="B48:AK48"/>
    <mergeCell ref="C4:AJ4"/>
    <mergeCell ref="C33:R33"/>
    <mergeCell ref="S33:AJ33"/>
    <mergeCell ref="B35:G35"/>
    <mergeCell ref="H35:AJ35"/>
    <mergeCell ref="B37:AK41"/>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AA2:AJ2"/>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s>
  <phoneticPr fontId="1"/>
  <printOptions horizontalCentered="1" verticalCentered="1"/>
  <pageMargins left="0.59" right="0.39370078740157483" top="0.39370078740157483" bottom="0.35433070866141736" header="0.31496062992125984" footer="0.27559055118110237"/>
  <pageSetup paperSize="9" scale="76"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65"/>
  <sheetViews>
    <sheetView view="pageBreakPreview" zoomScaleNormal="100" zoomScaleSheetLayoutView="100" workbookViewId="0">
      <selection sqref="A1:XFD1048576"/>
    </sheetView>
  </sheetViews>
  <sheetFormatPr defaultColWidth="9" defaultRowHeight="21.4" customHeight="1" x14ac:dyDescent="0.15"/>
  <cols>
    <col min="1" max="1" width="1.375" style="251" customWidth="1"/>
    <col min="2" max="11" width="2.5" style="251" customWidth="1"/>
    <col min="12" max="12" width="0.875" style="251" customWidth="1"/>
    <col min="13" max="27" width="2.5" style="251" customWidth="1"/>
    <col min="28" max="28" width="5" style="251" customWidth="1"/>
    <col min="29" max="29" width="4.25" style="251" customWidth="1"/>
    <col min="30" max="36" width="2.5" style="251" customWidth="1"/>
    <col min="37" max="37" width="1.375" style="251" customWidth="1"/>
    <col min="38" max="61" width="2.625" style="251" customWidth="1"/>
    <col min="62" max="16384" width="9" style="251"/>
  </cols>
  <sheetData>
    <row r="1" spans="1:37" ht="20.100000000000001" customHeight="1" x14ac:dyDescent="0.15">
      <c r="A1" s="251" t="s">
        <v>613</v>
      </c>
    </row>
    <row r="2" spans="1:37" ht="20.100000000000001" customHeight="1" x14ac:dyDescent="0.15">
      <c r="A2" s="252"/>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3" t="s">
        <v>598</v>
      </c>
    </row>
    <row r="3" spans="1:37" ht="20.100000000000001" customHeight="1" x14ac:dyDescent="0.15">
      <c r="A3" s="252"/>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3"/>
    </row>
    <row r="4" spans="1:37" ht="20.100000000000001" customHeight="1" x14ac:dyDescent="0.15">
      <c r="A4" s="252"/>
      <c r="B4" s="1006" t="s">
        <v>599</v>
      </c>
      <c r="C4" s="1006"/>
      <c r="D4" s="1006"/>
      <c r="E4" s="1006"/>
      <c r="F4" s="1006"/>
      <c r="G4" s="1006"/>
      <c r="H4" s="1006"/>
      <c r="I4" s="1006"/>
      <c r="J4" s="1006"/>
      <c r="K4" s="1006"/>
      <c r="L4" s="1006"/>
      <c r="M4" s="1006"/>
      <c r="N4" s="1006"/>
      <c r="O4" s="1006"/>
      <c r="P4" s="1006"/>
      <c r="Q4" s="1006"/>
      <c r="R4" s="1006"/>
      <c r="S4" s="1006"/>
      <c r="T4" s="1006"/>
      <c r="U4" s="1006"/>
      <c r="V4" s="1006"/>
      <c r="W4" s="1006"/>
      <c r="X4" s="1006"/>
      <c r="Y4" s="1006"/>
      <c r="Z4" s="1006"/>
      <c r="AA4" s="1006"/>
      <c r="AB4" s="1006"/>
      <c r="AC4" s="1006"/>
      <c r="AD4" s="1006"/>
      <c r="AE4" s="1006"/>
      <c r="AF4" s="1006"/>
      <c r="AG4" s="1006"/>
      <c r="AH4" s="1006"/>
      <c r="AI4" s="1006"/>
      <c r="AJ4" s="1006"/>
      <c r="AK4" s="254"/>
    </row>
    <row r="5" spans="1:37" ht="20.100000000000001" customHeight="1" x14ac:dyDescent="0.15">
      <c r="A5" s="252"/>
      <c r="B5" s="255"/>
      <c r="C5" s="255"/>
      <c r="D5" s="255"/>
      <c r="E5" s="255"/>
      <c r="F5" s="255"/>
      <c r="G5" s="256"/>
      <c r="H5" s="256"/>
      <c r="I5" s="256"/>
      <c r="J5" s="256"/>
      <c r="K5" s="256"/>
      <c r="L5" s="256"/>
      <c r="M5" s="256"/>
      <c r="N5" s="256"/>
      <c r="O5" s="256"/>
      <c r="P5" s="256"/>
      <c r="Q5" s="257"/>
      <c r="R5" s="257"/>
      <c r="S5" s="257"/>
      <c r="T5" s="257"/>
      <c r="U5" s="257"/>
      <c r="V5" s="257"/>
      <c r="W5" s="257"/>
      <c r="X5" s="257"/>
      <c r="Y5" s="257"/>
      <c r="Z5" s="257"/>
      <c r="AA5" s="257"/>
      <c r="AB5" s="257"/>
      <c r="AC5" s="257"/>
      <c r="AD5" s="257"/>
      <c r="AE5" s="257"/>
      <c r="AF5" s="257"/>
      <c r="AG5" s="257"/>
      <c r="AH5" s="257"/>
      <c r="AI5" s="257"/>
      <c r="AJ5" s="257"/>
      <c r="AK5" s="258"/>
    </row>
    <row r="6" spans="1:37" ht="24.75" customHeight="1" x14ac:dyDescent="0.15">
      <c r="A6" s="252"/>
      <c r="B6" s="1007" t="s">
        <v>600</v>
      </c>
      <c r="C6" s="1008"/>
      <c r="D6" s="1008"/>
      <c r="E6" s="1008"/>
      <c r="F6" s="1008"/>
      <c r="G6" s="1008"/>
      <c r="H6" s="1008"/>
      <c r="I6" s="1008"/>
      <c r="J6" s="1008"/>
      <c r="K6" s="1009"/>
      <c r="L6" s="1010"/>
      <c r="M6" s="1011"/>
      <c r="N6" s="1011"/>
      <c r="O6" s="1011"/>
      <c r="P6" s="1011"/>
      <c r="Q6" s="1011"/>
      <c r="R6" s="1011"/>
      <c r="S6" s="1011"/>
      <c r="T6" s="1011"/>
      <c r="U6" s="1011"/>
      <c r="V6" s="1011"/>
      <c r="W6" s="1011"/>
      <c r="X6" s="1011"/>
      <c r="Y6" s="1011"/>
      <c r="Z6" s="1011"/>
      <c r="AA6" s="1011"/>
      <c r="AB6" s="1011"/>
      <c r="AC6" s="1011"/>
      <c r="AD6" s="1011"/>
      <c r="AE6" s="1011"/>
      <c r="AF6" s="1011"/>
      <c r="AG6" s="1011"/>
      <c r="AH6" s="1011"/>
      <c r="AI6" s="1011"/>
      <c r="AJ6" s="1012"/>
      <c r="AK6" s="258"/>
    </row>
    <row r="7" spans="1:37" ht="24.75" customHeight="1" x14ac:dyDescent="0.15">
      <c r="A7" s="252"/>
      <c r="B7" s="1013" t="s">
        <v>601</v>
      </c>
      <c r="C7" s="1013"/>
      <c r="D7" s="1013"/>
      <c r="E7" s="1013"/>
      <c r="F7" s="1013"/>
      <c r="G7" s="1013"/>
      <c r="H7" s="1013"/>
      <c r="I7" s="1013"/>
      <c r="J7" s="1013"/>
      <c r="K7" s="1013"/>
      <c r="L7" s="1010"/>
      <c r="M7" s="1011"/>
      <c r="N7" s="1011"/>
      <c r="O7" s="1011"/>
      <c r="P7" s="1011"/>
      <c r="Q7" s="1011"/>
      <c r="R7" s="1011"/>
      <c r="S7" s="1011"/>
      <c r="T7" s="1011"/>
      <c r="U7" s="1011"/>
      <c r="V7" s="1011"/>
      <c r="W7" s="1011"/>
      <c r="X7" s="1011"/>
      <c r="Y7" s="1011"/>
      <c r="Z7" s="1011"/>
      <c r="AA7" s="1011"/>
      <c r="AB7" s="1011"/>
      <c r="AC7" s="1011"/>
      <c r="AD7" s="1011"/>
      <c r="AE7" s="1011"/>
      <c r="AF7" s="1011"/>
      <c r="AG7" s="1011"/>
      <c r="AH7" s="1011"/>
      <c r="AI7" s="1011"/>
      <c r="AJ7" s="1012"/>
      <c r="AK7" s="258"/>
    </row>
    <row r="8" spans="1:37" ht="24.75" customHeight="1" x14ac:dyDescent="0.15">
      <c r="A8" s="252"/>
      <c r="B8" s="1013" t="s">
        <v>602</v>
      </c>
      <c r="C8" s="1013"/>
      <c r="D8" s="1013"/>
      <c r="E8" s="1013"/>
      <c r="F8" s="1013"/>
      <c r="G8" s="1013"/>
      <c r="H8" s="1013"/>
      <c r="I8" s="1013"/>
      <c r="J8" s="1013"/>
      <c r="K8" s="1013"/>
      <c r="L8" s="1010" t="s">
        <v>603</v>
      </c>
      <c r="M8" s="1011"/>
      <c r="N8" s="1011"/>
      <c r="O8" s="1011"/>
      <c r="P8" s="1011"/>
      <c r="Q8" s="1011"/>
      <c r="R8" s="1011"/>
      <c r="S8" s="1011"/>
      <c r="T8" s="1011"/>
      <c r="U8" s="1011"/>
      <c r="V8" s="1011"/>
      <c r="W8" s="1011"/>
      <c r="X8" s="1011"/>
      <c r="Y8" s="1011"/>
      <c r="Z8" s="1011"/>
      <c r="AA8" s="1011"/>
      <c r="AB8" s="1011"/>
      <c r="AC8" s="1011"/>
      <c r="AD8" s="1011"/>
      <c r="AE8" s="1011"/>
      <c r="AF8" s="1011"/>
      <c r="AG8" s="1011"/>
      <c r="AH8" s="1011"/>
      <c r="AI8" s="1011"/>
      <c r="AJ8" s="1012"/>
      <c r="AK8" s="258"/>
    </row>
    <row r="9" spans="1:37" ht="24.75" customHeight="1" x14ac:dyDescent="0.15">
      <c r="A9" s="252"/>
      <c r="B9" s="1031" t="s">
        <v>159</v>
      </c>
      <c r="C9" s="1032"/>
      <c r="D9" s="1038" t="s">
        <v>160</v>
      </c>
      <c r="E9" s="1028"/>
      <c r="F9" s="1028"/>
      <c r="G9" s="1028"/>
      <c r="H9" s="1028"/>
      <c r="I9" s="1028"/>
      <c r="J9" s="1028"/>
      <c r="K9" s="1039"/>
      <c r="L9" s="1014" t="s">
        <v>161</v>
      </c>
      <c r="M9" s="1015"/>
      <c r="N9" s="1015"/>
      <c r="O9" s="1015"/>
      <c r="P9" s="1015"/>
      <c r="Q9" s="1015"/>
      <c r="R9" s="1015"/>
      <c r="S9" s="1015"/>
      <c r="T9" s="1015"/>
      <c r="U9" s="1016"/>
      <c r="V9" s="259"/>
      <c r="W9" s="1015" t="s">
        <v>79</v>
      </c>
      <c r="X9" s="1015"/>
      <c r="Y9" s="1020" t="s">
        <v>604</v>
      </c>
      <c r="Z9" s="1020"/>
      <c r="AA9" s="1020"/>
      <c r="AB9" s="260" t="s">
        <v>605</v>
      </c>
      <c r="AC9" s="1018" t="s">
        <v>80</v>
      </c>
      <c r="AD9" s="1019"/>
      <c r="AE9" s="1019"/>
      <c r="AF9" s="1020"/>
      <c r="AG9" s="1020"/>
      <c r="AH9" s="1020"/>
      <c r="AI9" s="1023" t="s">
        <v>605</v>
      </c>
      <c r="AJ9" s="1024"/>
    </row>
    <row r="10" spans="1:37" ht="24.75" customHeight="1" x14ac:dyDescent="0.15">
      <c r="A10" s="252"/>
      <c r="B10" s="1033"/>
      <c r="C10" s="1034"/>
      <c r="D10" s="1040"/>
      <c r="E10" s="1041"/>
      <c r="F10" s="1041"/>
      <c r="G10" s="1041"/>
      <c r="H10" s="1041"/>
      <c r="I10" s="1041"/>
      <c r="J10" s="1041"/>
      <c r="K10" s="1042"/>
      <c r="L10" s="1014" t="s">
        <v>606</v>
      </c>
      <c r="M10" s="1015"/>
      <c r="N10" s="1015"/>
      <c r="O10" s="1015"/>
      <c r="P10" s="1015"/>
      <c r="Q10" s="1015"/>
      <c r="R10" s="1015"/>
      <c r="S10" s="1015"/>
      <c r="T10" s="1015"/>
      <c r="U10" s="1016"/>
      <c r="V10" s="261"/>
      <c r="W10" s="1025" t="s">
        <v>79</v>
      </c>
      <c r="X10" s="1025"/>
      <c r="Y10" s="1026"/>
      <c r="Z10" s="1026"/>
      <c r="AA10" s="1026"/>
      <c r="AB10" s="262" t="s">
        <v>605</v>
      </c>
      <c r="AC10" s="1027" t="s">
        <v>80</v>
      </c>
      <c r="AD10" s="1028"/>
      <c r="AE10" s="1028"/>
      <c r="AF10" s="1026"/>
      <c r="AG10" s="1026"/>
      <c r="AH10" s="1026"/>
      <c r="AI10" s="1029" t="s">
        <v>605</v>
      </c>
      <c r="AJ10" s="1030"/>
    </row>
    <row r="11" spans="1:37" ht="53.25" customHeight="1" x14ac:dyDescent="0.15">
      <c r="A11" s="252"/>
      <c r="B11" s="1033"/>
      <c r="C11" s="1034"/>
      <c r="D11" s="1043" t="s">
        <v>607</v>
      </c>
      <c r="E11" s="1019"/>
      <c r="F11" s="1019"/>
      <c r="G11" s="1019"/>
      <c r="H11" s="1019"/>
      <c r="I11" s="1019"/>
      <c r="J11" s="1019"/>
      <c r="K11" s="1019"/>
      <c r="L11" s="1014" t="s">
        <v>608</v>
      </c>
      <c r="M11" s="1015"/>
      <c r="N11" s="1015"/>
      <c r="O11" s="1015"/>
      <c r="P11" s="1017"/>
      <c r="Q11" s="263"/>
      <c r="R11" s="263"/>
      <c r="S11" s="263"/>
      <c r="T11" s="263"/>
      <c r="U11" s="263"/>
      <c r="V11" s="263"/>
      <c r="W11" s="263"/>
      <c r="X11" s="263"/>
      <c r="Y11" s="263"/>
      <c r="Z11" s="263"/>
      <c r="AA11" s="263"/>
      <c r="AB11" s="263"/>
      <c r="AC11" s="263"/>
      <c r="AD11" s="263"/>
      <c r="AE11" s="263"/>
      <c r="AF11" s="263"/>
      <c r="AG11" s="263"/>
      <c r="AH11" s="263"/>
      <c r="AI11" s="263"/>
      <c r="AJ11" s="264"/>
    </row>
    <row r="12" spans="1:37" ht="24.75" customHeight="1" x14ac:dyDescent="0.15">
      <c r="A12" s="252"/>
      <c r="B12" s="1033"/>
      <c r="C12" s="1035"/>
      <c r="D12" s="1044" t="s">
        <v>609</v>
      </c>
      <c r="E12" s="1045"/>
      <c r="F12" s="1048" t="s">
        <v>162</v>
      </c>
      <c r="G12" s="1049"/>
      <c r="H12" s="1049"/>
      <c r="I12" s="1049"/>
      <c r="J12" s="1049"/>
      <c r="K12" s="1049"/>
      <c r="L12" s="1052"/>
      <c r="M12" s="1052"/>
      <c r="N12" s="1052"/>
      <c r="O12" s="1052"/>
      <c r="P12" s="1052"/>
      <c r="Q12" s="1052"/>
      <c r="R12" s="1052"/>
      <c r="S12" s="1052"/>
      <c r="T12" s="1052"/>
      <c r="U12" s="1052"/>
      <c r="V12" s="1052"/>
      <c r="W12" s="1052"/>
      <c r="X12" s="1052"/>
      <c r="Y12" s="1052"/>
      <c r="Z12" s="1052"/>
      <c r="AA12" s="1052"/>
      <c r="AB12" s="1052"/>
      <c r="AC12" s="1052"/>
      <c r="AD12" s="1052"/>
      <c r="AE12" s="1052"/>
      <c r="AF12" s="1052"/>
      <c r="AG12" s="1052"/>
      <c r="AH12" s="1052"/>
      <c r="AI12" s="1052"/>
      <c r="AJ12" s="1053"/>
    </row>
    <row r="13" spans="1:37" ht="24.75" customHeight="1" x14ac:dyDescent="0.15">
      <c r="A13" s="252"/>
      <c r="B13" s="1033"/>
      <c r="C13" s="1035"/>
      <c r="D13" s="1044"/>
      <c r="E13" s="1045"/>
      <c r="F13" s="1050"/>
      <c r="G13" s="1051"/>
      <c r="H13" s="1051"/>
      <c r="I13" s="1051"/>
      <c r="J13" s="1051"/>
      <c r="K13" s="1051"/>
      <c r="L13" s="996"/>
      <c r="M13" s="996"/>
      <c r="N13" s="996"/>
      <c r="O13" s="996"/>
      <c r="P13" s="996"/>
      <c r="Q13" s="996"/>
      <c r="R13" s="996"/>
      <c r="S13" s="996"/>
      <c r="T13" s="996"/>
      <c r="U13" s="996"/>
      <c r="V13" s="996"/>
      <c r="W13" s="996"/>
      <c r="X13" s="996"/>
      <c r="Y13" s="996"/>
      <c r="Z13" s="996"/>
      <c r="AA13" s="996"/>
      <c r="AB13" s="996"/>
      <c r="AC13" s="996"/>
      <c r="AD13" s="996"/>
      <c r="AE13" s="996"/>
      <c r="AF13" s="996"/>
      <c r="AG13" s="996"/>
      <c r="AH13" s="996"/>
      <c r="AI13" s="996"/>
      <c r="AJ13" s="997"/>
    </row>
    <row r="14" spans="1:37" ht="24.75" customHeight="1" x14ac:dyDescent="0.15">
      <c r="A14" s="252"/>
      <c r="B14" s="1033"/>
      <c r="C14" s="1035"/>
      <c r="D14" s="1044"/>
      <c r="E14" s="1045"/>
      <c r="F14" s="1050" t="s">
        <v>610</v>
      </c>
      <c r="G14" s="1051"/>
      <c r="H14" s="1051"/>
      <c r="I14" s="1051"/>
      <c r="J14" s="1051"/>
      <c r="K14" s="1051"/>
      <c r="L14" s="996"/>
      <c r="M14" s="996"/>
      <c r="N14" s="996"/>
      <c r="O14" s="996"/>
      <c r="P14" s="996"/>
      <c r="Q14" s="996"/>
      <c r="R14" s="996"/>
      <c r="S14" s="996"/>
      <c r="T14" s="996"/>
      <c r="U14" s="996"/>
      <c r="V14" s="996"/>
      <c r="W14" s="996"/>
      <c r="X14" s="996"/>
      <c r="Y14" s="996"/>
      <c r="Z14" s="996"/>
      <c r="AA14" s="996"/>
      <c r="AB14" s="996"/>
      <c r="AC14" s="996"/>
      <c r="AD14" s="996"/>
      <c r="AE14" s="996"/>
      <c r="AF14" s="996"/>
      <c r="AG14" s="996"/>
      <c r="AH14" s="996"/>
      <c r="AI14" s="996"/>
      <c r="AJ14" s="997"/>
    </row>
    <row r="15" spans="1:37" ht="24.75" customHeight="1" x14ac:dyDescent="0.15">
      <c r="A15" s="252"/>
      <c r="B15" s="1033"/>
      <c r="C15" s="1035"/>
      <c r="D15" s="1044"/>
      <c r="E15" s="1045"/>
      <c r="F15" s="1050"/>
      <c r="G15" s="1051"/>
      <c r="H15" s="1051"/>
      <c r="I15" s="1051"/>
      <c r="J15" s="1051"/>
      <c r="K15" s="1051"/>
      <c r="L15" s="996"/>
      <c r="M15" s="996"/>
      <c r="N15" s="996"/>
      <c r="O15" s="996"/>
      <c r="P15" s="996"/>
      <c r="Q15" s="996"/>
      <c r="R15" s="996"/>
      <c r="S15" s="996"/>
      <c r="T15" s="996"/>
      <c r="U15" s="996"/>
      <c r="V15" s="996"/>
      <c r="W15" s="996"/>
      <c r="X15" s="996"/>
      <c r="Y15" s="996"/>
      <c r="Z15" s="996"/>
      <c r="AA15" s="996"/>
      <c r="AB15" s="996"/>
      <c r="AC15" s="996"/>
      <c r="AD15" s="996"/>
      <c r="AE15" s="996"/>
      <c r="AF15" s="996"/>
      <c r="AG15" s="996"/>
      <c r="AH15" s="996"/>
      <c r="AI15" s="996"/>
      <c r="AJ15" s="997"/>
    </row>
    <row r="16" spans="1:37" ht="24.75" customHeight="1" x14ac:dyDescent="0.15">
      <c r="A16" s="252"/>
      <c r="B16" s="1033"/>
      <c r="C16" s="1035"/>
      <c r="D16" s="1044"/>
      <c r="E16" s="1045"/>
      <c r="F16" s="1050"/>
      <c r="G16" s="1051"/>
      <c r="H16" s="1051"/>
      <c r="I16" s="1051"/>
      <c r="J16" s="1051"/>
      <c r="K16" s="1051"/>
      <c r="L16" s="996"/>
      <c r="M16" s="996"/>
      <c r="N16" s="996"/>
      <c r="O16" s="996"/>
      <c r="P16" s="996"/>
      <c r="Q16" s="996"/>
      <c r="R16" s="996"/>
      <c r="S16" s="996"/>
      <c r="T16" s="996"/>
      <c r="U16" s="996"/>
      <c r="V16" s="996"/>
      <c r="W16" s="996"/>
      <c r="X16" s="996"/>
      <c r="Y16" s="996"/>
      <c r="Z16" s="996"/>
      <c r="AA16" s="996"/>
      <c r="AB16" s="996"/>
      <c r="AC16" s="996"/>
      <c r="AD16" s="996"/>
      <c r="AE16" s="996"/>
      <c r="AF16" s="996"/>
      <c r="AG16" s="996"/>
      <c r="AH16" s="996"/>
      <c r="AI16" s="996"/>
      <c r="AJ16" s="997"/>
    </row>
    <row r="17" spans="1:36" ht="24.75" customHeight="1" x14ac:dyDescent="0.15">
      <c r="A17" s="252"/>
      <c r="B17" s="1033"/>
      <c r="C17" s="1035"/>
      <c r="D17" s="1044"/>
      <c r="E17" s="1045"/>
      <c r="F17" s="1050"/>
      <c r="G17" s="1051"/>
      <c r="H17" s="1051"/>
      <c r="I17" s="1051"/>
      <c r="J17" s="1051"/>
      <c r="K17" s="1051"/>
      <c r="L17" s="996"/>
      <c r="M17" s="996"/>
      <c r="N17" s="996"/>
      <c r="O17" s="996"/>
      <c r="P17" s="996"/>
      <c r="Q17" s="996"/>
      <c r="R17" s="996"/>
      <c r="S17" s="996"/>
      <c r="T17" s="996"/>
      <c r="U17" s="996"/>
      <c r="V17" s="996"/>
      <c r="W17" s="996"/>
      <c r="X17" s="996"/>
      <c r="Y17" s="996"/>
      <c r="Z17" s="996"/>
      <c r="AA17" s="996"/>
      <c r="AB17" s="996"/>
      <c r="AC17" s="996"/>
      <c r="AD17" s="996"/>
      <c r="AE17" s="996"/>
      <c r="AF17" s="996"/>
      <c r="AG17" s="996"/>
      <c r="AH17" s="996"/>
      <c r="AI17" s="996"/>
      <c r="AJ17" s="997"/>
    </row>
    <row r="18" spans="1:36" ht="24.75" customHeight="1" x14ac:dyDescent="0.15">
      <c r="A18" s="252"/>
      <c r="B18" s="1033"/>
      <c r="C18" s="1035"/>
      <c r="D18" s="1044"/>
      <c r="E18" s="1045"/>
      <c r="F18" s="998" t="s">
        <v>611</v>
      </c>
      <c r="G18" s="999"/>
      <c r="H18" s="999"/>
      <c r="I18" s="999"/>
      <c r="J18" s="999"/>
      <c r="K18" s="999"/>
      <c r="L18" s="1002"/>
      <c r="M18" s="1002"/>
      <c r="N18" s="1002"/>
      <c r="O18" s="1002"/>
      <c r="P18" s="1002"/>
      <c r="Q18" s="1002"/>
      <c r="R18" s="1002"/>
      <c r="S18" s="1002"/>
      <c r="T18" s="1002"/>
      <c r="U18" s="1002"/>
      <c r="V18" s="1002"/>
      <c r="W18" s="1002"/>
      <c r="X18" s="1002"/>
      <c r="Y18" s="1002"/>
      <c r="Z18" s="1002"/>
      <c r="AA18" s="1002"/>
      <c r="AB18" s="1002"/>
      <c r="AC18" s="1002"/>
      <c r="AD18" s="1002"/>
      <c r="AE18" s="1002"/>
      <c r="AF18" s="1002"/>
      <c r="AG18" s="1002"/>
      <c r="AH18" s="1002"/>
      <c r="AI18" s="1002"/>
      <c r="AJ18" s="1003"/>
    </row>
    <row r="19" spans="1:36" ht="24.75" customHeight="1" x14ac:dyDescent="0.15">
      <c r="A19" s="252"/>
      <c r="B19" s="1033"/>
      <c r="C19" s="1035"/>
      <c r="D19" s="1044"/>
      <c r="E19" s="1045"/>
      <c r="F19" s="998"/>
      <c r="G19" s="999"/>
      <c r="H19" s="999"/>
      <c r="I19" s="999"/>
      <c r="J19" s="999"/>
      <c r="K19" s="999"/>
      <c r="L19" s="1002"/>
      <c r="M19" s="1002"/>
      <c r="N19" s="1002"/>
      <c r="O19" s="1002"/>
      <c r="P19" s="1002"/>
      <c r="Q19" s="1002"/>
      <c r="R19" s="1002"/>
      <c r="S19" s="1002"/>
      <c r="T19" s="1002"/>
      <c r="U19" s="1002"/>
      <c r="V19" s="1002"/>
      <c r="W19" s="1002"/>
      <c r="X19" s="1002"/>
      <c r="Y19" s="1002"/>
      <c r="Z19" s="1002"/>
      <c r="AA19" s="1002"/>
      <c r="AB19" s="1002"/>
      <c r="AC19" s="1002"/>
      <c r="AD19" s="1002"/>
      <c r="AE19" s="1002"/>
      <c r="AF19" s="1002"/>
      <c r="AG19" s="1002"/>
      <c r="AH19" s="1002"/>
      <c r="AI19" s="1002"/>
      <c r="AJ19" s="1003"/>
    </row>
    <row r="20" spans="1:36" ht="24.75" customHeight="1" x14ac:dyDescent="0.15">
      <c r="A20" s="252"/>
      <c r="B20" s="1033"/>
      <c r="C20" s="1035"/>
      <c r="D20" s="1044"/>
      <c r="E20" s="1045"/>
      <c r="F20" s="998"/>
      <c r="G20" s="999"/>
      <c r="H20" s="999"/>
      <c r="I20" s="999"/>
      <c r="J20" s="999"/>
      <c r="K20" s="999"/>
      <c r="L20" s="1002"/>
      <c r="M20" s="1002"/>
      <c r="N20" s="1002"/>
      <c r="O20" s="1002"/>
      <c r="P20" s="1002"/>
      <c r="Q20" s="1002"/>
      <c r="R20" s="1002"/>
      <c r="S20" s="1002"/>
      <c r="T20" s="1002"/>
      <c r="U20" s="1002"/>
      <c r="V20" s="1002"/>
      <c r="W20" s="1002"/>
      <c r="X20" s="1002"/>
      <c r="Y20" s="1002"/>
      <c r="Z20" s="1002"/>
      <c r="AA20" s="1002"/>
      <c r="AB20" s="1002"/>
      <c r="AC20" s="1002"/>
      <c r="AD20" s="1002"/>
      <c r="AE20" s="1002"/>
      <c r="AF20" s="1002"/>
      <c r="AG20" s="1002"/>
      <c r="AH20" s="1002"/>
      <c r="AI20" s="1002"/>
      <c r="AJ20" s="1003"/>
    </row>
    <row r="21" spans="1:36" ht="24.75" customHeight="1" x14ac:dyDescent="0.15">
      <c r="A21" s="252"/>
      <c r="B21" s="1033"/>
      <c r="C21" s="1035"/>
      <c r="D21" s="1044"/>
      <c r="E21" s="1045"/>
      <c r="F21" s="998"/>
      <c r="G21" s="999"/>
      <c r="H21" s="999"/>
      <c r="I21" s="999"/>
      <c r="J21" s="999"/>
      <c r="K21" s="999"/>
      <c r="L21" s="1002"/>
      <c r="M21" s="1002"/>
      <c r="N21" s="1002"/>
      <c r="O21" s="1002"/>
      <c r="P21" s="1002"/>
      <c r="Q21" s="1002"/>
      <c r="R21" s="1002"/>
      <c r="S21" s="1002"/>
      <c r="T21" s="1002"/>
      <c r="U21" s="1002"/>
      <c r="V21" s="1002"/>
      <c r="W21" s="1002"/>
      <c r="X21" s="1002"/>
      <c r="Y21" s="1002"/>
      <c r="Z21" s="1002"/>
      <c r="AA21" s="1002"/>
      <c r="AB21" s="1002"/>
      <c r="AC21" s="1002"/>
      <c r="AD21" s="1002"/>
      <c r="AE21" s="1002"/>
      <c r="AF21" s="1002"/>
      <c r="AG21" s="1002"/>
      <c r="AH21" s="1002"/>
      <c r="AI21" s="1002"/>
      <c r="AJ21" s="1003"/>
    </row>
    <row r="22" spans="1:36" ht="24.75" customHeight="1" x14ac:dyDescent="0.15">
      <c r="A22" s="252"/>
      <c r="B22" s="1033"/>
      <c r="C22" s="1035"/>
      <c r="D22" s="1044"/>
      <c r="E22" s="1045"/>
      <c r="F22" s="998"/>
      <c r="G22" s="999"/>
      <c r="H22" s="999"/>
      <c r="I22" s="999"/>
      <c r="J22" s="999"/>
      <c r="K22" s="999"/>
      <c r="L22" s="1002"/>
      <c r="M22" s="1002"/>
      <c r="N22" s="1002"/>
      <c r="O22" s="1002"/>
      <c r="P22" s="1002"/>
      <c r="Q22" s="1002"/>
      <c r="R22" s="1002"/>
      <c r="S22" s="1002"/>
      <c r="T22" s="1002"/>
      <c r="U22" s="1002"/>
      <c r="V22" s="1002"/>
      <c r="W22" s="1002"/>
      <c r="X22" s="1002"/>
      <c r="Y22" s="1002"/>
      <c r="Z22" s="1002"/>
      <c r="AA22" s="1002"/>
      <c r="AB22" s="1002"/>
      <c r="AC22" s="1002"/>
      <c r="AD22" s="1002"/>
      <c r="AE22" s="1002"/>
      <c r="AF22" s="1002"/>
      <c r="AG22" s="1002"/>
      <c r="AH22" s="1002"/>
      <c r="AI22" s="1002"/>
      <c r="AJ22" s="1003"/>
    </row>
    <row r="23" spans="1:36" ht="24.75" customHeight="1" x14ac:dyDescent="0.15">
      <c r="A23" s="252"/>
      <c r="B23" s="1036"/>
      <c r="C23" s="1037"/>
      <c r="D23" s="1046"/>
      <c r="E23" s="1047"/>
      <c r="F23" s="1000"/>
      <c r="G23" s="1001"/>
      <c r="H23" s="1001"/>
      <c r="I23" s="1001"/>
      <c r="J23" s="1001"/>
      <c r="K23" s="1001"/>
      <c r="L23" s="1004"/>
      <c r="M23" s="1004"/>
      <c r="N23" s="1004"/>
      <c r="O23" s="1004"/>
      <c r="P23" s="1004"/>
      <c r="Q23" s="1004"/>
      <c r="R23" s="1004"/>
      <c r="S23" s="1004"/>
      <c r="T23" s="1004"/>
      <c r="U23" s="1004"/>
      <c r="V23" s="1004"/>
      <c r="W23" s="1004"/>
      <c r="X23" s="1004"/>
      <c r="Y23" s="1004"/>
      <c r="Z23" s="1004"/>
      <c r="AA23" s="1004"/>
      <c r="AB23" s="1004"/>
      <c r="AC23" s="1004"/>
      <c r="AD23" s="1004"/>
      <c r="AE23" s="1004"/>
      <c r="AF23" s="1004"/>
      <c r="AG23" s="1004"/>
      <c r="AH23" s="1004"/>
      <c r="AI23" s="1004"/>
      <c r="AJ23" s="1005"/>
    </row>
    <row r="24" spans="1:36" ht="39" customHeight="1" x14ac:dyDescent="0.15">
      <c r="A24" s="252"/>
      <c r="B24" s="1021" t="s">
        <v>612</v>
      </c>
      <c r="C24" s="1021"/>
      <c r="D24" s="1021"/>
      <c r="E24" s="1021"/>
      <c r="F24" s="1021"/>
      <c r="G24" s="1021"/>
      <c r="H24" s="1021"/>
      <c r="I24" s="1021"/>
      <c r="J24" s="1021"/>
      <c r="K24" s="1021"/>
      <c r="L24" s="1021"/>
      <c r="M24" s="1021"/>
      <c r="N24" s="1021"/>
      <c r="O24" s="1021"/>
      <c r="P24" s="1021"/>
      <c r="Q24" s="1021"/>
      <c r="R24" s="1021"/>
      <c r="S24" s="1021"/>
      <c r="T24" s="1021"/>
      <c r="U24" s="1021"/>
      <c r="V24" s="1021"/>
      <c r="W24" s="1021"/>
      <c r="X24" s="1021"/>
      <c r="Y24" s="1021"/>
      <c r="Z24" s="1021"/>
      <c r="AA24" s="1021"/>
      <c r="AB24" s="1021"/>
      <c r="AC24" s="1021"/>
      <c r="AD24" s="1021"/>
      <c r="AE24" s="1021"/>
      <c r="AF24" s="1021"/>
      <c r="AG24" s="1021"/>
      <c r="AH24" s="1021"/>
      <c r="AI24" s="1021"/>
      <c r="AJ24" s="1021"/>
    </row>
    <row r="25" spans="1:36" ht="20.25" customHeight="1" x14ac:dyDescent="0.15">
      <c r="A25" s="252"/>
      <c r="B25" s="1022"/>
      <c r="C25" s="1022"/>
      <c r="D25" s="1022"/>
      <c r="E25" s="1022"/>
      <c r="F25" s="1022"/>
      <c r="G25" s="1022"/>
      <c r="H25" s="1022"/>
      <c r="I25" s="1022"/>
      <c r="J25" s="1022"/>
      <c r="K25" s="1022"/>
      <c r="L25" s="1022"/>
      <c r="M25" s="1022"/>
      <c r="N25" s="1022"/>
      <c r="O25" s="1022"/>
      <c r="P25" s="1022"/>
      <c r="Q25" s="1022"/>
      <c r="R25" s="1022"/>
      <c r="S25" s="1022"/>
      <c r="T25" s="1022"/>
      <c r="U25" s="1022"/>
      <c r="V25" s="1022"/>
      <c r="W25" s="1022"/>
      <c r="X25" s="1022"/>
      <c r="Y25" s="1022"/>
      <c r="Z25" s="1022"/>
      <c r="AA25" s="1022"/>
      <c r="AB25" s="1022"/>
      <c r="AC25" s="1022"/>
      <c r="AD25" s="1022"/>
      <c r="AE25" s="1022"/>
      <c r="AF25" s="1022"/>
      <c r="AG25" s="1022"/>
      <c r="AH25" s="1022"/>
      <c r="AI25" s="1022"/>
      <c r="AJ25" s="1022"/>
    </row>
    <row r="26" spans="1:36" ht="39" customHeight="1" x14ac:dyDescent="0.15">
      <c r="A26" s="252"/>
      <c r="B26" s="1022"/>
      <c r="C26" s="1022"/>
      <c r="D26" s="1022"/>
      <c r="E26" s="1022"/>
      <c r="F26" s="1022"/>
      <c r="G26" s="1022"/>
      <c r="H26" s="1022"/>
      <c r="I26" s="1022"/>
      <c r="J26" s="1022"/>
      <c r="K26" s="1022"/>
      <c r="L26" s="1022"/>
      <c r="M26" s="1022"/>
      <c r="N26" s="1022"/>
      <c r="O26" s="1022"/>
      <c r="P26" s="1022"/>
      <c r="Q26" s="1022"/>
      <c r="R26" s="1022"/>
      <c r="S26" s="1022"/>
      <c r="T26" s="1022"/>
      <c r="U26" s="1022"/>
      <c r="V26" s="1022"/>
      <c r="W26" s="1022"/>
      <c r="X26" s="1022"/>
      <c r="Y26" s="1022"/>
      <c r="Z26" s="1022"/>
      <c r="AA26" s="1022"/>
      <c r="AB26" s="1022"/>
      <c r="AC26" s="1022"/>
      <c r="AD26" s="1022"/>
      <c r="AE26" s="1022"/>
      <c r="AF26" s="1022"/>
      <c r="AG26" s="1022"/>
      <c r="AH26" s="1022"/>
      <c r="AI26" s="1022"/>
      <c r="AJ26" s="1022"/>
    </row>
    <row r="27" spans="1:36" ht="48.75" customHeight="1" x14ac:dyDescent="0.15">
      <c r="A27" s="252"/>
      <c r="B27" s="1022"/>
      <c r="C27" s="1022"/>
      <c r="D27" s="1022"/>
      <c r="E27" s="1022"/>
      <c r="F27" s="1022"/>
      <c r="G27" s="1022"/>
      <c r="H27" s="1022"/>
      <c r="I27" s="1022"/>
      <c r="J27" s="1022"/>
      <c r="K27" s="1022"/>
      <c r="L27" s="1022"/>
      <c r="M27" s="1022"/>
      <c r="N27" s="1022"/>
      <c r="O27" s="1022"/>
      <c r="P27" s="1022"/>
      <c r="Q27" s="1022"/>
      <c r="R27" s="1022"/>
      <c r="S27" s="1022"/>
      <c r="T27" s="1022"/>
      <c r="U27" s="1022"/>
      <c r="V27" s="1022"/>
      <c r="W27" s="1022"/>
      <c r="X27" s="1022"/>
      <c r="Y27" s="1022"/>
      <c r="Z27" s="1022"/>
      <c r="AA27" s="1022"/>
      <c r="AB27" s="1022"/>
      <c r="AC27" s="1022"/>
      <c r="AD27" s="1022"/>
      <c r="AE27" s="1022"/>
      <c r="AF27" s="1022"/>
      <c r="AG27" s="1022"/>
      <c r="AH27" s="1022"/>
      <c r="AI27" s="1022"/>
      <c r="AJ27" s="1022"/>
    </row>
    <row r="28" spans="1:36" ht="12" x14ac:dyDescent="0.15">
      <c r="A28" s="252"/>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row>
    <row r="29" spans="1:36" ht="12" x14ac:dyDescent="0.15">
      <c r="A29" s="252"/>
      <c r="B29" s="252"/>
      <c r="C29" s="252"/>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row>
    <row r="30" spans="1:36" ht="12" x14ac:dyDescent="0.15"/>
    <row r="31" spans="1:36" ht="12" x14ac:dyDescent="0.15"/>
    <row r="32" spans="1:36" ht="12" x14ac:dyDescent="0.15"/>
    <row r="33" ht="12" x14ac:dyDescent="0.15"/>
    <row r="34" ht="12" x14ac:dyDescent="0.15"/>
    <row r="35" ht="12" x14ac:dyDescent="0.15"/>
    <row r="36" ht="12" x14ac:dyDescent="0.15"/>
    <row r="40" ht="12" x14ac:dyDescent="0.15"/>
    <row r="41" ht="12" x14ac:dyDescent="0.15"/>
    <row r="42" ht="12" x14ac:dyDescent="0.15"/>
    <row r="43" ht="12" x14ac:dyDescent="0.15"/>
    <row r="44" ht="12" x14ac:dyDescent="0.15"/>
    <row r="45" ht="12" x14ac:dyDescent="0.15"/>
    <row r="46" ht="12" x14ac:dyDescent="0.15"/>
    <row r="47" ht="12" x14ac:dyDescent="0.15"/>
    <row r="48" ht="12" x14ac:dyDescent="0.15"/>
    <row r="49" ht="12" x14ac:dyDescent="0.15"/>
    <row r="50" ht="12" x14ac:dyDescent="0.15"/>
    <row r="51" ht="12" x14ac:dyDescent="0.15"/>
    <row r="52" ht="12" x14ac:dyDescent="0.15"/>
    <row r="53" ht="12" x14ac:dyDescent="0.15"/>
    <row r="54" ht="12" x14ac:dyDescent="0.15"/>
    <row r="55" ht="12" x14ac:dyDescent="0.15"/>
    <row r="56" ht="12" x14ac:dyDescent="0.15"/>
    <row r="57" ht="12" x14ac:dyDescent="0.15"/>
    <row r="58" ht="12" x14ac:dyDescent="0.15"/>
    <row r="59" ht="12" x14ac:dyDescent="0.15"/>
    <row r="60" ht="12" x14ac:dyDescent="0.15"/>
    <row r="61" ht="12" x14ac:dyDescent="0.15"/>
    <row r="62" ht="12" x14ac:dyDescent="0.15"/>
    <row r="63" ht="12" x14ac:dyDescent="0.15"/>
    <row r="64" ht="12" x14ac:dyDescent="0.15"/>
    <row r="65" ht="12" x14ac:dyDescent="0.15"/>
  </sheetData>
  <mergeCells count="31">
    <mergeCell ref="B24:AJ27"/>
    <mergeCell ref="AI9:AJ9"/>
    <mergeCell ref="W10:X10"/>
    <mergeCell ref="Y10:AA10"/>
    <mergeCell ref="AC10:AE10"/>
    <mergeCell ref="AF10:AH10"/>
    <mergeCell ref="AI10:AJ10"/>
    <mergeCell ref="B9:C23"/>
    <mergeCell ref="D9:K10"/>
    <mergeCell ref="W9:X9"/>
    <mergeCell ref="Y9:AA9"/>
    <mergeCell ref="D11:K11"/>
    <mergeCell ref="D12:E23"/>
    <mergeCell ref="F12:K13"/>
    <mergeCell ref="L12:AJ13"/>
    <mergeCell ref="F14:K17"/>
    <mergeCell ref="L14:AJ17"/>
    <mergeCell ref="F18:K23"/>
    <mergeCell ref="L18:AJ23"/>
    <mergeCell ref="B4:AJ4"/>
    <mergeCell ref="B6:K6"/>
    <mergeCell ref="L6:AJ6"/>
    <mergeCell ref="B7:K7"/>
    <mergeCell ref="L7:AJ7"/>
    <mergeCell ref="L10:U10"/>
    <mergeCell ref="L11:P11"/>
    <mergeCell ref="B8:K8"/>
    <mergeCell ref="L8:AJ8"/>
    <mergeCell ref="AC9:AE9"/>
    <mergeCell ref="AF9:AH9"/>
    <mergeCell ref="L9:U9"/>
  </mergeCells>
  <phoneticPr fontId="1"/>
  <dataValidations count="1">
    <dataValidation type="list" errorStyle="warning" allowBlank="1" showInputMessage="1" showErrorMessage="1" sqref="Y9:AA10 AF9:AH10" xr:uid="{00000000-0002-0000-0800-000000000000}">
      <formula1>"　,１,２,３,４,５"</formula1>
    </dataValidation>
  </dataValidations>
  <printOptions horizontalCentered="1" verticalCentered="1"/>
  <pageMargins left="0.69" right="0.39370078740157483" top="0.8" bottom="0.35433070866141736" header="0.71" footer="0.27559055118110237"/>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25</vt:i4>
      </vt:variant>
    </vt:vector>
  </HeadingPairs>
  <TitlesOfParts>
    <vt:vector size="51" baseType="lpstr">
      <vt:lpstr>提出書類一覧</vt:lpstr>
      <vt:lpstr>様式第7号</vt:lpstr>
      <vt:lpstr>届出書</vt:lpstr>
      <vt:lpstr>（R6.6～）介護給付費等　体制等状況一覧</vt:lpstr>
      <vt:lpstr>２福祉専門職員</vt:lpstr>
      <vt:lpstr>３人員配置体制</vt:lpstr>
      <vt:lpstr>4視覚・聴覚障がい者(Ⅰ)</vt:lpstr>
      <vt:lpstr>4-2視覚・聴覚障がい者(Ⅱ)</vt:lpstr>
      <vt:lpstr>５食事提供体制</vt:lpstr>
      <vt:lpstr>６延長支援</vt:lpstr>
      <vt:lpstr>７送迎加算</vt:lpstr>
      <vt:lpstr>送迎実績状況表</vt:lpstr>
      <vt:lpstr>12常勤看護職員等配置</vt:lpstr>
      <vt:lpstr>15重度障害者支援加算（Ⅰ）</vt:lpstr>
      <vt:lpstr>15-3重度障害者支援加算（Ⅱ）（Ⅲ）</vt:lpstr>
      <vt:lpstr>25就労移行支援</vt:lpstr>
      <vt:lpstr>28 リハビリテーション</vt:lpstr>
      <vt:lpstr>29勤務体制等一覧（生活介護）</vt:lpstr>
      <vt:lpstr>29-2平均障がい支援区分認定</vt:lpstr>
      <vt:lpstr>40サービス管理責任者配置</vt:lpstr>
      <vt:lpstr>参考7経歴書</vt:lpstr>
      <vt:lpstr>参考8実務経験証明書</vt:lpstr>
      <vt:lpstr>参考9実務経験年数集計</vt:lpstr>
      <vt:lpstr>50高次脳機能障害者支援体制加算</vt:lpstr>
      <vt:lpstr>52地域生活支援拠点等に関連する加算 </vt:lpstr>
      <vt:lpstr>54入浴支援加算</vt:lpstr>
      <vt:lpstr>'50高次脳機能障害者支援体制加算'!Excel_BuiltIn_Print_Area</vt:lpstr>
      <vt:lpstr>'（R6.6～）介護給付費等　体制等状況一覧'!Print_Area</vt:lpstr>
      <vt:lpstr>'15-3重度障害者支援加算（Ⅱ）（Ⅲ）'!Print_Area</vt:lpstr>
      <vt:lpstr>'15重度障害者支援加算（Ⅰ）'!Print_Area</vt:lpstr>
      <vt:lpstr>'25就労移行支援'!Print_Area</vt:lpstr>
      <vt:lpstr>'28 リハビリテーション'!Print_Area</vt:lpstr>
      <vt:lpstr>'29勤務体制等一覧（生活介護）'!Print_Area</vt:lpstr>
      <vt:lpstr>'２福祉専門職員'!Print_Area</vt:lpstr>
      <vt:lpstr>'３人員配置体制'!Print_Area</vt:lpstr>
      <vt:lpstr>'40サービス管理責任者配置'!Print_Area</vt:lpstr>
      <vt:lpstr>'4-2視覚・聴覚障がい者(Ⅱ)'!Print_Area</vt:lpstr>
      <vt:lpstr>'4視覚・聴覚障がい者(Ⅰ)'!Print_Area</vt:lpstr>
      <vt:lpstr>'50高次脳機能障害者支援体制加算'!Print_Area</vt:lpstr>
      <vt:lpstr>'52地域生活支援拠点等に関連する加算 '!Print_Area</vt:lpstr>
      <vt:lpstr>'54入浴支援加算'!Print_Area</vt:lpstr>
      <vt:lpstr>'５食事提供体制'!Print_Area</vt:lpstr>
      <vt:lpstr>'６延長支援'!Print_Area</vt:lpstr>
      <vt:lpstr>'７送迎加算'!Print_Area</vt:lpstr>
      <vt:lpstr>参考7経歴書!Print_Area</vt:lpstr>
      <vt:lpstr>参考8実務経験証明書!Print_Area</vt:lpstr>
      <vt:lpstr>送迎実績状況表!Print_Area</vt:lpstr>
      <vt:lpstr>提出書類一覧!Print_Area</vt:lpstr>
      <vt:lpstr>届出書!Print_Area</vt:lpstr>
      <vt:lpstr>様式第7号!Print_Area</vt:lpstr>
      <vt:lpstr>'（R6.6～）介護給付費等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2019-08-09T12:04:56Z</dcterms:created>
  <dcterms:modified xsi:type="dcterms:W3CDTF">2025-05-21T02:34:10Z</dcterms:modified>
</cp:coreProperties>
</file>