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K:\L-01 指定関係\01 指定関係\03要綱・指定手引き・様式関係\【R08年度4月】様式変更（標準化）\改正後\★サービス毎様式集\"/>
    </mc:Choice>
  </mc:AlternateContent>
  <xr:revisionPtr revIDLastSave="0" documentId="13_ncr:1_{A5A3F6CF-4B00-4071-94C7-0E78A9C28222}" xr6:coauthVersionLast="47" xr6:coauthVersionMax="47" xr10:uidLastSave="{00000000-0000-0000-0000-000000000000}"/>
  <bookViews>
    <workbookView xWindow="735" yWindow="765" windowWidth="14700" windowHeight="13995" xr2:uid="{00000000-000D-0000-FFFF-FFFF00000000}"/>
  </bookViews>
  <sheets>
    <sheet name="提出書類一覧" sheetId="1" r:id="rId1"/>
    <sheet name="様式第６号" sheetId="2" r:id="rId2"/>
    <sheet name="国別紙１" sheetId="3" r:id="rId3"/>
    <sheet name="国別紙３-１" sheetId="4" r:id="rId4"/>
    <sheet name="国別紙６-１" sheetId="5" r:id="rId5"/>
    <sheet name="国別紙６-２ " sheetId="6" r:id="rId6"/>
    <sheet name="国別紙７" sheetId="7" r:id="rId7"/>
    <sheet name="国別紙10" sheetId="8" r:id="rId8"/>
    <sheet name="国別紙23-２" sheetId="20" r:id="rId9"/>
    <sheet name="国別紙26" sheetId="9" r:id="rId10"/>
    <sheet name="国別紙32 " sheetId="10" r:id="rId11"/>
    <sheet name="国別紙33" sheetId="11" r:id="rId12"/>
    <sheet name="国別紙47" sheetId="12" r:id="rId13"/>
    <sheet name="国別紙48" sheetId="13" r:id="rId14"/>
    <sheet name="市別紙23" sheetId="14" r:id="rId15"/>
    <sheet name="国別紙51-３(R８年４月・５月分）" sheetId="15" r:id="rId16"/>
    <sheet name="国別紙51-３(R8.6月以降)" sheetId="16" r:id="rId17"/>
    <sheet name="国別紙53" sheetId="17" r:id="rId18"/>
    <sheet name="国標準様式４" sheetId="18" r:id="rId19"/>
    <sheet name="選択肢" sheetId="19" r:id="rId20"/>
  </sheets>
  <externalReferences>
    <externalReference r:id="rId21"/>
    <externalReference r:id="rId22"/>
    <externalReference r:id="rId23"/>
    <externalReference r:id="rId24"/>
    <externalReference r:id="rId25"/>
  </externalReferences>
  <definedNames>
    <definedName name="_____________________________________________________________________kk29" localSheetId="2">#REF!</definedName>
    <definedName name="_____________________________________________________________________kk29" localSheetId="8">#REF!</definedName>
    <definedName name="_____________________________________________________________________kk29" localSheetId="14">#REF!</definedName>
    <definedName name="_____________________________________________________________________kk29">#REF!</definedName>
    <definedName name="____________________________________________________________________kk29" localSheetId="2">#REF!</definedName>
    <definedName name="____________________________________________________________________kk29" localSheetId="8">#REF!</definedName>
    <definedName name="____________________________________________________________________kk29" localSheetId="14">#REF!</definedName>
    <definedName name="____________________________________________________________________kk29">#REF!</definedName>
    <definedName name="___________________________________________________________________kk29" localSheetId="8">#REF!</definedName>
    <definedName name="___________________________________________________________________kk29" localSheetId="14">#REF!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14">#REF!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8">#REF!</definedName>
    <definedName name="__kk06" localSheetId="1">#REF!</definedName>
    <definedName name="__kk06">#REF!</definedName>
    <definedName name="__kk0601">#REF!</definedName>
    <definedName name="__kk061">#REF!</definedName>
    <definedName name="__kk29">#REF!</definedName>
    <definedName name="_06">#REF!</definedName>
    <definedName name="_kk06" localSheetId="14">#REF!</definedName>
    <definedName name="_kk06" localSheetId="1">#REF!</definedName>
    <definedName name="_kk06">#REF!</definedName>
    <definedName name="_kk29">#REF!</definedName>
    <definedName name="_kyoudou">#REF!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4">'国別紙６-１'!$A$4:$AK$49</definedName>
    <definedName name="Excel_BuiltIn_Print_Area" localSheetId="5">'国別紙６-２ '!$A$4:$AK$49</definedName>
    <definedName name="Excel_BuiltIn_Print_Area" localSheetId="6">国別紙７!$A$4:$AM$35</definedName>
    <definedName name="g">#REF!</definedName>
    <definedName name="gg">#REF!</definedName>
    <definedName name="ggg">#REF!</definedName>
    <definedName name="ghhhh">#REF!</definedName>
    <definedName name="h">#REF!</definedName>
    <definedName name="houjin" localSheetId="8">#REF!</definedName>
    <definedName name="houjin">#REF!</definedName>
    <definedName name="HoujinShokatsu" localSheetId="8">#REF!</definedName>
    <definedName name="HoujinShokatsu">#REF!</definedName>
    <definedName name="HoujinSyubetsu" localSheetId="8">#REF!</definedName>
    <definedName name="HoujinSyubetsu">#REF!</definedName>
    <definedName name="HoujinSyubetu">#REF!</definedName>
    <definedName name="i">#REF!</definedName>
    <definedName name="iiiiiiiiii">#REF!</definedName>
    <definedName name="j">#REF!</definedName>
    <definedName name="j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jjjjjjjj">#REF!</definedName>
    <definedName name="k" localSheetId="14">#REF!</definedName>
    <definedName name="ｋ">#N/A</definedName>
    <definedName name="kanagawaken" localSheetId="2">#REF!</definedName>
    <definedName name="kanagawaken" localSheetId="8">#REF!</definedName>
    <definedName name="kanagawaken" localSheetId="14">#REF!</definedName>
    <definedName name="kanagawaken">#REF!</definedName>
    <definedName name="KanriJyusyo" localSheetId="8">#REF!</definedName>
    <definedName name="KanriJyusyo">#REF!</definedName>
    <definedName name="KanriJyusyoKana" localSheetId="8">#REF!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kkkkkkk">#REF!</definedName>
    <definedName name="kkkkkkkkk">#REF!</definedName>
    <definedName name="kyoudou">#REF!</definedName>
    <definedName name="l">#REF!</definedName>
    <definedName name="llllll">#REF!</definedName>
    <definedName name="lllllllllll">#REF!</definedName>
    <definedName name="n">#REF!</definedName>
    <definedName name="new">#REF!</definedName>
    <definedName name="nn">#REF!</definedName>
    <definedName name="o">#REF!</definedName>
    <definedName name="ooo">#REF!</definedName>
    <definedName name="oooooooo">#REF!</definedName>
    <definedName name="oooooooooo">#REF!</definedName>
    <definedName name="ooooooooooo">#REF!</definedName>
    <definedName name="ooooooooooooooo">#REF!</definedName>
    <definedName name="ooooooooooooooooooo">#REF!</definedName>
    <definedName name="ｐ">#REF!</definedName>
    <definedName name="Poman_011">#REF!</definedName>
    <definedName name="pp">#REF!</definedName>
    <definedName name="_xlnm.Print_Area" localSheetId="18">国標準様式４!$A$1:$AN$85</definedName>
    <definedName name="_xlnm.Print_Area" localSheetId="2">国別紙１!$A$1:$BE$54</definedName>
    <definedName name="_xlnm.Print_Area" localSheetId="7">国別紙10!$A$1:$AK$27</definedName>
    <definedName name="_xlnm.Print_Area" localSheetId="8">'国別紙23-２'!$A$1:$K$26</definedName>
    <definedName name="_xlnm.Print_Area" localSheetId="9">国別紙26!$A$1:$H$16</definedName>
    <definedName name="_xlnm.Print_Area" localSheetId="3">'国別紙３-１'!$B$2:$I$38</definedName>
    <definedName name="_xlnm.Print_Area" localSheetId="10">'国別紙32 '!$A$1:$G$37</definedName>
    <definedName name="_xlnm.Print_Area" localSheetId="11">国別紙33!$A$1:$H$25</definedName>
    <definedName name="_xlnm.Print_Area" localSheetId="12">国別紙47!$B$2:$AB$28</definedName>
    <definedName name="_xlnm.Print_Area" localSheetId="13">国別紙48!$A$1:$F$18</definedName>
    <definedName name="_xlnm.Print_Area" localSheetId="16">'国別紙51-３(R8.6月以降)'!$A$1:$L$63</definedName>
    <definedName name="_xlnm.Print_Area" localSheetId="15">'国別紙51-３(R８年４月・５月分）'!$A$1:$L$50</definedName>
    <definedName name="_xlnm.Print_Area" localSheetId="17">国別紙53!$A$1:$Z$52</definedName>
    <definedName name="_xlnm.Print_Area" localSheetId="4">'国別紙６-１'!$A$1:$AK$48</definedName>
    <definedName name="_xlnm.Print_Area" localSheetId="5">'国別紙６-２ '!$A$1:$AK$48</definedName>
    <definedName name="_xlnm.Print_Area" localSheetId="6">国別紙７!$A$1:$AM$35</definedName>
    <definedName name="_xlnm.Print_Area" localSheetId="14">市別紙23!$A$1:$AK$97</definedName>
    <definedName name="_xlnm.Print_Area" localSheetId="0">提出書類一覧!$A$1:$F$45</definedName>
    <definedName name="_xlnm.Print_Area" localSheetId="1">様式第６号!$A$1:$AK$57</definedName>
    <definedName name="_xlnm.Print_Titles" localSheetId="2">国別紙１!$5:$6</definedName>
    <definedName name="prtNo" localSheetId="2">#REF!</definedName>
    <definedName name="prtNo" localSheetId="8">[1]main!#REF!</definedName>
    <definedName name="prtNo">#REF!</definedName>
    <definedName name="PW" localSheetId="14">#REF!</definedName>
    <definedName name="PW">#REF!</definedName>
    <definedName name="q" localSheetId="2">#REF!</definedName>
    <definedName name="q" localSheetId="8">#REF!</definedName>
    <definedName name="ｑ" localSheetId="14">#REF!</definedName>
    <definedName name="q">#REF!</definedName>
    <definedName name="qq" localSheetId="8">#REF!</definedName>
    <definedName name="qq">#REF!</definedName>
    <definedName name="qwerty" localSheetId="8">#REF!</definedName>
    <definedName name="qwerty">#REF!</definedName>
    <definedName name="Roman_01" localSheetId="14">#REF!</definedName>
    <definedName name="Roman_01" localSheetId="1">#REF!</definedName>
    <definedName name="Roman_01">#REF!</definedName>
    <definedName name="Roman＿012">#REF!</definedName>
    <definedName name="Roman_0123">#REF!</definedName>
    <definedName name="Roman＿013">#REF!</definedName>
    <definedName name="Roman_02">#REF!</definedName>
    <definedName name="Roman_03" localSheetId="1">#REF!</definedName>
    <definedName name="Roman_03">#REF!</definedName>
    <definedName name="Roman_04" localSheetId="1">#REF!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 localSheetId="8">[2]main!#REF!</definedName>
    <definedName name="startNo">#REF!</definedName>
    <definedName name="startNumber" localSheetId="8">[2]main!#REF!</definedName>
    <definedName name="startNumber">#REF!</definedName>
    <definedName name="swwww" localSheetId="2">#REF!</definedName>
    <definedName name="swwww" localSheetId="8">#REF!</definedName>
    <definedName name="swwww" localSheetId="14">#REF!</definedName>
    <definedName name="swwww">#REF!</definedName>
    <definedName name="t" localSheetId="8">#REF!</definedName>
    <definedName name="t">#REF!</definedName>
    <definedName name="ｔａｂｉｅ＿04" localSheetId="8">#REF!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v">#REF!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 localSheetId="8">[1]main!#REF!</definedName>
    <definedName name="あああ">#REF!</definedName>
    <definedName name="アアアア" localSheetId="2">#REF!</definedName>
    <definedName name="アアアア" localSheetId="8">#REF!</definedName>
    <definedName name="アアアア" localSheetId="14">#REF!</definedName>
    <definedName name="アアアア">#REF!</definedName>
    <definedName name="ああああああああああああ" localSheetId="8">#REF!</definedName>
    <definedName name="ああああああああああああ">#REF!</definedName>
    <definedName name="あいう" localSheetId="8">#REF!</definedName>
    <definedName name="あいう">#REF!</definedName>
    <definedName name="い">#REF!</definedName>
    <definedName name="え">#REF!</definedName>
    <definedName name="お">#REF!</definedName>
    <definedName name="か">#REF!</definedName>
    <definedName name="かながわ">#REF!</definedName>
    <definedName name="こ">#REF!</definedName>
    <definedName name="サービス">#REF!</definedName>
    <definedName name="サービス２">#REF!</definedName>
    <definedName name="サービス種別" localSheetId="8">[3]サービス種類一覧!$B$4:$B$20</definedName>
    <definedName name="サービス種別">#REF!</definedName>
    <definedName name="サービス種類" localSheetId="8">[3]サービス種類一覧!$C$4:$C$20</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一覧" localSheetId="8">[4]加算率一覧!$A$4:$A$25</definedName>
    <definedName name="一覧">#REF!</definedName>
    <definedName name="応じ">#REF!</definedName>
    <definedName name="加算">#REF!</definedName>
    <definedName name="確認">#N/A</definedName>
    <definedName name="看護時間" localSheetId="2">#REF!</definedName>
    <definedName name="看護時間" localSheetId="8">#REF!</definedName>
    <definedName name="看護時間" localSheetId="14">#REF!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山口県" localSheetId="8">#REF!</definedName>
    <definedName name="山口県">#REF!</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己評価" localSheetId="8">#REF!</definedName>
    <definedName name="自己評価">#REF!</definedName>
    <definedName name="自立生活援助">選択肢!$B$24:$K$24</definedName>
    <definedName name="種類" localSheetId="8">[3]サービス種類一覧!$A$4:$A$20</definedName>
    <definedName name="種類">#REF!</definedName>
    <definedName name="就労移行支援">選択肢!$B$19:$K$19</definedName>
    <definedName name="就労継続支援Ａ型">選択肢!$B$21:$K$21</definedName>
    <definedName name="就労継続支援Ａ型・B型">選択肢!$B$21:$K$21</definedName>
    <definedName name="就労継続支援Ｂ型">#REF!</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8">#REF!</definedName>
    <definedName name="食事" localSheetId="14">#REF!</definedName>
    <definedName name="食事">#REF!</definedName>
    <definedName name="生活介護">選択肢!$B$7:$K$7</definedName>
    <definedName name="生活訓練">選択肢!$B$17:$K$17</definedName>
    <definedName name="体制等状況一覧" localSheetId="8">#REF!</definedName>
    <definedName name="体制等状況一覧" localSheetId="14">#REF!</definedName>
    <definedName name="体制等状況一覧">#REF!</definedName>
    <definedName name="台帳" localSheetId="8">[5]D台帳!$A$6:$AF$3439</definedName>
    <definedName name="台帳">#REF!</definedName>
    <definedName name="短期入所・空床利用型">選択肢!$B$9:$K$9</definedName>
    <definedName name="短期入所・単独型">選択肢!$B$10:$K$10</definedName>
    <definedName name="短期入所・併設型">選択肢!$B$8:$K$8</definedName>
    <definedName name="町っ油" localSheetId="8">#REF!</definedName>
    <definedName name="町っ油">#REF!</definedName>
    <definedName name="直近６月以内">#REF!</definedName>
    <definedName name="同行援護">選択肢!$B$4:$K$4</definedName>
    <definedName name="特定" localSheetId="8">#REF!</definedName>
    <definedName name="特定">#REF!</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夜勤職員">#REF!</definedName>
    <definedName name="利用日数記入例" localSheetId="8">#REF!</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2" i="18" l="1"/>
  <c r="O52" i="18"/>
  <c r="X51" i="18"/>
  <c r="U51" i="18"/>
  <c r="R51" i="18"/>
  <c r="O51" i="18"/>
  <c r="L51" i="18"/>
  <c r="AJ50" i="18"/>
  <c r="AG50" i="18"/>
  <c r="AD50" i="18"/>
  <c r="X50" i="18"/>
  <c r="O50" i="18"/>
  <c r="F50" i="18"/>
  <c r="E50" i="18"/>
  <c r="D50" i="18"/>
  <c r="C50" i="18"/>
  <c r="AM51" i="18"/>
  <c r="AJ51" i="18"/>
  <c r="AA50" i="18"/>
  <c r="U50" i="18"/>
  <c r="R50" i="18"/>
  <c r="I52" i="18"/>
  <c r="F51" i="18"/>
  <c r="D51" i="18"/>
  <c r="AJ41" i="18"/>
  <c r="AJ40" i="18"/>
  <c r="AL40" i="18" s="1"/>
  <c r="AJ32" i="18"/>
  <c r="AI32" i="18"/>
  <c r="AH32" i="18"/>
  <c r="AG32" i="18"/>
  <c r="AF32" i="18"/>
  <c r="AE32" i="18"/>
  <c r="AD32" i="18"/>
  <c r="AC32" i="18"/>
  <c r="AB32" i="18"/>
  <c r="AA32" i="18"/>
  <c r="Z32" i="18"/>
  <c r="Y32" i="18"/>
  <c r="X32" i="18"/>
  <c r="W32" i="18"/>
  <c r="V32" i="18"/>
  <c r="U32" i="18"/>
  <c r="T32" i="18"/>
  <c r="S32" i="18"/>
  <c r="R32" i="18"/>
  <c r="Q32" i="18"/>
  <c r="P32" i="18"/>
  <c r="O32" i="18"/>
  <c r="N32" i="18"/>
  <c r="M32" i="18"/>
  <c r="AK32" i="18" s="1"/>
  <c r="AL32" i="18" s="1"/>
  <c r="L32" i="18"/>
  <c r="K32" i="18"/>
  <c r="J32" i="18"/>
  <c r="I32" i="18"/>
  <c r="H32" i="18"/>
  <c r="G32" i="18"/>
  <c r="F32" i="18"/>
  <c r="AK31" i="18"/>
  <c r="AL31" i="18" s="1"/>
  <c r="AL30" i="18"/>
  <c r="AK30" i="18"/>
  <c r="AL29" i="18"/>
  <c r="AK29" i="18"/>
  <c r="AK28" i="18"/>
  <c r="AL28" i="18" s="1"/>
  <c r="AK27" i="18"/>
  <c r="AL27" i="18" s="1"/>
  <c r="AK26" i="18"/>
  <c r="AL26" i="18" s="1"/>
  <c r="AK25" i="18"/>
  <c r="AL25" i="18" s="1"/>
  <c r="AL24" i="18"/>
  <c r="AK24" i="18"/>
  <c r="AL23" i="18"/>
  <c r="AK23" i="18"/>
  <c r="AK22" i="18"/>
  <c r="AL22" i="18" s="1"/>
  <c r="AL21" i="18"/>
  <c r="AK21" i="18"/>
  <c r="AK20" i="18"/>
  <c r="AL20" i="18" s="1"/>
  <c r="AK19" i="18"/>
  <c r="AL19" i="18" s="1"/>
  <c r="AL18" i="18"/>
  <c r="AK18" i="18"/>
  <c r="AL17" i="18"/>
  <c r="AK17" i="18"/>
  <c r="AK16" i="18"/>
  <c r="AL16" i="18" s="1"/>
  <c r="AL15" i="18"/>
  <c r="AK15" i="18"/>
  <c r="AK14" i="18"/>
  <c r="AL14" i="18" s="1"/>
  <c r="AK13" i="18"/>
  <c r="E52" i="18" s="1"/>
  <c r="AL12" i="18"/>
  <c r="AK12" i="18"/>
  <c r="C52" i="18" s="1"/>
  <c r="AJ11" i="18"/>
  <c r="AI11" i="18"/>
  <c r="AG11" i="18"/>
  <c r="AF11" i="18"/>
  <c r="AE11" i="18"/>
  <c r="AD11" i="18"/>
  <c r="AC11" i="18"/>
  <c r="AB11" i="18"/>
  <c r="AA11" i="18"/>
  <c r="Z11" i="18"/>
  <c r="Y11" i="18"/>
  <c r="X11" i="18"/>
  <c r="W11" i="18"/>
  <c r="V11" i="18"/>
  <c r="U11" i="18"/>
  <c r="T11" i="18"/>
  <c r="S11" i="18"/>
  <c r="R11" i="18"/>
  <c r="Q11" i="18"/>
  <c r="P11" i="18"/>
  <c r="O11" i="18"/>
  <c r="N11" i="18"/>
  <c r="M11" i="18"/>
  <c r="L11" i="18"/>
  <c r="K11" i="18"/>
  <c r="J11" i="18"/>
  <c r="I11" i="18"/>
  <c r="H11" i="18"/>
  <c r="G11" i="18"/>
  <c r="F11" i="18"/>
  <c r="AH11" i="18" s="1"/>
  <c r="AJ10" i="18"/>
  <c r="AI10" i="18"/>
  <c r="AH10" i="18"/>
  <c r="AG10" i="18"/>
  <c r="AF10" i="18"/>
  <c r="AE10" i="18"/>
  <c r="AD10" i="18"/>
  <c r="AC10" i="18"/>
  <c r="AB10" i="18"/>
  <c r="AA10" i="18"/>
  <c r="Z10" i="18"/>
  <c r="Y10" i="18"/>
  <c r="X10" i="18"/>
  <c r="W10" i="18"/>
  <c r="V10" i="18"/>
  <c r="U10" i="18"/>
  <c r="T10" i="18"/>
  <c r="S10" i="18"/>
  <c r="R10" i="18"/>
  <c r="Q10" i="18"/>
  <c r="P10" i="18"/>
  <c r="O10" i="18"/>
  <c r="N10" i="18"/>
  <c r="M10" i="18"/>
  <c r="L10" i="18"/>
  <c r="K10" i="18"/>
  <c r="J10" i="18"/>
  <c r="I10" i="18"/>
  <c r="H10" i="18"/>
  <c r="G10" i="18"/>
  <c r="F10" i="18"/>
  <c r="U10" i="17"/>
  <c r="G94" i="14"/>
  <c r="Z89" i="14"/>
  <c r="Z87" i="14"/>
  <c r="AJ83" i="14"/>
  <c r="AI83" i="14"/>
  <c r="AH83" i="14"/>
  <c r="AG83" i="14"/>
  <c r="AF83" i="14"/>
  <c r="AE83" i="14"/>
  <c r="AD83" i="14"/>
  <c r="AC83" i="14"/>
  <c r="AB83" i="14"/>
  <c r="AA83" i="14"/>
  <c r="Z83" i="14"/>
  <c r="Y83" i="14"/>
  <c r="X83" i="14"/>
  <c r="W83" i="14"/>
  <c r="V83" i="14"/>
  <c r="U83" i="14"/>
  <c r="T83" i="14"/>
  <c r="S83" i="14"/>
  <c r="R83" i="14"/>
  <c r="Q83" i="14"/>
  <c r="P83" i="14"/>
  <c r="O83" i="14"/>
  <c r="N83" i="14"/>
  <c r="M83" i="14"/>
  <c r="L83" i="14"/>
  <c r="K83" i="14"/>
  <c r="J83" i="14"/>
  <c r="I83" i="14"/>
  <c r="H83" i="14"/>
  <c r="G83" i="14"/>
  <c r="F83" i="14"/>
  <c r="R89" i="14" s="1"/>
  <c r="AF89" i="14" s="1"/>
  <c r="AK82" i="14"/>
  <c r="AK81" i="14"/>
  <c r="AK80" i="14"/>
  <c r="AK79" i="14"/>
  <c r="AK78" i="14"/>
  <c r="AK77" i="14"/>
  <c r="AK76" i="14"/>
  <c r="AK75" i="14"/>
  <c r="AK74" i="14"/>
  <c r="AK73" i="14"/>
  <c r="AK72" i="14"/>
  <c r="AK71" i="14"/>
  <c r="AK70" i="14"/>
  <c r="AK69" i="14"/>
  <c r="AK68" i="14"/>
  <c r="AK67" i="14"/>
  <c r="G92" i="14" s="1"/>
  <c r="AK66" i="14"/>
  <c r="AK65" i="14"/>
  <c r="H92" i="14" s="1"/>
  <c r="AK64" i="14"/>
  <c r="AK63" i="14"/>
  <c r="AK62" i="14"/>
  <c r="AK61" i="14"/>
  <c r="AK60" i="14"/>
  <c r="AK59" i="14"/>
  <c r="AK58" i="14"/>
  <c r="H91" i="14" s="1"/>
  <c r="AK55" i="14"/>
  <c r="Z40" i="14"/>
  <c r="Z38" i="14"/>
  <c r="AJ34" i="14"/>
  <c r="AI34" i="14"/>
  <c r="AH34" i="14"/>
  <c r="AG34" i="14"/>
  <c r="AF34" i="14"/>
  <c r="AE34" i="14"/>
  <c r="AD34" i="14"/>
  <c r="AC34" i="14"/>
  <c r="AB34" i="14"/>
  <c r="AA34" i="14"/>
  <c r="Z34" i="14"/>
  <c r="Y34" i="14"/>
  <c r="X34" i="14"/>
  <c r="W34" i="14"/>
  <c r="V34" i="14"/>
  <c r="U34" i="14"/>
  <c r="T34" i="14"/>
  <c r="S34" i="14"/>
  <c r="R34" i="14"/>
  <c r="Q34" i="14"/>
  <c r="P34" i="14"/>
  <c r="O34" i="14"/>
  <c r="N34" i="14"/>
  <c r="M34" i="14"/>
  <c r="L34" i="14"/>
  <c r="K34" i="14"/>
  <c r="J34" i="14"/>
  <c r="I34" i="14"/>
  <c r="H34" i="14"/>
  <c r="G34" i="14"/>
  <c r="F34" i="14"/>
  <c r="R40" i="14" s="1"/>
  <c r="AF40" i="14" s="1"/>
  <c r="AK33" i="14"/>
  <c r="AK32" i="14"/>
  <c r="AK31" i="14"/>
  <c r="AK30" i="14"/>
  <c r="AK29" i="14"/>
  <c r="AK28" i="14"/>
  <c r="AK27" i="14"/>
  <c r="AK26" i="14"/>
  <c r="AK25" i="14"/>
  <c r="AK24" i="14"/>
  <c r="AK23" i="14"/>
  <c r="AK22" i="14"/>
  <c r="AK21" i="14"/>
  <c r="AK20" i="14"/>
  <c r="AK19" i="14"/>
  <c r="AK18" i="14"/>
  <c r="AK17" i="14"/>
  <c r="AK16" i="14"/>
  <c r="AK15" i="14"/>
  <c r="AK14" i="14"/>
  <c r="AK13" i="14"/>
  <c r="AK12" i="14"/>
  <c r="G41" i="14" s="1"/>
  <c r="AK11" i="14"/>
  <c r="AK10" i="14"/>
  <c r="G42" i="14" s="1"/>
  <c r="AK9" i="14"/>
  <c r="H46" i="14" s="1"/>
  <c r="AK6" i="14"/>
  <c r="F33" i="10"/>
  <c r="F31" i="10"/>
  <c r="F23" i="10"/>
  <c r="F10" i="10"/>
  <c r="F9" i="10"/>
  <c r="S18" i="7"/>
  <c r="S13" i="7"/>
  <c r="S12" i="7"/>
  <c r="S28" i="6"/>
  <c r="AE25" i="6"/>
  <c r="S13" i="6" s="1"/>
  <c r="S12" i="6"/>
  <c r="S28" i="5"/>
  <c r="AE25" i="5"/>
  <c r="S13" i="5" s="1"/>
  <c r="S12" i="5"/>
  <c r="E45" i="18" l="1"/>
  <c r="C45" i="18"/>
  <c r="AL13" i="18"/>
  <c r="H42" i="14"/>
  <c r="AA51" i="18"/>
  <c r="AL52" i="18"/>
  <c r="AK34" i="14"/>
  <c r="R38" i="14" s="1"/>
  <c r="AC38" i="14" s="1"/>
  <c r="H43" i="14"/>
  <c r="I50" i="18"/>
  <c r="C51" i="18"/>
  <c r="AG51" i="18"/>
  <c r="G95" i="14"/>
  <c r="AL50" i="18"/>
  <c r="AG52" i="18"/>
  <c r="G43" i="14"/>
  <c r="AM50" i="18"/>
  <c r="AD51" i="18"/>
  <c r="G45" i="14"/>
  <c r="L50" i="18"/>
  <c r="AA52" i="18"/>
  <c r="G88" i="14"/>
  <c r="G90" i="14"/>
  <c r="E51" i="18"/>
  <c r="AL51" i="18"/>
  <c r="H94" i="14"/>
  <c r="H95" i="14"/>
  <c r="H45" i="14"/>
  <c r="G46" i="14"/>
  <c r="G91" i="14"/>
  <c r="G39" i="14"/>
  <c r="I51" i="18"/>
  <c r="AK83" i="14"/>
  <c r="R87" i="14" s="1"/>
  <c r="AC87" i="14" s="1"/>
  <c r="G96" i="14" l="1"/>
  <c r="AC95" i="14" s="1"/>
  <c r="T95" i="14"/>
  <c r="AF95" i="14" s="1"/>
  <c r="T46" i="14"/>
  <c r="G47" i="14"/>
  <c r="AC46" i="14" s="1"/>
  <c r="AF46" i="14" l="1"/>
</calcChain>
</file>

<file path=xl/sharedStrings.xml><?xml version="1.0" encoding="utf-8"?>
<sst xmlns="http://schemas.openxmlformats.org/spreadsheetml/2006/main" count="1250" uniqueCount="720">
  <si>
    <t>届出様式
（全加算共通）</t>
  </si>
  <si>
    <t>加算項目</t>
  </si>
  <si>
    <t>添付書類等</t>
  </si>
  <si>
    <t xml:space="preserve">変更届出書
（様式第６号）
</t>
  </si>
  <si>
    <t>体制等状況一覧表
（国別紙１）</t>
  </si>
  <si>
    <t>福祉専門職員配置等加算</t>
  </si>
  <si>
    <t>国別紙３-1</t>
  </si>
  <si>
    <t>※多機能事業所又は障害者支援施設については、当該事業所における全てのサービス種別の直接処遇職員を合わせて要件を計算し、要件を満たす場合には全ての利用者に対して加算を算定できる。</t>
  </si>
  <si>
    <t>（加算Ⅰ、加算Ⅱの場合）</t>
  </si>
  <si>
    <t>・国標準様式４</t>
  </si>
  <si>
    <t>・社会福祉士等の資格者証の写し</t>
  </si>
  <si>
    <t>（加算Ⅲの場合）</t>
  </si>
  <si>
    <t>視覚・聴覚言語障害者支援体制加算
(Ⅰ)、(Ⅱ)★</t>
  </si>
  <si>
    <t xml:space="preserve">（Ⅰ）
国別紙６-1
</t>
  </si>
  <si>
    <t>※多機能事業所又は障害者支援施設については、当該事業所における全サービスの利用者のうち視覚障がい者等が30％以上であり、従業者の加配が全サービスの利用者の合計数を50で除した数以上なされていれば、全ての利用者に対して加算を算定できる。</t>
  </si>
  <si>
    <t>（Ⅱ）
国別紙６-2</t>
  </si>
  <si>
    <t>・届出書の一覧に記載した利用者の証明書類（手帳）等の写し</t>
  </si>
  <si>
    <t>・（視覚障がい者等を支援する者が認定証、研修修了証書等を有している場合は）認定証、研修修了証書の写し</t>
  </si>
  <si>
    <t>高次脳機能障害者支援体制加算★</t>
  </si>
  <si>
    <t>国別紙７</t>
  </si>
  <si>
    <t>・高次脳機能障害支援養成研修修了証の写し</t>
  </si>
  <si>
    <t>※届出があった利用者が高次脳機能障がいであるかについて、基本的には支給決定や認定調査において徴した主治医からの診断書や意見書等により確認しますが、これにおいて確認できない場合は別途診断書の提出を求める場合があります。</t>
  </si>
  <si>
    <t>食事提供体制加算</t>
  </si>
  <si>
    <t>国別紙10</t>
  </si>
  <si>
    <t>(事業所内で調理し、食事を提供する場合)</t>
  </si>
  <si>
    <t>※調理員を含めた勤務形態一覧表</t>
  </si>
  <si>
    <t>ピアサポート実施加算</t>
  </si>
  <si>
    <t>国別紙23-2</t>
  </si>
  <si>
    <t>・ピアサポート研修を修了したことを証明する書類</t>
  </si>
  <si>
    <t>・ピアサポート研修を修了した「障がい者又は障がい者であった者」について確認できる書類</t>
  </si>
  <si>
    <t>社会生活支援特別加算</t>
  </si>
  <si>
    <t>国別紙26</t>
  </si>
  <si>
    <t>・該当する資格を証する書類の写し</t>
  </si>
  <si>
    <t>・指定医療機関等との連携により有資格者の指導体制を整える場合は、連携を確認できるもの（契約書等）</t>
  </si>
  <si>
    <t>・研修の開催日時、参加者、研修内容等がわかる資料</t>
  </si>
  <si>
    <t>目標工賃達成指導員配置加算</t>
  </si>
  <si>
    <t>国別紙32</t>
  </si>
  <si>
    <t>・工賃向上計画（令和６年度以降）（県のHP参照）</t>
  </si>
  <si>
    <t>　https://www.pref.fukuoka.lg.jp/contents/kouchinkuojyou-r6.html</t>
  </si>
  <si>
    <t>※目標工賃達成指導員は、生活支援員等との兼務不可</t>
  </si>
  <si>
    <t>目標工賃達成加算★</t>
  </si>
  <si>
    <t>国別紙33</t>
  </si>
  <si>
    <t>・工賃向上計画（令和６年度以降）</t>
  </si>
  <si>
    <t>※目標工賃達成指導員配置加算を算定していることが必要</t>
  </si>
  <si>
    <t>地域生活支援拠点等に係る加算</t>
  </si>
  <si>
    <t>国別紙47</t>
  </si>
  <si>
    <t>・運営規程（市HPを参考に、地域生活支援拠点等の機能を担う事務所に関する項目を追加）
※既に変更後の運営規程の提出をしている事業所については届出の提出は不要。</t>
  </si>
  <si>
    <t>送迎加算</t>
  </si>
  <si>
    <t>国別紙48</t>
  </si>
  <si>
    <t>・送迎実績状況表（市別紙23）
※送迎体制の変更時は要提出。新規届出時は提出不要（毎月作成し事業所で保管する）。</t>
  </si>
  <si>
    <t>就労移行支援体制加算★</t>
  </si>
  <si>
    <t>国別紙51-3</t>
  </si>
  <si>
    <t>・就職後６月継続したことが確認できるもの （任意様式。在職証明でも可）</t>
  </si>
  <si>
    <t>重度者支援体制加算★</t>
  </si>
  <si>
    <t>国別紙53</t>
  </si>
  <si>
    <t>・障害基礎年金１級を受給していることが確認できるもの（障害基礎年金証書の写し等）</t>
  </si>
  <si>
    <t>人員配置区分の変更</t>
  </si>
  <si>
    <t>国標準様式４</t>
  </si>
  <si>
    <t>様式第６号</t>
  </si>
  <si>
    <t>指定障がい福祉サービス事業所/指定障がい者支援施設</t>
  </si>
  <si>
    <t>指定障がい児通所支援事業所/指定障がい児入所施設</t>
  </si>
  <si>
    <t>指定特定相談支援事業所/指定一般相談支援事業所/指定障がい児相談支援事業所</t>
  </si>
  <si>
    <t>変更届出書</t>
  </si>
  <si>
    <t>年</t>
  </si>
  <si>
    <t>月</t>
  </si>
  <si>
    <t>日</t>
  </si>
  <si>
    <t>福　　岡</t>
  </si>
  <si>
    <t>市　長　殿</t>
  </si>
  <si>
    <t>所在地</t>
  </si>
  <si>
    <t>申請者</t>
  </si>
  <si>
    <t>名称</t>
  </si>
  <si>
    <t>代表者氏名　</t>
  </si>
  <si>
    <t>次のとおり指定を受けた内容を変更しましたので届け出ます。</t>
  </si>
  <si>
    <t>指定障がい福祉サービス事業所等の指定に係る事項の変更の届出先（以下「指定権者」という。）と指定障がい福祉サービス</t>
  </si>
  <si>
    <t>事業所等の業務管理体制の整備に関する事項の変更の届出先（以下「監督権者」という。）が同一の自治体であり、かつ、</t>
  </si>
  <si>
    <t>変更事項が「事業所（施設）の所在地」又は「申請者の代表者の氏名、生年月日、住所及び職名」の場合であって、同事項</t>
  </si>
  <si>
    <t>に係る事実の確認に支障がないと認めるときは、監督権者への変更の届出又は届出書への記載については、指定権者</t>
  </si>
  <si>
    <t>への変更の届出があったことをもって省略させることができることとされているので、その場合には左のチェックボックス（□）</t>
  </si>
  <si>
    <t>に✓を付してください。なお、当該変更届出を受理した指定権者は、当該変更届出の写しを監督権者へ回付してください。</t>
  </si>
  <si>
    <t>法人番号(13桁)</t>
  </si>
  <si>
    <t>事業所番号</t>
  </si>
  <si>
    <t>指定を受けた内容を変更した事業所又は施設</t>
  </si>
  <si>
    <t>サービスの種類</t>
  </si>
  <si>
    <t>変更年月日</t>
  </si>
  <si>
    <t>変更があった事項（該当に○）</t>
  </si>
  <si>
    <t>変更の内容</t>
  </si>
  <si>
    <t>事業所（施設）の名称</t>
  </si>
  <si>
    <t>（変更前）</t>
  </si>
  <si>
    <t>事業所（施設）の所在地</t>
  </si>
  <si>
    <t>事業所（施設）の連絡先（電話番号）</t>
  </si>
  <si>
    <t>申請者の名称</t>
  </si>
  <si>
    <t>申請者の主たる事務所の所在地</t>
  </si>
  <si>
    <t>申請者の代表者の氏名、生年月日、住所及び職名</t>
  </si>
  <si>
    <t>法人等の種類</t>
  </si>
  <si>
    <t>登記事項証明書又は条例等（当該事業に関するものに限る。）</t>
  </si>
  <si>
    <t>共生型サービスの該当有無</t>
  </si>
  <si>
    <t>事業所（施設）の構造概要・平面図・設備の概要</t>
  </si>
  <si>
    <t>障がい児対象事業の該当有無</t>
  </si>
  <si>
    <t>利用する障がい児の推定数</t>
  </si>
  <si>
    <t>利用者又は入所者の定員</t>
  </si>
  <si>
    <t>（変更後）</t>
  </si>
  <si>
    <t xml:space="preserve">管理者の氏名、生年月日、住所及び経歴
</t>
  </si>
  <si>
    <t>サービス管理（提供）責任者又は児童発達支援管理責任者の氏名、生年月日、住所及び経歴</t>
  </si>
  <si>
    <t>指定地域相談支援の提供に当たる者又は相談支援専門員の氏名、生年月日、住所及び経歴</t>
  </si>
  <si>
    <t>運営規程</t>
  </si>
  <si>
    <t>協力医療機関・協力歯科医療機関の名称・診療科名・契約内容</t>
  </si>
  <si>
    <t xml:space="preserve">
</t>
  </si>
  <si>
    <t>提携就労支援機関の名称</t>
  </si>
  <si>
    <t>提供する障がい福祉サービス等の種類</t>
  </si>
  <si>
    <t>第三者委託により提供する障がい福祉サービス等の種類等</t>
  </si>
  <si>
    <t>事業実施形態（事業所の種別等）</t>
  </si>
  <si>
    <t>従業者の勤務の体制及び勤務形態</t>
  </si>
  <si>
    <t>○</t>
  </si>
  <si>
    <t>その他</t>
  </si>
  <si>
    <t>(備考)</t>
  </si>
  <si>
    <t>1</t>
  </si>
  <si>
    <t>変更届の提出に際しては、必要書類を添付してください。</t>
  </si>
  <si>
    <t>2</t>
  </si>
  <si>
    <t>「変更があった事項」の「変更の内容」は、変更前と変更後の内容が具体的に分かるように記入してください。</t>
  </si>
  <si>
    <t>（国別紙１）</t>
  </si>
  <si>
    <t>介護給付費等の算定に係る体制等状況一覧表</t>
  </si>
  <si>
    <t>提供サービス</t>
  </si>
  <si>
    <t>定員数</t>
  </si>
  <si>
    <t>定員規模</t>
  </si>
  <si>
    <t>多機能型等
　　定員区分（※1）</t>
  </si>
  <si>
    <t>人員配置区分
（※2）</t>
  </si>
  <si>
    <t>その他該当する体制等</t>
  </si>
  <si>
    <t>適用開始日</t>
  </si>
  <si>
    <t>各サービス共通</t>
  </si>
  <si>
    <t>地域区分</t>
  </si>
  <si>
    <t>　　１．一級地　２．二級地　３．三級地　４．四級地　５．五級地  　
　　６．六級地　７．七級地　２０．その他</t>
  </si>
  <si>
    <t>就労継続支援Ｂ型</t>
  </si>
  <si>
    <t>１．21人以上40人以下
２．41人以上60人以下
３．61人以上80人以下
４．81人以上
５．20人以下</t>
  </si>
  <si>
    <t>１．Ⅱ型(7.5:1)
２．Ⅲ型(10:1)
３．Ⅰ型(6:1)</t>
  </si>
  <si>
    <t>平均工賃月額区分（※6）</t>
  </si>
  <si>
    <t>　１．（Ｒ８改定対象外）平均工賃月額が４万５千円以上
　２．（Ｒ８改定対象外）平均工賃月額が３万５千円以上４万５千円未満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</si>
  <si>
    <t>定員超過</t>
  </si>
  <si>
    <t>　１．なし　　２．あり</t>
  </si>
  <si>
    <t>職員欠如</t>
  </si>
  <si>
    <t>サービス管理責任者欠如</t>
  </si>
  <si>
    <t>身体拘束廃止未実施</t>
  </si>
  <si>
    <t>１．なし　２．あり（障害者支援施設以外）　３．あり（障害者支援施設）</t>
  </si>
  <si>
    <t>虐待防止措置未実施</t>
  </si>
  <si>
    <t>業務継続計画未策定</t>
  </si>
  <si>
    <t>情報公表未報告</t>
  </si>
  <si>
    <t>福祉専門職員配置等</t>
  </si>
  <si>
    <t>　１．なし　　３．Ⅱ　　４．Ⅲ　　５．Ⅰ</t>
  </si>
  <si>
    <t>視覚・聴覚等支援体制</t>
  </si>
  <si>
    <t>　１．なし　　２．Ⅱ　　３．Ⅰ</t>
  </si>
  <si>
    <t>重度者支援体制</t>
  </si>
  <si>
    <t>　１．なし　　２．Ⅰ　　３．Ⅱ</t>
  </si>
  <si>
    <t>就労移行支援体制</t>
  </si>
  <si>
    <t>就労移行支援体制（就労定着者数）</t>
  </si>
  <si>
    <t>就労定着者数（　　）</t>
  </si>
  <si>
    <t>目標工賃達成指導員配置</t>
  </si>
  <si>
    <t>目標工賃達成加算対象</t>
  </si>
  <si>
    <t>送迎体制</t>
  </si>
  <si>
    <t>　１．なし　　３．Ⅰ　　４．Ⅱ</t>
  </si>
  <si>
    <t>食事提供体制</t>
  </si>
  <si>
    <t>社会生活支援</t>
  </si>
  <si>
    <t>福祉・介護職員等処遇改善加算対象（※19）</t>
  </si>
  <si>
    <t>１．なし　　２．Ⅰ・イ　　３．Ⅱ・イ　　４．Ⅲ　　５．Ⅳ
７．Ⅰ・ロ　８．Ⅱ・ロ</t>
  </si>
  <si>
    <t>指定管理者制度適用区分</t>
  </si>
  <si>
    <t>　１．非該当　　２．該当</t>
  </si>
  <si>
    <t>地域生活支援拠点等</t>
  </si>
  <si>
    <t>高次脳機能障害者支援体制</t>
  </si>
  <si>
    <t>※１</t>
  </si>
  <si>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</si>
  <si>
    <t>※２</t>
  </si>
  <si>
    <t>「人員配置区分」欄には、報酬算定上の区分を設定する。</t>
  </si>
  <si>
    <t>※３</t>
  </si>
  <si>
    <t xml:space="preserve"> 18歳以上の障害児施設入所者への対応として、児童福祉法に基づく指定基準を満たすことをもって、障害者総合支援法に基づく指定基準を満たしているものとみなす特例措置の対象を設定する。</t>
  </si>
  <si>
    <t>※４</t>
  </si>
  <si>
    <t>「開所時間減算区分」欄は、開所時間減算が「２．あり」の場合に設定する。</t>
  </si>
  <si>
    <t>※５</t>
  </si>
  <si>
    <t>「共生型サービス対象区分」欄が「２．該当」の場合に設定する。</t>
  </si>
  <si>
    <t>※６</t>
  </si>
  <si>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</si>
  <si>
    <t>※７</t>
  </si>
  <si>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</si>
  <si>
    <t>※８</t>
  </si>
  <si>
    <t>「重度障害者支援職員配置」欄は、施設区分が「介護サービス包括型」及び「日中サービス支援型」の場合に設定する。</t>
  </si>
  <si>
    <t>※９</t>
  </si>
  <si>
    <t>居宅介護について、「特定事業所（経過措置）」欄は、特定事業所が「２．Ⅰ」、「４．Ⅲ」、「５．Ⅳ」の場合に設定する。</t>
  </si>
  <si>
    <t>行動援護について、「特定事業所（経過措置）」欄は、特定事業所が「２．Ⅰ」、「３．Ⅱ」、「４．Ⅲ」、「５．Ⅳ」の場合に設定する。</t>
  </si>
  <si>
    <t>※１１</t>
  </si>
  <si>
    <t>施設区分が「３．生活訓練（宿泊型）」の場合、「身体拘束廃止未実施」欄は、「１．なし」、「２．あり」を設定する。また、「２．あり（障害者支援施設以外）」を「２．あり」と読み替える。</t>
  </si>
  <si>
    <t>※１２</t>
  </si>
  <si>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</si>
  <si>
    <t>※１３</t>
  </si>
  <si>
    <t>「地域体制強化共同支援加算対象」欄は、地域生活支援拠点等が「１．非該当」の場合、「１．なし」または「２．あり」を設定する。
地域生活支援拠点等が「２．該当」の場合、「１．なし」を設定する。</t>
  </si>
  <si>
    <t>※１４</t>
  </si>
  <si>
    <t>「常勤看護職員等配置（看護職員常勤換算員数）」欄は、小数点以下を切り捨てた人数を設定する。</t>
  </si>
  <si>
    <t>※１６</t>
  </si>
  <si>
    <t>就労選択支援について、「業務継続計画未策定」欄は、令和９年４月１日以降の場合に設定する。</t>
  </si>
  <si>
    <t>※１９</t>
  </si>
  <si>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</si>
  <si>
    <t>（国別紙３ー１）</t>
  </si>
  <si>
    <t>　　年　　月　　日</t>
  </si>
  <si>
    <t>１　事業所・施設の名称</t>
  </si>
  <si>
    <t>２　異動区分</t>
  </si>
  <si>
    <t>　１　新規　　　　　　２　変更　　　　　　３　終了</t>
  </si>
  <si>
    <t>３　サービスの種類</t>
  </si>
  <si>
    <t>４　届出項目</t>
  </si>
  <si>
    <t>　１　福祉専門職員配置等加算(Ⅰ)　 　※有資格者35％以上　 
  ２　福祉専門職員配置等加算(Ⅱ)　 　※有資格者25％以上
  ３　福祉専門職員配置等加算(Ⅲ)　　 ※常勤職員が75％以上又は勤続3年以上の常勤職員が30％以上</t>
  </si>
  <si>
    <t>※生活介護のみ福祉専門職員配置等加算(Ⅰ)又は（Ⅱ）の算定とともに（Ⅲ）も算定可能である。</t>
  </si>
  <si>
    <t>５　社会福祉士等の状況</t>
  </si>
  <si>
    <t>有・無</t>
  </si>
  <si>
    <t>①</t>
  </si>
  <si>
    <t>生活支援員等の総数
（常勤）</t>
  </si>
  <si>
    <t>人</t>
  </si>
  <si>
    <t>②</t>
  </si>
  <si>
    <t>①のうち社会福祉士等
の総数（常勤）</t>
  </si>
  <si>
    <t>①に占める②の割合が
25％又は35％以上</t>
  </si>
  <si>
    <t>６　常勤職員の状況</t>
  </si>
  <si>
    <t>生活支援員等の総数
（常勤換算）</t>
  </si>
  <si>
    <t>①のうち常勤の者の数</t>
  </si>
  <si>
    <t>①に占める②の割合が
75％以上</t>
  </si>
  <si>
    <t>７　勤続年数の状況</t>
  </si>
  <si>
    <t>①のうち勤続年数３年以上の者の数</t>
  </si>
  <si>
    <t>①に占める②の割合が
30％以上</t>
  </si>
  <si>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</si>
  <si>
    <t>注２　生活支援員等とは、</t>
  </si>
  <si>
    <t>　　　○療養介護にあっては、生活支援員</t>
  </si>
  <si>
    <t>　　　○生活介護にあっては、生活支援員又は共生型生活介護従業者</t>
  </si>
  <si>
    <t>　　　○自立訓練（機能訓練）にあっては、生活支援員又は共生型自立訓練（機能訓練）従業者</t>
  </si>
  <si>
    <t>　　　○自立訓練（生活訓練）にあっては、生活支援員、地域移行支援員又は共生型自立訓練（生活訓練）従業者</t>
  </si>
  <si>
    <t>　　　○就労選択支援にあっては、就労選択支援員</t>
  </si>
  <si>
    <t>　　　○就労移行支援にあっては、職業指導員、生活支援員又は就労支援員</t>
  </si>
  <si>
    <t>　　　○就労継続支援Ａ型・Ｂ型にあっては、職業指導員又は生活支援員</t>
  </si>
  <si>
    <t>　　　○自立生活援助にあっては、地域生活支援員</t>
  </si>
  <si>
    <t>　　　○共同生活援助にあっては、世話人又は生活支援員（外部サービス利用型にあっては、世話人）</t>
  </si>
  <si>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</si>
  <si>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</si>
  <si>
    <t>　　　○福祉型障害児入所施設にあっては、加算（Ⅰ）（Ⅱ）においては、児童指導員、加算（Ⅲ）においては、児童指導員
　　　　又は保育士</t>
  </si>
  <si>
    <t>　　　○医療型障害児入所施設にあっては、加算（Ⅰ）（Ⅱ）においては、児童指導員又は指定発達医療機関の職員、加算
　　　　（Ⅲ）においては、児童指導員若しくは保育士又は指定発達医療機関の職員
　　　　のことをいう。</t>
  </si>
  <si>
    <t>（国別紙６－１）</t>
  </si>
  <si>
    <t>年　　月　　日</t>
  </si>
  <si>
    <t>視覚・聴覚言語障害者支援体制加算（Ⅰ）に関する届出書</t>
  </si>
  <si>
    <t>事業所の名称</t>
  </si>
  <si>
    <t>多機能型の実施※1</t>
  </si>
  <si>
    <t>有　・　無</t>
  </si>
  <si>
    <t>異動区分※2</t>
  </si>
  <si>
    <t>１　新規　　　　　２　変更　　　　　３　終了</t>
  </si>
  <si>
    <t>１　利用者の状況</t>
  </si>
  <si>
    <t>当該事業所の前年度の平均実利用者数　(A)</t>
  </si>
  <si>
    <t>うち５０％　　　　　(B)＝ (A)×0.5</t>
  </si>
  <si>
    <t>加算要件に該当する利用者の数 (C)＝(E)／(D)</t>
  </si>
  <si>
    <t>(C)＞＝(B)</t>
  </si>
  <si>
    <t>該当利用者の氏名</t>
  </si>
  <si>
    <t>手帳の種類</t>
  </si>
  <si>
    <t>手帳の等級</t>
  </si>
  <si>
    <t>前年度利用日数</t>
  </si>
  <si>
    <t>前年度の開所日数 (D)</t>
  </si>
  <si>
    <t>合　計 (E)</t>
  </si>
  <si>
    <t>２　加配される従業者の状況</t>
  </si>
  <si>
    <t>利用者数 (A)　÷　40　＝ (F)</t>
  </si>
  <si>
    <t>加配される従業者の数　(G)</t>
  </si>
  <si>
    <t>(G)＞＝ (F)</t>
  </si>
  <si>
    <t>加配される従業者の氏名</t>
  </si>
  <si>
    <t>資格・研修名等</t>
  </si>
  <si>
    <t>添付書類</t>
  </si>
  <si>
    <t>身体障害者手帳の写し、従業者の勤務体制一覧表、組織体制図</t>
  </si>
  <si>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</si>
  <si>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</si>
  <si>
    <t>※１：多機能型事業所等については、当該多機能型事業所全体で、加算要件の利用者数や配置割合の計算を行
　　　うこと。</t>
  </si>
  <si>
    <t>※２：「異動区分」欄において「３終了」の場合は、１利用者の状況、２加配される従業者の状況の記載は
　　　不要とする。</t>
  </si>
  <si>
    <t>　　　</t>
  </si>
  <si>
    <t>（国別紙６－２）</t>
  </si>
  <si>
    <t>視覚・聴覚言語障害者支援体制加算（Ⅱ）に関する届出書</t>
  </si>
  <si>
    <t>うち３０％　　　　　(B)＝ (A)×0.3</t>
  </si>
  <si>
    <t>利用者数 (A)　÷　50　＝ (F)</t>
  </si>
  <si>
    <t>(G)＞＝(F)</t>
  </si>
  <si>
    <t>（国別紙７）</t>
  </si>
  <si>
    <t>高次脳機能障害者支援体制加算に関する届出書</t>
  </si>
  <si>
    <t>多機能型の実施　※1</t>
  </si>
  <si>
    <t>異　動　区　分 ※2</t>
  </si>
  <si>
    <t>１　新規　　　　２　変更　　　　３　終了</t>
  </si>
  <si>
    <t xml:space="preserve"> 加算要件に該当する利用者の前年度利用日の合計 (E)</t>
  </si>
  <si>
    <t xml:space="preserve"> 前年度の当該サービスの開所日数　　　　の合計 (D)</t>
  </si>
  <si>
    <t>２　加配される従業者の配置状況</t>
  </si>
  <si>
    <t>加配される従業者の数 (G)</t>
  </si>
  <si>
    <t>３　加配される従業者の要件</t>
  </si>
  <si>
    <t>加配される従業者の研修の受講状況</t>
  </si>
  <si>
    <t>高次脳機能障害支援養成研修　（実践研修）
又は
上記に準ずるものとして、同研修における研修内容と同等のものとして都道府県知事が認める研修</t>
  </si>
  <si>
    <t>受講
年度</t>
  </si>
  <si>
    <t>研修の
実施主体</t>
  </si>
  <si>
    <t>直上により配置した者のいずれかにより、当該指定共同生活援助事業所又は指定外部サービス利用型共同生活援助事業所の従業者に対し、障害者に対する配慮等に関する研修を年１回以上行っている。</t>
  </si>
  <si>
    <t>確認</t>
  </si>
  <si>
    <t>従業者の勤務体制一覧表、研修を修了したことを証明する書類等</t>
  </si>
  <si>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</si>
  <si>
    <t>（国別紙10）</t>
  </si>
  <si>
    <t>　　　　　　　　年　　　　月　　　日</t>
  </si>
  <si>
    <t>食事提供体制加算に関する届出書</t>
  </si>
  <si>
    <t>１　事業所の名称</t>
  </si>
  <si>
    <t>２　サービスの種類</t>
  </si>
  <si>
    <t>３　異動区分</t>
  </si>
  <si>
    <t>食事の提供体制</t>
  </si>
  <si>
    <t>食事提供に係る
人員配置</t>
  </si>
  <si>
    <t>管理栄養士</t>
  </si>
  <si>
    <t>常勤</t>
  </si>
  <si>
    <t>　</t>
  </si>
  <si>
    <t>名</t>
  </si>
  <si>
    <t>非常勤</t>
  </si>
  <si>
    <t>栄養士</t>
  </si>
  <si>
    <t>保健所等との連携により、管理栄養士等が関与している場合</t>
  </si>
  <si>
    <t>連携先名</t>
  </si>
  <si>
    <t>業務委託により食事提供を行う場合</t>
  </si>
  <si>
    <t>業務委託先</t>
  </si>
  <si>
    <t>委託業務内容</t>
  </si>
  <si>
    <t>適切な食事提供
の確保方策</t>
  </si>
  <si>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</si>
  <si>
    <t>（国別紙26）</t>
  </si>
  <si>
    <t>社会生活支援特別加算に関する届出書</t>
  </si>
  <si>
    <t>１　新規　　　　　　　　２　変更　　　　　　　　３　終了</t>
  </si>
  <si>
    <t>４　従業者の配置</t>
  </si>
  <si>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</si>
  <si>
    <t>５　有資格者による
　　指導体制</t>
  </si>
  <si>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</si>
  <si>
    <t>６　研修の開催</t>
  </si>
  <si>
    <t>　従業者に対し、医療観察法に規定する入院によらない医療を受ける者又は刑事施設若しくは少年院を釈放された障害者の支援に関する研修が年一回以上行われていること。</t>
  </si>
  <si>
    <t>７　他機関との連携</t>
  </si>
  <si>
    <t xml:space="preserve">　保護観察所、更生保護施設、指定医療機関又は精神保健福祉センターその他関係機関との協力体制が整えられてること。
　　協力体制の状況等
</t>
  </si>
  <si>
    <t>注１　該当する資格を証する書類の写しを添付してください。指定医療機関等との連携により有資格者の
　　指導体制を整える場合は、関係機関との連携の状況等を具体的に記載してください。</t>
  </si>
  <si>
    <t>注２　研修の開催日時、参加者、研修内容等がわかる資料を付してください。</t>
  </si>
  <si>
    <t>注３　関係機関との協力体制については、その状況等を具体的に記載してください。</t>
  </si>
  <si>
    <t>（国別紙32）</t>
  </si>
  <si>
    <t>目標工賃達成指導員配置加算に関する届出書</t>
  </si>
  <si>
    <t>１　事業所名</t>
  </si>
  <si>
    <t>　１　新規　　　　　２　変更　　　　　３　終了</t>
  </si>
  <si>
    <t>３　当該施設・事業所の前年度の利用者数の平均値・・・・(A)</t>
  </si>
  <si>
    <t>４　職業指導員及び生活支援員の数｛(A)÷6｝・・・・(B)　　　</t>
  </si>
  <si>
    <t>５　職業指導員及び生活支援員に目標工賃達成指導員を加えた数｛(A)÷5｝・・・・（C）</t>
  </si>
  <si>
    <t>職業指導員及び生活支援員の氏名</t>
  </si>
  <si>
    <t>常勤換算後の人数</t>
  </si>
  <si>
    <t>合計</t>
  </si>
  <si>
    <t>(B)≦</t>
  </si>
  <si>
    <t>目標工賃達成指導員の氏名</t>
  </si>
  <si>
    <t>常勤換算1.0≦</t>
  </si>
  <si>
    <t>職業指導員及び生活支援員に目標工賃達成指導員を加えた常勤換算後の人数</t>
  </si>
  <si>
    <t>(C)≦</t>
  </si>
  <si>
    <t>①＋②</t>
  </si>
  <si>
    <t>注１　(A)は前年度の利用者数の延数を当該前年度の開所日数で除して得た数とする(少数点第2位以下切り上げ)。1年未満の実績しかない場合は、便宜上定員の90%を利用者数とする。</t>
  </si>
  <si>
    <t>注２　(B)は前年度の利用者数の平均値を6で除して得た数とする。(C)は前年度の利用者数の平均値を5で除して得たとする。</t>
  </si>
  <si>
    <t>（国別紙33）</t>
  </si>
  <si>
    <t>目標工賃達成加算に関する届出書</t>
  </si>
  <si>
    <t>事業所名</t>
  </si>
  <si>
    <t>異動区分</t>
  </si>
  <si>
    <t>平均工賃月額等</t>
  </si>
  <si>
    <t>①　工賃向上計画において掲げた工賃目標</t>
  </si>
  <si>
    <t>　　　　　　円</t>
  </si>
  <si>
    <t>②　工賃目標の対象年度における事業所の平均工賃月額（実績）</t>
  </si>
  <si>
    <t>③　工賃目標の対象年度の前年度における事業所の平均工賃月額（実績）</t>
  </si>
  <si>
    <t>④　工賃目標の前々年度における全国平均工賃月額</t>
  </si>
  <si>
    <t>⑤　工賃目標の前々々年度における全国平均工賃月額</t>
  </si>
  <si>
    <t>⑥　③＋（④－⑤）　※④－⑤が０未満の場合は、０として算定すること。</t>
  </si>
  <si>
    <t>算定要件</t>
  </si>
  <si>
    <t>＜要件確認１＞　①≧③＋（④－⑤）となっていること
　　　　　　　　（※④－⑤が０未満の場合は、０として計算）</t>
  </si>
  <si>
    <t>（　　該当　　　・　　　非該当　　）</t>
  </si>
  <si>
    <t>＜要件確認２＞　②≧①となっていること</t>
  </si>
  <si>
    <t>（国別紙47）</t>
  </si>
  <si>
    <t>地域生活支援拠点等に関連する加算の届出</t>
  </si>
  <si>
    <t>地域生活支援拠点等に関連する加算の要件を満たす事業所として、以下のとおり届け出ます。</t>
  </si>
  <si>
    <t>１　届出区分</t>
  </si>
  <si>
    <t>２　事業所の名称</t>
  </si>
  <si>
    <t>３　地域生活支援拠点等
　としての位置付け</t>
  </si>
  <si>
    <t>市町村により地域生活支援拠点等として
位置付けられたことを証明する運営規程の有無</t>
  </si>
  <si>
    <t>有　　　・　　　無</t>
  </si>
  <si>
    <t>市町村により地域生活支援拠点等として位置付けられた日付</t>
  </si>
  <si>
    <t>４　市町村及び地域生活
　支援拠点等との連携及
　び調整に従事する者の
　氏名</t>
  </si>
  <si>
    <t>※該当者が複数名いる場合は、各々の氏名を記載すること。</t>
  </si>
  <si>
    <t>５　当該届出により算定する加算</t>
  </si>
  <si>
    <t>≪緊急時対応加算　地域生活支援拠点等の場合≫</t>
  </si>
  <si>
    <t>対象：訪問系サービス※、
　　　重度障害者等包括支援（訪問系サービスのみ対象）</t>
  </si>
  <si>
    <t>≪緊急時支援加算　地域生活支援拠点等の場合≫</t>
  </si>
  <si>
    <t>対象：自立生活援助、地域定着支援、
　　　重度障害者等包括支援（自立生活援助のみ対象）</t>
  </si>
  <si>
    <t>≪地域生活支援拠点等として短期入所を行った場合の加算≫</t>
  </si>
  <si>
    <t>対象：短期入所、重度障害者等包括支援</t>
  </si>
  <si>
    <t>≪緊急時受入加算≫</t>
  </si>
  <si>
    <t>対象：日中系サービス※</t>
  </si>
  <si>
    <t>≪障害福祉サービスの体験支援加算≫</t>
  </si>
  <si>
    <t>≪障害福祉サービスの体験利用加算・体験宿泊加算≫</t>
  </si>
  <si>
    <t>対象：地域移行支援</t>
  </si>
  <si>
    <t>≪地域移行促進加算（Ⅰ）・（Ⅱ）≫</t>
  </si>
  <si>
    <t>対象：施設入所支援</t>
  </si>
  <si>
    <t>≪地域生活支援拠点等相談強化加算≫</t>
  </si>
  <si>
    <t>対象：計画相談支援、障害児相談支援</t>
  </si>
  <si>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</si>
  <si>
    <t>（国別紙48）</t>
  </si>
  <si>
    <t>送迎加算に関する届出書</t>
  </si>
  <si>
    <t>事業所・施設の名称</t>
  </si>
  <si>
    <t>１　異動区分</t>
  </si>
  <si>
    <t>①　新規　　　　　　②　変更　　　　　　③　終了</t>
  </si>
  <si>
    <t>２　送迎の状況①
　 （全サービス）</t>
  </si>
  <si>
    <t>　当該事業所において行われる通所サービス等の利用につき、利用者の送迎を行っていること。</t>
  </si>
  <si>
    <t>３　送迎の状況②
（短期入所、重度障害者等包括支援以外）
※1・2いずれにも該当する場合は送迎加算Ⅰ、いずれか一方に該当する場合は送迎加算Ⅱの算定が可能。</t>
  </si>
  <si>
    <t>　１回の送迎につき、平均10人以上（ただし、利用定員が20人未満の事業所にあっては、１回の送迎につき、平均的に定員の100分の50以上）が利用している。</t>
  </si>
  <si>
    <t>　週３回以上の送迎を実施している。</t>
  </si>
  <si>
    <t>　４　送迎の状況③
　（生活介護の上乗せ加算）</t>
  </si>
  <si>
    <t>　送迎を利用する者のうち、区分５若しくは区分６に該当する者又はこれに準ずる者が100分の60以上。</t>
  </si>
  <si>
    <t>　1には該当しない。</t>
  </si>
  <si>
    <t>※　（市追記）実際に送迎加算を請求する際は、送迎実績状況表等を使用し、各事業所にて必ず算定要件を満たしていることの確認を行ってください（短期入所は除く）。要件に満たない場合は算定できません。
※　「異動区分」欄については、該当する番号に○を付してください。
※　「送迎の状況②」欄については、両方に該当する場合は両方に○を付けること。
※　「これに準ずる者」とは、区分 4 以下であって、行動関連項目合計点数が 10 点以上である者又は喀痰吸引等を必要とする者とする。</t>
  </si>
  <si>
    <t>　　</t>
  </si>
  <si>
    <t>（市別紙23）</t>
  </si>
  <si>
    <t>送迎実績状況表</t>
  </si>
  <si>
    <t>平成30年3月</t>
  </si>
  <si>
    <t>曜日</t>
  </si>
  <si>
    <t>生活介護</t>
  </si>
  <si>
    <t>送迎実施状況</t>
  </si>
  <si>
    <t>迎え</t>
  </si>
  <si>
    <t>自立訓練（生活訓練）</t>
  </si>
  <si>
    <t>送り</t>
  </si>
  <si>
    <t>自立訓練（機能訓練）</t>
  </si>
  <si>
    <t>氏名</t>
  </si>
  <si>
    <t>サービス</t>
  </si>
  <si>
    <t>区分</t>
  </si>
  <si>
    <t>準</t>
  </si>
  <si>
    <t>↓　　送迎回数　※片道送迎の場合は”１”を，往復送迎の場合は”２”を入力してください。　　↓</t>
  </si>
  <si>
    <t>就労移行支援</t>
  </si>
  <si>
    <t>就労継続支援Ａ型</t>
  </si>
  <si>
    <t>短期入所</t>
  </si>
  <si>
    <t>〇</t>
  </si>
  <si>
    <t>※</t>
  </si>
  <si>
    <t>氏名は，イニシャルで，区</t>
  </si>
  <si>
    <t>分は，障がい支援区分を入力</t>
  </si>
  <si>
    <t>してください。</t>
  </si>
  <si>
    <t>「区分５又は６に準ずる者」</t>
  </si>
  <si>
    <t>　【生活介護内訳】</t>
  </si>
  <si>
    <t>＜届出書　送迎の状況①②＞</t>
  </si>
  <si>
    <t>に該当する利用者は，「準」</t>
  </si>
  <si>
    <t>人数</t>
  </si>
  <si>
    <t>①　送迎した利用者の延べ人数</t>
  </si>
  <si>
    <t>÷</t>
  </si>
  <si>
    <t>送迎実施日の回数</t>
  </si>
  <si>
    <t>回</t>
  </si>
  <si>
    <t>＝</t>
  </si>
  <si>
    <t>の欄に〇を入力してください。</t>
  </si>
  <si>
    <t>②　　送迎を実施した日数</t>
  </si>
  <si>
    <t>当該月の日数</t>
  </si>
  <si>
    <t>×</t>
  </si>
  <si>
    <t>※①　1回の送迎につき，平均10人以上（利用定員が20人未満の事業所は平均的に定員の100分の50以上）が利用
　 ②　週3回以上の送迎を実施　　　　①，②の両方を満たす場合：Ⅰ型　　　①又は②のうちいずれかを満たす場合：Ⅱ型</t>
  </si>
  <si>
    <t>★必須</t>
  </si>
  <si>
    <t>事業所の利用定員</t>
  </si>
  <si>
    <t>＜届出書　送迎の状況③＞</t>
  </si>
  <si>
    <t>を入力してください。</t>
  </si>
  <si>
    <t>区分５又は６又は「準ずる者」の送迎利用者</t>
  </si>
  <si>
    <t>生活介護の送迎利用者</t>
  </si>
  <si>
    <t>↓</t>
  </si>
  <si>
    <t>※生活介護の利用者で送迎を利用する者のうち，区分５若しくは区分６に該当する者又はこれに準ずる者が100分の60以上であれば，送迎加算（重度）該当。
※「準ずる者」とは，区分４以下であって行動関連項目10点以上又は喀痰吸引等を必要とする者。</t>
  </si>
  <si>
    <t>○○事業所</t>
  </si>
  <si>
    <t>平成27年3月</t>
  </si>
  <si>
    <t>火</t>
  </si>
  <si>
    <t>水</t>
  </si>
  <si>
    <t>木</t>
  </si>
  <si>
    <t>金</t>
  </si>
  <si>
    <t>土</t>
  </si>
  <si>
    <t>Ａ．Ｂ</t>
  </si>
  <si>
    <t>Ｃ．Ｄ</t>
  </si>
  <si>
    <t>Ｅ．Ｆ</t>
  </si>
  <si>
    <t>Ｇ．Ｈ</t>
  </si>
  <si>
    <t>Ｉ．Ｊ</t>
  </si>
  <si>
    <t>Ｋ．Ｌ</t>
  </si>
  <si>
    <t>Ｍ．Ｎ</t>
  </si>
  <si>
    <t>Ｏ．Ｐ</t>
  </si>
  <si>
    <t>Ｑ．Ｒ</t>
  </si>
  <si>
    <t>Ｓ．Ｔ</t>
  </si>
  <si>
    <t>Ｕ．Ｖ</t>
  </si>
  <si>
    <t>Ｗ．Ｘ</t>
  </si>
  <si>
    <t>Ｙ．Ｚ</t>
  </si>
  <si>
    <t>（国別紙51ー３）</t>
  </si>
  <si>
    <t>　　　　年　　　月　　　日</t>
  </si>
  <si>
    <t>就労移行支援体制加算に関する届出書
（就労継続支援Ｂ型）</t>
  </si>
  <si>
    <t>１　新規　　　　２　変更　　　　　３　終了</t>
  </si>
  <si>
    <t>前年度における
就労定着者の数</t>
  </si>
  <si>
    <t>当該年度の前年度の
９月30日時点における
事業所の定員数</t>
  </si>
  <si>
    <t>基本報酬の算定区分</t>
  </si>
  <si>
    <t>就労継続支援B型サービス費（Ⅰ）、（Ⅱ）又は（Ⅲ）</t>
  </si>
  <si>
    <t>4万5千円以上</t>
  </si>
  <si>
    <t>3万5千円以上4万5千円未満</t>
  </si>
  <si>
    <t>3万円以上3万5千円未満</t>
  </si>
  <si>
    <t>2万5千円以上3万円未満</t>
  </si>
  <si>
    <t>2万円以上2万5千円未満</t>
  </si>
  <si>
    <t>1万5千円以上2万円未満</t>
  </si>
  <si>
    <t>1万円以上1万5千円未満</t>
  </si>
  <si>
    <t>1万円未満</t>
  </si>
  <si>
    <t>就労継続支援B型サービス費（Ⅳ）、（Ⅴ）又は（Ⅵ）</t>
  </si>
  <si>
    <t>市追加欄</t>
  </si>
  <si>
    <t>就職日（年月日）</t>
  </si>
  <si>
    <t>就職先事業所名</t>
  </si>
  <si>
    <t>勤務地の所在地
（番地のほか、建物名まで記載すること）</t>
  </si>
  <si>
    <t>前年度において6月に達した日（年月日）</t>
  </si>
  <si>
    <t>届出時点の継続状況
（離職している場合は離職日も記入）</t>
  </si>
  <si>
    <t>支給決定自治体</t>
  </si>
  <si>
    <t>同一事業所や他事業所における算定年度（過去３年間）</t>
  </si>
  <si>
    <t>算定実績のある事業所名
（事業所番号）</t>
  </si>
  <si>
    <t>注１　就労定着者とは、就労継続支援Ｂ型等を受けた後、就労し、当該年度の前年度において就労継続している期間が６月に達した者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支援を一時的に必要とするものが、就労継続支援Ｂ型等を受けた場合にあっては、当該就労継続支援Ｂ型等を受けた後、
　　　就労を継続している期間が 6 月に達した者を就労定着者として取り扱う。具体的には、労働時間の延長の場合には指定就労継続支援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届出時点の継続状況には、就労が継続している場合には「継続」、離職している場合には「離職」と記入。（離職している場合は離職日も記入）
注５　加算単位数は前年度の就労定着者の数に当該年度の利用定員及び基本報酬の算定区分に応じた所定単位数を乗じて得た単位数を加算することとなる。
注６　前年度における就労定着者の数については、当該年度の前年度の９月30日時点における事業所の定員数を上限とする。</t>
  </si>
  <si>
    <t>(R8改定対象外)(１)</t>
  </si>
  <si>
    <t>(R8改定対象外)(２)</t>
  </si>
  <si>
    <t>(R8改定対象外)(３)</t>
  </si>
  <si>
    <t>(R8改定対象外)(４)</t>
  </si>
  <si>
    <t>(R8改定対象外)(５)</t>
  </si>
  <si>
    <t>(R8改定対象外)(６)</t>
  </si>
  <si>
    <t>（7）</t>
  </si>
  <si>
    <t>（8）</t>
  </si>
  <si>
    <t>(R8改定対象)(１)</t>
  </si>
  <si>
    <t>4万8千円以上</t>
  </si>
  <si>
    <t>(R8改定対象)(Ａ)</t>
  </si>
  <si>
    <t>4万5千円以上4万8千円未満</t>
  </si>
  <si>
    <t>(R8改定対象)(２)</t>
  </si>
  <si>
    <t>3万8千円以上4万5千円未満</t>
  </si>
  <si>
    <t>(R8改定対象)(Ｂ)</t>
  </si>
  <si>
    <t>3万5千円以上3万8千円未満</t>
  </si>
  <si>
    <t>(R8改定対象)(３)</t>
  </si>
  <si>
    <t>3万3千円以上3万5千円未満</t>
  </si>
  <si>
    <t>(R8改定対象)(Ｃ)</t>
  </si>
  <si>
    <t>3万円以上3万3千円未満</t>
  </si>
  <si>
    <t>(R8改定対象)(４)</t>
  </si>
  <si>
    <t>2万8千円以上3万円未満</t>
  </si>
  <si>
    <t>(R8改定対象)(Ｄ)</t>
  </si>
  <si>
    <t>2万5千円以上2万8千円未満</t>
  </si>
  <si>
    <t>(R9改定対象)(５)</t>
  </si>
  <si>
    <t>2万3千円以上2万5千円未満</t>
  </si>
  <si>
    <t>(R8改定対象)(Ｅ)</t>
  </si>
  <si>
    <t>2万円以上2万3千円未満</t>
  </si>
  <si>
    <t>(R8改定対象)(６)</t>
  </si>
  <si>
    <t>1万8千円以上2万円未満</t>
  </si>
  <si>
    <t>(R8改定対象)(Ｆ)</t>
  </si>
  <si>
    <t>1万5千円以上1万8千円未満</t>
  </si>
  <si>
    <t>注１　就労定着者とは、就労継続支援Ｂ型等を受けた後、就労し、当該年度の前年度において就労継続している期間が６月に達した者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支援を一時的に必要とするものが、就労継続支援Ｂ型等を受けた場合にあっては、当該就労継続支援Ｂ型等を受けた後、就労を継続している期間が 6 月に達した者を就労定着者として取り扱う。
　　　具体的には、労働時間の延長の場合には指定就労継続支援Ｂ型等の終了日の翌日、休職からの復職の場合は実際に企業に復職した日を１日目として６月に達した者とする。
注３　基本報酬の算定区分について、就労継続支援B型サービス費（Ⅰ）、（Ⅱ）又は（Ⅲ）を算定している場合は、平均工賃月額の区分も選択すること。
注４　届出時点の継続状況には、就労が継続している場合には「継続」、離職している場合には「離職」と記入。（離職している場合は離職日も記入）
注５　加算単位数は前年度の就労定着者の数に当該年度の利用定員及び基本報酬の算定区分に応じた所定単位数を乗じて得た単位数を加算することとなる。
注６　前年度における就労定着者の数については、当該年度の前年度の９月30日時点における事業所の定員数を上限とする。</t>
  </si>
  <si>
    <t>（国別紙53）</t>
  </si>
  <si>
    <t>障がい基礎年金１級を受給する利用者の状況
　（重度者支援体制加算に係る届出書）</t>
  </si>
  <si>
    <t>１　新規　　２　変更　　３　終了</t>
  </si>
  <si>
    <t>当該施設の前年度利用者延べ人数(全体)</t>
  </si>
  <si>
    <t>（Ａ）</t>
  </si>
  <si>
    <t>うち障がい基礎年金１級を受給する利用者延べ人数</t>
  </si>
  <si>
    <t>（Ｂ）</t>
  </si>
  <si>
    <t>（Ｂ）／（Ａ）×100　</t>
  </si>
  <si>
    <t>（Ｃ）</t>
  </si>
  <si>
    <t>％</t>
  </si>
  <si>
    <t>重度者支援体制加算</t>
  </si>
  <si>
    <t>（Ⅰ）
50％～</t>
  </si>
  <si>
    <t>（Ⅱ）
25％～50％</t>
  </si>
  <si>
    <t>氏　名</t>
  </si>
  <si>
    <t>利用日数</t>
  </si>
  <si>
    <t>※　本表は前年度の障がい基礎年金１級を受給する利用者を記載してください。</t>
  </si>
  <si>
    <t>※　重度者支援体制加算を算定する場合に作成し、都道府県知事に届け出ること。</t>
  </si>
  <si>
    <t>従業者の勤務の体制及び勤務形態一覧表</t>
  </si>
  <si>
    <t>サービス種別</t>
  </si>
  <si>
    <t>就労継続支援Ａ型・Ｂ型</t>
  </si>
  <si>
    <t>(1)記載する期間</t>
  </si>
  <si>
    <t>４週</t>
  </si>
  <si>
    <t>(2)予定/実績の別</t>
  </si>
  <si>
    <t>　　(3)施設外就労の有無</t>
  </si>
  <si>
    <t>有</t>
  </si>
  <si>
    <t>(4)事業所における常勤の従業者が勤務すべき時間数</t>
  </si>
  <si>
    <t>時間/週</t>
  </si>
  <si>
    <t>時間/月</t>
  </si>
  <si>
    <t>No.</t>
  </si>
  <si>
    <t>(5)職種</t>
  </si>
  <si>
    <t>(6)勤務形態</t>
  </si>
  <si>
    <t>(7)資格</t>
  </si>
  <si>
    <t>(8)氏名</t>
  </si>
  <si>
    <t>(9)</t>
  </si>
  <si>
    <t>(10)勤務時間数合計</t>
  </si>
  <si>
    <t>(11)週平均の勤務時間数</t>
  </si>
  <si>
    <t>(12)兼務状況
（兼務先／兼務する職務の内容）等</t>
  </si>
  <si>
    <t>第１週</t>
  </si>
  <si>
    <t>第２週</t>
  </si>
  <si>
    <t>第３週</t>
  </si>
  <si>
    <t>第４週</t>
  </si>
  <si>
    <t>第５週</t>
  </si>
  <si>
    <t>※選択肢にない職種については直接入力してください</t>
  </si>
  <si>
    <t>管理者</t>
  </si>
  <si>
    <t>A</t>
  </si>
  <si>
    <t>サービス管理責任者</t>
  </si>
  <si>
    <t>B</t>
  </si>
  <si>
    <t>職業指導員</t>
  </si>
  <si>
    <t>C</t>
  </si>
  <si>
    <t>生活支援員</t>
  </si>
  <si>
    <t>D</t>
  </si>
  <si>
    <t>サービス提供時間</t>
  </si>
  <si>
    <t>＜前年度の平均値＞※新規申請の場合は推定数を記載ください。</t>
  </si>
  <si>
    <t>計</t>
  </si>
  <si>
    <t>平均利用者数</t>
  </si>
  <si>
    <t>利用者延べ数</t>
  </si>
  <si>
    <t>開所日数</t>
  </si>
  <si>
    <t>＜人員に関する基準＞</t>
  </si>
  <si>
    <t>職業指導員及び生活支援員</t>
  </si>
  <si>
    <t>必要な配置数</t>
  </si>
  <si>
    <t>＜人員基準に関する実人数集計＞</t>
  </si>
  <si>
    <t>専従</t>
  </si>
  <si>
    <t>兼務</t>
  </si>
  <si>
    <t>常勤換算数</t>
  </si>
  <si>
    <t>　・最初に「年月欄」「サービス種別」「事業所名」を入力してください。</t>
  </si>
  <si>
    <t>　(1) 「４週」・「暦月」のいずれかを選択してください。</t>
  </si>
  <si>
    <t>　(2) 「予定」・「実績」のいずれかを選択してください。</t>
  </si>
  <si>
    <t>　(3) 施設外就労について「有」「無」のいずれかを選択してください。</t>
  </si>
  <si>
    <t>　(4) 事業所における常勤の従業者が勤務すべき時間数を入力してください。</t>
  </si>
  <si>
    <t>　(5) 従業者の職種を入力してください。</t>
  </si>
  <si>
    <t xml:space="preserve"> 　　 記入の順序は、職種ごとにまとめてください。</t>
  </si>
  <si>
    <t>　(6) 従業者の勤務形態について、下記のうち該当する区分の記号を入力してください。</t>
  </si>
  <si>
    <t>記号</t>
  </si>
  <si>
    <t>常勤で専従</t>
  </si>
  <si>
    <t>常勤で兼務</t>
  </si>
  <si>
    <t>非常勤で専従</t>
  </si>
  <si>
    <t>非常勤で兼務</t>
  </si>
  <si>
    <t>（注）常勤・非常勤の区分について</t>
  </si>
  <si>
    <t>　　　当該事業所における勤務時間が、当該事業所において定められている常勤の従業者が勤務すべき時間数に達していることをいいます。雇用の形態は考慮しません。</t>
  </si>
  <si>
    <t>　　（例えば、常勤者は週に40時間勤務することとされた事業所であれば、非正規雇用であっても、週40時間勤務する従業者は常勤扱いとなります。）</t>
  </si>
  <si>
    <t>　(7) 従業者の保有する資格を入力してください。</t>
  </si>
  <si>
    <t xml:space="preserve"> 　　 保有資格を全て記入するのではなく、人員基準・加配加算上、求められる資格等を入力してください。</t>
  </si>
  <si>
    <t xml:space="preserve">       ※選択した資格及び研修に関して、必要に応じて、資格証又は研修修了証等の写しを添付資料として提出してください。</t>
  </si>
  <si>
    <t>　(8) 従業者の氏名を記入してください。</t>
  </si>
  <si>
    <t>　(9) 申請する事業に係る従業者（管理者を含む。）の1ヶ月分の勤務時間を入力してください。</t>
  </si>
  <si>
    <t>　(9・10)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</si>
  <si>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</si>
  <si>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</si>
  <si>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(11) 従業者ごとに、合計勤務時間数を入力してください。</t>
  </si>
  <si>
    <t xml:space="preserve"> 　　 ※ 入力することができる時間数は、当該事業所において常勤の従業者が勤務すべき勤務時間数を上限とします。</t>
  </si>
  <si>
    <t>　(12) 従業者ごとに、週平均の勤務時間数を入力してください。</t>
  </si>
  <si>
    <t>　(13)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</si>
  <si>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</si>
  <si>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</si>
  <si>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・本表には計算式を設定していますが、結果に誤りがないかご確認ください。</t>
  </si>
  <si>
    <t xml:space="preserve"> ・必要項目を満たしていれば、各事業所で使用するシフト表等をもって代替書類として差し支えありません。</t>
  </si>
  <si>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</si>
  <si>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</si>
  <si>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</si>
  <si>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</si>
  <si>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</si>
  <si>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</si>
  <si>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</si>
  <si>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</si>
  <si>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</si>
  <si>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</si>
  <si>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</si>
  <si>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</si>
  <si>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</si>
  <si>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</si>
  <si>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</si>
  <si>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</si>
  <si>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</si>
  <si>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</si>
  <si>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医師</t>
  </si>
  <si>
    <t>看護職員</t>
  </si>
  <si>
    <t>理学療法士</t>
  </si>
  <si>
    <t>作業療法士</t>
  </si>
  <si>
    <t>言語聴覚士</t>
  </si>
  <si>
    <t>短期入所・併設型</t>
  </si>
  <si>
    <t>短期入所・空床利用型</t>
  </si>
  <si>
    <t>短期入所・単独型</t>
  </si>
  <si>
    <t>重度障害者等包括支援</t>
  </si>
  <si>
    <t>共同生活援助・介護サービス包括型</t>
  </si>
  <si>
    <t>世話人</t>
  </si>
  <si>
    <t>共同生活援助・外部サービス利用型</t>
  </si>
  <si>
    <t>共同生活援助・日中サービス支援型</t>
  </si>
  <si>
    <t>夜間支援従事者</t>
  </si>
  <si>
    <t>障害者支援施設</t>
  </si>
  <si>
    <t>就労支援員</t>
  </si>
  <si>
    <t>機能訓練</t>
  </si>
  <si>
    <t>生活訓練</t>
  </si>
  <si>
    <t>地域移行支援員</t>
  </si>
  <si>
    <t>就労選択支援</t>
  </si>
  <si>
    <t>就労選択支援員</t>
  </si>
  <si>
    <t>認定指定就労移行支援</t>
  </si>
  <si>
    <t>一般相談支援事業</t>
  </si>
  <si>
    <t>就労定着支援</t>
  </si>
  <si>
    <t>就労定着支援員</t>
  </si>
  <si>
    <t>自立生活援助</t>
  </si>
  <si>
    <t>地域生活支援員</t>
  </si>
  <si>
    <t>特定相談支援・障害児相談支援</t>
  </si>
  <si>
    <t>相談支援専門員</t>
  </si>
  <si>
    <t>相談支援員</t>
  </si>
  <si>
    <t>児童発達支援・放課後等デイサービス</t>
  </si>
  <si>
    <t>児童発達支援管理責任者</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</si>
  <si>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</si>
  <si>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</si>
  <si>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</si>
  <si>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</si>
  <si>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</si>
  <si>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</si>
  <si>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</si>
  <si>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調理員</t>
  </si>
  <si>
    <t>保育所等訪問支援</t>
  </si>
  <si>
    <t>訪問支援員</t>
  </si>
  <si>
    <t>居宅訪問型児童発達支援</t>
  </si>
  <si>
    <t>福祉型障害児入所施設</t>
  </si>
  <si>
    <t>心理担当職員</t>
  </si>
  <si>
    <t>医療型障害児入所施設</t>
  </si>
  <si>
    <t>理学療法士又は作業療法士</t>
  </si>
  <si>
    <t>-</t>
  </si>
  <si>
    <r>
      <rPr>
        <sz val="16"/>
        <rFont val="HGｺﾞｼｯｸM"/>
        <family val="3"/>
        <charset val="128"/>
      </rPr>
      <t>福祉専門職員配置等加算に関する届出書</t>
    </r>
    <r>
      <rPr>
        <sz val="14"/>
        <rFont val="HGｺﾞｼｯｸM"/>
        <family val="3"/>
        <charset val="128"/>
      </rPr>
      <t xml:space="preserve">
</t>
    </r>
    <r>
      <rPr>
        <sz val="10"/>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2"/>
  </si>
  <si>
    <t>（国別紙23ー２）</t>
    <rPh sb="1" eb="2">
      <t>クニ</t>
    </rPh>
    <rPh sb="2" eb="4">
      <t>ベッシ</t>
    </rPh>
    <phoneticPr fontId="2"/>
  </si>
  <si>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19"/>
  </si>
  <si>
    <t>　　年　　　　月　　　　日</t>
    <rPh sb="2" eb="3">
      <t>ネン</t>
    </rPh>
    <rPh sb="7" eb="8">
      <t>ガツ</t>
    </rPh>
    <rPh sb="12" eb="13">
      <t>ニチ</t>
    </rPh>
    <phoneticPr fontId="4"/>
  </si>
  <si>
    <t>ピアサポート実施加算に関する届出書</t>
    <rPh sb="6" eb="8">
      <t>ジッシ</t>
    </rPh>
    <rPh sb="8" eb="10">
      <t>カサン</t>
    </rPh>
    <rPh sb="11" eb="12">
      <t>カン</t>
    </rPh>
    <rPh sb="14" eb="16">
      <t>トドケデ</t>
    </rPh>
    <rPh sb="16" eb="17">
      <t>ショ</t>
    </rPh>
    <phoneticPr fontId="4"/>
  </si>
  <si>
    <t>１　事業所名</t>
    <rPh sb="2" eb="5">
      <t>ジギョウショ</t>
    </rPh>
    <rPh sb="5" eb="6">
      <t>メイ</t>
    </rPh>
    <phoneticPr fontId="4"/>
  </si>
  <si>
    <t>２　異動区分</t>
    <rPh sb="2" eb="4">
      <t>イドウ</t>
    </rPh>
    <rPh sb="4" eb="6">
      <t>クブン</t>
    </rPh>
    <phoneticPr fontId="4"/>
  </si>
  <si>
    <t>１　新規　　　　　２　変更　　　　　３　終了</t>
    <rPh sb="2" eb="4">
      <t>シンキ</t>
    </rPh>
    <rPh sb="11" eb="13">
      <t>ヘンコウ</t>
    </rPh>
    <rPh sb="20" eb="22">
      <t>シュウリョウ</t>
    </rPh>
    <phoneticPr fontId="4"/>
  </si>
  <si>
    <t>３　サービス費
　区分</t>
    <rPh sb="6" eb="7">
      <t>ヒ</t>
    </rPh>
    <rPh sb="9" eb="11">
      <t>クブン</t>
    </rPh>
    <phoneticPr fontId="4"/>
  </si>
  <si>
    <t>　　１　自立訓練（機能訓練）　　　　　　　　　２　自立訓練（生活訓練）
　　３　就労継続支援B型サービス費（Ⅳ）　　　 ４　就労継続支援B型サービス費（Ⅴ）
　　５　就労継続支援B型サービス費（Ⅵ）</t>
    <rPh sb="4" eb="6">
      <t>ジリツ</t>
    </rPh>
    <rPh sb="6" eb="8">
      <t>クンレン</t>
    </rPh>
    <rPh sb="9" eb="11">
      <t>キノウ</t>
    </rPh>
    <rPh sb="11" eb="13">
      <t>クンレン</t>
    </rPh>
    <rPh sb="26" eb="28">
      <t>セイカツ</t>
    </rPh>
    <rPh sb="83" eb="85">
      <t>シュウロウ</t>
    </rPh>
    <rPh sb="85" eb="87">
      <t>ケイゾク</t>
    </rPh>
    <rPh sb="87" eb="89">
      <t>シエン</t>
    </rPh>
    <rPh sb="90" eb="91">
      <t>ガタ</t>
    </rPh>
    <rPh sb="95" eb="96">
      <t>ヒ</t>
    </rPh>
    <phoneticPr fontId="4"/>
  </si>
  <si>
    <t>４　障害者ピア
　サポート研修
　修了職員</t>
    <rPh sb="2" eb="5">
      <t>ショウガイシャ</t>
    </rPh>
    <rPh sb="13" eb="15">
      <t>ケンシュウ</t>
    </rPh>
    <rPh sb="17" eb="19">
      <t>シュウリョウ</t>
    </rPh>
    <rPh sb="19" eb="21">
      <t>ショクイン</t>
    </rPh>
    <phoneticPr fontId="4"/>
  </si>
  <si>
    <t>＜雇用されている障害者又は障害者であった者＞</t>
    <phoneticPr fontId="4"/>
  </si>
  <si>
    <t>職種</t>
    <rPh sb="0" eb="2">
      <t>ショクシュ</t>
    </rPh>
    <phoneticPr fontId="4"/>
  </si>
  <si>
    <t>氏名</t>
    <rPh sb="0" eb="2">
      <t>シメイ</t>
    </rPh>
    <phoneticPr fontId="4"/>
  </si>
  <si>
    <t>修了した研修の名称</t>
    <rPh sb="0" eb="2">
      <t>シュウリョウ</t>
    </rPh>
    <rPh sb="4" eb="6">
      <t>ケンシュウ</t>
    </rPh>
    <rPh sb="7" eb="9">
      <t>メイショウ</t>
    </rPh>
    <phoneticPr fontId="4"/>
  </si>
  <si>
    <t>受講
年度</t>
    <rPh sb="0" eb="2">
      <t>ジュコウ</t>
    </rPh>
    <rPh sb="3" eb="5">
      <t>ネンド</t>
    </rPh>
    <phoneticPr fontId="19"/>
  </si>
  <si>
    <t>研修の
実施主体</t>
    <phoneticPr fontId="19"/>
  </si>
  <si>
    <t>年</t>
    <rPh sb="0" eb="1">
      <t>ネン</t>
    </rPh>
    <phoneticPr fontId="19"/>
  </si>
  <si>
    <t>＜その他の職員＞</t>
    <rPh sb="3" eb="4">
      <t>タ</t>
    </rPh>
    <rPh sb="5" eb="7">
      <t>ショクイン</t>
    </rPh>
    <phoneticPr fontId="4"/>
  </si>
  <si>
    <t>５　研修の実施</t>
    <rPh sb="2" eb="4">
      <t>ケンシュウ</t>
    </rPh>
    <rPh sb="5" eb="7">
      <t>ジッシ</t>
    </rPh>
    <phoneticPr fontId="19"/>
  </si>
  <si>
    <t>　直上により配置した者のいずれかにより、当該事業所等の従業者に対し、障害者に対する配慮等に関する研修を年１回以上行っている。</t>
    <phoneticPr fontId="19"/>
  </si>
  <si>
    <t>確認欄</t>
    <rPh sb="0" eb="2">
      <t>カクニン</t>
    </rPh>
    <rPh sb="2" eb="3">
      <t>ラン</t>
    </rPh>
    <phoneticPr fontId="19"/>
  </si>
  <si>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</si>
  <si>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4"/>
  </si>
  <si>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4"/>
  </si>
  <si>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4"/>
  </si>
  <si>
    <t>・「７　勤務年数の状況」に該当する場合は、勤続年数が確認できる書類</t>
    <phoneticPr fontId="2"/>
  </si>
  <si>
    <r>
      <rPr>
        <b/>
        <sz val="10"/>
        <rFont val="BIZ UDPゴシック"/>
        <family val="3"/>
        <charset val="128"/>
      </rPr>
      <t>(業務委託する場合）</t>
    </r>
    <r>
      <rPr>
        <sz val="10"/>
        <rFont val="BIZ UDPゴシック"/>
        <family val="3"/>
        <charset val="128"/>
      </rPr>
      <t xml:space="preserve">
・業務委託契約書の写し</t>
    </r>
    <phoneticPr fontId="2"/>
  </si>
  <si>
    <r>
      <t>　就労継続支援B型　</t>
    </r>
    <r>
      <rPr>
        <b/>
        <sz val="11"/>
        <rFont val="BIZ UDPゴシック"/>
        <family val="3"/>
        <charset val="128"/>
      </rPr>
      <t>★がついている加算は、前年度の実績等に応じて算定する加算です。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</si>
</sst>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 "/>
    <numFmt numFmtId="177" formatCode="0.0000_ "/>
    <numFmt numFmtId="178" formatCode="###########&quot;人&quot;"/>
    <numFmt numFmtId="179" formatCode="##########.###&quot;人&quot;"/>
    <numFmt numFmtId="180" formatCode="0.0%"/>
    <numFmt numFmtId="181" formatCode="#,##0.0_ "/>
    <numFmt numFmtId="182" formatCode="0_ "/>
    <numFmt numFmtId="183" formatCode=";;;"/>
    <numFmt numFmtId="184" formatCode="0.00_ "/>
    <numFmt numFmtId="185" formatCode="[$-409]d;@"/>
    <numFmt numFmtId="186" formatCode="aaa"/>
    <numFmt numFmtId="187" formatCode="[$-409]d&quot;月&quot;"/>
  </numFmts>
  <fonts count="92"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11"/>
      <color rgb="FFFF0000"/>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1"/>
      <name val="ＭＳ ゴシック"/>
      <family val="3"/>
      <charset val="128"/>
    </font>
    <font>
      <sz val="11"/>
      <name val="ＭＳ Ｐゴシック"/>
      <family val="3"/>
      <charset val="128"/>
      <scheme val="minor"/>
    </font>
    <font>
      <sz val="9"/>
      <name val="ＭＳ ゴシック"/>
      <family val="3"/>
      <charset val="128"/>
    </font>
    <font>
      <sz val="11"/>
      <color theme="1"/>
      <name val="ＭＳ Ｐゴシック"/>
      <family val="3"/>
      <charset val="128"/>
      <scheme val="minor"/>
    </font>
    <font>
      <sz val="6"/>
      <name val="ＭＳ Ｐゴシック"/>
      <family val="2"/>
      <charset val="128"/>
      <scheme val="minor"/>
    </font>
    <font>
      <u/>
      <sz val="11"/>
      <color theme="10"/>
      <name val="ＭＳ Ｐゴシック"/>
      <family val="2"/>
      <scheme val="minor"/>
    </font>
    <font>
      <sz val="10"/>
      <name val="ＭＳ 明朝"/>
      <family val="1"/>
      <charset val="128"/>
    </font>
    <font>
      <b/>
      <sz val="11"/>
      <name val="ＭＳ Ｐゴシック"/>
      <family val="3"/>
      <charset val="128"/>
    </font>
    <font>
      <b/>
      <sz val="11"/>
      <name val="ＭＳ ゴシック"/>
      <family val="3"/>
      <charset val="128"/>
    </font>
    <font>
      <b/>
      <sz val="20"/>
      <color indexed="8"/>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1"/>
      <color rgb="FF0000FF"/>
      <name val="ＭＳ Ｐゴシック"/>
      <family val="3"/>
      <charset val="128"/>
    </font>
    <font>
      <sz val="12"/>
      <name val="ＭＳ 明朝"/>
      <family val="1"/>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
      <sz val="11"/>
      <color theme="1"/>
      <name val="HGｺﾞｼｯｸM"/>
      <family val="3"/>
      <charset val="128"/>
    </font>
    <font>
      <sz val="14"/>
      <name val="HGｺﾞｼｯｸM"/>
      <family val="3"/>
      <charset val="128"/>
    </font>
    <font>
      <sz val="12"/>
      <color theme="1"/>
      <name val="HGｺﾞｼｯｸM"/>
      <family val="3"/>
      <charset val="128"/>
    </font>
    <font>
      <sz val="11"/>
      <color rgb="FFFF0000"/>
      <name val="HGｺﾞｼｯｸM"/>
      <family val="3"/>
      <charset val="128"/>
    </font>
    <font>
      <sz val="9"/>
      <name val="HGｺﾞｼｯｸM"/>
      <family val="3"/>
      <charset val="128"/>
    </font>
    <font>
      <sz val="12"/>
      <name val="HGｺﾞｼｯｸM"/>
      <family val="3"/>
      <charset val="128"/>
    </font>
    <font>
      <sz val="10"/>
      <name val="ＭＳ Ｐゴシック"/>
      <family val="2"/>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sz val="10"/>
      <color theme="1"/>
      <name val="ＭＳ Ｐゴシック"/>
      <family val="3"/>
      <charset val="128"/>
      <scheme val="minor"/>
    </font>
    <font>
      <sz val="8"/>
      <name val="ＭＳ ゴシック"/>
      <family val="3"/>
      <charset val="128"/>
    </font>
    <font>
      <sz val="10"/>
      <color theme="0"/>
      <name val="ＭＳ ゴシック"/>
      <family val="3"/>
      <charset val="128"/>
    </font>
    <font>
      <sz val="16"/>
      <name val="HGｺﾞｼｯｸM"/>
      <family val="3"/>
      <charset val="128"/>
    </font>
    <font>
      <sz val="10"/>
      <color rgb="FFFF0000"/>
      <name val="HGｺﾞｼｯｸM"/>
      <family val="3"/>
      <charset val="128"/>
    </font>
    <font>
      <sz val="11"/>
      <name val="ＭＳ Ｐゴシック"/>
      <family val="3"/>
    </font>
    <font>
      <sz val="12"/>
      <color indexed="8"/>
      <name val="ＭＳ ゴシック"/>
      <family val="3"/>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9"/>
      <color indexed="8"/>
      <name val="HGｺﾞｼｯｸM"/>
      <family val="3"/>
      <charset val="128"/>
    </font>
    <font>
      <sz val="9"/>
      <color indexed="8"/>
      <name val="ＭＳ ゴシック"/>
      <family val="3"/>
      <charset val="128"/>
    </font>
    <font>
      <sz val="11"/>
      <color rgb="FF000000"/>
      <name val="HGｺﾞｼｯｸM"/>
      <family val="3"/>
      <charset val="128"/>
    </font>
    <font>
      <sz val="11"/>
      <color rgb="FF000000"/>
      <name val="ＭＳ Ｐゴシック"/>
      <family val="3"/>
      <charset val="128"/>
    </font>
    <font>
      <sz val="11"/>
      <name val="ＭＳ Ｐゴシック"/>
      <family val="2"/>
      <charset val="128"/>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4"/>
      <color rgb="FFFF0000"/>
      <name val="ＭＳ Ｐゴシック"/>
      <family val="3"/>
      <charset val="128"/>
    </font>
    <font>
      <sz val="11"/>
      <name val="HGPｺﾞｼｯｸM"/>
      <family val="3"/>
      <charset val="128"/>
    </font>
    <font>
      <sz val="9"/>
      <color rgb="FFFF0000"/>
      <name val="HGｺﾞｼｯｸM"/>
      <family val="3"/>
      <charset val="128"/>
    </font>
    <font>
      <sz val="10"/>
      <color rgb="FFFF0000"/>
      <name val="BIZ UDPゴシック"/>
      <family val="3"/>
      <charset val="128"/>
    </font>
    <font>
      <sz val="8"/>
      <color rgb="FFC00000"/>
      <name val="ＭＳ ゴシック"/>
      <family val="3"/>
      <charset val="128"/>
    </font>
    <font>
      <sz val="10"/>
      <color theme="1"/>
      <name val="ＭＳ Ｐゴシック"/>
      <family val="2"/>
      <scheme val="minor"/>
    </font>
    <font>
      <b/>
      <sz val="14"/>
      <name val="BIZ UDPゴシック"/>
      <family val="3"/>
      <charset val="128"/>
    </font>
    <font>
      <sz val="11"/>
      <name val="BIZ UDPゴシック"/>
      <family val="3"/>
      <charset val="128"/>
    </font>
    <font>
      <sz val="10"/>
      <name val="BIZ UDPゴシック"/>
      <family val="3"/>
      <charset val="128"/>
    </font>
    <font>
      <sz val="11"/>
      <color theme="1"/>
      <name val="BIZ UDPゴシック"/>
      <family val="3"/>
      <charset val="128"/>
    </font>
    <font>
      <u/>
      <sz val="11"/>
      <name val="BIZ UDPゴシック"/>
      <family val="3"/>
      <charset val="128"/>
    </font>
    <font>
      <u/>
      <sz val="10"/>
      <name val="BIZ UDPゴシック"/>
      <family val="3"/>
      <charset val="128"/>
    </font>
    <font>
      <b/>
      <sz val="10"/>
      <name val="BIZ UDPゴシック"/>
      <family val="3"/>
      <charset val="128"/>
    </font>
    <font>
      <b/>
      <sz val="11"/>
      <name val="BIZ UDPゴシック"/>
      <family val="3"/>
      <charset val="128"/>
    </font>
  </fonts>
  <fills count="11">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43"/>
        <bgColor indexed="64"/>
      </patternFill>
    </fill>
    <fill>
      <patternFill patternType="solid">
        <fgColor rgb="FFFF99FF"/>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bgColor indexed="64"/>
      </patternFill>
    </fill>
  </fills>
  <borders count="172">
    <border>
      <left/>
      <right/>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right/>
      <top/>
      <bottom style="double">
        <color indexed="64"/>
      </bottom>
      <diagonal/>
    </border>
    <border>
      <left style="thin">
        <color indexed="64"/>
      </left>
      <right/>
      <top style="medium">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left/>
      <right style="medium">
        <color indexed="64"/>
      </right>
      <top style="double">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medium">
        <color indexed="64"/>
      </right>
      <top style="hair">
        <color indexed="64"/>
      </top>
      <bottom style="thin">
        <color auto="1"/>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thin">
        <color auto="1"/>
      </left>
      <right/>
      <top/>
      <bottom/>
      <diagonal/>
    </border>
    <border>
      <left style="thin">
        <color auto="1"/>
      </left>
      <right style="thin">
        <color auto="1"/>
      </right>
      <top/>
      <bottom/>
      <diagonal/>
    </border>
    <border>
      <left style="thin">
        <color indexed="64"/>
      </left>
      <right style="medium">
        <color indexed="64"/>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thin">
        <color indexed="64"/>
      </right>
      <top/>
      <bottom style="thin">
        <color indexed="64"/>
      </bottom>
      <diagonal/>
    </border>
    <border>
      <left style="thin">
        <color auto="1"/>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auto="1"/>
      </left>
      <right style="thin">
        <color auto="1"/>
      </right>
      <top/>
      <bottom style="thin">
        <color indexed="64"/>
      </bottom>
      <diagonal/>
    </border>
    <border>
      <left/>
      <right style="thin">
        <color indexed="8"/>
      </right>
      <top style="thin">
        <color indexed="8"/>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right style="thin">
        <color indexed="8"/>
      </right>
      <top style="double">
        <color indexed="8"/>
      </top>
      <bottom style="thin">
        <color indexed="8"/>
      </bottom>
      <diagonal/>
    </border>
    <border>
      <left/>
      <right style="thin">
        <color indexed="8"/>
      </right>
      <top style="double">
        <color indexed="8"/>
      </top>
      <bottom style="medium">
        <color indexed="64"/>
      </bottom>
      <diagonal/>
    </border>
    <border>
      <left/>
      <right style="thin">
        <color indexed="8"/>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style="thin">
        <color indexed="64"/>
      </left>
      <right style="thin">
        <color indexed="64"/>
      </right>
      <top style="medium">
        <color indexed="64"/>
      </top>
      <bottom/>
      <diagonal/>
    </border>
  </borders>
  <cellStyleXfs count="25">
    <xf numFmtId="0" fontId="0" fillId="0" borderId="0"/>
    <xf numFmtId="0" fontId="3" fillId="0" borderId="0">
      <alignment vertical="center"/>
    </xf>
    <xf numFmtId="0" fontId="3" fillId="0" borderId="0">
      <alignment vertical="center"/>
    </xf>
    <xf numFmtId="0" fontId="3" fillId="0" borderId="0"/>
    <xf numFmtId="9" fontId="3" fillId="0" borderId="0"/>
    <xf numFmtId="0" fontId="3" fillId="0" borderId="0">
      <alignment vertical="center"/>
    </xf>
    <xf numFmtId="0" fontId="3" fillId="0" borderId="0"/>
    <xf numFmtId="0" fontId="18" fillId="0" borderId="0">
      <alignment vertical="center"/>
    </xf>
    <xf numFmtId="0" fontId="20" fillId="0" borderId="0" applyNumberFormat="0" applyFont="0" applyFill="0" applyBorder="0" applyAlignment="0"/>
    <xf numFmtId="0" fontId="3" fillId="0" borderId="0">
      <alignment vertical="center"/>
    </xf>
    <xf numFmtId="0" fontId="25" fillId="0" borderId="0">
      <alignment vertical="center"/>
    </xf>
    <xf numFmtId="0" fontId="18" fillId="0" borderId="0">
      <alignment vertical="center"/>
    </xf>
    <xf numFmtId="0" fontId="1" fillId="0" borderId="0">
      <alignment vertical="center"/>
    </xf>
    <xf numFmtId="38" fontId="45" fillId="0" borderId="0"/>
    <xf numFmtId="0" fontId="3" fillId="0" borderId="0">
      <alignment vertical="center"/>
    </xf>
    <xf numFmtId="0" fontId="32" fillId="0" borderId="0">
      <alignment vertical="center"/>
    </xf>
    <xf numFmtId="0" fontId="18" fillId="0" borderId="0">
      <alignment vertical="center"/>
    </xf>
    <xf numFmtId="0" fontId="61" fillId="0" borderId="0">
      <alignment vertical="center"/>
    </xf>
    <xf numFmtId="0" fontId="3" fillId="0" borderId="0">
      <alignment vertical="center"/>
    </xf>
    <xf numFmtId="0" fontId="18" fillId="0" borderId="0">
      <alignment vertical="center"/>
    </xf>
    <xf numFmtId="0" fontId="18" fillId="0" borderId="0">
      <alignment vertical="center"/>
    </xf>
    <xf numFmtId="0" fontId="13" fillId="0" borderId="0"/>
    <xf numFmtId="0" fontId="3" fillId="0" borderId="0"/>
    <xf numFmtId="0" fontId="13" fillId="0" borderId="0"/>
    <xf numFmtId="0" fontId="3" fillId="0" borderId="0">
      <alignment vertical="center"/>
    </xf>
  </cellStyleXfs>
  <cellXfs count="916">
    <xf numFmtId="0" fontId="0" fillId="0" borderId="0" xfId="0"/>
    <xf numFmtId="0" fontId="7" fillId="0" borderId="0" xfId="2" applyFont="1" applyAlignment="1">
      <alignment vertical="center"/>
    </xf>
    <xf numFmtId="0" fontId="7" fillId="0" borderId="0" xfId="2" applyFont="1" applyAlignment="1">
      <alignment vertical="center" textRotation="255" shrinkToFit="1"/>
    </xf>
    <xf numFmtId="0" fontId="16" fillId="0" borderId="0" xfId="7" applyFont="1" applyAlignment="1">
      <alignment vertical="center"/>
    </xf>
    <xf numFmtId="0" fontId="9" fillId="0" borderId="0" xfId="7" applyFont="1" applyAlignment="1">
      <alignment vertical="center"/>
    </xf>
    <xf numFmtId="0" fontId="24" fillId="0" borderId="0" xfId="6" applyFont="1" applyAlignment="1">
      <alignment horizontal="right"/>
    </xf>
    <xf numFmtId="0" fontId="3" fillId="4" borderId="24" xfId="6" applyFill="1" applyBorder="1" applyAlignment="1">
      <alignment horizontal="center" vertical="center" shrinkToFit="1"/>
    </xf>
    <xf numFmtId="0" fontId="3" fillId="0" borderId="18" xfId="6" applyBorder="1" applyAlignment="1">
      <alignment horizontal="center" vertical="center" shrinkToFit="1"/>
    </xf>
    <xf numFmtId="0" fontId="3" fillId="4" borderId="18" xfId="6" applyFill="1" applyBorder="1" applyAlignment="1">
      <alignment horizontal="center" vertical="center" shrinkToFit="1"/>
    </xf>
    <xf numFmtId="0" fontId="3" fillId="0" borderId="18" xfId="6" applyBorder="1" applyAlignment="1">
      <alignment shrinkToFit="1"/>
    </xf>
    <xf numFmtId="0" fontId="3" fillId="0" borderId="40" xfId="6" applyBorder="1" applyAlignment="1">
      <alignment shrinkToFit="1"/>
    </xf>
    <xf numFmtId="0" fontId="3" fillId="0" borderId="19" xfId="6" applyBorder="1" applyAlignment="1">
      <alignment horizontal="center"/>
    </xf>
    <xf numFmtId="0" fontId="3" fillId="0" borderId="43" xfId="6" applyBorder="1" applyAlignment="1">
      <alignment horizontal="center"/>
    </xf>
    <xf numFmtId="0" fontId="3" fillId="0" borderId="42" xfId="6" applyBorder="1" applyAlignment="1">
      <alignment horizontal="center"/>
    </xf>
    <xf numFmtId="0" fontId="3" fillId="0" borderId="18" xfId="6" applyBorder="1" applyAlignment="1">
      <alignment horizontal="center"/>
    </xf>
    <xf numFmtId="0" fontId="3" fillId="0" borderId="47" xfId="6" applyBorder="1" applyAlignment="1">
      <alignment horizontal="center"/>
    </xf>
    <xf numFmtId="0" fontId="3" fillId="0" borderId="41" xfId="6" applyBorder="1" applyAlignment="1">
      <alignment horizontal="center"/>
    </xf>
    <xf numFmtId="0" fontId="3" fillId="0" borderId="70" xfId="6" applyBorder="1" applyAlignment="1">
      <alignment horizontal="center"/>
    </xf>
    <xf numFmtId="0" fontId="26" fillId="0" borderId="0" xfId="6" applyFont="1" applyAlignment="1">
      <alignment horizontal="center"/>
    </xf>
    <xf numFmtId="0" fontId="3" fillId="0" borderId="45" xfId="6" applyBorder="1" applyAlignment="1">
      <alignment shrinkToFit="1"/>
    </xf>
    <xf numFmtId="0" fontId="28" fillId="3" borderId="0" xfId="5" applyFont="1" applyFill="1" applyAlignment="1">
      <alignment vertical="center"/>
    </xf>
    <xf numFmtId="0" fontId="27" fillId="3" borderId="0" xfId="9" applyFont="1" applyFill="1" applyAlignment="1">
      <alignment vertical="center"/>
    </xf>
    <xf numFmtId="0" fontId="30" fillId="3" borderId="0" xfId="9" applyFont="1" applyFill="1" applyAlignment="1">
      <alignment vertical="center"/>
    </xf>
    <xf numFmtId="0" fontId="31" fillId="3" borderId="0" xfId="9" applyFont="1" applyFill="1" applyAlignment="1">
      <alignment vertical="center"/>
    </xf>
    <xf numFmtId="0" fontId="32" fillId="3" borderId="0" xfId="9" applyFont="1" applyFill="1" applyAlignment="1">
      <alignment vertical="center"/>
    </xf>
    <xf numFmtId="0" fontId="7" fillId="0" borderId="0" xfId="2" applyFont="1" applyAlignment="1">
      <alignment horizontal="left" vertical="center"/>
    </xf>
    <xf numFmtId="0" fontId="12" fillId="0" borderId="0" xfId="2" applyFont="1" applyAlignment="1">
      <alignment vertical="center"/>
    </xf>
    <xf numFmtId="0" fontId="35" fillId="0" borderId="0" xfId="2" applyFont="1" applyAlignment="1">
      <alignment horizontal="right" vertical="center"/>
    </xf>
    <xf numFmtId="0" fontId="12" fillId="0" borderId="0" xfId="2" applyFont="1" applyAlignment="1">
      <alignment horizontal="center" vertical="center"/>
    </xf>
    <xf numFmtId="0" fontId="12" fillId="0" borderId="0" xfId="2" applyFont="1" applyAlignment="1">
      <alignment horizontal="distributed" vertical="center" indent="9"/>
    </xf>
    <xf numFmtId="0" fontId="14" fillId="0" borderId="0" xfId="5" applyFont="1" applyAlignment="1">
      <alignment horizontal="center" vertical="center"/>
    </xf>
    <xf numFmtId="0" fontId="44" fillId="0" borderId="92" xfId="2" applyFont="1" applyBorder="1" applyAlignment="1">
      <alignment vertical="center"/>
    </xf>
    <xf numFmtId="0" fontId="44" fillId="0" borderId="0" xfId="2" applyFont="1" applyAlignment="1">
      <alignment vertical="center" shrinkToFit="1"/>
    </xf>
    <xf numFmtId="0" fontId="44" fillId="0" borderId="26" xfId="2" applyFont="1" applyBorder="1" applyAlignment="1">
      <alignment horizontal="center" vertical="center" shrinkToFit="1"/>
    </xf>
    <xf numFmtId="0" fontId="17" fillId="0" borderId="0" xfId="2" applyFont="1" applyAlignment="1">
      <alignment vertical="center"/>
    </xf>
    <xf numFmtId="0" fontId="17" fillId="0" borderId="0" xfId="2" applyFont="1" applyAlignment="1">
      <alignment vertical="center" wrapText="1"/>
    </xf>
    <xf numFmtId="0" fontId="17" fillId="0" borderId="0" xfId="2" applyFont="1" applyAlignment="1">
      <alignment horizontal="right" vertical="center"/>
    </xf>
    <xf numFmtId="0" fontId="46" fillId="0" borderId="121" xfId="14" applyFont="1" applyBorder="1" applyAlignment="1">
      <alignment horizontal="center" vertical="center" wrapText="1"/>
    </xf>
    <xf numFmtId="0" fontId="49" fillId="0" borderId="33" xfId="14" applyFont="1" applyBorder="1" applyAlignment="1">
      <alignment vertical="center"/>
    </xf>
    <xf numFmtId="0" fontId="49" fillId="0" borderId="34" xfId="14" applyFont="1" applyBorder="1" applyAlignment="1">
      <alignment vertical="center"/>
    </xf>
    <xf numFmtId="0" fontId="9" fillId="0" borderId="0" xfId="2" applyFont="1" applyAlignment="1">
      <alignment horizontal="left" vertical="center"/>
    </xf>
    <xf numFmtId="0" fontId="23" fillId="0" borderId="0" xfId="2" applyFont="1" applyAlignment="1">
      <alignment horizontal="left" vertical="center"/>
    </xf>
    <xf numFmtId="0" fontId="9" fillId="0" borderId="0" xfId="2" applyFont="1" applyAlignment="1">
      <alignment vertical="center"/>
    </xf>
    <xf numFmtId="0" fontId="56" fillId="0" borderId="0" xfId="7" applyFont="1" applyAlignment="1">
      <alignment vertical="center"/>
    </xf>
    <xf numFmtId="0" fontId="9" fillId="0" borderId="0" xfId="2" applyFont="1" applyAlignment="1">
      <alignment horizontal="right" vertical="center"/>
    </xf>
    <xf numFmtId="0" fontId="9" fillId="0" borderId="0" xfId="2" applyFont="1" applyAlignment="1">
      <alignment horizontal="center" vertical="center"/>
    </xf>
    <xf numFmtId="0" fontId="27" fillId="0" borderId="0" xfId="7" applyFont="1" applyAlignment="1">
      <alignment vertical="center"/>
    </xf>
    <xf numFmtId="0" fontId="32" fillId="0" borderId="0" xfId="7" applyFont="1" applyAlignment="1">
      <alignment vertical="center"/>
    </xf>
    <xf numFmtId="0" fontId="32" fillId="0" borderId="0" xfId="7" applyFont="1" applyAlignment="1">
      <alignment horizontal="right" vertical="center"/>
    </xf>
    <xf numFmtId="0" fontId="17" fillId="7" borderId="18" xfId="2" applyFont="1" applyFill="1" applyBorder="1" applyAlignment="1">
      <alignment horizontal="left" vertical="center"/>
    </xf>
    <xf numFmtId="0" fontId="17" fillId="7" borderId="19" xfId="2" applyFont="1" applyFill="1" applyBorder="1" applyAlignment="1">
      <alignment horizontal="center" vertical="center"/>
    </xf>
    <xf numFmtId="0" fontId="17" fillId="0" borderId="24" xfId="2" applyFont="1" applyBorder="1" applyAlignment="1">
      <alignment horizontal="right" vertical="center"/>
    </xf>
    <xf numFmtId="0" fontId="17" fillId="8" borderId="32" xfId="2" applyFont="1" applyFill="1" applyBorder="1" applyAlignment="1">
      <alignment horizontal="right" vertical="center"/>
    </xf>
    <xf numFmtId="0" fontId="17" fillId="0" borderId="125" xfId="2" applyFont="1" applyBorder="1" applyAlignment="1">
      <alignment horizontal="right" vertical="center"/>
    </xf>
    <xf numFmtId="0" fontId="18" fillId="0" borderId="0" xfId="7" applyAlignment="1">
      <alignment vertical="center"/>
    </xf>
    <xf numFmtId="0" fontId="17" fillId="0" borderId="0" xfId="2" applyFont="1" applyAlignment="1">
      <alignment horizontal="left" vertical="center"/>
    </xf>
    <xf numFmtId="0" fontId="17" fillId="0" borderId="0" xfId="2" applyFont="1" applyAlignment="1">
      <alignment vertical="center" textRotation="255" shrinkToFit="1"/>
    </xf>
    <xf numFmtId="0" fontId="17" fillId="0" borderId="18" xfId="2" applyFont="1" applyBorder="1" applyAlignment="1">
      <alignment vertical="center" textRotation="255" shrinkToFit="1"/>
    </xf>
    <xf numFmtId="0" fontId="35" fillId="0" borderId="0" xfId="19" applyFont="1" applyAlignment="1">
      <alignment vertical="center"/>
    </xf>
    <xf numFmtId="0" fontId="15" fillId="0" borderId="0" xfId="2" applyFont="1" applyAlignment="1">
      <alignment horizontal="left" vertical="center"/>
    </xf>
    <xf numFmtId="0" fontId="8" fillId="0" borderId="0" xfId="2" applyFont="1" applyAlignment="1">
      <alignment horizontal="center" vertical="center"/>
    </xf>
    <xf numFmtId="0" fontId="37" fillId="0" borderId="0" xfId="19" applyFont="1" applyAlignment="1">
      <alignment vertical="center"/>
    </xf>
    <xf numFmtId="0" fontId="37" fillId="0" borderId="19" xfId="2" applyFont="1" applyBorder="1" applyAlignment="1">
      <alignment horizontal="center" vertical="center"/>
    </xf>
    <xf numFmtId="0" fontId="3" fillId="0" borderId="19" xfId="6" applyBorder="1" applyAlignment="1">
      <alignment horizontal="center" vertical="center" shrinkToFit="1"/>
    </xf>
    <xf numFmtId="0" fontId="3" fillId="0" borderId="47" xfId="6" applyBorder="1" applyAlignment="1">
      <alignment horizontal="center" vertical="center" shrinkToFit="1"/>
    </xf>
    <xf numFmtId="0" fontId="3" fillId="0" borderId="32" xfId="6" applyBorder="1" applyAlignment="1">
      <alignment horizontal="center" vertical="center" shrinkToFit="1"/>
    </xf>
    <xf numFmtId="0" fontId="3" fillId="0" borderId="0" xfId="6" applyAlignment="1">
      <alignment shrinkToFit="1"/>
    </xf>
    <xf numFmtId="0" fontId="37" fillId="0" borderId="18" xfId="19" applyFont="1" applyBorder="1" applyAlignment="1">
      <alignment horizontal="center" vertical="center"/>
    </xf>
    <xf numFmtId="0" fontId="32" fillId="9" borderId="18" xfId="7" applyFont="1" applyFill="1" applyBorder="1" applyAlignment="1">
      <alignment vertical="center"/>
    </xf>
    <xf numFmtId="0" fontId="17" fillId="0" borderId="18" xfId="2" applyFont="1" applyBorder="1" applyAlignment="1">
      <alignment horizontal="center" vertical="center"/>
    </xf>
    <xf numFmtId="0" fontId="17" fillId="0" borderId="18" xfId="2" applyFont="1" applyBorder="1" applyAlignment="1">
      <alignment horizontal="center" vertical="center" wrapText="1"/>
    </xf>
    <xf numFmtId="0" fontId="17" fillId="8" borderId="18" xfId="2" applyFont="1" applyFill="1" applyBorder="1" applyAlignment="1">
      <alignment horizontal="right" vertical="center"/>
    </xf>
    <xf numFmtId="0" fontId="17" fillId="0" borderId="18" xfId="15" applyFont="1" applyBorder="1" applyAlignment="1">
      <alignment horizontal="center" vertical="center"/>
    </xf>
    <xf numFmtId="0" fontId="17" fillId="0" borderId="19" xfId="15" applyFont="1" applyBorder="1" applyAlignment="1">
      <alignment horizontal="center" vertical="center"/>
    </xf>
    <xf numFmtId="0" fontId="44" fillId="0" borderId="18" xfId="2" applyFont="1" applyBorder="1" applyAlignment="1" applyProtection="1">
      <alignment horizontal="center" vertical="center"/>
      <protection locked="0"/>
    </xf>
    <xf numFmtId="49" fontId="3" fillId="0" borderId="0" xfId="21" applyNumberFormat="1" applyFont="1" applyAlignment="1">
      <alignment vertical="center"/>
    </xf>
    <xf numFmtId="49" fontId="3" fillId="0" borderId="0" xfId="22" applyNumberFormat="1" applyAlignment="1">
      <alignment vertical="center"/>
    </xf>
    <xf numFmtId="49" fontId="3" fillId="0" borderId="0" xfId="21" applyNumberFormat="1" applyFont="1" applyAlignment="1">
      <alignment horizontal="right" vertical="center"/>
    </xf>
    <xf numFmtId="49" fontId="0" fillId="0" borderId="0" xfId="21" applyNumberFormat="1" applyFont="1" applyAlignment="1">
      <alignment horizontal="right" vertical="center"/>
    </xf>
    <xf numFmtId="49" fontId="71" fillId="0" borderId="0" xfId="15" applyNumberFormat="1" applyFont="1" applyAlignment="1">
      <alignment vertical="center"/>
    </xf>
    <xf numFmtId="49" fontId="3" fillId="0" borderId="0" xfId="21" applyNumberFormat="1" applyFont="1" applyAlignment="1">
      <alignment vertical="top"/>
    </xf>
    <xf numFmtId="49" fontId="3" fillId="0" borderId="0" xfId="21" applyNumberFormat="1" applyFont="1" applyAlignment="1">
      <alignment horizontal="left" vertical="top"/>
    </xf>
    <xf numFmtId="49" fontId="3" fillId="0" borderId="0" xfId="21" applyNumberFormat="1" applyFont="1" applyAlignment="1">
      <alignment horizontal="left" vertical="top" wrapText="1"/>
    </xf>
    <xf numFmtId="49" fontId="71" fillId="0" borderId="0" xfId="21" applyNumberFormat="1" applyFont="1" applyAlignment="1">
      <alignment vertical="center"/>
    </xf>
    <xf numFmtId="49" fontId="12" fillId="0" borderId="131" xfId="15" applyNumberFormat="1" applyFont="1" applyBorder="1" applyAlignment="1">
      <alignment vertical="center"/>
    </xf>
    <xf numFmtId="49" fontId="12" fillId="0" borderId="132" xfId="15" applyNumberFormat="1" applyFont="1" applyBorder="1" applyAlignment="1">
      <alignment vertical="center"/>
    </xf>
    <xf numFmtId="49" fontId="12" fillId="0" borderId="132" xfId="15" applyNumberFormat="1" applyFont="1" applyBorder="1" applyAlignment="1">
      <alignment vertical="center" shrinkToFit="1"/>
    </xf>
    <xf numFmtId="49" fontId="3" fillId="0" borderId="133" xfId="22" applyNumberFormat="1" applyBorder="1" applyAlignment="1">
      <alignment horizontal="center" vertical="center"/>
    </xf>
    <xf numFmtId="49" fontId="3" fillId="0" borderId="134" xfId="22" applyNumberFormat="1" applyBorder="1" applyAlignment="1">
      <alignment horizontal="center" vertical="center"/>
    </xf>
    <xf numFmtId="49" fontId="3" fillId="0" borderId="19" xfId="22" applyNumberFormat="1" applyBorder="1" applyAlignment="1">
      <alignment horizontal="center" vertical="center"/>
    </xf>
    <xf numFmtId="49" fontId="3" fillId="0" borderId="132" xfId="22" applyNumberFormat="1" applyBorder="1" applyAlignment="1">
      <alignment horizontal="center" vertical="center"/>
    </xf>
    <xf numFmtId="49" fontId="3" fillId="0" borderId="33" xfId="22" applyNumberFormat="1" applyBorder="1" applyAlignment="1">
      <alignment horizontal="center" vertical="center"/>
    </xf>
    <xf numFmtId="49" fontId="3" fillId="0" borderId="0" xfId="21" applyNumberFormat="1" applyFont="1" applyAlignment="1">
      <alignment horizontal="center" vertical="center"/>
    </xf>
    <xf numFmtId="49" fontId="3" fillId="0" borderId="0" xfId="22" applyNumberFormat="1" applyAlignment="1">
      <alignment horizontal="center" vertical="center"/>
    </xf>
    <xf numFmtId="49" fontId="12" fillId="0" borderId="33" xfId="21" applyNumberFormat="1" applyFont="1" applyBorder="1" applyAlignment="1">
      <alignment vertical="center"/>
    </xf>
    <xf numFmtId="49" fontId="3" fillId="0" borderId="128" xfId="21" applyNumberFormat="1" applyFont="1" applyBorder="1" applyAlignment="1">
      <alignment vertical="center"/>
    </xf>
    <xf numFmtId="49" fontId="72" fillId="0" borderId="0" xfId="21" applyNumberFormat="1" applyFont="1" applyAlignment="1">
      <alignment vertical="center" wrapText="1"/>
    </xf>
    <xf numFmtId="49" fontId="12" fillId="0" borderId="0" xfId="21" applyNumberFormat="1" applyFont="1" applyAlignment="1">
      <alignment horizontal="center" vertical="center"/>
    </xf>
    <xf numFmtId="49" fontId="12" fillId="0" borderId="0" xfId="21" applyNumberFormat="1" applyFont="1" applyAlignment="1">
      <alignment vertical="center"/>
    </xf>
    <xf numFmtId="49" fontId="12" fillId="0" borderId="0" xfId="21" applyNumberFormat="1" applyFont="1" applyAlignment="1">
      <alignment vertical="center" wrapText="1"/>
    </xf>
    <xf numFmtId="49" fontId="12" fillId="0" borderId="0" xfId="23" applyNumberFormat="1" applyFont="1" applyAlignment="1">
      <alignment vertical="center"/>
    </xf>
    <xf numFmtId="49" fontId="12" fillId="0" borderId="0" xfId="21" applyNumberFormat="1" applyFont="1" applyAlignment="1">
      <alignment vertical="top" wrapText="1"/>
    </xf>
    <xf numFmtId="49" fontId="3" fillId="0" borderId="0" xfId="21" applyNumberFormat="1" applyFont="1" applyAlignment="1">
      <alignment horizontal="left" vertical="center"/>
    </xf>
    <xf numFmtId="49" fontId="3" fillId="0" borderId="0" xfId="23" applyNumberFormat="1" applyFont="1" applyAlignment="1">
      <alignment horizontal="left" vertical="center"/>
    </xf>
    <xf numFmtId="49" fontId="12" fillId="0" borderId="0" xfId="23" applyNumberFormat="1" applyFont="1" applyAlignment="1">
      <alignment horizontal="right" vertical="center"/>
    </xf>
    <xf numFmtId="49" fontId="3" fillId="0" borderId="0" xfId="23" applyNumberFormat="1" applyFont="1" applyAlignment="1">
      <alignment vertical="center"/>
    </xf>
    <xf numFmtId="0" fontId="73" fillId="0" borderId="0" xfId="5" applyFont="1" applyAlignment="1">
      <alignment vertical="center"/>
    </xf>
    <xf numFmtId="0" fontId="29" fillId="3" borderId="0" xfId="9" applyFont="1" applyFill="1" applyAlignment="1">
      <alignment vertical="center"/>
    </xf>
    <xf numFmtId="0" fontId="73" fillId="0" borderId="0" xfId="9" applyFont="1" applyAlignment="1">
      <alignment vertical="center"/>
    </xf>
    <xf numFmtId="0" fontId="73" fillId="0" borderId="7" xfId="9" applyFont="1" applyBorder="1" applyAlignment="1">
      <alignment vertical="center" shrinkToFit="1"/>
    </xf>
    <xf numFmtId="0" fontId="73" fillId="0" borderId="59" xfId="9" applyFont="1" applyBorder="1" applyAlignment="1">
      <alignment vertical="center" shrinkToFit="1"/>
    </xf>
    <xf numFmtId="0" fontId="75" fillId="0" borderId="7" xfId="9" applyFont="1" applyBorder="1" applyAlignment="1">
      <alignment horizontal="left" vertical="center"/>
    </xf>
    <xf numFmtId="0" fontId="75" fillId="0" borderId="7" xfId="9" applyFont="1" applyBorder="1" applyAlignment="1">
      <alignment horizontal="left" vertical="center" wrapText="1" shrinkToFit="1"/>
    </xf>
    <xf numFmtId="0" fontId="76" fillId="0" borderId="0" xfId="5" applyFont="1" applyAlignment="1">
      <alignment vertical="center"/>
    </xf>
    <xf numFmtId="0" fontId="77" fillId="0" borderId="0" xfId="9" applyFont="1" applyAlignment="1">
      <alignment horizontal="left" vertical="center"/>
    </xf>
    <xf numFmtId="0" fontId="77" fillId="0" borderId="0" xfId="5" applyFont="1" applyAlignment="1">
      <alignment vertical="center"/>
    </xf>
    <xf numFmtId="0" fontId="33" fillId="3" borderId="0" xfId="5" applyFont="1" applyFill="1" applyAlignment="1">
      <alignment vertical="center"/>
    </xf>
    <xf numFmtId="0" fontId="77" fillId="0" borderId="0" xfId="5" applyFont="1" applyAlignment="1">
      <alignment vertical="top"/>
    </xf>
    <xf numFmtId="0" fontId="77" fillId="0" borderId="0" xfId="5" applyFont="1" applyAlignment="1">
      <alignment horizontal="left" vertical="center"/>
    </xf>
    <xf numFmtId="0" fontId="71" fillId="0" borderId="0" xfId="5" applyFont="1" applyAlignment="1">
      <alignment vertical="center"/>
    </xf>
    <xf numFmtId="0" fontId="77" fillId="0" borderId="0" xfId="9" applyFont="1" applyAlignment="1">
      <alignment horizontal="left" vertical="top"/>
    </xf>
    <xf numFmtId="0" fontId="71" fillId="0" borderId="0" xfId="5" applyFont="1" applyAlignment="1">
      <alignment vertical="top"/>
    </xf>
    <xf numFmtId="0" fontId="71" fillId="3" borderId="0" xfId="5" applyFont="1" applyFill="1" applyAlignment="1">
      <alignment vertical="center"/>
    </xf>
    <xf numFmtId="0" fontId="78" fillId="0" borderId="0" xfId="5" applyFont="1" applyAlignment="1">
      <alignment vertical="top"/>
    </xf>
    <xf numFmtId="0" fontId="10" fillId="0" borderId="0" xfId="5" applyFont="1" applyAlignment="1">
      <alignment vertical="center"/>
    </xf>
    <xf numFmtId="0" fontId="3" fillId="0" borderId="0" xfId="5" applyAlignment="1">
      <alignment vertical="center"/>
    </xf>
    <xf numFmtId="0" fontId="24" fillId="0" borderId="0" xfId="6" applyFont="1"/>
    <xf numFmtId="0" fontId="3" fillId="0" borderId="128" xfId="6" applyBorder="1" applyAlignment="1">
      <alignment horizontal="center" vertical="center" shrinkToFit="1"/>
    </xf>
    <xf numFmtId="0" fontId="3" fillId="0" borderId="18" xfId="6" applyBorder="1"/>
    <xf numFmtId="0" fontId="3" fillId="0" borderId="45" xfId="6" applyBorder="1"/>
    <xf numFmtId="0" fontId="3" fillId="0" borderId="42" xfId="6" applyBorder="1"/>
    <xf numFmtId="0" fontId="3" fillId="0" borderId="0" xfId="6"/>
    <xf numFmtId="0" fontId="3" fillId="0" borderId="7" xfId="6" applyBorder="1"/>
    <xf numFmtId="0" fontId="3" fillId="0" borderId="19" xfId="6" applyBorder="1"/>
    <xf numFmtId="0" fontId="3" fillId="0" borderId="24" xfId="6" applyBorder="1"/>
    <xf numFmtId="0" fontId="3" fillId="0" borderId="0" xfId="6" applyAlignment="1">
      <alignment horizontal="center"/>
    </xf>
    <xf numFmtId="0" fontId="3" fillId="5" borderId="4" xfId="6" applyFill="1" applyBorder="1"/>
    <xf numFmtId="0" fontId="3" fillId="0" borderId="54" xfId="6" applyBorder="1"/>
    <xf numFmtId="0" fontId="3" fillId="0" borderId="28" xfId="6" applyBorder="1"/>
    <xf numFmtId="0" fontId="3" fillId="0" borderId="128" xfId="6" applyBorder="1" applyAlignment="1">
      <alignment horizontal="center"/>
    </xf>
    <xf numFmtId="0" fontId="3" fillId="5" borderId="3" xfId="6" applyFill="1" applyBorder="1"/>
    <xf numFmtId="0" fontId="26" fillId="0" borderId="0" xfId="6" applyFont="1"/>
    <xf numFmtId="0" fontId="3" fillId="0" borderId="6" xfId="6" applyBorder="1"/>
    <xf numFmtId="0" fontId="3" fillId="0" borderId="59" xfId="6" applyBorder="1"/>
    <xf numFmtId="0" fontId="3" fillId="0" borderId="15" xfId="6" applyBorder="1"/>
    <xf numFmtId="0" fontId="26" fillId="4" borderId="44" xfId="6" applyFont="1" applyFill="1" applyBorder="1"/>
    <xf numFmtId="0" fontId="40" fillId="0" borderId="0" xfId="7" applyFont="1" applyAlignment="1">
      <alignment vertical="center"/>
    </xf>
    <xf numFmtId="0" fontId="37" fillId="0" borderId="0" xfId="7" applyFont="1" applyAlignment="1">
      <alignment vertical="center"/>
    </xf>
    <xf numFmtId="0" fontId="15" fillId="0" borderId="0" xfId="7" applyFont="1" applyAlignment="1">
      <alignment vertical="center"/>
    </xf>
    <xf numFmtId="0" fontId="39" fillId="0" borderId="0" xfId="7" applyFont="1" applyAlignment="1">
      <alignment horizontal="right" vertical="center"/>
    </xf>
    <xf numFmtId="0" fontId="40" fillId="0" borderId="0" xfId="7" applyFont="1" applyAlignment="1">
      <alignment horizontal="center" vertical="center"/>
    </xf>
    <xf numFmtId="0" fontId="37" fillId="0" borderId="19" xfId="7" applyFont="1" applyBorder="1" applyAlignment="1">
      <alignment horizontal="left" vertical="center"/>
    </xf>
    <xf numFmtId="0" fontId="37" fillId="0" borderId="40" xfId="7" applyFont="1" applyBorder="1" applyAlignment="1">
      <alignment horizontal="left" vertical="center"/>
    </xf>
    <xf numFmtId="0" fontId="37" fillId="0" borderId="18" xfId="7" applyFont="1" applyBorder="1" applyAlignment="1">
      <alignment horizontal="left" vertical="center"/>
    </xf>
    <xf numFmtId="0" fontId="37" fillId="0" borderId="28" xfId="7" applyFont="1" applyBorder="1" applyAlignment="1">
      <alignment horizontal="left" vertical="center" indent="1"/>
    </xf>
    <xf numFmtId="0" fontId="35" fillId="0" borderId="28" xfId="7" applyFont="1" applyBorder="1" applyAlignment="1">
      <alignment vertical="center"/>
    </xf>
    <xf numFmtId="0" fontId="37" fillId="0" borderId="28" xfId="7" applyFont="1" applyBorder="1" applyAlignment="1">
      <alignment vertical="center"/>
    </xf>
    <xf numFmtId="0" fontId="37" fillId="0" borderId="46" xfId="7" applyFont="1" applyBorder="1" applyAlignment="1">
      <alignment vertical="center"/>
    </xf>
    <xf numFmtId="0" fontId="37" fillId="0" borderId="45" xfId="7" applyFont="1" applyBorder="1" applyAlignment="1">
      <alignment vertical="center"/>
    </xf>
    <xf numFmtId="0" fontId="37" fillId="0" borderId="128" xfId="7" applyFont="1" applyBorder="1" applyAlignment="1">
      <alignment vertical="center"/>
    </xf>
    <xf numFmtId="0" fontId="37" fillId="0" borderId="18" xfId="7" applyFont="1" applyBorder="1" applyAlignment="1">
      <alignment horizontal="center" vertical="center"/>
    </xf>
    <xf numFmtId="0" fontId="37" fillId="0" borderId="18" xfId="7" applyFont="1" applyBorder="1" applyAlignment="1">
      <alignment vertical="center" wrapText="1"/>
    </xf>
    <xf numFmtId="0" fontId="37" fillId="0" borderId="18" xfId="7" applyFont="1" applyBorder="1" applyAlignment="1">
      <alignment horizontal="right" vertical="center"/>
    </xf>
    <xf numFmtId="0" fontId="37" fillId="0" borderId="0" xfId="7" applyFont="1" applyAlignment="1">
      <alignment horizontal="right" vertical="center"/>
    </xf>
    <xf numFmtId="0" fontId="37" fillId="0" borderId="0" xfId="7" applyFont="1" applyAlignment="1">
      <alignment vertical="center" wrapText="1"/>
    </xf>
    <xf numFmtId="0" fontId="37" fillId="0" borderId="42" xfId="7" applyFont="1" applyBorder="1" applyAlignment="1">
      <alignment vertical="center"/>
    </xf>
    <xf numFmtId="0" fontId="37" fillId="0" borderId="16" xfId="7" applyFont="1" applyBorder="1" applyAlignment="1">
      <alignment vertical="center"/>
    </xf>
    <xf numFmtId="0" fontId="37" fillId="0" borderId="16" xfId="7" applyFont="1" applyBorder="1" applyAlignment="1">
      <alignment vertical="center" wrapText="1"/>
    </xf>
    <xf numFmtId="0" fontId="37" fillId="0" borderId="47" xfId="7" applyFont="1" applyBorder="1" applyAlignment="1">
      <alignment vertical="center"/>
    </xf>
    <xf numFmtId="0" fontId="37" fillId="0" borderId="0" xfId="7" applyFont="1" applyAlignment="1">
      <alignment horizontal="left" vertical="center"/>
    </xf>
    <xf numFmtId="0" fontId="62" fillId="0" borderId="0" xfId="2" applyFont="1" applyAlignment="1">
      <alignment vertical="center"/>
    </xf>
    <xf numFmtId="0" fontId="63" fillId="0" borderId="0" xfId="2" applyFont="1" applyAlignment="1">
      <alignment vertical="center"/>
    </xf>
    <xf numFmtId="0" fontId="65" fillId="0" borderId="0" xfId="5" applyFont="1" applyAlignment="1">
      <alignment horizontal="center" vertical="center"/>
    </xf>
    <xf numFmtId="0" fontId="66" fillId="0" borderId="0" xfId="5" applyFont="1" applyAlignment="1">
      <alignment vertical="center"/>
    </xf>
    <xf numFmtId="0" fontId="63" fillId="0" borderId="93" xfId="2" applyFont="1" applyBorder="1" applyAlignment="1">
      <alignment vertical="center"/>
    </xf>
    <xf numFmtId="0" fontId="63" fillId="0" borderId="89" xfId="2" applyFont="1" applyBorder="1" applyAlignment="1">
      <alignment vertical="center" shrinkToFit="1"/>
    </xf>
    <xf numFmtId="0" fontId="63" fillId="0" borderId="0" xfId="2" applyFont="1" applyAlignment="1">
      <alignment vertical="center" shrinkToFit="1"/>
    </xf>
    <xf numFmtId="0" fontId="63" fillId="0" borderId="0" xfId="2" applyFont="1" applyAlignment="1">
      <alignment horizontal="center" vertical="center"/>
    </xf>
    <xf numFmtId="0" fontId="68" fillId="0" borderId="0" xfId="2" applyFont="1" applyAlignment="1">
      <alignment vertical="center" wrapText="1"/>
    </xf>
    <xf numFmtId="0" fontId="68" fillId="0" borderId="0" xfId="2" applyFont="1" applyAlignment="1">
      <alignment vertical="center"/>
    </xf>
    <xf numFmtId="0" fontId="68" fillId="0" borderId="0" xfId="2" applyFont="1" applyAlignment="1">
      <alignment horizontal="right" vertical="center"/>
    </xf>
    <xf numFmtId="0" fontId="6" fillId="0" borderId="0" xfId="5" applyFont="1" applyAlignment="1">
      <alignment vertical="center"/>
    </xf>
    <xf numFmtId="0" fontId="69" fillId="0" borderId="0" xfId="2" applyFont="1" applyAlignment="1">
      <alignment vertical="center" wrapText="1"/>
    </xf>
    <xf numFmtId="0" fontId="69" fillId="0" borderId="0" xfId="2" applyFont="1" applyAlignment="1">
      <alignment vertical="center"/>
    </xf>
    <xf numFmtId="0" fontId="69" fillId="0" borderId="0" xfId="2" applyFont="1" applyAlignment="1">
      <alignment horizontal="right" vertical="center"/>
    </xf>
    <xf numFmtId="0" fontId="44" fillId="0" borderId="0" xfId="2" applyFont="1" applyAlignment="1">
      <alignment vertical="center"/>
    </xf>
    <xf numFmtId="0" fontId="44" fillId="0" borderId="0" xfId="2" applyFont="1" applyAlignment="1">
      <alignment horizontal="center" vertical="center"/>
    </xf>
    <xf numFmtId="0" fontId="44" fillId="0" borderId="61" xfId="2" applyFont="1" applyBorder="1" applyAlignment="1">
      <alignment horizontal="center" vertical="center" shrinkToFit="1"/>
    </xf>
    <xf numFmtId="0" fontId="44" fillId="0" borderId="40" xfId="2" applyFont="1" applyBorder="1" applyAlignment="1" applyProtection="1">
      <alignment horizontal="center" vertical="center"/>
      <protection locked="0"/>
    </xf>
    <xf numFmtId="0" fontId="35" fillId="0" borderId="0" xfId="2" applyFont="1" applyAlignment="1">
      <alignment vertical="center"/>
    </xf>
    <xf numFmtId="0" fontId="35" fillId="0" borderId="0" xfId="2" applyFont="1" applyAlignment="1">
      <alignment horizontal="distributed" vertical="center"/>
    </xf>
    <xf numFmtId="0" fontId="35" fillId="0" borderId="0" xfId="2" applyFont="1" applyAlignment="1">
      <alignment horizontal="center" vertical="center"/>
    </xf>
    <xf numFmtId="0" fontId="35" fillId="0" borderId="0" xfId="2" applyFont="1" applyAlignment="1">
      <alignment horizontal="left" vertical="center" indent="1" shrinkToFit="1"/>
    </xf>
    <xf numFmtId="0" fontId="37" fillId="0" borderId="19" xfId="2" applyFont="1" applyBorder="1" applyAlignment="1">
      <alignment horizontal="distributed" vertical="center" indent="2"/>
    </xf>
    <xf numFmtId="0" fontId="37" fillId="0" borderId="33" xfId="2" applyFont="1" applyBorder="1" applyAlignment="1">
      <alignment vertical="center"/>
    </xf>
    <xf numFmtId="0" fontId="37" fillId="0" borderId="24" xfId="2" applyFont="1" applyBorder="1" applyAlignment="1">
      <alignment horizontal="distributed" vertical="center" indent="2"/>
    </xf>
    <xf numFmtId="0" fontId="37" fillId="0" borderId="33" xfId="2" applyFont="1" applyBorder="1" applyAlignment="1">
      <alignment vertical="center" wrapText="1"/>
    </xf>
    <xf numFmtId="0" fontId="37" fillId="0" borderId="46" xfId="2" applyFont="1" applyBorder="1" applyAlignment="1">
      <alignment horizontal="distributed" vertical="center" indent="2"/>
    </xf>
    <xf numFmtId="0" fontId="37" fillId="0" borderId="45" xfId="2" applyFont="1" applyBorder="1" applyAlignment="1">
      <alignment vertical="center"/>
    </xf>
    <xf numFmtId="0" fontId="37" fillId="0" borderId="42" xfId="2" applyFont="1" applyBorder="1" applyAlignment="1">
      <alignment horizontal="distributed" vertical="center" indent="2"/>
    </xf>
    <xf numFmtId="0" fontId="37" fillId="0" borderId="46" xfId="2" applyFont="1" applyBorder="1" applyAlignment="1">
      <alignment horizontal="center" vertical="center"/>
    </xf>
    <xf numFmtId="0" fontId="37" fillId="0" borderId="45" xfId="2" applyFont="1" applyBorder="1" applyAlignment="1">
      <alignment vertical="center" wrapText="1"/>
    </xf>
    <xf numFmtId="0" fontId="38" fillId="0" borderId="19" xfId="2" applyFont="1" applyBorder="1" applyAlignment="1">
      <alignment vertical="center" wrapText="1"/>
    </xf>
    <xf numFmtId="0" fontId="38" fillId="0" borderId="33" xfId="2" applyFont="1" applyBorder="1" applyAlignment="1">
      <alignment vertical="center" wrapText="1"/>
    </xf>
    <xf numFmtId="0" fontId="38" fillId="0" borderId="24" xfId="2" applyFont="1" applyBorder="1" applyAlignment="1">
      <alignment vertical="center" wrapText="1"/>
    </xf>
    <xf numFmtId="0" fontId="39" fillId="0" borderId="0" xfId="7" applyFont="1" applyAlignment="1">
      <alignment horizontal="left" vertical="center"/>
    </xf>
    <xf numFmtId="0" fontId="39" fillId="0" borderId="0" xfId="7" applyFont="1" applyAlignment="1">
      <alignment vertical="center"/>
    </xf>
    <xf numFmtId="0" fontId="40" fillId="0" borderId="0" xfId="7" applyFont="1" applyAlignment="1">
      <alignment horizontal="left" vertical="center"/>
    </xf>
    <xf numFmtId="0" fontId="39" fillId="0" borderId="40" xfId="7" applyFont="1" applyBorder="1" applyAlignment="1">
      <alignment horizontal="left" vertical="center"/>
    </xf>
    <xf numFmtId="0" fontId="39" fillId="0" borderId="18" xfId="7" applyFont="1" applyBorder="1" applyAlignment="1">
      <alignment horizontal="left" vertical="center" wrapText="1"/>
    </xf>
    <xf numFmtId="0" fontId="39" fillId="0" borderId="32" xfId="7" applyFont="1" applyBorder="1" applyAlignment="1">
      <alignment horizontal="left" vertical="center" wrapText="1"/>
    </xf>
    <xf numFmtId="0" fontId="35" fillId="0" borderId="0" xfId="7" applyFont="1" applyAlignment="1">
      <alignment vertical="center"/>
    </xf>
    <xf numFmtId="0" fontId="35" fillId="0" borderId="0" xfId="7" applyFont="1" applyAlignment="1">
      <alignment horizontal="left" vertical="center"/>
    </xf>
    <xf numFmtId="0" fontId="48" fillId="0" borderId="0" xfId="5" applyFont="1" applyAlignment="1">
      <alignment vertical="center"/>
    </xf>
    <xf numFmtId="0" fontId="47" fillId="0" borderId="0" xfId="5" applyFont="1" applyAlignment="1">
      <alignment horizontal="center" vertical="center"/>
    </xf>
    <xf numFmtId="0" fontId="48" fillId="0" borderId="0" xfId="5" applyFont="1" applyAlignment="1">
      <alignment horizontal="left" vertical="center"/>
    </xf>
    <xf numFmtId="0" fontId="48" fillId="0" borderId="0" xfId="5" applyFont="1" applyAlignment="1">
      <alignment horizontal="center" vertical="center"/>
    </xf>
    <xf numFmtId="0" fontId="48" fillId="0" borderId="26" xfId="5" applyFont="1" applyBorder="1" applyAlignment="1">
      <alignment horizontal="center" vertical="center"/>
    </xf>
    <xf numFmtId="0" fontId="48" fillId="0" borderId="36" xfId="5" applyFont="1" applyBorder="1" applyAlignment="1">
      <alignment horizontal="center" vertical="center"/>
    </xf>
    <xf numFmtId="0" fontId="48" fillId="0" borderId="139" xfId="5" applyFont="1" applyBorder="1" applyAlignment="1">
      <alignment horizontal="center" vertical="center"/>
    </xf>
    <xf numFmtId="0" fontId="48" fillId="0" borderId="141" xfId="5" applyFont="1" applyBorder="1" applyAlignment="1">
      <alignment horizontal="center" vertical="center"/>
    </xf>
    <xf numFmtId="0" fontId="46" fillId="0" borderId="142" xfId="5" applyFont="1" applyBorder="1" applyAlignment="1">
      <alignment horizontal="center" vertical="center"/>
    </xf>
    <xf numFmtId="0" fontId="48" fillId="0" borderId="15" xfId="5" applyFont="1" applyBorder="1" applyAlignment="1">
      <alignment horizontal="center" vertical="center"/>
    </xf>
    <xf numFmtId="0" fontId="48" fillId="0" borderId="17" xfId="5" applyFont="1" applyBorder="1" applyAlignment="1">
      <alignment horizontal="center" vertical="center"/>
    </xf>
    <xf numFmtId="0" fontId="48" fillId="0" borderId="54" xfId="5" applyFont="1" applyBorder="1" applyAlignment="1">
      <alignment horizontal="center" vertical="center"/>
    </xf>
    <xf numFmtId="0" fontId="48" fillId="0" borderId="31" xfId="5" applyFont="1" applyBorder="1" applyAlignment="1">
      <alignment horizontal="center" vertical="center"/>
    </xf>
    <xf numFmtId="0" fontId="46" fillId="0" borderId="143" xfId="5" applyFont="1" applyBorder="1" applyAlignment="1">
      <alignment horizontal="right" vertical="center"/>
    </xf>
    <xf numFmtId="0" fontId="48" fillId="0" borderId="143" xfId="5" applyFont="1" applyBorder="1" applyAlignment="1">
      <alignment horizontal="center" vertical="center"/>
    </xf>
    <xf numFmtId="0" fontId="48" fillId="0" borderId="4" xfId="5" applyFont="1" applyBorder="1" applyAlignment="1">
      <alignment horizontal="center" vertical="center"/>
    </xf>
    <xf numFmtId="0" fontId="39" fillId="0" borderId="0" xfId="19" applyFont="1" applyAlignment="1">
      <alignment vertical="center"/>
    </xf>
    <xf numFmtId="0" fontId="39" fillId="0" borderId="0" xfId="19" applyFont="1" applyAlignment="1">
      <alignment horizontal="right" vertical="center"/>
    </xf>
    <xf numFmtId="0" fontId="40" fillId="0" borderId="0" xfId="19" applyFont="1" applyAlignment="1">
      <alignment horizontal="center" vertical="center"/>
    </xf>
    <xf numFmtId="0" fontId="39" fillId="0" borderId="45" xfId="19" applyFont="1" applyBorder="1" applyAlignment="1">
      <alignment horizontal="center" vertical="center"/>
    </xf>
    <xf numFmtId="0" fontId="41" fillId="0" borderId="80" xfId="19" applyFont="1" applyBorder="1" applyAlignment="1">
      <alignment vertical="center" wrapText="1"/>
    </xf>
    <xf numFmtId="0" fontId="41" fillId="0" borderId="83" xfId="19" applyFont="1" applyBorder="1" applyAlignment="1">
      <alignment vertical="center" wrapText="1"/>
    </xf>
    <xf numFmtId="0" fontId="41" fillId="0" borderId="81" xfId="19" applyFont="1" applyBorder="1" applyAlignment="1">
      <alignment vertical="center" wrapText="1"/>
    </xf>
    <xf numFmtId="0" fontId="41" fillId="0" borderId="86" xfId="19" applyFont="1" applyBorder="1" applyAlignment="1">
      <alignment vertical="center" wrapText="1"/>
    </xf>
    <xf numFmtId="0" fontId="13" fillId="0" borderId="0" xfId="14" applyFont="1" applyAlignment="1">
      <alignment vertical="center"/>
    </xf>
    <xf numFmtId="0" fontId="46" fillId="0" borderId="0" xfId="14" applyFont="1" applyAlignment="1">
      <alignment vertical="center"/>
    </xf>
    <xf numFmtId="0" fontId="46" fillId="0" borderId="0" xfId="14" applyFont="1" applyAlignment="1">
      <alignment horizontal="right" vertical="center"/>
    </xf>
    <xf numFmtId="0" fontId="48" fillId="0" borderId="0" xfId="14" applyFont="1" applyAlignment="1">
      <alignment vertical="center"/>
    </xf>
    <xf numFmtId="0" fontId="3" fillId="0" borderId="0" xfId="14" applyAlignment="1">
      <alignment vertical="center"/>
    </xf>
    <xf numFmtId="0" fontId="48" fillId="0" borderId="33" xfId="14" applyFont="1" applyBorder="1" applyAlignment="1">
      <alignment horizontal="center" vertical="center"/>
    </xf>
    <xf numFmtId="0" fontId="48" fillId="0" borderId="34" xfId="14" applyFont="1" applyBorder="1" applyAlignment="1">
      <alignment horizontal="center" vertical="center"/>
    </xf>
    <xf numFmtId="0" fontId="48" fillId="0" borderId="11" xfId="14" applyFont="1" applyBorder="1" applyAlignment="1">
      <alignment horizontal="center" vertical="center"/>
    </xf>
    <xf numFmtId="0" fontId="46" fillId="0" borderId="33" xfId="14" applyFont="1" applyBorder="1" applyAlignment="1">
      <alignment horizontal="center" vertical="center" wrapText="1"/>
    </xf>
    <xf numFmtId="0" fontId="49" fillId="0" borderId="45" xfId="14" applyFont="1" applyBorder="1" applyAlignment="1">
      <alignment horizontal="left" vertical="center"/>
    </xf>
    <xf numFmtId="0" fontId="49" fillId="0" borderId="45" xfId="14" applyFont="1" applyBorder="1" applyAlignment="1">
      <alignment vertical="center"/>
    </xf>
    <xf numFmtId="0" fontId="49" fillId="0" borderId="48" xfId="14" applyFont="1" applyBorder="1" applyAlignment="1">
      <alignment horizontal="left" vertical="center"/>
    </xf>
    <xf numFmtId="0" fontId="46" fillId="0" borderId="122" xfId="14" applyFont="1" applyBorder="1" applyAlignment="1">
      <alignment horizontal="center" vertical="center" wrapText="1"/>
    </xf>
    <xf numFmtId="0" fontId="49" fillId="0" borderId="122" xfId="14" applyFont="1" applyBorder="1" applyAlignment="1">
      <alignment vertical="center"/>
    </xf>
    <xf numFmtId="0" fontId="49" fillId="0" borderId="123" xfId="14" applyFont="1" applyBorder="1" applyAlignment="1">
      <alignment vertical="center"/>
    </xf>
    <xf numFmtId="0" fontId="46" fillId="0" borderId="0" xfId="14" applyFont="1" applyAlignment="1">
      <alignment vertical="center" wrapText="1"/>
    </xf>
    <xf numFmtId="0" fontId="50" fillId="0" borderId="0" xfId="14" applyFont="1" applyAlignment="1">
      <alignment vertical="center" wrapText="1"/>
    </xf>
    <xf numFmtId="0" fontId="51" fillId="0" borderId="0" xfId="14" applyFont="1" applyAlignment="1">
      <alignment vertical="center"/>
    </xf>
    <xf numFmtId="0" fontId="52" fillId="0" borderId="0" xfId="14" applyFont="1" applyAlignment="1">
      <alignment vertical="center"/>
    </xf>
    <xf numFmtId="0" fontId="53" fillId="0" borderId="0" xfId="14" applyFont="1" applyAlignment="1">
      <alignment vertical="center"/>
    </xf>
    <xf numFmtId="0" fontId="48" fillId="0" borderId="0" xfId="14" applyFont="1" applyAlignment="1">
      <alignment horizontal="center" vertical="center"/>
    </xf>
    <xf numFmtId="0" fontId="54" fillId="0" borderId="0" xfId="14" applyFont="1" applyAlignment="1">
      <alignment vertical="center"/>
    </xf>
    <xf numFmtId="0" fontId="48" fillId="0" borderId="0" xfId="14" applyFont="1" applyAlignment="1">
      <alignment horizontal="left" vertical="center"/>
    </xf>
    <xf numFmtId="0" fontId="3" fillId="0" borderId="0" xfId="14" applyAlignment="1">
      <alignment horizontal="center" vertical="center"/>
    </xf>
    <xf numFmtId="0" fontId="3" fillId="0" borderId="0" xfId="14" applyAlignment="1">
      <alignment horizontal="left" vertical="center"/>
    </xf>
    <xf numFmtId="0" fontId="55" fillId="0" borderId="0" xfId="14" applyFont="1" applyAlignment="1">
      <alignment vertical="center"/>
    </xf>
    <xf numFmtId="0" fontId="22" fillId="0" borderId="0" xfId="14" applyFont="1" applyAlignment="1">
      <alignment vertical="center"/>
    </xf>
    <xf numFmtId="0" fontId="37" fillId="0" borderId="0" xfId="5" applyFont="1" applyAlignment="1">
      <alignment vertical="center"/>
    </xf>
    <xf numFmtId="0" fontId="40" fillId="0" borderId="0" xfId="5" applyFont="1" applyAlignment="1">
      <alignment vertical="center"/>
    </xf>
    <xf numFmtId="0" fontId="37" fillId="0" borderId="0" xfId="5" applyFont="1" applyAlignment="1">
      <alignment horizontal="right" vertical="center"/>
    </xf>
    <xf numFmtId="0" fontId="40" fillId="0" borderId="0" xfId="5" applyFont="1" applyAlignment="1">
      <alignment horizontal="center" vertical="center"/>
    </xf>
    <xf numFmtId="0" fontId="37" fillId="0" borderId="19" xfId="5" applyFont="1" applyBorder="1" applyAlignment="1">
      <alignment horizontal="center" vertical="center"/>
    </xf>
    <xf numFmtId="0" fontId="37" fillId="0" borderId="18" xfId="5" applyFont="1" applyBorder="1" applyAlignment="1">
      <alignment horizontal="center" vertical="center"/>
    </xf>
    <xf numFmtId="0" fontId="37" fillId="0" borderId="40" xfId="5" applyFont="1" applyBorder="1" applyAlignment="1">
      <alignment horizontal="left" vertical="center" indent="1"/>
    </xf>
    <xf numFmtId="0" fontId="37" fillId="0" borderId="45" xfId="5" applyFont="1" applyBorder="1" applyAlignment="1">
      <alignment horizontal="center" vertical="center"/>
    </xf>
    <xf numFmtId="0" fontId="37" fillId="0" borderId="40" xfId="5" applyFont="1" applyBorder="1" applyAlignment="1">
      <alignment horizontal="left" vertical="center" wrapText="1" indent="1"/>
    </xf>
    <xf numFmtId="0" fontId="37" fillId="0" borderId="28" xfId="5" applyFont="1" applyBorder="1" applyAlignment="1">
      <alignment horizontal="center" vertical="center"/>
    </xf>
    <xf numFmtId="0" fontId="37" fillId="3" borderId="0" xfId="19" applyFont="1" applyFill="1" applyAlignment="1">
      <alignment vertical="center"/>
    </xf>
    <xf numFmtId="0" fontId="37" fillId="3" borderId="0" xfId="19" applyFont="1" applyFill="1" applyAlignment="1">
      <alignment horizontal="right" vertical="center"/>
    </xf>
    <xf numFmtId="0" fontId="59" fillId="3" borderId="0" xfId="19" applyFont="1" applyFill="1" applyAlignment="1">
      <alignment horizontal="center" vertical="center" wrapText="1"/>
    </xf>
    <xf numFmtId="0" fontId="59" fillId="3" borderId="19" xfId="20" applyFont="1" applyFill="1" applyBorder="1" applyAlignment="1">
      <alignment vertical="center"/>
    </xf>
    <xf numFmtId="0" fontId="59" fillId="3" borderId="33" xfId="20" applyFont="1" applyFill="1" applyBorder="1" applyAlignment="1">
      <alignment vertical="center"/>
    </xf>
    <xf numFmtId="0" fontId="59" fillId="3" borderId="24" xfId="20" applyFont="1" applyFill="1" applyBorder="1" applyAlignment="1">
      <alignment vertical="center"/>
    </xf>
    <xf numFmtId="0" fontId="59" fillId="3" borderId="0" xfId="20" applyFont="1" applyFill="1" applyAlignment="1">
      <alignment vertical="center"/>
    </xf>
    <xf numFmtId="0" fontId="35" fillId="3" borderId="0" xfId="19" applyFont="1" applyFill="1" applyAlignment="1">
      <alignment vertical="center" wrapText="1"/>
    </xf>
    <xf numFmtId="0" fontId="35" fillId="3" borderId="16" xfId="19" applyFont="1" applyFill="1" applyBorder="1" applyAlignment="1">
      <alignment vertical="center" wrapText="1"/>
    </xf>
    <xf numFmtId="0" fontId="35" fillId="3" borderId="0" xfId="19" applyFont="1" applyFill="1" applyAlignment="1">
      <alignment vertical="center"/>
    </xf>
    <xf numFmtId="0" fontId="43" fillId="3" borderId="0" xfId="19" applyFont="1" applyFill="1" applyAlignment="1">
      <alignment horizontal="left" vertical="center" wrapText="1"/>
    </xf>
    <xf numFmtId="0" fontId="35" fillId="3" borderId="0" xfId="19" applyFont="1" applyFill="1" applyAlignment="1">
      <alignment horizontal="right" vertical="center"/>
    </xf>
    <xf numFmtId="0" fontId="35" fillId="3" borderId="45" xfId="19" applyFont="1" applyFill="1" applyBorder="1" applyAlignment="1">
      <alignment horizontal="center" vertical="center" wrapText="1"/>
    </xf>
    <xf numFmtId="0" fontId="35" fillId="3" borderId="45" xfId="19" applyFont="1" applyFill="1" applyBorder="1" applyAlignment="1">
      <alignment horizontal="right" vertical="center"/>
    </xf>
    <xf numFmtId="0" fontId="35" fillId="3" borderId="42" xfId="19" applyFont="1" applyFill="1" applyBorder="1" applyAlignment="1">
      <alignment vertical="center"/>
    </xf>
    <xf numFmtId="0" fontId="35" fillId="3" borderId="0" xfId="19" applyFont="1" applyFill="1" applyAlignment="1">
      <alignment horizontal="center" vertical="center" wrapText="1"/>
    </xf>
    <xf numFmtId="0" fontId="35" fillId="3" borderId="0" xfId="19" applyFont="1" applyFill="1" applyAlignment="1">
      <alignment horizontal="center" vertical="center"/>
    </xf>
    <xf numFmtId="0" fontId="35" fillId="3" borderId="16" xfId="19" applyFont="1" applyFill="1" applyBorder="1" applyAlignment="1">
      <alignment vertical="center"/>
    </xf>
    <xf numFmtId="0" fontId="35" fillId="3" borderId="28" xfId="19" applyFont="1" applyFill="1" applyBorder="1" applyAlignment="1">
      <alignment horizontal="center" vertical="center" wrapText="1"/>
    </xf>
    <xf numFmtId="0" fontId="35" fillId="3" borderId="28" xfId="19" applyFont="1" applyFill="1" applyBorder="1" applyAlignment="1">
      <alignment horizontal="right" vertical="center"/>
    </xf>
    <xf numFmtId="0" fontId="35" fillId="3" borderId="29" xfId="19" applyFont="1" applyFill="1" applyBorder="1" applyAlignment="1">
      <alignment vertical="center"/>
    </xf>
    <xf numFmtId="0" fontId="35" fillId="3" borderId="44" xfId="20" applyFont="1" applyFill="1" applyBorder="1" applyAlignment="1">
      <alignment horizontal="center" vertical="center"/>
    </xf>
    <xf numFmtId="0" fontId="35" fillId="3" borderId="18" xfId="19" applyFont="1" applyFill="1" applyBorder="1" applyAlignment="1">
      <alignment vertical="center"/>
    </xf>
    <xf numFmtId="0" fontId="35" fillId="3" borderId="18" xfId="19" applyFont="1" applyFill="1" applyBorder="1" applyAlignment="1">
      <alignment horizontal="center" vertical="center"/>
    </xf>
    <xf numFmtId="56" fontId="80" fillId="3" borderId="31" xfId="20" applyNumberFormat="1" applyFont="1" applyFill="1" applyBorder="1" applyAlignment="1">
      <alignment horizontal="center" vertical="center" wrapText="1"/>
    </xf>
    <xf numFmtId="0" fontId="35" fillId="3" borderId="41" xfId="19" applyFont="1" applyFill="1" applyBorder="1" applyAlignment="1">
      <alignment horizontal="center" vertical="center" wrapText="1"/>
    </xf>
    <xf numFmtId="56" fontId="35" fillId="3" borderId="24" xfId="20" applyNumberFormat="1" applyFont="1" applyFill="1" applyBorder="1" applyAlignment="1">
      <alignment horizontal="center" vertical="center" wrapText="1"/>
    </xf>
    <xf numFmtId="56" fontId="80" fillId="3" borderId="13" xfId="20" applyNumberFormat="1" applyFont="1" applyFill="1" applyBorder="1" applyAlignment="1">
      <alignment horizontal="center" vertical="center" wrapText="1"/>
    </xf>
    <xf numFmtId="56" fontId="80" fillId="3" borderId="11" xfId="20" applyNumberFormat="1" applyFont="1" applyFill="1" applyBorder="1" applyAlignment="1">
      <alignment horizontal="center" vertical="center" wrapText="1"/>
    </xf>
    <xf numFmtId="56" fontId="80" fillId="3" borderId="130" xfId="20" applyNumberFormat="1" applyFont="1" applyFill="1" applyBorder="1" applyAlignment="1">
      <alignment horizontal="center" vertical="center" wrapText="1"/>
    </xf>
    <xf numFmtId="0" fontId="35" fillId="3" borderId="26" xfId="20" applyFont="1" applyFill="1" applyBorder="1" applyAlignment="1">
      <alignment horizontal="center" vertical="center"/>
    </xf>
    <xf numFmtId="58" fontId="35" fillId="3" borderId="70" xfId="19" applyNumberFormat="1" applyFont="1" applyFill="1" applyBorder="1" applyAlignment="1">
      <alignment horizontal="center" vertical="center"/>
    </xf>
    <xf numFmtId="0" fontId="60" fillId="3" borderId="33" xfId="20" applyFont="1" applyFill="1" applyBorder="1" applyAlignment="1">
      <alignment horizontal="center" vertical="center"/>
    </xf>
    <xf numFmtId="0" fontId="60" fillId="3" borderId="25" xfId="20" applyFont="1" applyFill="1" applyBorder="1" applyAlignment="1">
      <alignment horizontal="center" vertical="center"/>
    </xf>
    <xf numFmtId="0" fontId="35" fillId="3" borderId="19" xfId="19" applyFont="1" applyFill="1" applyBorder="1" applyAlignment="1">
      <alignment horizontal="center" vertical="center"/>
    </xf>
    <xf numFmtId="0" fontId="35" fillId="3" borderId="26" xfId="20" applyFont="1" applyFill="1" applyBorder="1" applyAlignment="1">
      <alignment vertical="center"/>
    </xf>
    <xf numFmtId="0" fontId="35" fillId="3" borderId="24" xfId="19" applyFont="1" applyFill="1" applyBorder="1" applyAlignment="1">
      <alignment vertical="center"/>
    </xf>
    <xf numFmtId="0" fontId="60" fillId="3" borderId="33" xfId="20" applyFont="1" applyFill="1" applyBorder="1" applyAlignment="1">
      <alignment vertical="center"/>
    </xf>
    <xf numFmtId="0" fontId="60" fillId="3" borderId="25" xfId="20" applyFont="1" applyFill="1" applyBorder="1" applyAlignment="1">
      <alignment vertical="center"/>
    </xf>
    <xf numFmtId="0" fontId="35" fillId="3" borderId="70" xfId="19" applyFont="1" applyFill="1" applyBorder="1" applyAlignment="1">
      <alignment horizontal="center" vertical="center"/>
    </xf>
    <xf numFmtId="0" fontId="35" fillId="3" borderId="24" xfId="19" applyFont="1" applyFill="1" applyBorder="1" applyAlignment="1">
      <alignment horizontal="center" vertical="center"/>
    </xf>
    <xf numFmtId="0" fontId="35" fillId="3" borderId="36" xfId="20" applyFont="1" applyFill="1" applyBorder="1" applyAlignment="1">
      <alignment vertical="center"/>
    </xf>
    <xf numFmtId="58" fontId="35" fillId="3" borderId="43" xfId="19" applyNumberFormat="1" applyFont="1" applyFill="1" applyBorder="1" applyAlignment="1">
      <alignment horizontal="center" vertical="center"/>
    </xf>
    <xf numFmtId="0" fontId="60" fillId="3" borderId="122" xfId="20" applyFont="1" applyFill="1" applyBorder="1" applyAlignment="1">
      <alignment vertical="center"/>
    </xf>
    <xf numFmtId="0" fontId="60" fillId="3" borderId="35" xfId="20" applyFont="1" applyFill="1" applyBorder="1" applyAlignment="1">
      <alignment vertical="center"/>
    </xf>
    <xf numFmtId="0" fontId="35" fillId="3" borderId="45" xfId="19" applyFont="1" applyFill="1" applyBorder="1" applyAlignment="1">
      <alignment horizontal="center" vertical="center"/>
    </xf>
    <xf numFmtId="0" fontId="43" fillId="3" borderId="17" xfId="19" applyFont="1" applyFill="1" applyBorder="1" applyAlignment="1">
      <alignment horizontal="center" vertical="center"/>
    </xf>
    <xf numFmtId="0" fontId="43" fillId="3" borderId="17" xfId="19" quotePrefix="1" applyFont="1" applyFill="1" applyBorder="1" applyAlignment="1">
      <alignment horizontal="center" vertical="center"/>
    </xf>
    <xf numFmtId="0" fontId="37" fillId="0" borderId="0" xfId="2" applyFont="1" applyAlignment="1">
      <alignment vertical="center"/>
    </xf>
    <xf numFmtId="0" fontId="44" fillId="0" borderId="0" xfId="2" applyFont="1" applyAlignment="1">
      <alignment horizontal="left" vertical="center"/>
    </xf>
    <xf numFmtId="49" fontId="21" fillId="0" borderId="15" xfId="24" applyNumberFormat="1" applyFont="1" applyBorder="1" applyAlignment="1">
      <alignment vertical="center" shrinkToFit="1"/>
    </xf>
    <xf numFmtId="49" fontId="21" fillId="0" borderId="0" xfId="24" applyNumberFormat="1" applyFont="1" applyAlignment="1">
      <alignment vertical="center" shrinkToFit="1"/>
    </xf>
    <xf numFmtId="49" fontId="12" fillId="0" borderId="0" xfId="24" applyNumberFormat="1" applyFont="1" applyAlignment="1">
      <alignment horizontal="left" vertical="center"/>
    </xf>
    <xf numFmtId="0" fontId="43" fillId="0" borderId="0" xfId="24" applyFont="1" applyAlignment="1">
      <alignment vertical="center"/>
    </xf>
    <xf numFmtId="0" fontId="3" fillId="0" borderId="0" xfId="24" applyAlignment="1">
      <alignment vertical="center"/>
    </xf>
    <xf numFmtId="0" fontId="37" fillId="0" borderId="45" xfId="24" applyFont="1" applyBorder="1" applyAlignment="1">
      <alignment vertical="center" wrapText="1"/>
    </xf>
    <xf numFmtId="0" fontId="37" fillId="0" borderId="42" xfId="24" applyFont="1" applyBorder="1" applyAlignment="1">
      <alignment vertical="center" wrapText="1"/>
    </xf>
    <xf numFmtId="0" fontId="37" fillId="0" borderId="0" xfId="24" applyFont="1" applyAlignment="1">
      <alignment vertical="center" wrapText="1"/>
    </xf>
    <xf numFmtId="0" fontId="37" fillId="0" borderId="16" xfId="24" applyFont="1" applyBorder="1" applyAlignment="1">
      <alignment vertical="center" wrapText="1"/>
    </xf>
    <xf numFmtId="0" fontId="37" fillId="0" borderId="28" xfId="24" applyFont="1" applyBorder="1" applyAlignment="1">
      <alignment vertical="center" wrapText="1"/>
    </xf>
    <xf numFmtId="0" fontId="37" fillId="0" borderId="29" xfId="24" applyFont="1" applyBorder="1" applyAlignment="1">
      <alignment vertical="center" wrapText="1"/>
    </xf>
    <xf numFmtId="0" fontId="34" fillId="0" borderId="0" xfId="24" applyFont="1" applyAlignment="1">
      <alignment vertical="center"/>
    </xf>
    <xf numFmtId="0" fontId="9" fillId="3" borderId="0" xfId="7" applyFont="1" applyFill="1" applyAlignment="1">
      <alignment vertical="center"/>
    </xf>
    <xf numFmtId="0" fontId="9" fillId="3" borderId="0" xfId="7" applyFont="1" applyFill="1" applyAlignment="1">
      <alignment horizontal="right" vertical="center"/>
    </xf>
    <xf numFmtId="0" fontId="9" fillId="3" borderId="0" xfId="2" applyFont="1" applyFill="1" applyAlignment="1">
      <alignment horizontal="right" vertical="center"/>
    </xf>
    <xf numFmtId="0" fontId="9" fillId="0" borderId="0" xfId="7" applyFont="1" applyAlignment="1">
      <alignment horizontal="right" vertical="center"/>
    </xf>
    <xf numFmtId="0" fontId="17" fillId="0" borderId="0" xfId="2" applyFont="1" applyAlignment="1">
      <alignment horizontal="center" vertical="center"/>
    </xf>
    <xf numFmtId="49" fontId="81" fillId="0" borderId="45" xfId="6" applyNumberFormat="1" applyFont="1" applyBorder="1" applyAlignment="1">
      <alignment vertical="center" wrapText="1"/>
    </xf>
    <xf numFmtId="0" fontId="9" fillId="0" borderId="18" xfId="2" applyFont="1" applyBorder="1" applyAlignment="1">
      <alignment vertical="center"/>
    </xf>
    <xf numFmtId="0" fontId="17" fillId="6" borderId="18" xfId="2" applyFont="1" applyFill="1" applyBorder="1" applyAlignment="1">
      <alignment vertical="center"/>
    </xf>
    <xf numFmtId="0" fontId="17" fillId="6" borderId="19" xfId="2" applyFont="1" applyFill="1" applyBorder="1" applyAlignment="1">
      <alignment vertical="center"/>
    </xf>
    <xf numFmtId="0" fontId="57" fillId="0" borderId="0" xfId="2" applyFont="1" applyAlignment="1">
      <alignment vertical="center"/>
    </xf>
    <xf numFmtId="0" fontId="17" fillId="0" borderId="18" xfId="2" applyFont="1" applyBorder="1" applyAlignment="1">
      <alignment horizontal="right" vertical="center"/>
    </xf>
    <xf numFmtId="0" fontId="58" fillId="0" borderId="0" xfId="15" applyFont="1" applyAlignment="1">
      <alignment horizontal="center" vertical="center"/>
    </xf>
    <xf numFmtId="0" fontId="9" fillId="0" borderId="0" xfId="15" applyFont="1" applyAlignment="1">
      <alignment horizontal="center" vertical="center"/>
    </xf>
    <xf numFmtId="0" fontId="17" fillId="0" borderId="0" xfId="15" applyFont="1" applyAlignment="1">
      <alignment horizontal="center" vertical="center"/>
    </xf>
    <xf numFmtId="0" fontId="58" fillId="0" borderId="0" xfId="2" applyFont="1" applyAlignment="1">
      <alignment horizontal="center" vertical="center"/>
    </xf>
    <xf numFmtId="183" fontId="3" fillId="0" borderId="0" xfId="21" applyNumberFormat="1" applyFont="1" applyAlignment="1">
      <alignment vertical="center"/>
    </xf>
    <xf numFmtId="176" fontId="63" fillId="0" borderId="94" xfId="2" applyNumberFormat="1" applyFont="1" applyBorder="1" applyAlignment="1">
      <alignment vertical="center"/>
    </xf>
    <xf numFmtId="176" fontId="63" fillId="0" borderId="95" xfId="2" applyNumberFormat="1" applyFont="1" applyBorder="1" applyAlignment="1">
      <alignment vertical="center"/>
    </xf>
    <xf numFmtId="177" fontId="63" fillId="0" borderId="0" xfId="2" applyNumberFormat="1" applyFont="1" applyAlignment="1">
      <alignment vertical="center"/>
    </xf>
    <xf numFmtId="178" fontId="63" fillId="0" borderId="99" xfId="2" applyNumberFormat="1" applyFont="1" applyBorder="1" applyAlignment="1">
      <alignment vertical="center"/>
    </xf>
    <xf numFmtId="178" fontId="63" fillId="0" borderId="104" xfId="2" applyNumberFormat="1" applyFont="1" applyBorder="1" applyAlignment="1">
      <alignment vertical="center"/>
    </xf>
    <xf numFmtId="179" fontId="63" fillId="0" borderId="111" xfId="2" applyNumberFormat="1" applyFont="1" applyBorder="1" applyAlignment="1">
      <alignment vertical="center"/>
    </xf>
    <xf numFmtId="179" fontId="63" fillId="0" borderId="112" xfId="2" applyNumberFormat="1" applyFont="1" applyBorder="1" applyAlignment="1">
      <alignment vertical="center"/>
    </xf>
    <xf numFmtId="179" fontId="63" fillId="0" borderId="104" xfId="2" applyNumberFormat="1" applyFont="1" applyBorder="1" applyAlignment="1">
      <alignment vertical="center"/>
    </xf>
    <xf numFmtId="179" fontId="63" fillId="0" borderId="126" xfId="2" applyNumberFormat="1" applyFont="1" applyBorder="1" applyAlignment="1">
      <alignment vertical="center"/>
    </xf>
    <xf numFmtId="177" fontId="62" fillId="0" borderId="0" xfId="2" applyNumberFormat="1" applyFont="1" applyAlignment="1">
      <alignment vertical="center"/>
    </xf>
    <xf numFmtId="176" fontId="44" fillId="0" borderId="94" xfId="2" applyNumberFormat="1" applyFont="1" applyBorder="1" applyAlignment="1">
      <alignment vertical="center"/>
    </xf>
    <xf numFmtId="176" fontId="44" fillId="0" borderId="95" xfId="2" applyNumberFormat="1" applyFont="1" applyBorder="1" applyAlignment="1">
      <alignment vertical="center"/>
    </xf>
    <xf numFmtId="177" fontId="7" fillId="0" borderId="0" xfId="2" applyNumberFormat="1" applyFont="1" applyAlignment="1">
      <alignment vertical="center"/>
    </xf>
    <xf numFmtId="178" fontId="44" fillId="0" borderId="99" xfId="2" applyNumberFormat="1" applyFont="1" applyBorder="1" applyAlignment="1">
      <alignment vertical="center"/>
    </xf>
    <xf numFmtId="178" fontId="44" fillId="0" borderId="104" xfId="2" applyNumberFormat="1" applyFont="1" applyBorder="1" applyAlignment="1">
      <alignment vertical="center"/>
    </xf>
    <xf numFmtId="179" fontId="44" fillId="0" borderId="111" xfId="2" applyNumberFormat="1" applyFont="1" applyBorder="1" applyAlignment="1">
      <alignment vertical="center"/>
    </xf>
    <xf numFmtId="179" fontId="44" fillId="0" borderId="112" xfId="2" applyNumberFormat="1" applyFont="1" applyBorder="1" applyAlignment="1">
      <alignment vertical="center"/>
    </xf>
    <xf numFmtId="179" fontId="44" fillId="0" borderId="115" xfId="2" applyNumberFormat="1" applyFont="1" applyBorder="1" applyAlignment="1">
      <alignment vertical="center"/>
    </xf>
    <xf numFmtId="179" fontId="44" fillId="0" borderId="116" xfId="2" applyNumberFormat="1" applyFont="1" applyBorder="1" applyAlignment="1">
      <alignment vertical="center"/>
    </xf>
    <xf numFmtId="176" fontId="44" fillId="0" borderId="0" xfId="2" applyNumberFormat="1" applyFont="1" applyAlignment="1" applyProtection="1">
      <alignment horizontal="right" vertical="center"/>
      <protection locked="0"/>
    </xf>
    <xf numFmtId="179" fontId="44" fillId="0" borderId="0" xfId="2" applyNumberFormat="1" applyFont="1" applyAlignment="1">
      <alignment vertical="center"/>
    </xf>
    <xf numFmtId="179" fontId="44" fillId="0" borderId="0" xfId="2" applyNumberFormat="1" applyFont="1" applyAlignment="1">
      <alignment horizontal="center" vertical="center"/>
    </xf>
    <xf numFmtId="185" fontId="17" fillId="0" borderId="18" xfId="2" applyNumberFormat="1" applyFont="1" applyBorder="1" applyAlignment="1">
      <alignment vertical="center"/>
    </xf>
    <xf numFmtId="186" fontId="17" fillId="0" borderId="18" xfId="2" applyNumberFormat="1" applyFont="1" applyBorder="1" applyAlignment="1">
      <alignment vertical="center"/>
    </xf>
    <xf numFmtId="176" fontId="17" fillId="0" borderId="18" xfId="2" applyNumberFormat="1" applyFont="1" applyBorder="1" applyAlignment="1">
      <alignment horizontal="right" vertical="center"/>
    </xf>
    <xf numFmtId="187" fontId="17" fillId="0" borderId="18" xfId="2" applyNumberFormat="1" applyFont="1" applyBorder="1" applyAlignment="1">
      <alignment horizontal="center" vertical="center"/>
    </xf>
    <xf numFmtId="0" fontId="40" fillId="0" borderId="0" xfId="19" applyFont="1">
      <alignment vertical="center"/>
    </xf>
    <xf numFmtId="0" fontId="39" fillId="0" borderId="0" xfId="19" applyFont="1">
      <alignment vertical="center"/>
    </xf>
    <xf numFmtId="0" fontId="28" fillId="0" borderId="0" xfId="19" applyFont="1">
      <alignment vertical="center"/>
    </xf>
    <xf numFmtId="0" fontId="43" fillId="0" borderId="0" xfId="19" applyFont="1">
      <alignment vertical="center"/>
    </xf>
    <xf numFmtId="0" fontId="37" fillId="0" borderId="0" xfId="19" applyFont="1">
      <alignment vertical="center"/>
    </xf>
    <xf numFmtId="0" fontId="37" fillId="0" borderId="0" xfId="19" applyFont="1" applyAlignment="1">
      <alignment horizontal="right" vertical="center"/>
    </xf>
    <xf numFmtId="0" fontId="37" fillId="0" borderId="19" xfId="19" applyFont="1" applyBorder="1" applyAlignment="1">
      <alignment horizontal="left" vertical="center"/>
    </xf>
    <xf numFmtId="0" fontId="37" fillId="0" borderId="40" xfId="19" applyFont="1" applyBorder="1">
      <alignment vertical="center"/>
    </xf>
    <xf numFmtId="0" fontId="28" fillId="0" borderId="128" xfId="19" applyFont="1" applyBorder="1">
      <alignment vertical="center"/>
    </xf>
    <xf numFmtId="0" fontId="37" fillId="0" borderId="40" xfId="19" applyFont="1" applyBorder="1" applyAlignment="1">
      <alignment horizontal="left" vertical="center" wrapText="1"/>
    </xf>
    <xf numFmtId="0" fontId="37" fillId="0" borderId="18" xfId="19" applyFont="1" applyBorder="1" applyAlignment="1">
      <alignment horizontal="center" vertical="center" wrapText="1"/>
    </xf>
    <xf numFmtId="0" fontId="35" fillId="0" borderId="18" xfId="19" applyFont="1" applyBorder="1" applyAlignment="1">
      <alignment horizontal="center" vertical="center" wrapText="1"/>
    </xf>
    <xf numFmtId="0" fontId="37" fillId="0" borderId="18" xfId="19" applyFont="1" applyBorder="1" applyAlignment="1">
      <alignment vertical="center" wrapText="1"/>
    </xf>
    <xf numFmtId="0" fontId="37" fillId="0" borderId="18" xfId="19" applyFont="1" applyBorder="1">
      <alignment vertical="center"/>
    </xf>
    <xf numFmtId="0" fontId="12" fillId="0" borderId="0" xfId="19" applyFont="1">
      <alignment vertical="center"/>
    </xf>
    <xf numFmtId="0" fontId="84" fillId="0" borderId="0" xfId="0" applyFont="1"/>
    <xf numFmtId="0" fontId="85" fillId="0" borderId="0" xfId="0" applyFont="1"/>
    <xf numFmtId="0" fontId="85" fillId="0" borderId="0" xfId="0" applyFont="1" applyAlignment="1">
      <alignment horizontal="left"/>
    </xf>
    <xf numFmtId="0" fontId="86" fillId="0" borderId="0" xfId="0" applyFont="1" applyAlignment="1">
      <alignment horizontal="left"/>
    </xf>
    <xf numFmtId="0" fontId="86" fillId="0" borderId="0" xfId="0" applyFont="1"/>
    <xf numFmtId="0" fontId="85" fillId="0" borderId="0" xfId="0" applyFont="1" applyAlignment="1">
      <alignment vertical="top"/>
    </xf>
    <xf numFmtId="0" fontId="86" fillId="3" borderId="2" xfId="0" applyFont="1" applyFill="1" applyBorder="1" applyAlignment="1">
      <alignment horizontal="left" vertical="top" wrapText="1"/>
    </xf>
    <xf numFmtId="0" fontId="90" fillId="0" borderId="20" xfId="8" applyFont="1" applyBorder="1" applyAlignment="1">
      <alignment horizontal="left" vertical="center" wrapText="1"/>
    </xf>
    <xf numFmtId="0" fontId="89" fillId="0" borderId="20" xfId="8" applyFont="1" applyBorder="1" applyAlignment="1">
      <alignment vertical="center" wrapText="1"/>
    </xf>
    <xf numFmtId="0" fontId="86" fillId="0" borderId="20" xfId="8" applyFont="1" applyBorder="1" applyAlignment="1">
      <alignment horizontal="justify" vertical="center" wrapText="1"/>
    </xf>
    <xf numFmtId="0" fontId="90" fillId="0" borderId="20" xfId="8" applyFont="1" applyBorder="1" applyAlignment="1">
      <alignment horizontal="left" wrapText="1"/>
    </xf>
    <xf numFmtId="0" fontId="86" fillId="0" borderId="30" xfId="8" applyFont="1" applyBorder="1" applyAlignment="1">
      <alignment horizontal="justify" vertical="center" wrapText="1"/>
    </xf>
    <xf numFmtId="0" fontId="89" fillId="0" borderId="26" xfId="8" applyFont="1" applyBorder="1" applyAlignment="1">
      <alignment horizontal="left" vertical="center" wrapText="1"/>
    </xf>
    <xf numFmtId="0" fontId="86" fillId="0" borderId="20" xfId="0" applyFont="1" applyBorder="1" applyAlignment="1">
      <alignment horizontal="justify" vertical="center" wrapText="1"/>
    </xf>
    <xf numFmtId="0" fontId="89" fillId="0" borderId="20" xfId="8" applyFont="1" applyBorder="1" applyAlignment="1">
      <alignment horizontal="justify" vertical="center" wrapText="1"/>
    </xf>
    <xf numFmtId="0" fontId="86" fillId="0" borderId="30" xfId="0" applyFont="1" applyBorder="1" applyAlignment="1">
      <alignment horizontal="justify" vertical="center" wrapText="1"/>
    </xf>
    <xf numFmtId="0" fontId="89" fillId="0" borderId="23" xfId="8" applyFont="1" applyBorder="1" applyAlignment="1">
      <alignment horizontal="left" vertical="center" wrapText="1"/>
    </xf>
    <xf numFmtId="0" fontId="86" fillId="0" borderId="20" xfId="8" applyFont="1" applyBorder="1" applyAlignment="1">
      <alignment horizontal="left" vertical="center" wrapText="1"/>
    </xf>
    <xf numFmtId="0" fontId="90" fillId="0" borderId="20" xfId="0" applyFont="1" applyBorder="1" applyAlignment="1">
      <alignment horizontal="justify" wrapText="1"/>
    </xf>
    <xf numFmtId="0" fontId="86" fillId="0" borderId="30" xfId="0" applyFont="1" applyBorder="1" applyAlignment="1">
      <alignment horizontal="left" vertical="top" wrapText="1"/>
    </xf>
    <xf numFmtId="0" fontId="89" fillId="0" borderId="23" xfId="8" applyFont="1" applyBorder="1" applyAlignment="1">
      <alignment horizontal="justify" vertical="center" wrapText="1"/>
    </xf>
    <xf numFmtId="0" fontId="86" fillId="0" borderId="30" xfId="8" applyFont="1" applyBorder="1" applyAlignment="1">
      <alignment horizontal="left" vertical="center" wrapText="1"/>
    </xf>
    <xf numFmtId="0" fontId="86" fillId="0" borderId="70" xfId="0" applyFont="1" applyBorder="1" applyAlignment="1">
      <alignment horizontal="left" vertical="center" wrapText="1"/>
    </xf>
    <xf numFmtId="0" fontId="89" fillId="0" borderId="24" xfId="8" applyFont="1" applyBorder="1" applyAlignment="1">
      <alignment horizontal="justify" vertical="center" wrapText="1"/>
    </xf>
    <xf numFmtId="0" fontId="86" fillId="0" borderId="25" xfId="0" applyFont="1" applyBorder="1" applyAlignment="1">
      <alignment horizontal="justify" vertical="center" wrapText="1"/>
    </xf>
    <xf numFmtId="0" fontId="85" fillId="0" borderId="0" xfId="0" applyFont="1" applyAlignment="1">
      <alignment wrapText="1"/>
    </xf>
    <xf numFmtId="0" fontId="86" fillId="0" borderId="43" xfId="0" applyFont="1" applyBorder="1" applyAlignment="1">
      <alignment horizontal="left" vertical="center" wrapText="1"/>
    </xf>
    <xf numFmtId="0" fontId="89" fillId="0" borderId="122" xfId="8" applyFont="1" applyBorder="1" applyAlignment="1">
      <alignment vertical="center" wrapText="1"/>
    </xf>
    <xf numFmtId="0" fontId="89" fillId="0" borderId="124" xfId="8" applyFont="1" applyBorder="1" applyAlignment="1">
      <alignment vertical="center" wrapText="1"/>
    </xf>
    <xf numFmtId="0" fontId="91" fillId="0" borderId="0" xfId="0" applyFont="1" applyAlignment="1">
      <alignment horizontal="left"/>
    </xf>
    <xf numFmtId="0" fontId="89" fillId="0" borderId="0" xfId="8" applyFont="1" applyAlignment="1">
      <alignment wrapText="1"/>
    </xf>
    <xf numFmtId="0" fontId="89" fillId="0" borderId="0" xfId="8" applyFont="1" applyAlignment="1">
      <alignment vertical="center" wrapText="1"/>
    </xf>
    <xf numFmtId="0" fontId="86" fillId="0" borderId="25" xfId="0" applyFont="1" applyBorder="1" applyAlignment="1">
      <alignment horizontal="left" vertical="center" wrapText="1"/>
    </xf>
    <xf numFmtId="0" fontId="87" fillId="0" borderId="30" xfId="0" applyFont="1" applyBorder="1"/>
    <xf numFmtId="0" fontId="88" fillId="0" borderId="139" xfId="8" applyFont="1" applyBorder="1" applyAlignment="1">
      <alignment horizontal="center" vertical="center" wrapText="1"/>
    </xf>
    <xf numFmtId="0" fontId="87" fillId="0" borderId="21" xfId="8" applyFont="1" applyBorder="1"/>
    <xf numFmtId="0" fontId="87" fillId="0" borderId="5" xfId="8" applyFont="1" applyBorder="1"/>
    <xf numFmtId="0" fontId="86" fillId="0" borderId="70" xfId="0" applyFont="1" applyBorder="1" applyAlignment="1">
      <alignment horizontal="left" vertical="center" wrapText="1"/>
    </xf>
    <xf numFmtId="0" fontId="87" fillId="0" borderId="71" xfId="0" applyFont="1" applyBorder="1"/>
    <xf numFmtId="0" fontId="87" fillId="0" borderId="68" xfId="0" applyFont="1" applyBorder="1"/>
    <xf numFmtId="0" fontId="89" fillId="0" borderId="24" xfId="8" applyFont="1" applyBorder="1" applyAlignment="1">
      <alignment horizontal="left" vertical="center" wrapText="1"/>
    </xf>
    <xf numFmtId="0" fontId="87" fillId="0" borderId="16" xfId="8" applyFont="1" applyBorder="1"/>
    <xf numFmtId="0" fontId="87" fillId="0" borderId="29" xfId="8" applyFont="1" applyBorder="1"/>
    <xf numFmtId="0" fontId="89" fillId="0" borderId="24" xfId="8" applyFont="1" applyBorder="1" applyAlignment="1">
      <alignment horizontal="justify" vertical="center" wrapText="1"/>
    </xf>
    <xf numFmtId="0" fontId="89" fillId="0" borderId="25" xfId="8" applyFont="1" applyBorder="1" applyAlignment="1">
      <alignment horizontal="left" vertical="center" wrapText="1"/>
    </xf>
    <xf numFmtId="0" fontId="87" fillId="0" borderId="30" xfId="8" applyFont="1" applyBorder="1"/>
    <xf numFmtId="0" fontId="86" fillId="0" borderId="41" xfId="0" applyFont="1" applyBorder="1" applyAlignment="1">
      <alignment horizontal="left" vertical="center" wrapText="1"/>
    </xf>
    <xf numFmtId="0" fontId="89" fillId="0" borderId="42" xfId="8" applyFont="1" applyBorder="1" applyAlignment="1">
      <alignment horizontal="left" vertical="center" wrapText="1"/>
    </xf>
    <xf numFmtId="0" fontId="86" fillId="0" borderId="69" xfId="0" applyFont="1" applyBorder="1" applyAlignment="1">
      <alignment horizontal="left" vertical="center" wrapText="1"/>
    </xf>
    <xf numFmtId="0" fontId="87" fillId="0" borderId="20" xfId="0" applyFont="1" applyBorder="1"/>
    <xf numFmtId="0" fontId="89" fillId="0" borderId="26" xfId="8" applyFont="1" applyBorder="1" applyAlignment="1">
      <alignment horizontal="left" vertical="center" wrapText="1"/>
    </xf>
    <xf numFmtId="0" fontId="87" fillId="0" borderId="31" xfId="8" applyFont="1" applyBorder="1"/>
    <xf numFmtId="0" fontId="85" fillId="2" borderId="44" xfId="0" applyFont="1" applyFill="1" applyBorder="1" applyAlignment="1">
      <alignment horizontal="center" vertical="center" wrapText="1"/>
    </xf>
    <xf numFmtId="0" fontId="87" fillId="0" borderId="59" xfId="0" applyFont="1" applyBorder="1"/>
    <xf numFmtId="0" fontId="87" fillId="0" borderId="60" xfId="0" applyFont="1" applyBorder="1"/>
    <xf numFmtId="0" fontId="87" fillId="0" borderId="39" xfId="0" applyFont="1" applyBorder="1"/>
    <xf numFmtId="0" fontId="89" fillId="0" borderId="14" xfId="8" applyFont="1" applyBorder="1" applyAlignment="1">
      <alignment horizontal="left" vertical="center" wrapText="1"/>
    </xf>
    <xf numFmtId="0" fontId="89" fillId="0" borderId="0" xfId="8" applyFont="1" applyAlignment="1">
      <alignment horizontal="left" vertical="top" wrapText="1"/>
    </xf>
    <xf numFmtId="0" fontId="86" fillId="0" borderId="0" xfId="0" applyFont="1"/>
    <xf numFmtId="0" fontId="88" fillId="0" borderId="58" xfId="8" applyFont="1" applyBorder="1" applyAlignment="1">
      <alignment horizontal="center" vertical="center" wrapText="1"/>
    </xf>
    <xf numFmtId="0" fontId="87" fillId="0" borderId="17" xfId="8" applyFont="1" applyBorder="1"/>
    <xf numFmtId="0" fontId="87" fillId="0" borderId="58" xfId="8" applyFont="1" applyBorder="1"/>
    <xf numFmtId="0" fontId="86" fillId="2" borderId="4" xfId="0" applyFont="1" applyFill="1" applyBorder="1" applyAlignment="1">
      <alignment horizontal="center" vertical="center" wrapText="1"/>
    </xf>
    <xf numFmtId="0" fontId="87" fillId="0" borderId="38" xfId="0" applyFont="1" applyBorder="1"/>
    <xf numFmtId="0" fontId="85" fillId="2" borderId="41" xfId="0" applyFont="1" applyFill="1" applyBorder="1" applyAlignment="1">
      <alignment horizontal="center" vertical="center" wrapText="1"/>
    </xf>
    <xf numFmtId="0" fontId="86" fillId="0" borderId="30" xfId="0" applyFont="1" applyBorder="1" applyAlignment="1">
      <alignment vertical="center" wrapText="1"/>
    </xf>
    <xf numFmtId="0" fontId="89" fillId="0" borderId="121" xfId="8" applyFont="1" applyBorder="1" applyAlignment="1">
      <alignment horizontal="left" vertical="center" wrapText="1"/>
    </xf>
    <xf numFmtId="0" fontId="87" fillId="0" borderId="15" xfId="8" applyFont="1" applyBorder="1"/>
    <xf numFmtId="0" fontId="87" fillId="0" borderId="27" xfId="8" applyFont="1" applyBorder="1"/>
    <xf numFmtId="0" fontId="89" fillId="0" borderId="56" xfId="8" applyFont="1" applyBorder="1" applyAlignment="1">
      <alignment horizontal="left" vertical="center" wrapText="1"/>
    </xf>
    <xf numFmtId="49" fontId="12" fillId="0" borderId="24" xfId="21" applyNumberFormat="1" applyFont="1" applyBorder="1" applyAlignment="1">
      <alignment horizontal="left" vertical="center" wrapText="1"/>
    </xf>
    <xf numFmtId="0" fontId="0" fillId="0" borderId="45" xfId="0" applyBorder="1"/>
    <xf numFmtId="0" fontId="0" fillId="0" borderId="42" xfId="0" applyBorder="1"/>
    <xf numFmtId="0" fontId="0" fillId="0" borderId="28" xfId="0" applyBorder="1"/>
    <xf numFmtId="0" fontId="0" fillId="0" borderId="29" xfId="0" applyBorder="1"/>
    <xf numFmtId="49" fontId="12" fillId="0" borderId="18" xfId="21" applyNumberFormat="1" applyFont="1" applyBorder="1" applyAlignment="1">
      <alignment horizontal="left" vertical="center"/>
    </xf>
    <xf numFmtId="0" fontId="0" fillId="0" borderId="33" xfId="0" applyBorder="1"/>
    <xf numFmtId="0" fontId="0" fillId="0" borderId="24" xfId="0" applyBorder="1"/>
    <xf numFmtId="49" fontId="12" fillId="0" borderId="18" xfId="21" applyNumberFormat="1" applyFont="1" applyBorder="1" applyAlignment="1">
      <alignment horizontal="left" vertical="top" wrapText="1"/>
    </xf>
    <xf numFmtId="49" fontId="12" fillId="0" borderId="146" xfId="22" applyNumberFormat="1" applyFont="1" applyBorder="1" applyAlignment="1">
      <alignment horizontal="center" vertical="center"/>
    </xf>
    <xf numFmtId="0" fontId="0" fillId="0" borderId="135" xfId="0" applyBorder="1"/>
    <xf numFmtId="0" fontId="0" fillId="0" borderId="47" xfId="0" applyBorder="1"/>
    <xf numFmtId="0" fontId="0" fillId="0" borderId="136" xfId="0" applyBorder="1"/>
    <xf numFmtId="49" fontId="12" fillId="10" borderId="18" xfId="21" applyNumberFormat="1" applyFont="1" applyFill="1" applyBorder="1" applyAlignment="1">
      <alignment horizontal="center" vertical="center"/>
    </xf>
    <xf numFmtId="49" fontId="12" fillId="3" borderId="18" xfId="21" applyNumberFormat="1" applyFont="1" applyFill="1" applyBorder="1" applyAlignment="1">
      <alignment horizontal="left" vertical="center"/>
    </xf>
    <xf numFmtId="49" fontId="12" fillId="0" borderId="144" xfId="21" applyNumberFormat="1" applyFont="1" applyBorder="1" applyAlignment="1">
      <alignment horizontal="center" vertical="top"/>
    </xf>
    <xf numFmtId="49" fontId="3" fillId="0" borderId="0" xfId="21" applyNumberFormat="1" applyFont="1" applyAlignment="1">
      <alignment vertical="center"/>
    </xf>
    <xf numFmtId="0" fontId="0" fillId="0" borderId="16" xfId="0" applyBorder="1"/>
    <xf numFmtId="0" fontId="0" fillId="0" borderId="145" xfId="0" applyBorder="1"/>
    <xf numFmtId="182" fontId="3" fillId="0" borderId="0" xfId="21" applyNumberFormat="1" applyFont="1" applyAlignment="1">
      <alignment horizontal="center" vertical="center"/>
    </xf>
    <xf numFmtId="49" fontId="12" fillId="0" borderId="18" xfId="21" applyNumberFormat="1" applyFont="1" applyBorder="1" applyAlignment="1">
      <alignment horizontal="center" vertical="center"/>
    </xf>
    <xf numFmtId="49" fontId="12" fillId="0" borderId="40" xfId="21" applyNumberFormat="1" applyFont="1" applyBorder="1" applyAlignment="1">
      <alignment horizontal="left" vertical="top"/>
    </xf>
    <xf numFmtId="0" fontId="0" fillId="0" borderId="17" xfId="0" applyBorder="1"/>
    <xf numFmtId="49" fontId="12" fillId="0" borderId="33" xfId="21" applyNumberFormat="1" applyFont="1" applyBorder="1" applyAlignment="1">
      <alignment horizontal="center" vertical="center"/>
    </xf>
    <xf numFmtId="49" fontId="12" fillId="3" borderId="18" xfId="21" applyNumberFormat="1" applyFont="1" applyFill="1" applyBorder="1" applyAlignment="1">
      <alignment horizontal="center" vertical="center"/>
    </xf>
    <xf numFmtId="49" fontId="12" fillId="0" borderId="18" xfId="21" applyNumberFormat="1" applyFont="1" applyBorder="1" applyAlignment="1">
      <alignment horizontal="left" vertical="top"/>
    </xf>
    <xf numFmtId="0" fontId="0" fillId="0" borderId="137" xfId="0" applyBorder="1"/>
    <xf numFmtId="49" fontId="12" fillId="0" borderId="24" xfId="21" applyNumberFormat="1" applyFont="1" applyBorder="1" applyAlignment="1">
      <alignment horizontal="center" vertical="center"/>
    </xf>
    <xf numFmtId="49" fontId="3" fillId="0" borderId="0" xfId="21" applyNumberFormat="1" applyFont="1" applyAlignment="1">
      <alignment horizontal="left" vertical="top" wrapText="1"/>
    </xf>
    <xf numFmtId="49" fontId="5" fillId="0" borderId="18" xfId="15" applyNumberFormat="1" applyFont="1" applyBorder="1" applyAlignment="1">
      <alignment horizontal="center" vertical="center"/>
    </xf>
    <xf numFmtId="49" fontId="3" fillId="0" borderId="0" xfId="21" applyNumberFormat="1" applyFont="1" applyAlignment="1">
      <alignment horizontal="left" vertical="top"/>
    </xf>
    <xf numFmtId="49" fontId="12" fillId="0" borderId="18" xfId="22" applyNumberFormat="1" applyFont="1" applyBorder="1" applyAlignment="1">
      <alignment horizontal="left" vertical="center"/>
    </xf>
    <xf numFmtId="49" fontId="12" fillId="0" borderId="19" xfId="21" applyNumberFormat="1" applyFont="1" applyBorder="1" applyAlignment="1">
      <alignment horizontal="center" vertical="center"/>
    </xf>
    <xf numFmtId="49" fontId="12" fillId="0" borderId="24" xfId="22" applyNumberFormat="1" applyFont="1" applyBorder="1" applyAlignment="1">
      <alignment horizontal="left" vertical="top"/>
    </xf>
    <xf numFmtId="49" fontId="12" fillId="0" borderId="18" xfId="21" applyNumberFormat="1" applyFont="1" applyBorder="1" applyAlignment="1">
      <alignment horizontal="left" vertical="center" wrapText="1"/>
    </xf>
    <xf numFmtId="49" fontId="0" fillId="0" borderId="0" xfId="21" applyNumberFormat="1" applyFont="1" applyAlignment="1">
      <alignment vertical="center" wrapText="1"/>
    </xf>
    <xf numFmtId="49" fontId="12" fillId="3" borderId="18" xfId="21" applyNumberFormat="1" applyFont="1" applyFill="1" applyBorder="1" applyAlignment="1">
      <alignment horizontal="left" vertical="center" wrapText="1"/>
    </xf>
    <xf numFmtId="49" fontId="3" fillId="0" borderId="0" xfId="21" applyNumberFormat="1" applyFont="1" applyAlignment="1">
      <alignment horizontal="center" vertical="center"/>
    </xf>
    <xf numFmtId="49" fontId="12" fillId="0" borderId="19" xfId="21" applyNumberFormat="1" applyFont="1" applyBorder="1" applyAlignment="1">
      <alignment horizontal="left" vertical="center"/>
    </xf>
    <xf numFmtId="49" fontId="71" fillId="0" borderId="0" xfId="21" applyNumberFormat="1" applyFont="1" applyAlignment="1">
      <alignment horizontal="left" vertical="top"/>
    </xf>
    <xf numFmtId="0" fontId="73" fillId="0" borderId="150" xfId="9" applyFont="1" applyBorder="1" applyAlignment="1">
      <alignment horizontal="center" vertical="center" shrinkToFit="1"/>
    </xf>
    <xf numFmtId="0" fontId="0" fillId="0" borderId="64" xfId="0" applyBorder="1"/>
    <xf numFmtId="0" fontId="0" fillId="0" borderId="65" xfId="0" applyBorder="1"/>
    <xf numFmtId="0" fontId="73" fillId="0" borderId="24" xfId="9" applyFont="1" applyBorder="1" applyAlignment="1">
      <alignment horizontal="left" vertical="center" shrinkToFit="1"/>
    </xf>
    <xf numFmtId="0" fontId="73" fillId="0" borderId="32" xfId="9" applyFont="1" applyBorder="1" applyAlignment="1">
      <alignment horizontal="center" vertical="center" shrinkToFit="1"/>
    </xf>
    <xf numFmtId="0" fontId="73" fillId="0" borderId="25" xfId="9" applyFont="1" applyBorder="1" applyAlignment="1">
      <alignment horizontal="left" vertical="center" shrinkToFit="1"/>
    </xf>
    <xf numFmtId="0" fontId="0" fillId="0" borderId="34" xfId="0" applyBorder="1"/>
    <xf numFmtId="0" fontId="73" fillId="0" borderId="152" xfId="9" applyFont="1" applyBorder="1" applyAlignment="1">
      <alignment horizontal="center" vertical="center" shrinkToFit="1"/>
    </xf>
    <xf numFmtId="0" fontId="0" fillId="0" borderId="7" xfId="0" applyBorder="1"/>
    <xf numFmtId="0" fontId="0" fillId="0" borderId="8" xfId="0" applyBorder="1"/>
    <xf numFmtId="0" fontId="0" fillId="0" borderId="52" xfId="0" applyBorder="1"/>
    <xf numFmtId="0" fontId="0" fillId="0" borderId="62" xfId="0" applyBorder="1"/>
    <xf numFmtId="0" fontId="0" fillId="0" borderId="50" xfId="0" applyBorder="1"/>
    <xf numFmtId="0" fontId="77" fillId="0" borderId="0" xfId="5" applyFont="1" applyAlignment="1">
      <alignment horizontal="left" vertical="top" wrapText="1"/>
    </xf>
    <xf numFmtId="0" fontId="28" fillId="3" borderId="0" xfId="5" applyFont="1" applyFill="1" applyAlignment="1">
      <alignment vertical="center"/>
    </xf>
    <xf numFmtId="0" fontId="73" fillId="0" borderId="18" xfId="9" applyFont="1" applyBorder="1" applyAlignment="1">
      <alignment horizontal="left" vertical="center" wrapText="1" shrinkToFit="1"/>
    </xf>
    <xf numFmtId="0" fontId="15" fillId="3" borderId="18" xfId="9" applyFont="1" applyFill="1" applyBorder="1" applyAlignment="1">
      <alignment horizontal="left" vertical="center" wrapText="1" shrinkToFit="1"/>
    </xf>
    <xf numFmtId="0" fontId="73" fillId="0" borderId="25" xfId="9" applyFont="1" applyBorder="1" applyAlignment="1">
      <alignment vertical="center" shrinkToFit="1"/>
    </xf>
    <xf numFmtId="0" fontId="73" fillId="0" borderId="18" xfId="9" applyFont="1" applyBorder="1" applyAlignment="1">
      <alignment horizontal="center" vertical="center" shrinkToFit="1"/>
    </xf>
    <xf numFmtId="0" fontId="73" fillId="0" borderId="153" xfId="9" applyFont="1" applyBorder="1" applyAlignment="1">
      <alignment horizontal="center" vertical="center" shrinkToFit="1"/>
    </xf>
    <xf numFmtId="0" fontId="0" fillId="0" borderId="51" xfId="0" applyBorder="1"/>
    <xf numFmtId="0" fontId="0" fillId="0" borderId="57" xfId="0" applyBorder="1"/>
    <xf numFmtId="0" fontId="73" fillId="0" borderId="147" xfId="9" applyFont="1" applyBorder="1" applyAlignment="1">
      <alignment horizontal="left" vertical="center" shrinkToFit="1"/>
    </xf>
    <xf numFmtId="0" fontId="73" fillId="0" borderId="149" xfId="2" applyFont="1" applyBorder="1" applyAlignment="1">
      <alignment horizontal="left" vertical="center" shrinkToFit="1"/>
    </xf>
    <xf numFmtId="0" fontId="14" fillId="3" borderId="0" xfId="5" applyFont="1" applyFill="1" applyAlignment="1">
      <alignment horizontal="left" vertical="top" wrapText="1"/>
    </xf>
    <xf numFmtId="0" fontId="73" fillId="0" borderId="18" xfId="9" applyFont="1" applyBorder="1" applyAlignment="1">
      <alignment horizontal="left" vertical="center" shrinkToFit="1"/>
    </xf>
    <xf numFmtId="0" fontId="73" fillId="0" borderId="18" xfId="9" applyFont="1" applyBorder="1" applyAlignment="1">
      <alignment horizontal="center" vertical="center" wrapText="1" shrinkToFit="1"/>
    </xf>
    <xf numFmtId="0" fontId="73" fillId="0" borderId="21" xfId="9" applyFont="1" applyBorder="1" applyAlignment="1">
      <alignment horizontal="center" vertical="center" textRotation="255" shrinkToFit="1"/>
    </xf>
    <xf numFmtId="0" fontId="0" fillId="0" borderId="21" xfId="0" applyBorder="1"/>
    <xf numFmtId="0" fontId="15" fillId="3" borderId="24" xfId="9" applyFont="1" applyFill="1" applyBorder="1" applyAlignment="1">
      <alignment horizontal="left" vertical="center" shrinkToFit="1"/>
    </xf>
    <xf numFmtId="0" fontId="73" fillId="0" borderId="24" xfId="9" applyFont="1" applyBorder="1" applyAlignment="1">
      <alignment horizontal="left" vertical="center" wrapText="1" shrinkToFit="1"/>
    </xf>
    <xf numFmtId="0" fontId="73" fillId="0" borderId="66" xfId="9" applyFont="1" applyBorder="1" applyAlignment="1">
      <alignment horizontal="center" vertical="center" shrinkToFit="1"/>
    </xf>
    <xf numFmtId="0" fontId="73" fillId="0" borderId="63" xfId="9" applyFont="1" applyBorder="1" applyAlignment="1">
      <alignment horizontal="center" vertical="center" shrinkToFit="1"/>
    </xf>
    <xf numFmtId="0" fontId="73" fillId="0" borderId="147" xfId="9" applyFont="1" applyBorder="1" applyAlignment="1">
      <alignment horizontal="left" vertical="center" wrapText="1"/>
    </xf>
    <xf numFmtId="0" fontId="77" fillId="0" borderId="0" xfId="5" applyFont="1" applyAlignment="1">
      <alignment horizontal="left" vertical="center" wrapText="1"/>
    </xf>
    <xf numFmtId="0" fontId="74" fillId="0" borderId="0" xfId="9" applyFont="1" applyAlignment="1">
      <alignment horizontal="center" vertical="center"/>
    </xf>
    <xf numFmtId="0" fontId="73" fillId="0" borderId="148" xfId="9" applyFont="1" applyBorder="1" applyAlignment="1">
      <alignment horizontal="center" vertical="center" shrinkToFit="1"/>
    </xf>
    <xf numFmtId="0" fontId="0" fillId="0" borderId="67" xfId="0" applyBorder="1"/>
    <xf numFmtId="0" fontId="73" fillId="0" borderId="151" xfId="9" applyFont="1" applyBorder="1" applyAlignment="1">
      <alignment horizontal="center" vertical="center" shrinkToFit="1"/>
    </xf>
    <xf numFmtId="0" fontId="0" fillId="0" borderId="49" xfId="0" applyBorder="1"/>
    <xf numFmtId="0" fontId="73" fillId="0" borderId="63" xfId="9" applyFont="1" applyBorder="1" applyAlignment="1">
      <alignment horizontal="center" vertical="center" wrapText="1" shrinkToFit="1"/>
    </xf>
    <xf numFmtId="0" fontId="78" fillId="0" borderId="0" xfId="5" applyFont="1" applyAlignment="1">
      <alignment horizontal="left" vertical="top" wrapText="1"/>
    </xf>
    <xf numFmtId="0" fontId="73" fillId="0" borderId="152" xfId="9" applyFont="1" applyBorder="1" applyAlignment="1">
      <alignment horizontal="center" vertical="center" wrapText="1" shrinkToFit="1"/>
    </xf>
    <xf numFmtId="0" fontId="15" fillId="3" borderId="32" xfId="9" applyFont="1" applyFill="1" applyBorder="1" applyAlignment="1">
      <alignment horizontal="center" vertical="center" wrapText="1" shrinkToFit="1"/>
    </xf>
    <xf numFmtId="0" fontId="73" fillId="0" borderId="150" xfId="5" applyFont="1" applyBorder="1" applyAlignment="1">
      <alignment horizontal="center" vertical="center" shrinkToFit="1"/>
    </xf>
    <xf numFmtId="0" fontId="73" fillId="0" borderId="18" xfId="9" applyFont="1" applyBorder="1" applyAlignment="1">
      <alignment vertical="center" shrinkToFit="1"/>
    </xf>
    <xf numFmtId="0" fontId="37" fillId="0" borderId="0" xfId="7" applyFont="1" applyAlignment="1">
      <alignment horizontal="left" vertical="center"/>
    </xf>
    <xf numFmtId="0" fontId="15" fillId="0" borderId="0" xfId="7" applyFont="1" applyAlignment="1">
      <alignment vertical="center"/>
    </xf>
    <xf numFmtId="0" fontId="40" fillId="0" borderId="18" xfId="7" applyFont="1" applyBorder="1" applyAlignment="1">
      <alignment vertical="center"/>
    </xf>
    <xf numFmtId="0" fontId="37" fillId="0" borderId="154" xfId="7" applyFont="1" applyBorder="1" applyAlignment="1">
      <alignment vertical="center"/>
    </xf>
    <xf numFmtId="0" fontId="0" fillId="0" borderId="129" xfId="0" applyBorder="1"/>
    <xf numFmtId="0" fontId="0" fillId="0" borderId="154" xfId="0" applyBorder="1"/>
    <xf numFmtId="0" fontId="37" fillId="0" borderId="18" xfId="7" applyFont="1" applyBorder="1" applyAlignment="1">
      <alignment horizontal="center" vertical="center"/>
    </xf>
    <xf numFmtId="0" fontId="37" fillId="0" borderId="40" xfId="7" applyFont="1" applyBorder="1" applyAlignment="1">
      <alignment horizontal="center" vertical="center" wrapText="1"/>
    </xf>
    <xf numFmtId="0" fontId="0" fillId="0" borderId="22" xfId="0" applyBorder="1"/>
    <xf numFmtId="0" fontId="0" fillId="0" borderId="32" xfId="0" applyBorder="1"/>
    <xf numFmtId="0" fontId="39" fillId="0" borderId="0" xfId="7" applyFont="1" applyAlignment="1">
      <alignment horizontal="right" vertical="center"/>
    </xf>
    <xf numFmtId="0" fontId="37" fillId="0" borderId="0" xfId="7" applyFont="1" applyAlignment="1">
      <alignment horizontal="left" vertical="center" wrapText="1"/>
    </xf>
    <xf numFmtId="0" fontId="37" fillId="0" borderId="40" xfId="7" applyFont="1" applyBorder="1" applyAlignment="1">
      <alignment vertical="center"/>
    </xf>
    <xf numFmtId="0" fontId="70" fillId="0" borderId="0" xfId="7" applyFont="1" applyAlignment="1">
      <alignment vertical="center"/>
    </xf>
    <xf numFmtId="0" fontId="35" fillId="0" borderId="18" xfId="7" applyFont="1" applyBorder="1" applyAlignment="1">
      <alignment horizontal="left" vertical="center" wrapText="1"/>
    </xf>
    <xf numFmtId="0" fontId="83" fillId="0" borderId="33" xfId="0" applyFont="1" applyBorder="1"/>
    <xf numFmtId="0" fontId="83" fillId="0" borderId="24" xfId="0" applyFont="1" applyBorder="1"/>
    <xf numFmtId="0" fontId="40" fillId="0" borderId="0" xfId="7" applyFont="1" applyAlignment="1">
      <alignment horizontal="center" vertical="center" wrapText="1"/>
    </xf>
    <xf numFmtId="0" fontId="37" fillId="0" borderId="40" xfId="7" applyFont="1" applyBorder="1" applyAlignment="1">
      <alignment vertical="center" wrapText="1"/>
    </xf>
    <xf numFmtId="0" fontId="67" fillId="0" borderId="89" xfId="5" applyFont="1" applyBorder="1" applyAlignment="1" applyProtection="1">
      <alignment horizontal="left" vertical="center" wrapText="1"/>
      <protection locked="0"/>
    </xf>
    <xf numFmtId="0" fontId="0" fillId="0" borderId="94" xfId="0" applyBorder="1" applyProtection="1">
      <protection locked="0"/>
    </xf>
    <xf numFmtId="0" fontId="0" fillId="0" borderId="106" xfId="0" applyBorder="1" applyProtection="1">
      <protection locked="0"/>
    </xf>
    <xf numFmtId="0" fontId="66" fillId="0" borderId="89" xfId="5" applyFont="1" applyBorder="1" applyAlignment="1">
      <alignment horizontal="left" vertical="center" wrapText="1"/>
    </xf>
    <xf numFmtId="0" fontId="0" fillId="0" borderId="94" xfId="0" applyBorder="1"/>
    <xf numFmtId="0" fontId="0" fillId="0" borderId="106" xfId="0" applyBorder="1"/>
    <xf numFmtId="0" fontId="37" fillId="3" borderId="0" xfId="2" applyFont="1" applyFill="1" applyAlignment="1">
      <alignment horizontal="left" vertical="center" wrapText="1"/>
    </xf>
    <xf numFmtId="0" fontId="68" fillId="0" borderId="0" xfId="2" applyFont="1" applyAlignment="1">
      <alignment vertical="center"/>
    </xf>
    <xf numFmtId="0" fontId="63" fillId="0" borderId="89" xfId="2" applyFont="1" applyBorder="1" applyAlignment="1" applyProtection="1">
      <alignment horizontal="center" vertical="center"/>
      <protection locked="0"/>
    </xf>
    <xf numFmtId="0" fontId="63" fillId="0" borderId="127" xfId="2" applyFont="1" applyBorder="1" applyAlignment="1">
      <alignment horizontal="center" vertical="center"/>
    </xf>
    <xf numFmtId="0" fontId="0" fillId="0" borderId="157" xfId="0" applyBorder="1"/>
    <xf numFmtId="0" fontId="0" fillId="0" borderId="158" xfId="0" applyBorder="1"/>
    <xf numFmtId="179" fontId="63" fillId="0" borderId="100" xfId="2" applyNumberFormat="1" applyFont="1" applyBorder="1" applyAlignment="1">
      <alignment horizontal="center" vertical="center"/>
    </xf>
    <xf numFmtId="0" fontId="0" fillId="0" borderId="99" xfId="0" applyBorder="1"/>
    <xf numFmtId="0" fontId="0" fillId="0" borderId="155" xfId="0" applyBorder="1"/>
    <xf numFmtId="0" fontId="66" fillId="0" borderId="0" xfId="2" applyFont="1" applyAlignment="1">
      <alignment horizontal="left" vertical="center" wrapText="1"/>
    </xf>
    <xf numFmtId="0" fontId="63" fillId="0" borderId="0" xfId="2" applyFont="1" applyAlignment="1">
      <alignment vertical="center"/>
    </xf>
    <xf numFmtId="0" fontId="66" fillId="0" borderId="89" xfId="5" applyFont="1" applyBorder="1" applyAlignment="1">
      <alignment horizontal="center" vertical="center"/>
    </xf>
    <xf numFmtId="0" fontId="66" fillId="0" borderId="0" xfId="2" applyFont="1" applyAlignment="1">
      <alignment horizontal="left" vertical="top" wrapText="1"/>
    </xf>
    <xf numFmtId="0" fontId="63" fillId="0" borderId="97" xfId="2" applyFont="1" applyBorder="1" applyAlignment="1">
      <alignment horizontal="left" vertical="center" indent="1"/>
    </xf>
    <xf numFmtId="0" fontId="63" fillId="0" borderId="88" xfId="5" applyFont="1" applyBorder="1" applyAlignment="1">
      <alignment horizontal="center" vertical="center"/>
    </xf>
    <xf numFmtId="179" fontId="63" fillId="0" borderId="105" xfId="2" applyNumberFormat="1" applyFont="1" applyBorder="1" applyAlignment="1">
      <alignment horizontal="center" vertical="center"/>
    </xf>
    <xf numFmtId="0" fontId="0" fillId="0" borderId="104" xfId="0" applyBorder="1"/>
    <xf numFmtId="0" fontId="0" fillId="0" borderId="159" xfId="0" applyBorder="1"/>
    <xf numFmtId="0" fontId="63" fillId="0" borderId="88" xfId="2" applyFont="1" applyBorder="1" applyAlignment="1" applyProtection="1">
      <alignment horizontal="center" vertical="center"/>
      <protection locked="0"/>
    </xf>
    <xf numFmtId="176" fontId="63" fillId="0" borderId="88" xfId="2" applyNumberFormat="1" applyFont="1" applyBorder="1" applyAlignment="1" applyProtection="1">
      <alignment horizontal="right" vertical="center"/>
      <protection locked="0"/>
    </xf>
    <xf numFmtId="0" fontId="63" fillId="0" borderId="89" xfId="2" applyFont="1" applyBorder="1" applyAlignment="1">
      <alignment horizontal="center" vertical="center"/>
    </xf>
    <xf numFmtId="0" fontId="66" fillId="0" borderId="88" xfId="5" applyFont="1" applyBorder="1" applyAlignment="1">
      <alignment horizontal="center" vertical="center" wrapText="1"/>
    </xf>
    <xf numFmtId="176" fontId="63" fillId="0" borderId="98" xfId="2" applyNumberFormat="1" applyFont="1" applyBorder="1" applyAlignment="1">
      <alignment horizontal="right" vertical="center"/>
    </xf>
    <xf numFmtId="0" fontId="0" fillId="0" borderId="111" xfId="0" applyBorder="1"/>
    <xf numFmtId="0" fontId="66" fillId="0" borderId="0" xfId="2" applyFont="1" applyAlignment="1">
      <alignment vertical="center"/>
    </xf>
    <xf numFmtId="0" fontId="62" fillId="0" borderId="0" xfId="2" applyFont="1" applyAlignment="1">
      <alignment vertical="center"/>
    </xf>
    <xf numFmtId="0" fontId="64" fillId="0" borderId="0" xfId="2" applyFont="1" applyAlignment="1">
      <alignment horizontal="center" vertical="center"/>
    </xf>
    <xf numFmtId="0" fontId="63" fillId="0" borderId="89" xfId="5" applyFont="1" applyBorder="1" applyAlignment="1" applyProtection="1">
      <alignment horizontal="center" vertical="center"/>
      <protection locked="0"/>
    </xf>
    <xf numFmtId="0" fontId="63" fillId="0" borderId="102" xfId="2" applyFont="1" applyBorder="1" applyAlignment="1">
      <alignment horizontal="center" vertical="center"/>
    </xf>
    <xf numFmtId="178" fontId="63" fillId="0" borderId="96" xfId="2" applyNumberFormat="1" applyFont="1" applyBorder="1" applyAlignment="1">
      <alignment horizontal="center" vertical="center"/>
    </xf>
    <xf numFmtId="0" fontId="63" fillId="0" borderId="89" xfId="5" applyFont="1" applyBorder="1" applyAlignment="1">
      <alignment horizontal="center" vertical="center" shrinkToFit="1"/>
    </xf>
    <xf numFmtId="0" fontId="63" fillId="0" borderId="89" xfId="2" applyFont="1" applyBorder="1" applyAlignment="1">
      <alignment horizontal="left" vertical="center" indent="1"/>
    </xf>
    <xf numFmtId="0" fontId="66" fillId="0" borderId="89" xfId="5" applyFont="1" applyBorder="1" applyAlignment="1" applyProtection="1">
      <alignment horizontal="center" vertical="center"/>
      <protection locked="0"/>
    </xf>
    <xf numFmtId="176" fontId="63" fillId="0" borderId="103" xfId="2" applyNumberFormat="1" applyFont="1" applyBorder="1" applyAlignment="1" applyProtection="1">
      <alignment horizontal="right" vertical="center"/>
      <protection locked="0"/>
    </xf>
    <xf numFmtId="0" fontId="0" fillId="0" borderId="104" xfId="0" applyBorder="1" applyProtection="1">
      <protection locked="0"/>
    </xf>
    <xf numFmtId="0" fontId="63" fillId="0" borderId="89" xfId="2" applyFont="1" applyBorder="1" applyAlignment="1">
      <alignment horizontal="center" vertical="center" shrinkToFit="1"/>
    </xf>
    <xf numFmtId="0" fontId="63" fillId="0" borderId="106" xfId="2" applyFont="1" applyBorder="1" applyAlignment="1">
      <alignment horizontal="center" vertical="center"/>
    </xf>
    <xf numFmtId="176" fontId="63" fillId="0" borderId="103" xfId="2" applyNumberFormat="1" applyFont="1" applyBorder="1" applyAlignment="1">
      <alignment horizontal="right" vertical="center"/>
    </xf>
    <xf numFmtId="0" fontId="63" fillId="0" borderId="0" xfId="2" applyFont="1" applyAlignment="1">
      <alignment horizontal="right" vertical="center"/>
    </xf>
    <xf numFmtId="0" fontId="63" fillId="0" borderId="93" xfId="2" applyFont="1" applyBorder="1" applyAlignment="1">
      <alignment horizontal="center" vertical="center"/>
    </xf>
    <xf numFmtId="0" fontId="0" fillId="0" borderId="156" xfId="0" applyBorder="1"/>
    <xf numFmtId="0" fontId="63" fillId="0" borderId="97" xfId="2" applyFont="1" applyBorder="1" applyAlignment="1">
      <alignment horizontal="center" vertical="center"/>
    </xf>
    <xf numFmtId="38" fontId="63" fillId="0" borderId="89" xfId="13" applyFont="1" applyBorder="1" applyAlignment="1">
      <alignment horizontal="center" vertical="center"/>
    </xf>
    <xf numFmtId="0" fontId="69" fillId="0" borderId="0" xfId="2" applyFont="1" applyAlignment="1">
      <alignment vertical="center"/>
    </xf>
    <xf numFmtId="0" fontId="44" fillId="0" borderId="88" xfId="5" applyFont="1" applyBorder="1" applyAlignment="1">
      <alignment horizontal="center" vertical="center"/>
    </xf>
    <xf numFmtId="0" fontId="44" fillId="0" borderId="40" xfId="2" applyFont="1" applyBorder="1" applyAlignment="1" applyProtection="1">
      <alignment horizontal="center" vertical="center"/>
      <protection locked="0"/>
    </xf>
    <xf numFmtId="0" fontId="0" fillId="0" borderId="45" xfId="0" applyBorder="1" applyProtection="1">
      <protection locked="0"/>
    </xf>
    <xf numFmtId="0" fontId="0" fillId="0" borderId="42" xfId="0" applyBorder="1" applyProtection="1">
      <protection locked="0"/>
    </xf>
    <xf numFmtId="0" fontId="44" fillId="0" borderId="18" xfId="2" applyFont="1" applyBorder="1" applyAlignment="1" applyProtection="1">
      <alignment horizontal="center" vertical="center"/>
      <protection locked="0"/>
    </xf>
    <xf numFmtId="0" fontId="0" fillId="0" borderId="33" xfId="0" applyBorder="1" applyProtection="1">
      <protection locked="0"/>
    </xf>
    <xf numFmtId="0" fontId="0" fillId="0" borderId="24" xfId="0" applyBorder="1" applyProtection="1">
      <protection locked="0"/>
    </xf>
    <xf numFmtId="176" fontId="44" fillId="0" borderId="88" xfId="2" applyNumberFormat="1" applyFont="1" applyBorder="1" applyAlignment="1" applyProtection="1">
      <alignment horizontal="right" vertical="center"/>
      <protection locked="0"/>
    </xf>
    <xf numFmtId="0" fontId="44" fillId="0" borderId="91" xfId="2" applyFont="1" applyBorder="1" applyAlignment="1">
      <alignment horizontal="center" vertical="center"/>
    </xf>
    <xf numFmtId="0" fontId="0" fillId="0" borderId="118" xfId="0" applyBorder="1"/>
    <xf numFmtId="0" fontId="0" fillId="0" borderId="119" xfId="0" applyBorder="1"/>
    <xf numFmtId="178" fontId="44" fillId="0" borderId="96" xfId="2" applyNumberFormat="1" applyFont="1" applyBorder="1" applyAlignment="1">
      <alignment horizontal="center" vertical="center"/>
    </xf>
    <xf numFmtId="0" fontId="43" fillId="0" borderId="120" xfId="2" applyFont="1" applyBorder="1" applyAlignment="1">
      <alignment horizontal="center" vertical="center" wrapText="1"/>
    </xf>
    <xf numFmtId="0" fontId="0" fillId="0" borderId="120" xfId="0" applyBorder="1"/>
    <xf numFmtId="0" fontId="44" fillId="0" borderId="0" xfId="2" applyFont="1" applyAlignment="1">
      <alignment horizontal="right" vertical="center"/>
    </xf>
    <xf numFmtId="0" fontId="7" fillId="0" borderId="0" xfId="2" applyFont="1" applyAlignment="1">
      <alignment vertical="center"/>
    </xf>
    <xf numFmtId="176" fontId="44" fillId="6" borderId="114" xfId="2" applyNumberFormat="1" applyFont="1" applyFill="1" applyBorder="1" applyAlignment="1" applyProtection="1">
      <alignment horizontal="right" vertical="center"/>
      <protection locked="0"/>
    </xf>
    <xf numFmtId="0" fontId="0" fillId="0" borderId="115" xfId="0" applyBorder="1" applyProtection="1">
      <protection locked="0"/>
    </xf>
    <xf numFmtId="179" fontId="44" fillId="0" borderId="117" xfId="2" applyNumberFormat="1" applyFont="1" applyBorder="1" applyAlignment="1">
      <alignment horizontal="center" vertical="center"/>
    </xf>
    <xf numFmtId="0" fontId="0" fillId="0" borderId="115" xfId="0" applyBorder="1"/>
    <xf numFmtId="0" fontId="0" fillId="0" borderId="160" xfId="0" applyBorder="1"/>
    <xf numFmtId="179" fontId="44" fillId="0" borderId="105" xfId="2" applyNumberFormat="1" applyFont="1" applyBorder="1" applyAlignment="1">
      <alignment horizontal="center" vertical="center"/>
    </xf>
    <xf numFmtId="0" fontId="36" fillId="0" borderId="0" xfId="2" applyFont="1" applyAlignment="1">
      <alignment horizontal="center" vertical="center"/>
    </xf>
    <xf numFmtId="0" fontId="44" fillId="0" borderId="89" xfId="5" applyFont="1" applyBorder="1" applyAlignment="1" applyProtection="1">
      <alignment horizontal="center" vertical="center"/>
      <protection locked="0"/>
    </xf>
    <xf numFmtId="0" fontId="44" fillId="0" borderId="89" xfId="5" applyFont="1" applyBorder="1" applyAlignment="1">
      <alignment horizontal="center" vertical="center" shrinkToFit="1"/>
    </xf>
    <xf numFmtId="0" fontId="37" fillId="0" borderId="88" xfId="5" applyFont="1" applyBorder="1" applyAlignment="1">
      <alignment horizontal="center" vertical="center" wrapText="1"/>
    </xf>
    <xf numFmtId="0" fontId="44" fillId="0" borderId="90" xfId="2" applyFont="1" applyBorder="1" applyAlignment="1">
      <alignment horizontal="left" vertical="center" indent="1"/>
    </xf>
    <xf numFmtId="0" fontId="0" fillId="0" borderId="161" xfId="0" applyBorder="1"/>
    <xf numFmtId="176" fontId="44" fillId="0" borderId="103" xfId="2" applyNumberFormat="1" applyFont="1" applyBorder="1" applyAlignment="1">
      <alignment horizontal="right" vertical="center"/>
    </xf>
    <xf numFmtId="0" fontId="44" fillId="0" borderId="110" xfId="2" applyFont="1" applyBorder="1" applyAlignment="1">
      <alignment horizontal="center" vertical="center"/>
    </xf>
    <xf numFmtId="0" fontId="44" fillId="0" borderId="163" xfId="2" applyFont="1" applyBorder="1" applyAlignment="1">
      <alignment horizontal="left" vertical="center" shrinkToFit="1"/>
    </xf>
    <xf numFmtId="0" fontId="0" fillId="0" borderId="107" xfId="0" applyBorder="1"/>
    <xf numFmtId="0" fontId="0" fillId="0" borderId="108" xfId="0" applyBorder="1"/>
    <xf numFmtId="0" fontId="35" fillId="0" borderId="37" xfId="2" applyFont="1" applyBorder="1" applyAlignment="1">
      <alignment horizontal="center" vertical="center" wrapText="1" shrinkToFit="1"/>
    </xf>
    <xf numFmtId="0" fontId="0" fillId="0" borderId="122" xfId="0" applyBorder="1"/>
    <xf numFmtId="0" fontId="0" fillId="0" borderId="138" xfId="0" applyBorder="1"/>
    <xf numFmtId="0" fontId="43" fillId="0" borderId="40" xfId="2" applyFont="1" applyBorder="1" applyAlignment="1">
      <alignment horizontal="center" vertical="center" wrapText="1"/>
    </xf>
    <xf numFmtId="179" fontId="44" fillId="0" borderId="100" xfId="2" applyNumberFormat="1" applyFont="1" applyBorder="1" applyAlignment="1">
      <alignment horizontal="center" vertical="center"/>
    </xf>
    <xf numFmtId="0" fontId="44" fillId="0" borderId="92" xfId="2" applyFont="1" applyBorder="1" applyAlignment="1">
      <alignment horizontal="center" vertical="center"/>
    </xf>
    <xf numFmtId="0" fontId="35" fillId="0" borderId="9" xfId="2" applyFont="1" applyBorder="1" applyAlignment="1">
      <alignment horizontal="center" vertical="center" wrapText="1" shrinkToFit="1"/>
    </xf>
    <xf numFmtId="0" fontId="0" fillId="0" borderId="11" xfId="0" applyBorder="1"/>
    <xf numFmtId="0" fontId="0" fillId="0" borderId="14" xfId="0" applyBorder="1"/>
    <xf numFmtId="0" fontId="44" fillId="0" borderId="101" xfId="2" applyFont="1" applyBorder="1" applyAlignment="1">
      <alignment horizontal="center" vertical="center"/>
    </xf>
    <xf numFmtId="0" fontId="44" fillId="0" borderId="6" xfId="2" applyFont="1" applyBorder="1" applyAlignment="1">
      <alignment horizontal="center" vertical="center"/>
    </xf>
    <xf numFmtId="0" fontId="0" fillId="0" borderId="15" xfId="0" applyBorder="1"/>
    <xf numFmtId="38" fontId="44" fillId="6" borderId="109" xfId="13" applyFont="1" applyFill="1" applyBorder="1" applyAlignment="1">
      <alignment horizontal="center" vertical="center"/>
    </xf>
    <xf numFmtId="38" fontId="44" fillId="6" borderId="89" xfId="13" applyFont="1" applyFill="1" applyBorder="1" applyAlignment="1">
      <alignment horizontal="center" vertical="center"/>
    </xf>
    <xf numFmtId="176" fontId="44" fillId="0" borderId="98" xfId="2" applyNumberFormat="1" applyFont="1" applyBorder="1" applyAlignment="1">
      <alignment horizontal="right" vertical="center"/>
    </xf>
    <xf numFmtId="0" fontId="37" fillId="0" borderId="0" xfId="2" applyFont="1" applyAlignment="1">
      <alignment vertical="center"/>
    </xf>
    <xf numFmtId="0" fontId="35" fillId="0" borderId="89" xfId="5" applyFont="1" applyBorder="1" applyAlignment="1" applyProtection="1">
      <alignment horizontal="left" vertical="center" wrapText="1"/>
      <protection locked="0"/>
    </xf>
    <xf numFmtId="0" fontId="37" fillId="0" borderId="0" xfId="2" applyFont="1" applyAlignment="1">
      <alignment horizontal="left" vertical="center" wrapText="1"/>
    </xf>
    <xf numFmtId="0" fontId="17" fillId="0" borderId="0" xfId="2" applyFont="1" applyAlignment="1">
      <alignment vertical="center"/>
    </xf>
    <xf numFmtId="0" fontId="37" fillId="0" borderId="89" xfId="5" applyFont="1" applyBorder="1" applyAlignment="1">
      <alignment horizontal="center" vertical="center"/>
    </xf>
    <xf numFmtId="0" fontId="44" fillId="0" borderId="162" xfId="2" applyFont="1" applyBorder="1" applyAlignment="1">
      <alignment horizontal="left" vertical="center" shrinkToFit="1"/>
    </xf>
    <xf numFmtId="0" fontId="44" fillId="0" borderId="97" xfId="2" applyFont="1" applyBorder="1" applyAlignment="1">
      <alignment horizontal="left" vertical="center" indent="1"/>
    </xf>
    <xf numFmtId="0" fontId="37" fillId="0" borderId="89" xfId="5" applyFont="1" applyBorder="1" applyAlignment="1" applyProtection="1">
      <alignment horizontal="center" vertical="center"/>
      <protection locked="0"/>
    </xf>
    <xf numFmtId="0" fontId="35" fillId="0" borderId="3" xfId="2" applyFont="1" applyBorder="1" applyAlignment="1">
      <alignment horizontal="left" vertical="center" wrapText="1" shrinkToFit="1"/>
    </xf>
    <xf numFmtId="0" fontId="0" fillId="0" borderId="60" xfId="0" applyBorder="1"/>
    <xf numFmtId="0" fontId="0" fillId="0" borderId="38" xfId="0" applyBorder="1"/>
    <xf numFmtId="0" fontId="37" fillId="0" borderId="89" xfId="5" applyFont="1" applyBorder="1" applyAlignment="1">
      <alignment horizontal="left" vertical="center" wrapText="1"/>
    </xf>
    <xf numFmtId="0" fontId="44" fillId="0" borderId="113" xfId="2" applyFont="1" applyBorder="1" applyAlignment="1">
      <alignment horizontal="center" vertical="center"/>
    </xf>
    <xf numFmtId="0" fontId="37" fillId="0" borderId="18" xfId="2" applyFont="1" applyBorder="1" applyAlignment="1">
      <alignment horizontal="center" vertical="distributed" textRotation="255" indent="4"/>
    </xf>
    <xf numFmtId="0" fontId="37" fillId="0" borderId="24" xfId="2" applyFont="1" applyBorder="1" applyAlignment="1">
      <alignment horizontal="left" vertical="center"/>
    </xf>
    <xf numFmtId="0" fontId="37" fillId="0" borderId="18" xfId="2" applyFont="1" applyBorder="1" applyAlignment="1">
      <alignment horizontal="center" vertical="center"/>
    </xf>
    <xf numFmtId="0" fontId="37" fillId="0" borderId="18" xfId="2" applyFont="1" applyBorder="1" applyAlignment="1">
      <alignment horizontal="center" vertical="center" wrapText="1"/>
    </xf>
    <xf numFmtId="0" fontId="37" fillId="0" borderId="74" xfId="2" applyFont="1" applyBorder="1" applyAlignment="1">
      <alignment horizontal="center" vertical="center" wrapText="1"/>
    </xf>
    <xf numFmtId="0" fontId="37" fillId="0" borderId="19" xfId="2" applyFont="1" applyBorder="1" applyAlignment="1">
      <alignment horizontal="center" vertical="center" wrapText="1"/>
    </xf>
    <xf numFmtId="0" fontId="37" fillId="0" borderId="73" xfId="2" applyFont="1" applyBorder="1" applyAlignment="1">
      <alignment horizontal="center" vertical="center" wrapText="1"/>
    </xf>
    <xf numFmtId="0" fontId="37" fillId="0" borderId="18" xfId="2" applyFont="1" applyBorder="1" applyAlignment="1">
      <alignment horizontal="left" vertical="center"/>
    </xf>
    <xf numFmtId="0" fontId="37" fillId="0" borderId="79" xfId="2" applyFont="1" applyBorder="1" applyAlignment="1">
      <alignment horizontal="left" vertical="center" wrapText="1"/>
    </xf>
    <xf numFmtId="0" fontId="0" fillId="0" borderId="84" xfId="0" applyBorder="1"/>
    <xf numFmtId="0" fontId="0" fillId="0" borderId="170" xfId="0" applyBorder="1"/>
    <xf numFmtId="0" fontId="0" fillId="0" borderId="168" xfId="0" applyBorder="1"/>
    <xf numFmtId="0" fontId="12" fillId="0" borderId="0" xfId="2" applyFont="1" applyAlignment="1">
      <alignment vertical="center"/>
    </xf>
    <xf numFmtId="0" fontId="0" fillId="0" borderId="164" xfId="0" applyBorder="1"/>
    <xf numFmtId="0" fontId="0" fillId="0" borderId="169" xfId="0" applyBorder="1"/>
    <xf numFmtId="0" fontId="0" fillId="0" borderId="166" xfId="0" applyBorder="1"/>
    <xf numFmtId="0" fontId="0" fillId="0" borderId="167" xfId="0" applyBorder="1"/>
    <xf numFmtId="0" fontId="37" fillId="0" borderId="76" xfId="2" applyFont="1" applyBorder="1" applyAlignment="1">
      <alignment horizontal="center" vertical="center"/>
    </xf>
    <xf numFmtId="0" fontId="0" fillId="0" borderId="165" xfId="0" applyBorder="1"/>
    <xf numFmtId="0" fontId="37" fillId="0" borderId="33" xfId="2" applyFont="1" applyBorder="1" applyAlignment="1">
      <alignment horizontal="center" vertical="center"/>
    </xf>
    <xf numFmtId="49" fontId="37" fillId="0" borderId="45" xfId="2" applyNumberFormat="1" applyFont="1" applyBorder="1" applyAlignment="1">
      <alignment horizontal="center" vertical="center"/>
    </xf>
    <xf numFmtId="0" fontId="37" fillId="0" borderId="45" xfId="2" applyFont="1" applyBorder="1" applyAlignment="1">
      <alignment horizontal="center" vertical="center"/>
    </xf>
    <xf numFmtId="0" fontId="37" fillId="0" borderId="42" xfId="2" applyFont="1" applyBorder="1" applyAlignment="1">
      <alignment horizontal="left" vertical="center"/>
    </xf>
    <xf numFmtId="0" fontId="37" fillId="0" borderId="78" xfId="2" applyFont="1" applyBorder="1" applyAlignment="1">
      <alignment horizontal="center" vertical="center"/>
    </xf>
    <xf numFmtId="0" fontId="37" fillId="0" borderId="78" xfId="2" applyFont="1" applyBorder="1" applyAlignment="1">
      <alignment horizontal="center" vertical="center" wrapText="1"/>
    </xf>
    <xf numFmtId="49" fontId="37" fillId="0" borderId="33" xfId="2" applyNumberFormat="1" applyFont="1" applyBorder="1" applyAlignment="1">
      <alignment horizontal="center" vertical="center"/>
    </xf>
    <xf numFmtId="0" fontId="37" fillId="0" borderId="45" xfId="2" applyFont="1" applyBorder="1" applyAlignment="1">
      <alignment horizontal="left" vertical="top" wrapText="1"/>
    </xf>
    <xf numFmtId="0" fontId="37" fillId="0" borderId="79" xfId="2" applyFont="1" applyBorder="1" applyAlignment="1">
      <alignment horizontal="left" vertical="center"/>
    </xf>
    <xf numFmtId="0" fontId="37" fillId="0" borderId="32" xfId="2" applyFont="1" applyBorder="1" applyAlignment="1">
      <alignment vertical="center" textRotation="255"/>
    </xf>
    <xf numFmtId="0" fontId="37" fillId="0" borderId="75" xfId="2" applyFont="1" applyBorder="1" applyAlignment="1">
      <alignment horizontal="center" vertical="center"/>
    </xf>
    <xf numFmtId="0" fontId="0" fillId="0" borderId="75" xfId="0" applyBorder="1"/>
    <xf numFmtId="0" fontId="37" fillId="0" borderId="77" xfId="2" applyFont="1" applyBorder="1" applyAlignment="1">
      <alignment horizontal="left" vertical="center"/>
    </xf>
    <xf numFmtId="0" fontId="37" fillId="0" borderId="18" xfId="19" applyFont="1" applyBorder="1" applyAlignment="1">
      <alignment horizontal="center" vertical="center"/>
    </xf>
    <xf numFmtId="0" fontId="36" fillId="0" borderId="0" xfId="19" applyFont="1" applyAlignment="1">
      <alignment horizontal="center" vertical="center"/>
    </xf>
    <xf numFmtId="0" fontId="37" fillId="0" borderId="19" xfId="19" applyFont="1" applyBorder="1" applyAlignment="1">
      <alignment horizontal="center" vertical="center"/>
    </xf>
    <xf numFmtId="0" fontId="37" fillId="0" borderId="33" xfId="19" applyFont="1" applyBorder="1" applyAlignment="1">
      <alignment horizontal="center" vertical="center"/>
    </xf>
    <xf numFmtId="0" fontId="37" fillId="0" borderId="24" xfId="19" applyFont="1" applyBorder="1" applyAlignment="1">
      <alignment horizontal="center" vertical="center"/>
    </xf>
    <xf numFmtId="0" fontId="37" fillId="0" borderId="45" xfId="19" applyFont="1" applyBorder="1" applyAlignment="1">
      <alignment horizontal="center" vertical="center"/>
    </xf>
    <xf numFmtId="0" fontId="37" fillId="3" borderId="19" xfId="19" applyFont="1" applyFill="1" applyBorder="1" applyAlignment="1">
      <alignment horizontal="left" vertical="center" wrapText="1"/>
    </xf>
    <xf numFmtId="0" fontId="37" fillId="3" borderId="33" xfId="19" applyFont="1" applyFill="1" applyBorder="1" applyAlignment="1">
      <alignment horizontal="left" vertical="center" wrapText="1"/>
    </xf>
    <xf numFmtId="0" fontId="37" fillId="3" borderId="24" xfId="19" applyFont="1" applyFill="1" applyBorder="1" applyAlignment="1">
      <alignment horizontal="left" vertical="center" wrapText="1"/>
    </xf>
    <xf numFmtId="0" fontId="37" fillId="0" borderId="40" xfId="19" applyFont="1" applyBorder="1" applyAlignment="1">
      <alignment horizontal="left" vertical="center" wrapText="1"/>
    </xf>
    <xf numFmtId="0" fontId="37" fillId="0" borderId="22" xfId="19" applyFont="1" applyBorder="1" applyAlignment="1">
      <alignment horizontal="left" vertical="center" wrapText="1"/>
    </xf>
    <xf numFmtId="0" fontId="37" fillId="0" borderId="154" xfId="19" applyFont="1" applyBorder="1" applyAlignment="1">
      <alignment horizontal="left" vertical="center" wrapText="1"/>
    </xf>
    <xf numFmtId="0" fontId="37" fillId="0" borderId="46" xfId="19" applyFont="1" applyBorder="1" applyAlignment="1">
      <alignment horizontal="center" vertical="center"/>
    </xf>
    <xf numFmtId="0" fontId="37" fillId="0" borderId="145" xfId="19" applyFont="1" applyBorder="1" applyAlignment="1">
      <alignment horizontal="center" vertical="center"/>
    </xf>
    <xf numFmtId="0" fontId="37" fillId="0" borderId="28" xfId="19" applyFont="1" applyBorder="1" applyAlignment="1">
      <alignment horizontal="center" vertical="center"/>
    </xf>
    <xf numFmtId="0" fontId="37" fillId="0" borderId="29" xfId="19" applyFont="1" applyBorder="1" applyAlignment="1">
      <alignment horizontal="center" vertical="center"/>
    </xf>
    <xf numFmtId="0" fontId="37" fillId="0" borderId="0" xfId="19" applyFont="1" applyAlignment="1">
      <alignment vertical="center" wrapText="1"/>
    </xf>
    <xf numFmtId="0" fontId="37" fillId="0" borderId="0" xfId="19" applyFont="1" applyAlignment="1">
      <alignment horizontal="left" vertical="center" wrapText="1"/>
    </xf>
    <xf numFmtId="0" fontId="35" fillId="0" borderId="0" xfId="19" applyFont="1" applyAlignment="1">
      <alignment vertical="center" wrapText="1"/>
    </xf>
    <xf numFmtId="0" fontId="37" fillId="0" borderId="40" xfId="19" applyFont="1" applyBorder="1" applyAlignment="1">
      <alignment horizontal="center" vertical="center" wrapText="1"/>
    </xf>
    <xf numFmtId="0" fontId="37" fillId="0" borderId="154" xfId="19" applyFont="1" applyBorder="1" applyAlignment="1">
      <alignment horizontal="center" vertical="center" wrapText="1"/>
    </xf>
    <xf numFmtId="0" fontId="37" fillId="0" borderId="46" xfId="19" applyFont="1" applyBorder="1" applyAlignment="1">
      <alignment horizontal="left" vertical="center" wrapText="1"/>
    </xf>
    <xf numFmtId="0" fontId="37" fillId="0" borderId="45" xfId="19" applyFont="1" applyBorder="1" applyAlignment="1">
      <alignment horizontal="left" vertical="center" wrapText="1"/>
    </xf>
    <xf numFmtId="0" fontId="37" fillId="0" borderId="42" xfId="19" applyFont="1" applyBorder="1" applyAlignment="1">
      <alignment horizontal="left" vertical="center" wrapText="1"/>
    </xf>
    <xf numFmtId="0" fontId="37" fillId="0" borderId="145" xfId="19" applyFont="1" applyBorder="1" applyAlignment="1">
      <alignment horizontal="left" vertical="center" wrapText="1"/>
    </xf>
    <xf numFmtId="0" fontId="37" fillId="0" borderId="28" xfId="19" applyFont="1" applyBorder="1" applyAlignment="1">
      <alignment horizontal="left" vertical="center" wrapText="1"/>
    </xf>
    <xf numFmtId="0" fontId="37" fillId="0" borderId="29" xfId="19" applyFont="1" applyBorder="1" applyAlignment="1">
      <alignment horizontal="left" vertical="center" wrapText="1"/>
    </xf>
    <xf numFmtId="0" fontId="37" fillId="0" borderId="19" xfId="19" applyFont="1" applyBorder="1" applyAlignment="1">
      <alignment horizontal="center" vertical="center" wrapText="1"/>
    </xf>
    <xf numFmtId="0" fontId="37" fillId="0" borderId="33" xfId="19" applyFont="1" applyBorder="1" applyAlignment="1">
      <alignment horizontal="center" vertical="center" wrapText="1"/>
    </xf>
    <xf numFmtId="0" fontId="37" fillId="0" borderId="24" xfId="19" applyFont="1" applyBorder="1" applyAlignment="1">
      <alignment horizontal="center" vertical="center" wrapText="1"/>
    </xf>
    <xf numFmtId="0" fontId="39" fillId="0" borderId="0" xfId="7" applyFont="1" applyAlignment="1">
      <alignment vertical="center"/>
    </xf>
    <xf numFmtId="0" fontId="39" fillId="0" borderId="24" xfId="7" applyFont="1" applyBorder="1" applyAlignment="1">
      <alignment horizontal="center" vertical="center"/>
    </xf>
    <xf numFmtId="0" fontId="40" fillId="0" borderId="18" xfId="7" applyFont="1" applyBorder="1" applyAlignment="1">
      <alignment horizontal="center" vertical="center"/>
    </xf>
    <xf numFmtId="0" fontId="36" fillId="0" borderId="0" xfId="7" applyFont="1" applyAlignment="1">
      <alignment horizontal="center" vertical="center"/>
    </xf>
    <xf numFmtId="0" fontId="39" fillId="0" borderId="18" xfId="7" applyFont="1" applyBorder="1" applyAlignment="1">
      <alignment horizontal="left" vertical="center" wrapText="1"/>
    </xf>
    <xf numFmtId="0" fontId="39" fillId="0" borderId="42" xfId="7" applyFont="1" applyBorder="1" applyAlignment="1">
      <alignment horizontal="center" vertical="center"/>
    </xf>
    <xf numFmtId="0" fontId="48" fillId="0" borderId="37" xfId="5" applyFont="1" applyBorder="1" applyAlignment="1">
      <alignment horizontal="center" vertical="center"/>
    </xf>
    <xf numFmtId="0" fontId="48" fillId="0" borderId="9" xfId="5" applyFont="1" applyBorder="1" applyAlignment="1">
      <alignment horizontal="center" vertical="center"/>
    </xf>
    <xf numFmtId="0" fontId="48" fillId="0" borderId="13" xfId="5" applyFont="1" applyBorder="1" applyAlignment="1">
      <alignment horizontal="center" vertical="center"/>
    </xf>
    <xf numFmtId="0" fontId="48" fillId="0" borderId="26" xfId="5" applyFont="1" applyBorder="1" applyAlignment="1">
      <alignment horizontal="left" vertical="center"/>
    </xf>
    <xf numFmtId="0" fontId="48" fillId="0" borderId="18" xfId="5" applyFont="1" applyBorder="1" applyAlignment="1">
      <alignment horizontal="center" vertical="center"/>
    </xf>
    <xf numFmtId="0" fontId="47" fillId="0" borderId="0" xfId="5" applyFont="1" applyAlignment="1">
      <alignment horizontal="center" vertical="center"/>
    </xf>
    <xf numFmtId="0" fontId="3" fillId="0" borderId="0" xfId="5" applyAlignment="1">
      <alignment vertical="center"/>
    </xf>
    <xf numFmtId="0" fontId="48" fillId="0" borderId="13" xfId="5" applyFont="1" applyBorder="1" applyAlignment="1">
      <alignment horizontal="left" vertical="center"/>
    </xf>
    <xf numFmtId="0" fontId="48" fillId="0" borderId="25" xfId="5" applyFont="1" applyBorder="1" applyAlignment="1">
      <alignment horizontal="center" vertical="center"/>
    </xf>
    <xf numFmtId="0" fontId="48" fillId="0" borderId="130" xfId="5" applyFont="1" applyBorder="1" applyAlignment="1">
      <alignment horizontal="center" vertical="center"/>
    </xf>
    <xf numFmtId="0" fontId="0" fillId="0" borderId="12" xfId="0" applyBorder="1"/>
    <xf numFmtId="0" fontId="48" fillId="0" borderId="36" xfId="5" applyFont="1" applyBorder="1" applyAlignment="1">
      <alignment horizontal="left" vertical="center"/>
    </xf>
    <xf numFmtId="0" fontId="54" fillId="0" borderId="9" xfId="5" applyFont="1" applyBorder="1" applyAlignment="1">
      <alignment horizontal="center" vertical="center"/>
    </xf>
    <xf numFmtId="0" fontId="48" fillId="0" borderId="44" xfId="5" applyFont="1" applyBorder="1" applyAlignment="1">
      <alignment horizontal="left" vertical="center" wrapText="1"/>
    </xf>
    <xf numFmtId="0" fontId="0" fillId="0" borderId="1" xfId="0" applyBorder="1"/>
    <xf numFmtId="0" fontId="0" fillId="0" borderId="4" xfId="0" applyBorder="1"/>
    <xf numFmtId="0" fontId="79" fillId="0" borderId="0" xfId="5" applyFont="1" applyAlignment="1">
      <alignment horizontal="left" vertical="center" wrapText="1"/>
    </xf>
    <xf numFmtId="0" fontId="46" fillId="0" borderId="140" xfId="5" applyFont="1" applyBorder="1" applyAlignment="1">
      <alignment horizontal="right" vertical="center"/>
    </xf>
    <xf numFmtId="0" fontId="0" fillId="0" borderId="140" xfId="0" applyBorder="1"/>
    <xf numFmtId="0" fontId="48" fillId="0" borderId="171" xfId="5" applyFont="1" applyBorder="1" applyAlignment="1">
      <alignment horizontal="center" vertical="center"/>
    </xf>
    <xf numFmtId="0" fontId="48" fillId="0" borderId="35" xfId="5" applyFont="1" applyBorder="1" applyAlignment="1">
      <alignment horizontal="center" vertical="center"/>
    </xf>
    <xf numFmtId="0" fontId="0" fillId="0" borderId="123" xfId="0" applyBorder="1"/>
    <xf numFmtId="0" fontId="48" fillId="0" borderId="44" xfId="5" applyFont="1" applyBorder="1" applyAlignment="1">
      <alignment horizontal="center" vertical="center"/>
    </xf>
    <xf numFmtId="0" fontId="48" fillId="0" borderId="142" xfId="5" applyFont="1" applyBorder="1" applyAlignment="1">
      <alignment horizontal="center" vertical="center"/>
    </xf>
    <xf numFmtId="0" fontId="48" fillId="0" borderId="2" xfId="5" applyFont="1" applyBorder="1" applyAlignment="1">
      <alignment horizontal="center" vertical="center"/>
    </xf>
    <xf numFmtId="0" fontId="0" fillId="0" borderId="59" xfId="0" applyBorder="1"/>
    <xf numFmtId="0" fontId="48" fillId="0" borderId="0" xfId="5" applyFont="1" applyAlignment="1">
      <alignment horizontal="right" vertical="center"/>
    </xf>
    <xf numFmtId="0" fontId="42" fillId="0" borderId="0" xfId="19" applyFont="1" applyAlignment="1">
      <alignment horizontal="left" vertical="center" wrapText="1"/>
    </xf>
    <xf numFmtId="0" fontId="39" fillId="0" borderId="0" xfId="19" applyFont="1" applyAlignment="1">
      <alignment vertical="center"/>
    </xf>
    <xf numFmtId="0" fontId="41" fillId="0" borderId="85" xfId="19" applyFont="1" applyBorder="1" applyAlignment="1">
      <alignment horizontal="center" vertical="center" wrapText="1"/>
    </xf>
    <xf numFmtId="0" fontId="0" fillId="0" borderId="85" xfId="0" applyBorder="1"/>
    <xf numFmtId="0" fontId="41" fillId="0" borderId="82" xfId="19" applyFont="1" applyBorder="1" applyAlignment="1">
      <alignment horizontal="center" vertical="center" wrapText="1"/>
    </xf>
    <xf numFmtId="0" fontId="0" fillId="0" borderId="81" xfId="0" applyBorder="1"/>
    <xf numFmtId="0" fontId="0" fillId="0" borderId="82" xfId="0" applyBorder="1"/>
    <xf numFmtId="0" fontId="41" fillId="0" borderId="2" xfId="19" applyFont="1" applyBorder="1" applyAlignment="1">
      <alignment horizontal="left" vertical="center" wrapText="1"/>
    </xf>
    <xf numFmtId="0" fontId="39" fillId="0" borderId="82" xfId="7" applyFont="1" applyBorder="1" applyAlignment="1">
      <alignment horizontal="center" vertical="center" wrapText="1"/>
    </xf>
    <xf numFmtId="0" fontId="41" fillId="0" borderId="48" xfId="19" applyFont="1" applyBorder="1" applyAlignment="1">
      <alignment horizontal="left" vertical="center" wrapText="1"/>
    </xf>
    <xf numFmtId="0" fontId="0" fillId="0" borderId="48" xfId="0" applyBorder="1"/>
    <xf numFmtId="0" fontId="60" fillId="0" borderId="7" xfId="19" applyFont="1" applyBorder="1" applyAlignment="1">
      <alignment horizontal="left" vertical="center" wrapText="1"/>
    </xf>
    <xf numFmtId="0" fontId="41" fillId="0" borderId="23" xfId="19" applyFont="1" applyBorder="1" applyAlignment="1">
      <alignment horizontal="left" vertical="center" wrapText="1"/>
    </xf>
    <xf numFmtId="0" fontId="39" fillId="0" borderId="87" xfId="7" applyFont="1" applyBorder="1" applyAlignment="1">
      <alignment horizontal="center" vertical="center" wrapText="1"/>
    </xf>
    <xf numFmtId="0" fontId="0" fillId="0" borderId="86" xfId="0" applyBorder="1"/>
    <xf numFmtId="0" fontId="0" fillId="0" borderId="87" xfId="0" applyBorder="1"/>
    <xf numFmtId="0" fontId="41" fillId="0" borderId="139" xfId="19" applyFont="1" applyBorder="1" applyAlignment="1">
      <alignment horizontal="center" vertical="center"/>
    </xf>
    <xf numFmtId="0" fontId="0" fillId="0" borderId="5" xfId="0" applyBorder="1"/>
    <xf numFmtId="0" fontId="39" fillId="0" borderId="0" xfId="19" applyFont="1" applyAlignment="1">
      <alignment horizontal="right" vertical="center"/>
    </xf>
    <xf numFmtId="0" fontId="41" fillId="0" borderId="59" xfId="19" applyFont="1" applyBorder="1" applyAlignment="1">
      <alignment horizontal="left" vertical="center" wrapText="1"/>
    </xf>
    <xf numFmtId="0" fontId="41" fillId="0" borderId="139" xfId="19" applyFont="1" applyBorder="1" applyAlignment="1">
      <alignment horizontal="center" vertical="center" wrapText="1"/>
    </xf>
    <xf numFmtId="0" fontId="3" fillId="0" borderId="0" xfId="14" applyAlignment="1">
      <alignment horizontal="left" vertical="center"/>
    </xf>
    <xf numFmtId="0" fontId="13" fillId="0" borderId="0" xfId="14" applyFont="1" applyAlignment="1">
      <alignment vertical="center"/>
    </xf>
    <xf numFmtId="0" fontId="48" fillId="0" borderId="19" xfId="14" applyFont="1" applyBorder="1" applyAlignment="1">
      <alignment horizontal="left" vertical="center"/>
    </xf>
    <xf numFmtId="0" fontId="48" fillId="0" borderId="0" xfId="14" applyFont="1" applyAlignment="1">
      <alignment horizontal="left" vertical="center"/>
    </xf>
    <xf numFmtId="0" fontId="48" fillId="0" borderId="0" xfId="14" applyFont="1" applyAlignment="1">
      <alignment horizontal="left" vertical="center" wrapText="1"/>
    </xf>
    <xf numFmtId="0" fontId="46" fillId="0" borderId="0" xfId="14" applyFont="1" applyAlignment="1">
      <alignment horizontal="right" vertical="center"/>
    </xf>
    <xf numFmtId="0" fontId="48" fillId="0" borderId="0" xfId="14" applyFont="1" applyAlignment="1">
      <alignment vertical="center"/>
    </xf>
    <xf numFmtId="0" fontId="49" fillId="0" borderId="34" xfId="14" applyFont="1" applyBorder="1" applyAlignment="1">
      <alignment horizontal="left" vertical="center" wrapText="1"/>
    </xf>
    <xf numFmtId="0" fontId="48" fillId="0" borderId="25" xfId="14" applyFont="1" applyBorder="1" applyAlignment="1">
      <alignment horizontal="center" vertical="center"/>
    </xf>
    <xf numFmtId="0" fontId="46" fillId="0" borderId="13" xfId="14" applyFont="1" applyBorder="1" applyAlignment="1">
      <alignment horizontal="left" vertical="center"/>
    </xf>
    <xf numFmtId="0" fontId="0" fillId="0" borderId="53" xfId="0" applyBorder="1"/>
    <xf numFmtId="0" fontId="46" fillId="0" borderId="61" xfId="14" applyFont="1" applyBorder="1" applyAlignment="1">
      <alignment horizontal="left" vertical="center" wrapText="1"/>
    </xf>
    <xf numFmtId="0" fontId="46" fillId="0" borderId="44" xfId="14" applyFont="1" applyBorder="1" applyAlignment="1">
      <alignment horizontal="center" vertical="center" textRotation="255" wrapText="1"/>
    </xf>
    <xf numFmtId="0" fontId="0" fillId="0" borderId="71" xfId="0" applyBorder="1"/>
    <xf numFmtId="0" fontId="0" fillId="0" borderId="72" xfId="0" applyBorder="1"/>
    <xf numFmtId="0" fontId="46" fillId="0" borderId="26" xfId="14" applyFont="1" applyBorder="1" applyAlignment="1">
      <alignment horizontal="left" vertical="center" wrapText="1"/>
    </xf>
    <xf numFmtId="0" fontId="0" fillId="0" borderId="27" xfId="0" applyBorder="1"/>
    <xf numFmtId="0" fontId="46" fillId="0" borderId="130" xfId="14" applyFont="1" applyBorder="1" applyAlignment="1">
      <alignment horizontal="center" vertical="center"/>
    </xf>
    <xf numFmtId="0" fontId="48" fillId="0" borderId="55" xfId="14" applyFont="1" applyBorder="1" applyAlignment="1">
      <alignment horizontal="left" vertical="center"/>
    </xf>
    <xf numFmtId="0" fontId="47" fillId="0" borderId="0" xfId="14" applyFont="1" applyAlignment="1">
      <alignment horizontal="center" vertical="center" wrapText="1"/>
    </xf>
    <xf numFmtId="0" fontId="48" fillId="0" borderId="18" xfId="14" applyFont="1" applyBorder="1" applyAlignment="1">
      <alignment horizontal="left" vertical="center"/>
    </xf>
    <xf numFmtId="0" fontId="46" fillId="0" borderId="26" xfId="14" applyFont="1" applyBorder="1" applyAlignment="1">
      <alignment horizontal="left" vertical="center"/>
    </xf>
    <xf numFmtId="0" fontId="49" fillId="0" borderId="35" xfId="14" applyFont="1" applyBorder="1" applyAlignment="1">
      <alignment horizontal="left"/>
    </xf>
    <xf numFmtId="0" fontId="48" fillId="0" borderId="0" xfId="14" applyFont="1" applyAlignment="1">
      <alignment horizontal="left" vertical="center" wrapText="1" shrinkToFit="1" readingOrder="1"/>
    </xf>
    <xf numFmtId="0" fontId="48" fillId="0" borderId="18" xfId="14" applyFont="1" applyBorder="1" applyAlignment="1">
      <alignment horizontal="left" vertical="center" wrapText="1"/>
    </xf>
    <xf numFmtId="0" fontId="49" fillId="0" borderId="12" xfId="14" applyFont="1" applyBorder="1" applyAlignment="1">
      <alignment horizontal="left" vertical="center" wrapText="1"/>
    </xf>
    <xf numFmtId="0" fontId="48" fillId="0" borderId="10" xfId="14" applyFont="1" applyBorder="1" applyAlignment="1">
      <alignment horizontal="left" vertical="center"/>
    </xf>
    <xf numFmtId="0" fontId="16" fillId="0" borderId="0" xfId="7" applyFont="1" applyAlignment="1">
      <alignment vertical="center"/>
    </xf>
    <xf numFmtId="0" fontId="37" fillId="0" borderId="42" xfId="5" applyFont="1" applyBorder="1" applyAlignment="1">
      <alignment horizontal="center" vertical="center"/>
    </xf>
    <xf numFmtId="0" fontId="37" fillId="0" borderId="32" xfId="5" applyFont="1" applyBorder="1" applyAlignment="1">
      <alignment horizontal="left" vertical="center" wrapText="1"/>
    </xf>
    <xf numFmtId="0" fontId="37" fillId="0" borderId="0" xfId="5" applyFont="1" applyAlignment="1">
      <alignment horizontal="left" vertical="center" wrapText="1"/>
    </xf>
    <xf numFmtId="0" fontId="37" fillId="0" borderId="24" xfId="5" applyFont="1" applyBorder="1" applyAlignment="1">
      <alignment horizontal="left" vertical="center" wrapText="1"/>
    </xf>
    <xf numFmtId="0" fontId="40" fillId="0" borderId="18" xfId="5" applyFont="1" applyBorder="1" applyAlignment="1">
      <alignment horizontal="center" vertical="center"/>
    </xf>
    <xf numFmtId="0" fontId="37" fillId="0" borderId="24" xfId="5" applyFont="1" applyBorder="1" applyAlignment="1">
      <alignment horizontal="left" vertical="center"/>
    </xf>
    <xf numFmtId="0" fontId="37" fillId="0" borderId="0" xfId="5" applyFont="1" applyAlignment="1">
      <alignment vertical="center"/>
    </xf>
    <xf numFmtId="0" fontId="40" fillId="0" borderId="0" xfId="5" applyFont="1" applyAlignment="1">
      <alignment horizontal="center" vertical="center"/>
    </xf>
    <xf numFmtId="0" fontId="37" fillId="0" borderId="18" xfId="5" applyFont="1" applyBorder="1" applyAlignment="1">
      <alignment horizontal="left" vertical="center" wrapText="1" indent="1"/>
    </xf>
    <xf numFmtId="0" fontId="37" fillId="0" borderId="0" xfId="5" applyFont="1" applyAlignment="1">
      <alignment horizontal="right" vertical="center"/>
    </xf>
    <xf numFmtId="0" fontId="3" fillId="0" borderId="18" xfId="6" applyBorder="1" applyAlignment="1">
      <alignment horizontal="center"/>
    </xf>
    <xf numFmtId="0" fontId="3" fillId="4" borderId="19" xfId="6" applyFill="1" applyBorder="1" applyAlignment="1">
      <alignment horizontal="center" vertical="center" shrinkToFit="1"/>
    </xf>
    <xf numFmtId="0" fontId="3" fillId="0" borderId="45" xfId="6" applyBorder="1"/>
    <xf numFmtId="181" fontId="3" fillId="5" borderId="3" xfId="6" applyNumberFormat="1" applyFill="1" applyBorder="1" applyAlignment="1">
      <alignment horizontal="center" shrinkToFit="1"/>
    </xf>
    <xf numFmtId="0" fontId="3" fillId="0" borderId="18" xfId="6" applyBorder="1" applyAlignment="1">
      <alignment horizontal="center" vertical="center" shrinkToFit="1"/>
    </xf>
    <xf numFmtId="0" fontId="3" fillId="0" borderId="6" xfId="6" applyBorder="1"/>
    <xf numFmtId="0" fontId="3" fillId="0" borderId="0" xfId="6" applyAlignment="1">
      <alignment shrinkToFit="1"/>
    </xf>
    <xf numFmtId="0" fontId="3" fillId="0" borderId="0" xfId="6"/>
    <xf numFmtId="0" fontId="3" fillId="0" borderId="16" xfId="6" applyBorder="1" applyAlignment="1">
      <alignment horizontal="center"/>
    </xf>
    <xf numFmtId="0" fontId="26" fillId="0" borderId="0" xfId="6" applyFont="1"/>
    <xf numFmtId="0" fontId="22" fillId="0" borderId="18" xfId="6" applyFont="1" applyBorder="1" applyAlignment="1">
      <alignment horizontal="center" vertical="center" shrinkToFit="1"/>
    </xf>
    <xf numFmtId="0" fontId="3" fillId="0" borderId="59" xfId="6" applyBorder="1"/>
    <xf numFmtId="0" fontId="3" fillId="0" borderId="70" xfId="6" applyBorder="1" applyAlignment="1">
      <alignment horizontal="center"/>
    </xf>
    <xf numFmtId="0" fontId="0" fillId="0" borderId="68" xfId="0" applyBorder="1"/>
    <xf numFmtId="0" fontId="11" fillId="0" borderId="72" xfId="6" applyFont="1" applyBorder="1" applyAlignment="1">
      <alignment horizontal="left" vertical="center" wrapText="1"/>
    </xf>
    <xf numFmtId="0" fontId="0" fillId="0" borderId="54" xfId="0" applyBorder="1"/>
    <xf numFmtId="0" fontId="0" fillId="0" borderId="39" xfId="0" applyBorder="1"/>
    <xf numFmtId="0" fontId="3" fillId="0" borderId="21" xfId="6" applyBorder="1" applyAlignment="1">
      <alignment horizontal="center" shrinkToFit="1"/>
    </xf>
    <xf numFmtId="0" fontId="24" fillId="4" borderId="44" xfId="6" applyFont="1" applyFill="1" applyBorder="1" applyAlignment="1">
      <alignment horizontal="center"/>
    </xf>
    <xf numFmtId="0" fontId="25" fillId="0" borderId="45" xfId="6" applyFont="1" applyBorder="1"/>
    <xf numFmtId="0" fontId="3" fillId="0" borderId="41" xfId="6" applyBorder="1" applyAlignment="1">
      <alignment horizontal="center"/>
    </xf>
    <xf numFmtId="0" fontId="3" fillId="0" borderId="15" xfId="6" applyBorder="1"/>
    <xf numFmtId="0" fontId="3" fillId="0" borderId="21" xfId="6" applyBorder="1" applyAlignment="1">
      <alignment horizontal="left"/>
    </xf>
    <xf numFmtId="0" fontId="3" fillId="5" borderId="3" xfId="6" applyFill="1" applyBorder="1" applyAlignment="1">
      <alignment horizontal="center" shrinkToFit="1"/>
    </xf>
    <xf numFmtId="0" fontId="3" fillId="0" borderId="25" xfId="6" applyBorder="1" applyAlignment="1">
      <alignment horizontal="center"/>
    </xf>
    <xf numFmtId="0" fontId="0" fillId="0" borderId="30" xfId="0" applyBorder="1"/>
    <xf numFmtId="180" fontId="3" fillId="5" borderId="44" xfId="6" applyNumberFormat="1" applyFill="1" applyBorder="1" applyAlignment="1">
      <alignment horizontal="center"/>
    </xf>
    <xf numFmtId="0" fontId="3" fillId="0" borderId="0" xfId="6" applyAlignment="1">
      <alignment horizontal="left" shrinkToFit="1"/>
    </xf>
    <xf numFmtId="0" fontId="35" fillId="3" borderId="18" xfId="19" applyFont="1" applyFill="1" applyBorder="1" applyAlignment="1">
      <alignment horizontal="center" vertical="center" wrapText="1"/>
    </xf>
    <xf numFmtId="58" fontId="35" fillId="3" borderId="40" xfId="19" applyNumberFormat="1" applyFont="1" applyFill="1" applyBorder="1" applyAlignment="1">
      <alignment horizontal="center" vertical="center"/>
    </xf>
    <xf numFmtId="0" fontId="35" fillId="3" borderId="24" xfId="19" applyFont="1" applyFill="1" applyBorder="1" applyAlignment="1">
      <alignment horizontal="center" vertical="center"/>
    </xf>
    <xf numFmtId="58" fontId="35" fillId="3" borderId="18" xfId="19" applyNumberFormat="1" applyFont="1" applyFill="1" applyBorder="1" applyAlignment="1">
      <alignment horizontal="center" vertical="center"/>
    </xf>
    <xf numFmtId="0" fontId="35" fillId="3" borderId="44" xfId="20" applyFont="1" applyFill="1" applyBorder="1" applyAlignment="1">
      <alignment horizontal="center" vertical="center"/>
    </xf>
    <xf numFmtId="0" fontId="35" fillId="3" borderId="18" xfId="19" applyFont="1" applyFill="1" applyBorder="1" applyAlignment="1">
      <alignment horizontal="center" vertical="center"/>
    </xf>
    <xf numFmtId="0" fontId="37" fillId="0" borderId="0" xfId="19" applyFont="1" applyAlignment="1">
      <alignment vertical="center"/>
    </xf>
    <xf numFmtId="0" fontId="35" fillId="3" borderId="24" xfId="19" applyFont="1" applyFill="1" applyBorder="1" applyAlignment="1">
      <alignment horizontal="center" vertical="center" wrapText="1"/>
    </xf>
    <xf numFmtId="0" fontId="43" fillId="3" borderId="0" xfId="19" applyFont="1" applyFill="1" applyAlignment="1">
      <alignment horizontal="left" vertical="center" wrapText="1"/>
    </xf>
    <xf numFmtId="0" fontId="37" fillId="3" borderId="0" xfId="19" applyFont="1" applyFill="1" applyAlignment="1">
      <alignment vertical="center"/>
    </xf>
    <xf numFmtId="0" fontId="59" fillId="3" borderId="0" xfId="19" applyFont="1" applyFill="1" applyAlignment="1">
      <alignment horizontal="center" vertical="center" wrapText="1"/>
    </xf>
    <xf numFmtId="0" fontId="59" fillId="3" borderId="18" xfId="20" applyFont="1" applyFill="1" applyBorder="1" applyAlignment="1">
      <alignment horizontal="center" vertical="center" wrapText="1"/>
    </xf>
    <xf numFmtId="0" fontId="35" fillId="3" borderId="19" xfId="19" applyFont="1" applyFill="1" applyBorder="1" applyAlignment="1">
      <alignment horizontal="center" vertical="center"/>
    </xf>
    <xf numFmtId="0" fontId="40" fillId="0" borderId="18" xfId="24" applyFont="1" applyBorder="1" applyAlignment="1">
      <alignment horizontal="center" vertical="center" wrapText="1"/>
    </xf>
    <xf numFmtId="0" fontId="37" fillId="0" borderId="18" xfId="24" applyFont="1" applyBorder="1" applyAlignment="1">
      <alignment horizontal="center" vertical="center" wrapText="1"/>
    </xf>
    <xf numFmtId="0" fontId="59" fillId="0" borderId="18" xfId="24" applyFont="1" applyBorder="1" applyAlignment="1">
      <alignment horizontal="center" vertical="center" wrapText="1"/>
    </xf>
    <xf numFmtId="0" fontId="3" fillId="0" borderId="0" xfId="24" applyAlignment="1">
      <alignment vertical="center"/>
    </xf>
    <xf numFmtId="0" fontId="44" fillId="0" borderId="18" xfId="24" applyFont="1" applyBorder="1" applyAlignment="1">
      <alignment horizontal="center" vertical="center" wrapText="1"/>
    </xf>
    <xf numFmtId="0" fontId="44" fillId="0" borderId="0" xfId="2" applyFont="1" applyAlignment="1">
      <alignment horizontal="center" vertical="center" wrapText="1"/>
    </xf>
    <xf numFmtId="0" fontId="37" fillId="0" borderId="33" xfId="24" applyFont="1" applyBorder="1" applyAlignment="1">
      <alignment horizontal="center" vertical="center" wrapText="1"/>
    </xf>
    <xf numFmtId="184" fontId="59" fillId="0" borderId="33" xfId="24" applyNumberFormat="1" applyFont="1" applyBorder="1" applyAlignment="1">
      <alignment horizontal="center" vertical="center" wrapText="1"/>
    </xf>
    <xf numFmtId="0" fontId="59" fillId="0" borderId="33" xfId="24" applyFont="1" applyBorder="1" applyAlignment="1">
      <alignment horizontal="center" vertical="center" wrapText="1"/>
    </xf>
    <xf numFmtId="49" fontId="44" fillId="0" borderId="18" xfId="24" applyNumberFormat="1" applyFont="1" applyBorder="1" applyAlignment="1">
      <alignment horizontal="center" vertical="center" shrinkToFit="1"/>
    </xf>
    <xf numFmtId="0" fontId="43" fillId="0" borderId="19" xfId="24" applyFont="1" applyBorder="1" applyAlignment="1">
      <alignment horizontal="center" vertical="center" wrapText="1"/>
    </xf>
    <xf numFmtId="49" fontId="35" fillId="0" borderId="18" xfId="24" applyNumberFormat="1" applyFont="1" applyBorder="1" applyAlignment="1">
      <alignment horizontal="center" vertical="center" shrinkToFit="1"/>
    </xf>
    <xf numFmtId="0" fontId="39" fillId="0" borderId="0" xfId="2" applyFont="1" applyAlignment="1">
      <alignment horizontal="right" vertical="center"/>
    </xf>
    <xf numFmtId="49" fontId="44" fillId="0" borderId="18" xfId="24" applyNumberFormat="1" applyFont="1" applyBorder="1" applyAlignment="1">
      <alignment horizontal="center" vertical="center"/>
    </xf>
    <xf numFmtId="0" fontId="44" fillId="0" borderId="0" xfId="24" applyFont="1" applyAlignment="1">
      <alignment horizontal="left" vertical="center" wrapText="1" indent="3"/>
    </xf>
    <xf numFmtId="0" fontId="17" fillId="0" borderId="18" xfId="15" applyFont="1" applyBorder="1" applyAlignment="1">
      <alignment horizontal="center" vertical="center" wrapText="1"/>
    </xf>
    <xf numFmtId="0" fontId="17" fillId="0" borderId="18" xfId="15" applyFont="1" applyBorder="1" applyAlignment="1">
      <alignment horizontal="center" vertical="center"/>
    </xf>
    <xf numFmtId="0" fontId="9" fillId="0" borderId="18" xfId="2" applyFont="1" applyBorder="1" applyAlignment="1">
      <alignment vertical="center"/>
    </xf>
    <xf numFmtId="0" fontId="17" fillId="0" borderId="18" xfId="2" applyFont="1" applyBorder="1" applyAlignment="1">
      <alignment horizontal="center" vertical="center"/>
    </xf>
    <xf numFmtId="0" fontId="9" fillId="6" borderId="18" xfId="2" applyFont="1" applyFill="1" applyBorder="1" applyAlignment="1">
      <alignment vertical="center"/>
    </xf>
    <xf numFmtId="0" fontId="9" fillId="0" borderId="28" xfId="2" applyFont="1" applyBorder="1" applyAlignment="1">
      <alignment horizontal="center" vertical="center"/>
    </xf>
    <xf numFmtId="0" fontId="17" fillId="8" borderId="18" xfId="2" applyFont="1" applyFill="1" applyBorder="1" applyAlignment="1">
      <alignment horizontal="right" vertical="center"/>
    </xf>
    <xf numFmtId="187" fontId="17" fillId="0" borderId="18" xfId="2" applyNumberFormat="1" applyFont="1" applyBorder="1" applyAlignment="1">
      <alignment horizontal="center" vertical="center"/>
    </xf>
    <xf numFmtId="176" fontId="17" fillId="0" borderId="18" xfId="2" applyNumberFormat="1" applyFont="1" applyBorder="1" applyAlignment="1">
      <alignment vertical="center"/>
    </xf>
    <xf numFmtId="0" fontId="17" fillId="0" borderId="18" xfId="2" applyFont="1" applyBorder="1" applyAlignment="1">
      <alignment horizontal="right" vertical="center"/>
    </xf>
    <xf numFmtId="0" fontId="17" fillId="0" borderId="18" xfId="2" applyFont="1" applyBorder="1" applyAlignment="1">
      <alignment vertical="center"/>
    </xf>
    <xf numFmtId="0" fontId="9" fillId="7" borderId="18" xfId="2" applyFont="1" applyFill="1" applyBorder="1" applyAlignment="1">
      <alignment horizontal="center" vertical="center"/>
    </xf>
    <xf numFmtId="0" fontId="17" fillId="0" borderId="18" xfId="2" applyFont="1" applyBorder="1" applyAlignment="1">
      <alignment horizontal="left" vertical="center"/>
    </xf>
    <xf numFmtId="0" fontId="17" fillId="0" borderId="19" xfId="2" applyFont="1" applyBorder="1" applyAlignment="1">
      <alignment horizontal="center" vertical="center"/>
    </xf>
    <xf numFmtId="0" fontId="17" fillId="0" borderId="24" xfId="2" applyFont="1" applyBorder="1" applyAlignment="1">
      <alignment horizontal="center" vertical="center" wrapText="1"/>
    </xf>
    <xf numFmtId="0" fontId="17" fillId="0" borderId="46" xfId="2" applyFont="1" applyBorder="1" applyAlignment="1">
      <alignment horizontal="center" vertical="center"/>
    </xf>
    <xf numFmtId="0" fontId="17" fillId="0" borderId="18" xfId="2" applyFont="1" applyBorder="1" applyAlignment="1">
      <alignment horizontal="center" vertical="center" wrapText="1"/>
    </xf>
    <xf numFmtId="0" fontId="17" fillId="0" borderId="19" xfId="15" applyFont="1" applyBorder="1" applyAlignment="1">
      <alignment horizontal="center" vertical="center" wrapText="1"/>
    </xf>
    <xf numFmtId="0" fontId="17" fillId="0" borderId="19" xfId="2" applyFont="1" applyBorder="1" applyAlignment="1">
      <alignment horizontal="center" vertical="center" wrapText="1"/>
    </xf>
    <xf numFmtId="0" fontId="9" fillId="0" borderId="18" xfId="2" applyFont="1" applyBorder="1" applyAlignment="1">
      <alignment horizontal="center" vertical="center" wrapText="1"/>
    </xf>
    <xf numFmtId="0" fontId="9" fillId="7" borderId="18" xfId="2" applyFont="1" applyFill="1" applyBorder="1" applyAlignment="1">
      <alignment horizontal="center" vertical="center" wrapText="1"/>
    </xf>
    <xf numFmtId="0" fontId="9" fillId="6" borderId="18" xfId="2" applyFont="1" applyFill="1" applyBorder="1" applyAlignment="1">
      <alignment horizontal="center" vertical="center"/>
    </xf>
    <xf numFmtId="0" fontId="32" fillId="9" borderId="18" xfId="7" applyFont="1" applyFill="1" applyBorder="1" applyAlignment="1">
      <alignment vertical="center"/>
    </xf>
    <xf numFmtId="49" fontId="17" fillId="0" borderId="18" xfId="2" applyNumberFormat="1" applyFont="1" applyBorder="1" applyAlignment="1">
      <alignment horizontal="center" vertical="center"/>
    </xf>
    <xf numFmtId="0" fontId="9" fillId="8" borderId="28" xfId="2" applyFont="1" applyFill="1" applyBorder="1" applyAlignment="1">
      <alignment horizontal="center" vertical="center"/>
    </xf>
    <xf numFmtId="0" fontId="82" fillId="0" borderId="47" xfId="2" applyFont="1" applyBorder="1" applyAlignment="1">
      <alignment horizontal="center" vertical="center" wrapText="1"/>
    </xf>
    <xf numFmtId="0" fontId="17" fillId="0" borderId="24" xfId="2" applyFont="1" applyBorder="1" applyAlignment="1">
      <alignment horizontal="center" vertical="center"/>
    </xf>
  </cellXfs>
  <cellStyles count="25">
    <cellStyle name="パーセント 2" xfId="4" xr:uid="{00000000-0005-0000-0000-000004000000}"/>
    <cellStyle name="ハイパーリンク" xfId="8" builtinId="8" customBuiltin="1"/>
    <cellStyle name="桁区切り 2" xfId="13" xr:uid="{00000000-0005-0000-0000-00000D000000}"/>
    <cellStyle name="標準" xfId="0" builtinId="0"/>
    <cellStyle name="標準 10" xfId="7" xr:uid="{00000000-0005-0000-0000-000007000000}"/>
    <cellStyle name="標準 10 2" xfId="10" xr:uid="{00000000-0005-0000-0000-00000A000000}"/>
    <cellStyle name="標準 15" xfId="24" xr:uid="{00000000-0005-0000-0000-000018000000}"/>
    <cellStyle name="標準 2" xfId="1" xr:uid="{00000000-0005-0000-0000-000001000000}"/>
    <cellStyle name="標準 2 2" xfId="6" xr:uid="{00000000-0005-0000-0000-000006000000}"/>
    <cellStyle name="標準 2 2 2" xfId="18" xr:uid="{00000000-0005-0000-0000-000012000000}"/>
    <cellStyle name="標準 2 2 3" xfId="19" xr:uid="{00000000-0005-0000-0000-000013000000}"/>
    <cellStyle name="標準 2 3" xfId="11" xr:uid="{00000000-0005-0000-0000-00000B000000}"/>
    <cellStyle name="標準 2 4" xfId="15" xr:uid="{00000000-0005-0000-0000-00000F000000}"/>
    <cellStyle name="標準 3" xfId="3" xr:uid="{00000000-0005-0000-0000-000003000000}"/>
    <cellStyle name="標準 3 2" xfId="5" xr:uid="{00000000-0005-0000-0000-000005000000}"/>
    <cellStyle name="標準 3 3" xfId="17" xr:uid="{00000000-0005-0000-0000-000011000000}"/>
    <cellStyle name="標準 4" xfId="12" xr:uid="{00000000-0005-0000-0000-00000C000000}"/>
    <cellStyle name="標準 4 2" xfId="16" xr:uid="{00000000-0005-0000-0000-000010000000}"/>
    <cellStyle name="標準 4 2 2" xfId="20" xr:uid="{00000000-0005-0000-0000-000014000000}"/>
    <cellStyle name="標準_③-２加算様式（就労）" xfId="2" xr:uid="{00000000-0005-0000-0000-000002000000}"/>
    <cellStyle name="標準_kyotaku_shinnsei" xfId="23" xr:uid="{00000000-0005-0000-0000-000017000000}"/>
    <cellStyle name="標準_総括表を変更しました（６／２３）" xfId="9" xr:uid="{00000000-0005-0000-0000-000009000000}"/>
    <cellStyle name="標準_第１号様式・付表" xfId="21" xr:uid="{00000000-0005-0000-0000-000015000000}"/>
    <cellStyle name="標準_短期入所介護給付費請求書" xfId="14" xr:uid="{00000000-0005-0000-0000-00000E000000}"/>
    <cellStyle name="標準_付表　訪問介護　修正版_第一号様式 2" xfId="22" xr:uid="{00000000-0005-0000-0000-00001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123"/>
  <sheetViews>
    <sheetView showGridLines="0" tabSelected="1" view="pageBreakPreview" zoomScaleNormal="100" zoomScaleSheetLayoutView="100" workbookViewId="0"/>
  </sheetViews>
  <sheetFormatPr defaultColWidth="8.875" defaultRowHeight="13.5" x14ac:dyDescent="0.15"/>
  <cols>
    <col min="1" max="1" width="3.125" style="394" customWidth="1"/>
    <col min="2" max="2" width="11.625" style="394" customWidth="1"/>
    <col min="3" max="3" width="10.875" style="394" customWidth="1"/>
    <col min="4" max="4" width="23.875" style="395" bestFit="1" customWidth="1"/>
    <col min="5" max="5" width="11.375" style="397" customWidth="1"/>
    <col min="6" max="6" width="102.375" style="397" customWidth="1"/>
    <col min="7" max="7" width="8.875" style="394" customWidth="1"/>
    <col min="8" max="16384" width="8.875" style="394"/>
  </cols>
  <sheetData>
    <row r="1" spans="1:6" ht="18" customHeight="1" thickBot="1" x14ac:dyDescent="0.2">
      <c r="A1" s="393" t="s">
        <v>719</v>
      </c>
      <c r="B1" s="393"/>
      <c r="E1" s="396"/>
    </row>
    <row r="2" spans="1:6" ht="13.5" customHeight="1" x14ac:dyDescent="0.15">
      <c r="B2" s="445" t="s">
        <v>0</v>
      </c>
      <c r="C2" s="446"/>
      <c r="D2" s="457" t="s">
        <v>1</v>
      </c>
      <c r="E2" s="455" t="s">
        <v>2</v>
      </c>
      <c r="F2" s="446"/>
    </row>
    <row r="3" spans="1:6" ht="14.25" customHeight="1" thickBot="1" x14ac:dyDescent="0.2">
      <c r="B3" s="447"/>
      <c r="C3" s="448"/>
      <c r="D3" s="432"/>
      <c r="E3" s="456"/>
      <c r="F3" s="448"/>
    </row>
    <row r="4" spans="1:6" s="398" customFormat="1" ht="30" customHeight="1" thickBot="1" x14ac:dyDescent="0.2">
      <c r="B4" s="427" t="s">
        <v>3</v>
      </c>
      <c r="C4" s="452" t="s">
        <v>4</v>
      </c>
      <c r="D4" s="439" t="s">
        <v>5</v>
      </c>
      <c r="E4" s="449" t="s">
        <v>6</v>
      </c>
      <c r="F4" s="399" t="s">
        <v>7</v>
      </c>
    </row>
    <row r="5" spans="1:6" ht="15.4" customHeight="1" x14ac:dyDescent="0.15">
      <c r="B5" s="428"/>
      <c r="C5" s="453"/>
      <c r="D5" s="431"/>
      <c r="E5" s="434"/>
      <c r="F5" s="400" t="s">
        <v>8</v>
      </c>
    </row>
    <row r="6" spans="1:6" ht="15.4" customHeight="1" x14ac:dyDescent="0.15">
      <c r="B6" s="428"/>
      <c r="C6" s="453"/>
      <c r="D6" s="431"/>
      <c r="E6" s="434"/>
      <c r="F6" s="401" t="s">
        <v>9</v>
      </c>
    </row>
    <row r="7" spans="1:6" ht="15.4" customHeight="1" x14ac:dyDescent="0.15">
      <c r="A7" s="395"/>
      <c r="B7" s="428"/>
      <c r="C7" s="453"/>
      <c r="D7" s="431"/>
      <c r="E7" s="434"/>
      <c r="F7" s="402" t="s">
        <v>10</v>
      </c>
    </row>
    <row r="8" spans="1:6" s="395" customFormat="1" ht="20.25" customHeight="1" x14ac:dyDescent="0.15">
      <c r="A8" s="394"/>
      <c r="B8" s="428"/>
      <c r="C8" s="453"/>
      <c r="D8" s="431"/>
      <c r="E8" s="434"/>
      <c r="F8" s="403" t="s">
        <v>11</v>
      </c>
    </row>
    <row r="9" spans="1:6" ht="15.4" customHeight="1" x14ac:dyDescent="0.15">
      <c r="B9" s="428"/>
      <c r="C9" s="453"/>
      <c r="D9" s="431"/>
      <c r="E9" s="434"/>
      <c r="F9" s="401" t="s">
        <v>9</v>
      </c>
    </row>
    <row r="10" spans="1:6" ht="15.4" customHeight="1" x14ac:dyDescent="0.15">
      <c r="B10" s="428"/>
      <c r="C10" s="453"/>
      <c r="D10" s="432"/>
      <c r="E10" s="435"/>
      <c r="F10" s="404" t="s">
        <v>717</v>
      </c>
    </row>
    <row r="11" spans="1:6" ht="45.4" customHeight="1" x14ac:dyDescent="0.15">
      <c r="B11" s="428"/>
      <c r="C11" s="453"/>
      <c r="D11" s="430" t="s">
        <v>12</v>
      </c>
      <c r="E11" s="405" t="s">
        <v>13</v>
      </c>
      <c r="F11" s="406" t="s">
        <v>14</v>
      </c>
    </row>
    <row r="12" spans="1:6" ht="15.4" customHeight="1" x14ac:dyDescent="0.15">
      <c r="B12" s="428"/>
      <c r="C12" s="453"/>
      <c r="D12" s="431"/>
      <c r="E12" s="443" t="s">
        <v>15</v>
      </c>
      <c r="F12" s="406" t="s">
        <v>16</v>
      </c>
    </row>
    <row r="13" spans="1:6" ht="15.4" customHeight="1" x14ac:dyDescent="0.15">
      <c r="B13" s="428"/>
      <c r="C13" s="453"/>
      <c r="D13" s="431"/>
      <c r="E13" s="428"/>
      <c r="F13" s="407" t="s">
        <v>9</v>
      </c>
    </row>
    <row r="14" spans="1:6" ht="25.15" customHeight="1" x14ac:dyDescent="0.15">
      <c r="B14" s="428"/>
      <c r="C14" s="453"/>
      <c r="D14" s="432"/>
      <c r="E14" s="444"/>
      <c r="F14" s="408" t="s">
        <v>17</v>
      </c>
    </row>
    <row r="15" spans="1:6" ht="15.4" customHeight="1" x14ac:dyDescent="0.15">
      <c r="B15" s="428"/>
      <c r="C15" s="453"/>
      <c r="D15" s="430" t="s">
        <v>18</v>
      </c>
      <c r="E15" s="459" t="s">
        <v>19</v>
      </c>
      <c r="F15" s="409" t="s">
        <v>9</v>
      </c>
    </row>
    <row r="16" spans="1:6" ht="15.4" customHeight="1" x14ac:dyDescent="0.15">
      <c r="B16" s="428"/>
      <c r="C16" s="453"/>
      <c r="D16" s="431"/>
      <c r="E16" s="460"/>
      <c r="F16" s="410" t="s">
        <v>20</v>
      </c>
    </row>
    <row r="17" spans="1:6" ht="15.4" customHeight="1" x14ac:dyDescent="0.15">
      <c r="B17" s="428"/>
      <c r="C17" s="453"/>
      <c r="D17" s="431"/>
      <c r="E17" s="460"/>
      <c r="F17" s="458" t="s">
        <v>21</v>
      </c>
    </row>
    <row r="18" spans="1:6" ht="25.9" customHeight="1" x14ac:dyDescent="0.15">
      <c r="B18" s="428"/>
      <c r="C18" s="453"/>
      <c r="D18" s="432"/>
      <c r="E18" s="461"/>
      <c r="F18" s="426"/>
    </row>
    <row r="19" spans="1:6" ht="30" customHeight="1" x14ac:dyDescent="0.15">
      <c r="B19" s="428"/>
      <c r="C19" s="453"/>
      <c r="D19" s="430" t="s">
        <v>22</v>
      </c>
      <c r="E19" s="433" t="s">
        <v>23</v>
      </c>
      <c r="F19" s="406" t="s">
        <v>718</v>
      </c>
    </row>
    <row r="20" spans="1:6" ht="20.25" customHeight="1" x14ac:dyDescent="0.15">
      <c r="B20" s="428"/>
      <c r="C20" s="453"/>
      <c r="D20" s="431"/>
      <c r="E20" s="434"/>
      <c r="F20" s="411" t="s">
        <v>24</v>
      </c>
    </row>
    <row r="21" spans="1:6" ht="15.4" customHeight="1" x14ac:dyDescent="0.15">
      <c r="B21" s="428"/>
      <c r="C21" s="453"/>
      <c r="D21" s="431"/>
      <c r="E21" s="434"/>
      <c r="F21" s="407" t="s">
        <v>9</v>
      </c>
    </row>
    <row r="22" spans="1:6" ht="15.4" customHeight="1" x14ac:dyDescent="0.15">
      <c r="B22" s="428"/>
      <c r="C22" s="453"/>
      <c r="D22" s="432"/>
      <c r="E22" s="435"/>
      <c r="F22" s="412" t="s">
        <v>25</v>
      </c>
    </row>
    <row r="23" spans="1:6" ht="15.4" customHeight="1" x14ac:dyDescent="0.15">
      <c r="B23" s="428"/>
      <c r="C23" s="453"/>
      <c r="D23" s="430" t="s">
        <v>26</v>
      </c>
      <c r="E23" s="433" t="s">
        <v>27</v>
      </c>
      <c r="F23" s="413" t="s">
        <v>9</v>
      </c>
    </row>
    <row r="24" spans="1:6" ht="15.4" customHeight="1" x14ac:dyDescent="0.15">
      <c r="A24" s="398"/>
      <c r="B24" s="428"/>
      <c r="C24" s="453"/>
      <c r="D24" s="431"/>
      <c r="E24" s="434"/>
      <c r="F24" s="402" t="s">
        <v>28</v>
      </c>
    </row>
    <row r="25" spans="1:6" ht="15.4" customHeight="1" x14ac:dyDescent="0.15">
      <c r="B25" s="428"/>
      <c r="C25" s="453"/>
      <c r="D25" s="432"/>
      <c r="E25" s="435"/>
      <c r="F25" s="414" t="s">
        <v>29</v>
      </c>
    </row>
    <row r="26" spans="1:6" ht="15.4" customHeight="1" x14ac:dyDescent="0.15">
      <c r="B26" s="428"/>
      <c r="C26" s="453"/>
      <c r="D26" s="430" t="s">
        <v>30</v>
      </c>
      <c r="E26" s="433" t="s">
        <v>31</v>
      </c>
      <c r="F26" s="413" t="s">
        <v>9</v>
      </c>
    </row>
    <row r="27" spans="1:6" ht="15.4" customHeight="1" x14ac:dyDescent="0.15">
      <c r="A27" s="398"/>
      <c r="B27" s="428"/>
      <c r="C27" s="453"/>
      <c r="D27" s="431"/>
      <c r="E27" s="434"/>
      <c r="F27" s="406" t="s">
        <v>32</v>
      </c>
    </row>
    <row r="28" spans="1:6" ht="15.4" customHeight="1" x14ac:dyDescent="0.15">
      <c r="B28" s="428"/>
      <c r="C28" s="453"/>
      <c r="D28" s="431"/>
      <c r="E28" s="434"/>
      <c r="F28" s="406" t="s">
        <v>33</v>
      </c>
    </row>
    <row r="29" spans="1:6" ht="15.4" customHeight="1" x14ac:dyDescent="0.15">
      <c r="B29" s="428"/>
      <c r="C29" s="453"/>
      <c r="D29" s="432"/>
      <c r="E29" s="435"/>
      <c r="F29" s="406" t="s">
        <v>34</v>
      </c>
    </row>
    <row r="30" spans="1:6" ht="15.4" customHeight="1" x14ac:dyDescent="0.15">
      <c r="B30" s="428"/>
      <c r="C30" s="453"/>
      <c r="D30" s="430" t="s">
        <v>35</v>
      </c>
      <c r="E30" s="433" t="s">
        <v>36</v>
      </c>
      <c r="F30" s="413" t="s">
        <v>9</v>
      </c>
    </row>
    <row r="31" spans="1:6" ht="15.4" customHeight="1" x14ac:dyDescent="0.15">
      <c r="B31" s="428"/>
      <c r="C31" s="453"/>
      <c r="D31" s="431"/>
      <c r="E31" s="434"/>
      <c r="F31" s="402" t="s">
        <v>37</v>
      </c>
    </row>
    <row r="32" spans="1:6" ht="16.5" customHeight="1" x14ac:dyDescent="0.15">
      <c r="B32" s="428"/>
      <c r="C32" s="453"/>
      <c r="D32" s="431"/>
      <c r="E32" s="434"/>
      <c r="F32" s="407" t="s">
        <v>38</v>
      </c>
    </row>
    <row r="33" spans="2:7" ht="15.4" customHeight="1" x14ac:dyDescent="0.15">
      <c r="B33" s="428"/>
      <c r="C33" s="453"/>
      <c r="D33" s="432"/>
      <c r="E33" s="435"/>
      <c r="F33" s="408" t="s">
        <v>39</v>
      </c>
    </row>
    <row r="34" spans="2:7" ht="18" customHeight="1" x14ac:dyDescent="0.15">
      <c r="B34" s="428"/>
      <c r="C34" s="453"/>
      <c r="D34" s="441" t="s">
        <v>40</v>
      </c>
      <c r="E34" s="440" t="s">
        <v>41</v>
      </c>
      <c r="F34" s="402" t="s">
        <v>42</v>
      </c>
    </row>
    <row r="35" spans="2:7" ht="15.4" customHeight="1" x14ac:dyDescent="0.15">
      <c r="B35" s="428"/>
      <c r="C35" s="453"/>
      <c r="D35" s="431"/>
      <c r="E35" s="434"/>
      <c r="F35" s="404" t="s">
        <v>43</v>
      </c>
    </row>
    <row r="36" spans="2:7" ht="15.4" customHeight="1" x14ac:dyDescent="0.15">
      <c r="B36" s="428"/>
      <c r="C36" s="453"/>
      <c r="D36" s="441" t="s">
        <v>44</v>
      </c>
      <c r="E36" s="462" t="s">
        <v>45</v>
      </c>
      <c r="F36" s="425" t="s">
        <v>46</v>
      </c>
    </row>
    <row r="37" spans="2:7" ht="15.4" customHeight="1" x14ac:dyDescent="0.15">
      <c r="B37" s="428"/>
      <c r="C37" s="453"/>
      <c r="D37" s="431"/>
      <c r="E37" s="460"/>
      <c r="F37" s="442"/>
    </row>
    <row r="38" spans="2:7" ht="15.4" customHeight="1" x14ac:dyDescent="0.15">
      <c r="B38" s="428"/>
      <c r="C38" s="453"/>
      <c r="D38" s="431"/>
      <c r="E38" s="460"/>
      <c r="F38" s="442"/>
    </row>
    <row r="39" spans="2:7" ht="15.4" customHeight="1" x14ac:dyDescent="0.15">
      <c r="B39" s="428"/>
      <c r="C39" s="453"/>
      <c r="D39" s="431"/>
      <c r="E39" s="460"/>
      <c r="F39" s="426"/>
    </row>
    <row r="40" spans="2:7" ht="15.4" customHeight="1" x14ac:dyDescent="0.15">
      <c r="B40" s="428"/>
      <c r="C40" s="453"/>
      <c r="D40" s="430" t="s">
        <v>47</v>
      </c>
      <c r="E40" s="440" t="s">
        <v>48</v>
      </c>
      <c r="F40" s="437" t="s">
        <v>49</v>
      </c>
    </row>
    <row r="41" spans="2:7" ht="15.4" customHeight="1" x14ac:dyDescent="0.15">
      <c r="B41" s="428"/>
      <c r="C41" s="453"/>
      <c r="D41" s="432"/>
      <c r="E41" s="434"/>
      <c r="F41" s="438"/>
    </row>
    <row r="42" spans="2:7" ht="30" customHeight="1" x14ac:dyDescent="0.15">
      <c r="B42" s="428"/>
      <c r="C42" s="453"/>
      <c r="D42" s="415" t="s">
        <v>50</v>
      </c>
      <c r="E42" s="416" t="s">
        <v>51</v>
      </c>
      <c r="F42" s="417" t="s">
        <v>52</v>
      </c>
      <c r="G42" s="418"/>
    </row>
    <row r="43" spans="2:7" ht="15.4" customHeight="1" x14ac:dyDescent="0.15">
      <c r="B43" s="428"/>
      <c r="C43" s="453"/>
      <c r="D43" s="430" t="s">
        <v>53</v>
      </c>
      <c r="E43" s="436" t="s">
        <v>54</v>
      </c>
      <c r="F43" s="425" t="s">
        <v>55</v>
      </c>
    </row>
    <row r="44" spans="2:7" ht="13.5" customHeight="1" x14ac:dyDescent="0.15">
      <c r="B44" s="428"/>
      <c r="C44" s="453"/>
      <c r="D44" s="432"/>
      <c r="E44" s="435"/>
      <c r="F44" s="426"/>
    </row>
    <row r="45" spans="2:7" ht="30" customHeight="1" thickBot="1" x14ac:dyDescent="0.2">
      <c r="B45" s="429"/>
      <c r="C45" s="454"/>
      <c r="D45" s="419" t="s">
        <v>56</v>
      </c>
      <c r="E45" s="420" t="s">
        <v>57</v>
      </c>
      <c r="F45" s="421"/>
    </row>
    <row r="49" spans="4:5" x14ac:dyDescent="0.15">
      <c r="D49" s="422"/>
    </row>
    <row r="50" spans="4:5" x14ac:dyDescent="0.15">
      <c r="E50" s="423"/>
    </row>
    <row r="51" spans="4:5" x14ac:dyDescent="0.15">
      <c r="E51" s="423"/>
    </row>
    <row r="52" spans="4:5" x14ac:dyDescent="0.15">
      <c r="E52" s="423"/>
    </row>
    <row r="53" spans="4:5" x14ac:dyDescent="0.15">
      <c r="E53" s="423"/>
    </row>
    <row r="54" spans="4:5" x14ac:dyDescent="0.15">
      <c r="E54" s="423"/>
    </row>
    <row r="55" spans="4:5" x14ac:dyDescent="0.15">
      <c r="E55" s="423"/>
    </row>
    <row r="56" spans="4:5" x14ac:dyDescent="0.15">
      <c r="E56" s="423"/>
    </row>
    <row r="57" spans="4:5" x14ac:dyDescent="0.15">
      <c r="E57" s="423"/>
    </row>
    <row r="58" spans="4:5" x14ac:dyDescent="0.15">
      <c r="E58" s="423"/>
    </row>
    <row r="59" spans="4:5" x14ac:dyDescent="0.15">
      <c r="E59" s="423"/>
    </row>
    <row r="60" spans="4:5" x14ac:dyDescent="0.15">
      <c r="E60" s="423"/>
    </row>
    <row r="61" spans="4:5" x14ac:dyDescent="0.15">
      <c r="E61" s="423"/>
    </row>
    <row r="62" spans="4:5" x14ac:dyDescent="0.15">
      <c r="E62" s="423"/>
    </row>
    <row r="63" spans="4:5" x14ac:dyDescent="0.15">
      <c r="E63" s="423"/>
    </row>
    <row r="64" spans="4:5" x14ac:dyDescent="0.15">
      <c r="E64" s="423"/>
    </row>
    <row r="65" spans="5:5" x14ac:dyDescent="0.15">
      <c r="E65" s="423"/>
    </row>
    <row r="66" spans="5:5" x14ac:dyDescent="0.15">
      <c r="E66" s="423"/>
    </row>
    <row r="67" spans="5:5" x14ac:dyDescent="0.15">
      <c r="E67" s="423"/>
    </row>
    <row r="68" spans="5:5" x14ac:dyDescent="0.15">
      <c r="E68" s="423"/>
    </row>
    <row r="69" spans="5:5" x14ac:dyDescent="0.15">
      <c r="E69" s="423"/>
    </row>
    <row r="70" spans="5:5" x14ac:dyDescent="0.15">
      <c r="E70" s="423"/>
    </row>
    <row r="71" spans="5:5" x14ac:dyDescent="0.15">
      <c r="E71" s="423"/>
    </row>
    <row r="72" spans="5:5" x14ac:dyDescent="0.15">
      <c r="E72" s="424"/>
    </row>
    <row r="73" spans="5:5" x14ac:dyDescent="0.15">
      <c r="E73" s="450"/>
    </row>
    <row r="74" spans="5:5" x14ac:dyDescent="0.15">
      <c r="E74" s="451"/>
    </row>
    <row r="75" spans="5:5" x14ac:dyDescent="0.15">
      <c r="E75" s="451"/>
    </row>
    <row r="76" spans="5:5" x14ac:dyDescent="0.15">
      <c r="E76" s="451"/>
    </row>
    <row r="77" spans="5:5" x14ac:dyDescent="0.15">
      <c r="E77" s="451"/>
    </row>
    <row r="78" spans="5:5" x14ac:dyDescent="0.15">
      <c r="E78" s="451"/>
    </row>
    <row r="79" spans="5:5" x14ac:dyDescent="0.15">
      <c r="E79" s="451"/>
    </row>
    <row r="80" spans="5:5" x14ac:dyDescent="0.15">
      <c r="E80" s="451"/>
    </row>
    <row r="81" spans="5:5" x14ac:dyDescent="0.15">
      <c r="E81" s="451"/>
    </row>
    <row r="82" spans="5:5" x14ac:dyDescent="0.15">
      <c r="E82" s="451"/>
    </row>
    <row r="83" spans="5:5" x14ac:dyDescent="0.15">
      <c r="E83" s="451"/>
    </row>
    <row r="84" spans="5:5" x14ac:dyDescent="0.15">
      <c r="E84" s="451"/>
    </row>
    <row r="85" spans="5:5" x14ac:dyDescent="0.15">
      <c r="E85" s="451"/>
    </row>
    <row r="86" spans="5:5" x14ac:dyDescent="0.15">
      <c r="E86" s="451"/>
    </row>
    <row r="87" spans="5:5" x14ac:dyDescent="0.15">
      <c r="E87" s="451"/>
    </row>
    <row r="88" spans="5:5" x14ac:dyDescent="0.15">
      <c r="E88" s="451"/>
    </row>
    <row r="89" spans="5:5" x14ac:dyDescent="0.15">
      <c r="E89" s="451"/>
    </row>
    <row r="90" spans="5:5" x14ac:dyDescent="0.15">
      <c r="E90" s="451"/>
    </row>
    <row r="91" spans="5:5" x14ac:dyDescent="0.15">
      <c r="E91" s="451"/>
    </row>
    <row r="92" spans="5:5" x14ac:dyDescent="0.15">
      <c r="E92" s="451"/>
    </row>
    <row r="93" spans="5:5" x14ac:dyDescent="0.15">
      <c r="E93" s="451"/>
    </row>
    <row r="94" spans="5:5" x14ac:dyDescent="0.15">
      <c r="E94" s="451"/>
    </row>
    <row r="95" spans="5:5" x14ac:dyDescent="0.15">
      <c r="E95" s="451"/>
    </row>
    <row r="96" spans="5:5" x14ac:dyDescent="0.15">
      <c r="E96" s="451"/>
    </row>
    <row r="97" spans="5:5" x14ac:dyDescent="0.15">
      <c r="E97" s="451"/>
    </row>
    <row r="98" spans="5:5" x14ac:dyDescent="0.15">
      <c r="E98" s="451"/>
    </row>
    <row r="99" spans="5:5" x14ac:dyDescent="0.15">
      <c r="E99" s="451"/>
    </row>
    <row r="100" spans="5:5" x14ac:dyDescent="0.15">
      <c r="E100" s="451"/>
    </row>
    <row r="101" spans="5:5" x14ac:dyDescent="0.15">
      <c r="E101" s="451"/>
    </row>
    <row r="102" spans="5:5" x14ac:dyDescent="0.15">
      <c r="E102" s="451"/>
    </row>
    <row r="103" spans="5:5" x14ac:dyDescent="0.15">
      <c r="E103" s="451"/>
    </row>
    <row r="104" spans="5:5" x14ac:dyDescent="0.15">
      <c r="E104" s="451"/>
    </row>
    <row r="105" spans="5:5" x14ac:dyDescent="0.15">
      <c r="E105" s="451"/>
    </row>
    <row r="106" spans="5:5" x14ac:dyDescent="0.15">
      <c r="E106" s="451"/>
    </row>
    <row r="107" spans="5:5" x14ac:dyDescent="0.15">
      <c r="E107" s="451"/>
    </row>
    <row r="108" spans="5:5" x14ac:dyDescent="0.15">
      <c r="E108" s="451"/>
    </row>
    <row r="109" spans="5:5" x14ac:dyDescent="0.15">
      <c r="E109" s="451"/>
    </row>
    <row r="110" spans="5:5" x14ac:dyDescent="0.15">
      <c r="E110" s="451"/>
    </row>
    <row r="111" spans="5:5" x14ac:dyDescent="0.15">
      <c r="E111" s="451"/>
    </row>
    <row r="112" spans="5:5" x14ac:dyDescent="0.15">
      <c r="E112" s="451"/>
    </row>
    <row r="113" spans="5:5" x14ac:dyDescent="0.15">
      <c r="E113" s="451"/>
    </row>
    <row r="114" spans="5:5" x14ac:dyDescent="0.15">
      <c r="E114" s="451"/>
    </row>
    <row r="115" spans="5:5" x14ac:dyDescent="0.15">
      <c r="E115" s="451"/>
    </row>
    <row r="116" spans="5:5" x14ac:dyDescent="0.15">
      <c r="E116" s="451"/>
    </row>
    <row r="117" spans="5:5" x14ac:dyDescent="0.15">
      <c r="E117" s="451"/>
    </row>
    <row r="118" spans="5:5" x14ac:dyDescent="0.15">
      <c r="E118" s="451"/>
    </row>
    <row r="119" spans="5:5" x14ac:dyDescent="0.15">
      <c r="E119" s="451"/>
    </row>
    <row r="120" spans="5:5" x14ac:dyDescent="0.15">
      <c r="E120" s="451"/>
    </row>
    <row r="121" spans="5:5" x14ac:dyDescent="0.15">
      <c r="E121" s="451"/>
    </row>
    <row r="122" spans="5:5" x14ac:dyDescent="0.15">
      <c r="E122" s="451"/>
    </row>
    <row r="123" spans="5:5" x14ac:dyDescent="0.15">
      <c r="E123" s="451"/>
    </row>
  </sheetData>
  <mergeCells count="32">
    <mergeCell ref="B2:C3"/>
    <mergeCell ref="E4:E10"/>
    <mergeCell ref="E73:E123"/>
    <mergeCell ref="C4:C45"/>
    <mergeCell ref="D26:D29"/>
    <mergeCell ref="D34:D35"/>
    <mergeCell ref="D19:D22"/>
    <mergeCell ref="D40:D41"/>
    <mergeCell ref="E30:E33"/>
    <mergeCell ref="D43:D44"/>
    <mergeCell ref="E2:F3"/>
    <mergeCell ref="D2:D3"/>
    <mergeCell ref="F17:F18"/>
    <mergeCell ref="E15:E18"/>
    <mergeCell ref="E40:E41"/>
    <mergeCell ref="E36:E39"/>
    <mergeCell ref="F43:F44"/>
    <mergeCell ref="B4:B45"/>
    <mergeCell ref="D30:D33"/>
    <mergeCell ref="E23:E25"/>
    <mergeCell ref="D15:D18"/>
    <mergeCell ref="E26:E29"/>
    <mergeCell ref="E43:E44"/>
    <mergeCell ref="F40:F41"/>
    <mergeCell ref="D4:D10"/>
    <mergeCell ref="E34:E35"/>
    <mergeCell ref="D11:D14"/>
    <mergeCell ref="E19:E22"/>
    <mergeCell ref="D36:D39"/>
    <mergeCell ref="D23:D25"/>
    <mergeCell ref="F36:F39"/>
    <mergeCell ref="E12:E14"/>
  </mergeCells>
  <phoneticPr fontId="2"/>
  <hyperlinks>
    <hyperlink ref="B4:B45" location="様式第６号!A1" display="様式第６号!A1" xr:uid="{69093C81-53FC-412D-99E2-D7090D20AE50}"/>
    <hyperlink ref="C4:C45" location="国別紙１!Print_Area" display="国別紙１!Print_Area" xr:uid="{3A9B6C27-F5EF-4A11-9E5E-ED716C608499}"/>
    <hyperlink ref="E4:E10" location="'国別紙３-１'!A1" display="国別紙３-1" xr:uid="{3A3DCE3F-D6DA-40AF-BE7D-DF1685BCFA3F}"/>
    <hyperlink ref="F6" location="国標準様式４!A1" display="・国標準様式４" xr:uid="{7793DE6E-51A4-4B11-994F-EAC891B57601}"/>
    <hyperlink ref="F9" location="国標準様式４!A1" display="・国標準様式４" xr:uid="{7C690B82-C13F-4E53-A6E9-00F32F9213F9}"/>
    <hyperlink ref="E11" location="'国別紙６-１'!A1" display="'国別紙６-１'!A1" xr:uid="{A375AE90-7F90-4E4A-B11E-0486F4821F00}"/>
    <hyperlink ref="E12:E14" location="'国別紙６-２ '!A1" display="'国別紙６-２ '!A1" xr:uid="{D4ED2440-29BE-4738-8D92-AFE1058F20C2}"/>
    <hyperlink ref="F13" location="国標準様式４!A1" display="・国標準様式４" xr:uid="{A5355FAA-0E38-4AE2-94FE-16681ABC395D}"/>
    <hyperlink ref="E15:E18" location="国別紙７!A1" display="国別紙７" xr:uid="{2B569C05-9DB8-4C57-BCF4-783DAF68E927}"/>
    <hyperlink ref="F15" location="国標準様式４!A1" display="・国標準様式４" xr:uid="{39869267-C6FB-4433-9208-EDA6298F3464}"/>
    <hyperlink ref="E19:E22" location="国別紙10!A1" display="国別紙10" xr:uid="{0E6BE9C5-B70B-4D38-983C-7892A9146285}"/>
    <hyperlink ref="F21" location="国標準様式４!A1" display="・国標準様式４" xr:uid="{F65E36AC-4BAB-4347-9FA8-392DEF6BC67D}"/>
    <hyperlink ref="E23:E25" location="'国別紙23-２'!A1" display="国別紙23-2" xr:uid="{5C94EF5C-7075-4E02-A62B-A633823CE1E1}"/>
    <hyperlink ref="F23" location="国標準様式４!A1" display="・国標準様式４" xr:uid="{F67A1FCD-0BC0-44C1-AAEC-556C737F49C4}"/>
    <hyperlink ref="E26:E29" location="国別紙26!A1" display="国別紙26" xr:uid="{4EE440CD-943D-4740-9EF7-BF12AF4AD6E3}"/>
    <hyperlink ref="F26" location="国標準様式４!A1" display="・国標準様式４" xr:uid="{B8564B73-9284-4B53-9154-273EEE21551E}"/>
    <hyperlink ref="E30:E33" location="'国別紙32 '!A1" display="国別紙32" xr:uid="{2E9A2D69-48B5-4B3E-9374-EA8F87182E80}"/>
    <hyperlink ref="F30" location="国標準様式４!A1" display="・国標準様式４" xr:uid="{4A976F08-EDA5-4A68-89F7-72B5D4A9D758}"/>
    <hyperlink ref="E34:E35" location="国別紙33!A1" display="国別紙33" xr:uid="{D01DBC4C-70A7-4A36-BE88-B5532B7D60D1}"/>
    <hyperlink ref="E36:E39" location="国別紙47!A1" display="国別紙47" xr:uid="{20DC69DA-5C7B-4D2E-9008-C3D00C6ABFD8}"/>
    <hyperlink ref="E40:E41" location="国別紙48!A1" display="国別紙48" xr:uid="{63FC13C8-6AB9-4CC5-8E0F-51737F29510B}"/>
    <hyperlink ref="F40:F41" location="市別紙23!A1" display="市別紙23!A1" xr:uid="{FD6F753C-FD44-45AA-9C9B-3B24F63EDF19}"/>
    <hyperlink ref="E42" location="'国別紙51-３(R８年４月・５月分）'!A1" display="国別紙51-3" xr:uid="{E3902EAA-E0BF-4EB7-938D-44B4D7035C19}"/>
    <hyperlink ref="E43:E44" location="国別紙53!A1" display="国別紙53" xr:uid="{94C01097-7DD7-4A41-B846-E2F375A0EAF4}"/>
    <hyperlink ref="E45" location="国標準様式４!A1" display="国標準様式４" xr:uid="{3E7DE5ED-51AE-497D-A61B-ECD656088CCC}"/>
  </hyperlinks>
  <pageMargins left="0.70866141732283472" right="0.70866141732283472" top="0.74803149606299213" bottom="0.74803149606299213" header="0.31496062992125978" footer="0.31496062992125978"/>
  <pageSetup paperSize="9" scale="5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7"/>
  <sheetViews>
    <sheetView view="pageBreakPreview" zoomScaleNormal="100" zoomScaleSheetLayoutView="100" workbookViewId="0"/>
  </sheetViews>
  <sheetFormatPr defaultRowHeight="13.5" x14ac:dyDescent="0.15"/>
  <cols>
    <col min="1" max="1" width="1.25" style="206" customWidth="1"/>
    <col min="2" max="2" width="24.25" style="205" customWidth="1"/>
    <col min="3" max="3" width="4" style="206" customWidth="1"/>
    <col min="4" max="5" width="20.125" style="206" customWidth="1"/>
    <col min="6" max="6" width="12.75" style="206" customWidth="1"/>
    <col min="7" max="7" width="11.25" style="206" customWidth="1"/>
    <col min="8" max="8" width="3.125" style="206" customWidth="1"/>
    <col min="9" max="9" width="0.875" style="206" customWidth="1"/>
    <col min="10" max="10" width="2.5" style="206" customWidth="1"/>
    <col min="11" max="256" width="9" style="206" customWidth="1"/>
    <col min="257" max="257" width="1.25" style="206" customWidth="1"/>
    <col min="258" max="258" width="24.25" style="206" customWidth="1"/>
    <col min="259" max="259" width="4" style="206" customWidth="1"/>
    <col min="260" max="261" width="20.125" style="206" customWidth="1"/>
    <col min="262" max="262" width="12.75" style="206" customWidth="1"/>
    <col min="263" max="263" width="11.25" style="206" customWidth="1"/>
    <col min="264" max="264" width="3.125" style="206" customWidth="1"/>
    <col min="265" max="265" width="3.75" style="206" customWidth="1"/>
    <col min="266" max="266" width="2.5" style="206" customWidth="1"/>
    <col min="267" max="512" width="9" style="206" customWidth="1"/>
    <col min="513" max="513" width="1.25" style="206" customWidth="1"/>
    <col min="514" max="514" width="24.25" style="206" customWidth="1"/>
    <col min="515" max="515" width="4" style="206" customWidth="1"/>
    <col min="516" max="517" width="20.125" style="206" customWidth="1"/>
    <col min="518" max="518" width="12.75" style="206" customWidth="1"/>
    <col min="519" max="519" width="11.25" style="206" customWidth="1"/>
    <col min="520" max="520" width="3.125" style="206" customWidth="1"/>
    <col min="521" max="521" width="3.75" style="206" customWidth="1"/>
    <col min="522" max="522" width="2.5" style="206" customWidth="1"/>
    <col min="523" max="768" width="9" style="206" customWidth="1"/>
    <col min="769" max="769" width="1.25" style="206" customWidth="1"/>
    <col min="770" max="770" width="24.25" style="206" customWidth="1"/>
    <col min="771" max="771" width="4" style="206" customWidth="1"/>
    <col min="772" max="773" width="20.125" style="206" customWidth="1"/>
    <col min="774" max="774" width="12.75" style="206" customWidth="1"/>
    <col min="775" max="775" width="11.25" style="206" customWidth="1"/>
    <col min="776" max="776" width="3.125" style="206" customWidth="1"/>
    <col min="777" max="777" width="3.75" style="206" customWidth="1"/>
    <col min="778" max="778" width="2.5" style="206" customWidth="1"/>
    <col min="779" max="1024" width="9" style="206" customWidth="1"/>
    <col min="1025" max="1025" width="1.25" style="206" customWidth="1"/>
    <col min="1026" max="1026" width="24.25" style="206" customWidth="1"/>
    <col min="1027" max="1027" width="4" style="206" customWidth="1"/>
    <col min="1028" max="1029" width="20.125" style="206" customWidth="1"/>
    <col min="1030" max="1030" width="12.75" style="206" customWidth="1"/>
    <col min="1031" max="1031" width="11.25" style="206" customWidth="1"/>
    <col min="1032" max="1032" width="3.125" style="206" customWidth="1"/>
    <col min="1033" max="1033" width="3.75" style="206" customWidth="1"/>
    <col min="1034" max="1034" width="2.5" style="206" customWidth="1"/>
    <col min="1035" max="1280" width="9" style="206" customWidth="1"/>
    <col min="1281" max="1281" width="1.25" style="206" customWidth="1"/>
    <col min="1282" max="1282" width="24.25" style="206" customWidth="1"/>
    <col min="1283" max="1283" width="4" style="206" customWidth="1"/>
    <col min="1284" max="1285" width="20.125" style="206" customWidth="1"/>
    <col min="1286" max="1286" width="12.75" style="206" customWidth="1"/>
    <col min="1287" max="1287" width="11.25" style="206" customWidth="1"/>
    <col min="1288" max="1288" width="3.125" style="206" customWidth="1"/>
    <col min="1289" max="1289" width="3.75" style="206" customWidth="1"/>
    <col min="1290" max="1290" width="2.5" style="206" customWidth="1"/>
    <col min="1291" max="1536" width="9" style="206" customWidth="1"/>
    <col min="1537" max="1537" width="1.25" style="206" customWidth="1"/>
    <col min="1538" max="1538" width="24.25" style="206" customWidth="1"/>
    <col min="1539" max="1539" width="4" style="206" customWidth="1"/>
    <col min="1540" max="1541" width="20.125" style="206" customWidth="1"/>
    <col min="1542" max="1542" width="12.75" style="206" customWidth="1"/>
    <col min="1543" max="1543" width="11.25" style="206" customWidth="1"/>
    <col min="1544" max="1544" width="3.125" style="206" customWidth="1"/>
    <col min="1545" max="1545" width="3.75" style="206" customWidth="1"/>
    <col min="1546" max="1546" width="2.5" style="206" customWidth="1"/>
    <col min="1547" max="1792" width="9" style="206" customWidth="1"/>
    <col min="1793" max="1793" width="1.25" style="206" customWidth="1"/>
    <col min="1794" max="1794" width="24.25" style="206" customWidth="1"/>
    <col min="1795" max="1795" width="4" style="206" customWidth="1"/>
    <col min="1796" max="1797" width="20.125" style="206" customWidth="1"/>
    <col min="1798" max="1798" width="12.75" style="206" customWidth="1"/>
    <col min="1799" max="1799" width="11.25" style="206" customWidth="1"/>
    <col min="1800" max="1800" width="3.125" style="206" customWidth="1"/>
    <col min="1801" max="1801" width="3.75" style="206" customWidth="1"/>
    <col min="1802" max="1802" width="2.5" style="206" customWidth="1"/>
    <col min="1803" max="2048" width="9" style="206" customWidth="1"/>
    <col min="2049" max="2049" width="1.25" style="206" customWidth="1"/>
    <col min="2050" max="2050" width="24.25" style="206" customWidth="1"/>
    <col min="2051" max="2051" width="4" style="206" customWidth="1"/>
    <col min="2052" max="2053" width="20.125" style="206" customWidth="1"/>
    <col min="2054" max="2054" width="12.75" style="206" customWidth="1"/>
    <col min="2055" max="2055" width="11.25" style="206" customWidth="1"/>
    <col min="2056" max="2056" width="3.125" style="206" customWidth="1"/>
    <col min="2057" max="2057" width="3.75" style="206" customWidth="1"/>
    <col min="2058" max="2058" width="2.5" style="206" customWidth="1"/>
    <col min="2059" max="2304" width="9" style="206" customWidth="1"/>
    <col min="2305" max="2305" width="1.25" style="206" customWidth="1"/>
    <col min="2306" max="2306" width="24.25" style="206" customWidth="1"/>
    <col min="2307" max="2307" width="4" style="206" customWidth="1"/>
    <col min="2308" max="2309" width="20.125" style="206" customWidth="1"/>
    <col min="2310" max="2310" width="12.75" style="206" customWidth="1"/>
    <col min="2311" max="2311" width="11.25" style="206" customWidth="1"/>
    <col min="2312" max="2312" width="3.125" style="206" customWidth="1"/>
    <col min="2313" max="2313" width="3.75" style="206" customWidth="1"/>
    <col min="2314" max="2314" width="2.5" style="206" customWidth="1"/>
    <col min="2315" max="2560" width="9" style="206" customWidth="1"/>
    <col min="2561" max="2561" width="1.25" style="206" customWidth="1"/>
    <col min="2562" max="2562" width="24.25" style="206" customWidth="1"/>
    <col min="2563" max="2563" width="4" style="206" customWidth="1"/>
    <col min="2564" max="2565" width="20.125" style="206" customWidth="1"/>
    <col min="2566" max="2566" width="12.75" style="206" customWidth="1"/>
    <col min="2567" max="2567" width="11.25" style="206" customWidth="1"/>
    <col min="2568" max="2568" width="3.125" style="206" customWidth="1"/>
    <col min="2569" max="2569" width="3.75" style="206" customWidth="1"/>
    <col min="2570" max="2570" width="2.5" style="206" customWidth="1"/>
    <col min="2571" max="2816" width="9" style="206" customWidth="1"/>
    <col min="2817" max="2817" width="1.25" style="206" customWidth="1"/>
    <col min="2818" max="2818" width="24.25" style="206" customWidth="1"/>
    <col min="2819" max="2819" width="4" style="206" customWidth="1"/>
    <col min="2820" max="2821" width="20.125" style="206" customWidth="1"/>
    <col min="2822" max="2822" width="12.75" style="206" customWidth="1"/>
    <col min="2823" max="2823" width="11.25" style="206" customWidth="1"/>
    <col min="2824" max="2824" width="3.125" style="206" customWidth="1"/>
    <col min="2825" max="2825" width="3.75" style="206" customWidth="1"/>
    <col min="2826" max="2826" width="2.5" style="206" customWidth="1"/>
    <col min="2827" max="3072" width="9" style="206" customWidth="1"/>
    <col min="3073" max="3073" width="1.25" style="206" customWidth="1"/>
    <col min="3074" max="3074" width="24.25" style="206" customWidth="1"/>
    <col min="3075" max="3075" width="4" style="206" customWidth="1"/>
    <col min="3076" max="3077" width="20.125" style="206" customWidth="1"/>
    <col min="3078" max="3078" width="12.75" style="206" customWidth="1"/>
    <col min="3079" max="3079" width="11.25" style="206" customWidth="1"/>
    <col min="3080" max="3080" width="3.125" style="206" customWidth="1"/>
    <col min="3081" max="3081" width="3.75" style="206" customWidth="1"/>
    <col min="3082" max="3082" width="2.5" style="206" customWidth="1"/>
    <col min="3083" max="3328" width="9" style="206" customWidth="1"/>
    <col min="3329" max="3329" width="1.25" style="206" customWidth="1"/>
    <col min="3330" max="3330" width="24.25" style="206" customWidth="1"/>
    <col min="3331" max="3331" width="4" style="206" customWidth="1"/>
    <col min="3332" max="3333" width="20.125" style="206" customWidth="1"/>
    <col min="3334" max="3334" width="12.75" style="206" customWidth="1"/>
    <col min="3335" max="3335" width="11.25" style="206" customWidth="1"/>
    <col min="3336" max="3336" width="3.125" style="206" customWidth="1"/>
    <col min="3337" max="3337" width="3.75" style="206" customWidth="1"/>
    <col min="3338" max="3338" width="2.5" style="206" customWidth="1"/>
    <col min="3339" max="3584" width="9" style="206" customWidth="1"/>
    <col min="3585" max="3585" width="1.25" style="206" customWidth="1"/>
    <col min="3586" max="3586" width="24.25" style="206" customWidth="1"/>
    <col min="3587" max="3587" width="4" style="206" customWidth="1"/>
    <col min="3588" max="3589" width="20.125" style="206" customWidth="1"/>
    <col min="3590" max="3590" width="12.75" style="206" customWidth="1"/>
    <col min="3591" max="3591" width="11.25" style="206" customWidth="1"/>
    <col min="3592" max="3592" width="3.125" style="206" customWidth="1"/>
    <col min="3593" max="3593" width="3.75" style="206" customWidth="1"/>
    <col min="3594" max="3594" width="2.5" style="206" customWidth="1"/>
    <col min="3595" max="3840" width="9" style="206" customWidth="1"/>
    <col min="3841" max="3841" width="1.25" style="206" customWidth="1"/>
    <col min="3842" max="3842" width="24.25" style="206" customWidth="1"/>
    <col min="3843" max="3843" width="4" style="206" customWidth="1"/>
    <col min="3844" max="3845" width="20.125" style="206" customWidth="1"/>
    <col min="3846" max="3846" width="12.75" style="206" customWidth="1"/>
    <col min="3847" max="3847" width="11.25" style="206" customWidth="1"/>
    <col min="3848" max="3848" width="3.125" style="206" customWidth="1"/>
    <col min="3849" max="3849" width="3.75" style="206" customWidth="1"/>
    <col min="3850" max="3850" width="2.5" style="206" customWidth="1"/>
    <col min="3851" max="4096" width="9" style="206" customWidth="1"/>
    <col min="4097" max="4097" width="1.25" style="206" customWidth="1"/>
    <col min="4098" max="4098" width="24.25" style="206" customWidth="1"/>
    <col min="4099" max="4099" width="4" style="206" customWidth="1"/>
    <col min="4100" max="4101" width="20.125" style="206" customWidth="1"/>
    <col min="4102" max="4102" width="12.75" style="206" customWidth="1"/>
    <col min="4103" max="4103" width="11.25" style="206" customWidth="1"/>
    <col min="4104" max="4104" width="3.125" style="206" customWidth="1"/>
    <col min="4105" max="4105" width="3.75" style="206" customWidth="1"/>
    <col min="4106" max="4106" width="2.5" style="206" customWidth="1"/>
    <col min="4107" max="4352" width="9" style="206" customWidth="1"/>
    <col min="4353" max="4353" width="1.25" style="206" customWidth="1"/>
    <col min="4354" max="4354" width="24.25" style="206" customWidth="1"/>
    <col min="4355" max="4355" width="4" style="206" customWidth="1"/>
    <col min="4356" max="4357" width="20.125" style="206" customWidth="1"/>
    <col min="4358" max="4358" width="12.75" style="206" customWidth="1"/>
    <col min="4359" max="4359" width="11.25" style="206" customWidth="1"/>
    <col min="4360" max="4360" width="3.125" style="206" customWidth="1"/>
    <col min="4361" max="4361" width="3.75" style="206" customWidth="1"/>
    <col min="4362" max="4362" width="2.5" style="206" customWidth="1"/>
    <col min="4363" max="4608" width="9" style="206" customWidth="1"/>
    <col min="4609" max="4609" width="1.25" style="206" customWidth="1"/>
    <col min="4610" max="4610" width="24.25" style="206" customWidth="1"/>
    <col min="4611" max="4611" width="4" style="206" customWidth="1"/>
    <col min="4612" max="4613" width="20.125" style="206" customWidth="1"/>
    <col min="4614" max="4614" width="12.75" style="206" customWidth="1"/>
    <col min="4615" max="4615" width="11.25" style="206" customWidth="1"/>
    <col min="4616" max="4616" width="3.125" style="206" customWidth="1"/>
    <col min="4617" max="4617" width="3.75" style="206" customWidth="1"/>
    <col min="4618" max="4618" width="2.5" style="206" customWidth="1"/>
    <col min="4619" max="4864" width="9" style="206" customWidth="1"/>
    <col min="4865" max="4865" width="1.25" style="206" customWidth="1"/>
    <col min="4866" max="4866" width="24.25" style="206" customWidth="1"/>
    <col min="4867" max="4867" width="4" style="206" customWidth="1"/>
    <col min="4868" max="4869" width="20.125" style="206" customWidth="1"/>
    <col min="4870" max="4870" width="12.75" style="206" customWidth="1"/>
    <col min="4871" max="4871" width="11.25" style="206" customWidth="1"/>
    <col min="4872" max="4872" width="3.125" style="206" customWidth="1"/>
    <col min="4873" max="4873" width="3.75" style="206" customWidth="1"/>
    <col min="4874" max="4874" width="2.5" style="206" customWidth="1"/>
    <col min="4875" max="5120" width="9" style="206" customWidth="1"/>
    <col min="5121" max="5121" width="1.25" style="206" customWidth="1"/>
    <col min="5122" max="5122" width="24.25" style="206" customWidth="1"/>
    <col min="5123" max="5123" width="4" style="206" customWidth="1"/>
    <col min="5124" max="5125" width="20.125" style="206" customWidth="1"/>
    <col min="5126" max="5126" width="12.75" style="206" customWidth="1"/>
    <col min="5127" max="5127" width="11.25" style="206" customWidth="1"/>
    <col min="5128" max="5128" width="3.125" style="206" customWidth="1"/>
    <col min="5129" max="5129" width="3.75" style="206" customWidth="1"/>
    <col min="5130" max="5130" width="2.5" style="206" customWidth="1"/>
    <col min="5131" max="5376" width="9" style="206" customWidth="1"/>
    <col min="5377" max="5377" width="1.25" style="206" customWidth="1"/>
    <col min="5378" max="5378" width="24.25" style="206" customWidth="1"/>
    <col min="5379" max="5379" width="4" style="206" customWidth="1"/>
    <col min="5380" max="5381" width="20.125" style="206" customWidth="1"/>
    <col min="5382" max="5382" width="12.75" style="206" customWidth="1"/>
    <col min="5383" max="5383" width="11.25" style="206" customWidth="1"/>
    <col min="5384" max="5384" width="3.125" style="206" customWidth="1"/>
    <col min="5385" max="5385" width="3.75" style="206" customWidth="1"/>
    <col min="5386" max="5386" width="2.5" style="206" customWidth="1"/>
    <col min="5387" max="5632" width="9" style="206" customWidth="1"/>
    <col min="5633" max="5633" width="1.25" style="206" customWidth="1"/>
    <col min="5634" max="5634" width="24.25" style="206" customWidth="1"/>
    <col min="5635" max="5635" width="4" style="206" customWidth="1"/>
    <col min="5636" max="5637" width="20.125" style="206" customWidth="1"/>
    <col min="5638" max="5638" width="12.75" style="206" customWidth="1"/>
    <col min="5639" max="5639" width="11.25" style="206" customWidth="1"/>
    <col min="5640" max="5640" width="3.125" style="206" customWidth="1"/>
    <col min="5641" max="5641" width="3.75" style="206" customWidth="1"/>
    <col min="5642" max="5642" width="2.5" style="206" customWidth="1"/>
    <col min="5643" max="5888" width="9" style="206" customWidth="1"/>
    <col min="5889" max="5889" width="1.25" style="206" customWidth="1"/>
    <col min="5890" max="5890" width="24.25" style="206" customWidth="1"/>
    <col min="5891" max="5891" width="4" style="206" customWidth="1"/>
    <col min="5892" max="5893" width="20.125" style="206" customWidth="1"/>
    <col min="5894" max="5894" width="12.75" style="206" customWidth="1"/>
    <col min="5895" max="5895" width="11.25" style="206" customWidth="1"/>
    <col min="5896" max="5896" width="3.125" style="206" customWidth="1"/>
    <col min="5897" max="5897" width="3.75" style="206" customWidth="1"/>
    <col min="5898" max="5898" width="2.5" style="206" customWidth="1"/>
    <col min="5899" max="6144" width="9" style="206" customWidth="1"/>
    <col min="6145" max="6145" width="1.25" style="206" customWidth="1"/>
    <col min="6146" max="6146" width="24.25" style="206" customWidth="1"/>
    <col min="6147" max="6147" width="4" style="206" customWidth="1"/>
    <col min="6148" max="6149" width="20.125" style="206" customWidth="1"/>
    <col min="6150" max="6150" width="12.75" style="206" customWidth="1"/>
    <col min="6151" max="6151" width="11.25" style="206" customWidth="1"/>
    <col min="6152" max="6152" width="3.125" style="206" customWidth="1"/>
    <col min="6153" max="6153" width="3.75" style="206" customWidth="1"/>
    <col min="6154" max="6154" width="2.5" style="206" customWidth="1"/>
    <col min="6155" max="6400" width="9" style="206" customWidth="1"/>
    <col min="6401" max="6401" width="1.25" style="206" customWidth="1"/>
    <col min="6402" max="6402" width="24.25" style="206" customWidth="1"/>
    <col min="6403" max="6403" width="4" style="206" customWidth="1"/>
    <col min="6404" max="6405" width="20.125" style="206" customWidth="1"/>
    <col min="6406" max="6406" width="12.75" style="206" customWidth="1"/>
    <col min="6407" max="6407" width="11.25" style="206" customWidth="1"/>
    <col min="6408" max="6408" width="3.125" style="206" customWidth="1"/>
    <col min="6409" max="6409" width="3.75" style="206" customWidth="1"/>
    <col min="6410" max="6410" width="2.5" style="206" customWidth="1"/>
    <col min="6411" max="6656" width="9" style="206" customWidth="1"/>
    <col min="6657" max="6657" width="1.25" style="206" customWidth="1"/>
    <col min="6658" max="6658" width="24.25" style="206" customWidth="1"/>
    <col min="6659" max="6659" width="4" style="206" customWidth="1"/>
    <col min="6660" max="6661" width="20.125" style="206" customWidth="1"/>
    <col min="6662" max="6662" width="12.75" style="206" customWidth="1"/>
    <col min="6663" max="6663" width="11.25" style="206" customWidth="1"/>
    <col min="6664" max="6664" width="3.125" style="206" customWidth="1"/>
    <col min="6665" max="6665" width="3.75" style="206" customWidth="1"/>
    <col min="6666" max="6666" width="2.5" style="206" customWidth="1"/>
    <col min="6667" max="6912" width="9" style="206" customWidth="1"/>
    <col min="6913" max="6913" width="1.25" style="206" customWidth="1"/>
    <col min="6914" max="6914" width="24.25" style="206" customWidth="1"/>
    <col min="6915" max="6915" width="4" style="206" customWidth="1"/>
    <col min="6916" max="6917" width="20.125" style="206" customWidth="1"/>
    <col min="6918" max="6918" width="12.75" style="206" customWidth="1"/>
    <col min="6919" max="6919" width="11.25" style="206" customWidth="1"/>
    <col min="6920" max="6920" width="3.125" style="206" customWidth="1"/>
    <col min="6921" max="6921" width="3.75" style="206" customWidth="1"/>
    <col min="6922" max="6922" width="2.5" style="206" customWidth="1"/>
    <col min="6923" max="7168" width="9" style="206" customWidth="1"/>
    <col min="7169" max="7169" width="1.25" style="206" customWidth="1"/>
    <col min="7170" max="7170" width="24.25" style="206" customWidth="1"/>
    <col min="7171" max="7171" width="4" style="206" customWidth="1"/>
    <col min="7172" max="7173" width="20.125" style="206" customWidth="1"/>
    <col min="7174" max="7174" width="12.75" style="206" customWidth="1"/>
    <col min="7175" max="7175" width="11.25" style="206" customWidth="1"/>
    <col min="7176" max="7176" width="3.125" style="206" customWidth="1"/>
    <col min="7177" max="7177" width="3.75" style="206" customWidth="1"/>
    <col min="7178" max="7178" width="2.5" style="206" customWidth="1"/>
    <col min="7179" max="7424" width="9" style="206" customWidth="1"/>
    <col min="7425" max="7425" width="1.25" style="206" customWidth="1"/>
    <col min="7426" max="7426" width="24.25" style="206" customWidth="1"/>
    <col min="7427" max="7427" width="4" style="206" customWidth="1"/>
    <col min="7428" max="7429" width="20.125" style="206" customWidth="1"/>
    <col min="7430" max="7430" width="12.75" style="206" customWidth="1"/>
    <col min="7431" max="7431" width="11.25" style="206" customWidth="1"/>
    <col min="7432" max="7432" width="3.125" style="206" customWidth="1"/>
    <col min="7433" max="7433" width="3.75" style="206" customWidth="1"/>
    <col min="7434" max="7434" width="2.5" style="206" customWidth="1"/>
    <col min="7435" max="7680" width="9" style="206" customWidth="1"/>
    <col min="7681" max="7681" width="1.25" style="206" customWidth="1"/>
    <col min="7682" max="7682" width="24.25" style="206" customWidth="1"/>
    <col min="7683" max="7683" width="4" style="206" customWidth="1"/>
    <col min="7684" max="7685" width="20.125" style="206" customWidth="1"/>
    <col min="7686" max="7686" width="12.75" style="206" customWidth="1"/>
    <col min="7687" max="7687" width="11.25" style="206" customWidth="1"/>
    <col min="7688" max="7688" width="3.125" style="206" customWidth="1"/>
    <col min="7689" max="7689" width="3.75" style="206" customWidth="1"/>
    <col min="7690" max="7690" width="2.5" style="206" customWidth="1"/>
    <col min="7691" max="7936" width="9" style="206" customWidth="1"/>
    <col min="7937" max="7937" width="1.25" style="206" customWidth="1"/>
    <col min="7938" max="7938" width="24.25" style="206" customWidth="1"/>
    <col min="7939" max="7939" width="4" style="206" customWidth="1"/>
    <col min="7940" max="7941" width="20.125" style="206" customWidth="1"/>
    <col min="7942" max="7942" width="12.75" style="206" customWidth="1"/>
    <col min="7943" max="7943" width="11.25" style="206" customWidth="1"/>
    <col min="7944" max="7944" width="3.125" style="206" customWidth="1"/>
    <col min="7945" max="7945" width="3.75" style="206" customWidth="1"/>
    <col min="7946" max="7946" width="2.5" style="206" customWidth="1"/>
    <col min="7947" max="8192" width="9" style="206" customWidth="1"/>
    <col min="8193" max="8193" width="1.25" style="206" customWidth="1"/>
    <col min="8194" max="8194" width="24.25" style="206" customWidth="1"/>
    <col min="8195" max="8195" width="4" style="206" customWidth="1"/>
    <col min="8196" max="8197" width="20.125" style="206" customWidth="1"/>
    <col min="8198" max="8198" width="12.75" style="206" customWidth="1"/>
    <col min="8199" max="8199" width="11.25" style="206" customWidth="1"/>
    <col min="8200" max="8200" width="3.125" style="206" customWidth="1"/>
    <col min="8201" max="8201" width="3.75" style="206" customWidth="1"/>
    <col min="8202" max="8202" width="2.5" style="206" customWidth="1"/>
    <col min="8203" max="8448" width="9" style="206" customWidth="1"/>
    <col min="8449" max="8449" width="1.25" style="206" customWidth="1"/>
    <col min="8450" max="8450" width="24.25" style="206" customWidth="1"/>
    <col min="8451" max="8451" width="4" style="206" customWidth="1"/>
    <col min="8452" max="8453" width="20.125" style="206" customWidth="1"/>
    <col min="8454" max="8454" width="12.75" style="206" customWidth="1"/>
    <col min="8455" max="8455" width="11.25" style="206" customWidth="1"/>
    <col min="8456" max="8456" width="3.125" style="206" customWidth="1"/>
    <col min="8457" max="8457" width="3.75" style="206" customWidth="1"/>
    <col min="8458" max="8458" width="2.5" style="206" customWidth="1"/>
    <col min="8459" max="8704" width="9" style="206" customWidth="1"/>
    <col min="8705" max="8705" width="1.25" style="206" customWidth="1"/>
    <col min="8706" max="8706" width="24.25" style="206" customWidth="1"/>
    <col min="8707" max="8707" width="4" style="206" customWidth="1"/>
    <col min="8708" max="8709" width="20.125" style="206" customWidth="1"/>
    <col min="8710" max="8710" width="12.75" style="206" customWidth="1"/>
    <col min="8711" max="8711" width="11.25" style="206" customWidth="1"/>
    <col min="8712" max="8712" width="3.125" style="206" customWidth="1"/>
    <col min="8713" max="8713" width="3.75" style="206" customWidth="1"/>
    <col min="8714" max="8714" width="2.5" style="206" customWidth="1"/>
    <col min="8715" max="8960" width="9" style="206" customWidth="1"/>
    <col min="8961" max="8961" width="1.25" style="206" customWidth="1"/>
    <col min="8962" max="8962" width="24.25" style="206" customWidth="1"/>
    <col min="8963" max="8963" width="4" style="206" customWidth="1"/>
    <col min="8964" max="8965" width="20.125" style="206" customWidth="1"/>
    <col min="8966" max="8966" width="12.75" style="206" customWidth="1"/>
    <col min="8967" max="8967" width="11.25" style="206" customWidth="1"/>
    <col min="8968" max="8968" width="3.125" style="206" customWidth="1"/>
    <col min="8969" max="8969" width="3.75" style="206" customWidth="1"/>
    <col min="8970" max="8970" width="2.5" style="206" customWidth="1"/>
    <col min="8971" max="9216" width="9" style="206" customWidth="1"/>
    <col min="9217" max="9217" width="1.25" style="206" customWidth="1"/>
    <col min="9218" max="9218" width="24.25" style="206" customWidth="1"/>
    <col min="9219" max="9219" width="4" style="206" customWidth="1"/>
    <col min="9220" max="9221" width="20.125" style="206" customWidth="1"/>
    <col min="9222" max="9222" width="12.75" style="206" customWidth="1"/>
    <col min="9223" max="9223" width="11.25" style="206" customWidth="1"/>
    <col min="9224" max="9224" width="3.125" style="206" customWidth="1"/>
    <col min="9225" max="9225" width="3.75" style="206" customWidth="1"/>
    <col min="9226" max="9226" width="2.5" style="206" customWidth="1"/>
    <col min="9227" max="9472" width="9" style="206" customWidth="1"/>
    <col min="9473" max="9473" width="1.25" style="206" customWidth="1"/>
    <col min="9474" max="9474" width="24.25" style="206" customWidth="1"/>
    <col min="9475" max="9475" width="4" style="206" customWidth="1"/>
    <col min="9476" max="9477" width="20.125" style="206" customWidth="1"/>
    <col min="9478" max="9478" width="12.75" style="206" customWidth="1"/>
    <col min="9479" max="9479" width="11.25" style="206" customWidth="1"/>
    <col min="9480" max="9480" width="3.125" style="206" customWidth="1"/>
    <col min="9481" max="9481" width="3.75" style="206" customWidth="1"/>
    <col min="9482" max="9482" width="2.5" style="206" customWidth="1"/>
    <col min="9483" max="9728" width="9" style="206" customWidth="1"/>
    <col min="9729" max="9729" width="1.25" style="206" customWidth="1"/>
    <col min="9730" max="9730" width="24.25" style="206" customWidth="1"/>
    <col min="9731" max="9731" width="4" style="206" customWidth="1"/>
    <col min="9732" max="9733" width="20.125" style="206" customWidth="1"/>
    <col min="9734" max="9734" width="12.75" style="206" customWidth="1"/>
    <col min="9735" max="9735" width="11.25" style="206" customWidth="1"/>
    <col min="9736" max="9736" width="3.125" style="206" customWidth="1"/>
    <col min="9737" max="9737" width="3.75" style="206" customWidth="1"/>
    <col min="9738" max="9738" width="2.5" style="206" customWidth="1"/>
    <col min="9739" max="9984" width="9" style="206" customWidth="1"/>
    <col min="9985" max="9985" width="1.25" style="206" customWidth="1"/>
    <col min="9986" max="9986" width="24.25" style="206" customWidth="1"/>
    <col min="9987" max="9987" width="4" style="206" customWidth="1"/>
    <col min="9988" max="9989" width="20.125" style="206" customWidth="1"/>
    <col min="9990" max="9990" width="12.75" style="206" customWidth="1"/>
    <col min="9991" max="9991" width="11.25" style="206" customWidth="1"/>
    <col min="9992" max="9992" width="3.125" style="206" customWidth="1"/>
    <col min="9993" max="9993" width="3.75" style="206" customWidth="1"/>
    <col min="9994" max="9994" width="2.5" style="206" customWidth="1"/>
    <col min="9995" max="10240" width="9" style="206" customWidth="1"/>
    <col min="10241" max="10241" width="1.25" style="206" customWidth="1"/>
    <col min="10242" max="10242" width="24.25" style="206" customWidth="1"/>
    <col min="10243" max="10243" width="4" style="206" customWidth="1"/>
    <col min="10244" max="10245" width="20.125" style="206" customWidth="1"/>
    <col min="10246" max="10246" width="12.75" style="206" customWidth="1"/>
    <col min="10247" max="10247" width="11.25" style="206" customWidth="1"/>
    <col min="10248" max="10248" width="3.125" style="206" customWidth="1"/>
    <col min="10249" max="10249" width="3.75" style="206" customWidth="1"/>
    <col min="10250" max="10250" width="2.5" style="206" customWidth="1"/>
    <col min="10251" max="10496" width="9" style="206" customWidth="1"/>
    <col min="10497" max="10497" width="1.25" style="206" customWidth="1"/>
    <col min="10498" max="10498" width="24.25" style="206" customWidth="1"/>
    <col min="10499" max="10499" width="4" style="206" customWidth="1"/>
    <col min="10500" max="10501" width="20.125" style="206" customWidth="1"/>
    <col min="10502" max="10502" width="12.75" style="206" customWidth="1"/>
    <col min="10503" max="10503" width="11.25" style="206" customWidth="1"/>
    <col min="10504" max="10504" width="3.125" style="206" customWidth="1"/>
    <col min="10505" max="10505" width="3.75" style="206" customWidth="1"/>
    <col min="10506" max="10506" width="2.5" style="206" customWidth="1"/>
    <col min="10507" max="10752" width="9" style="206" customWidth="1"/>
    <col min="10753" max="10753" width="1.25" style="206" customWidth="1"/>
    <col min="10754" max="10754" width="24.25" style="206" customWidth="1"/>
    <col min="10755" max="10755" width="4" style="206" customWidth="1"/>
    <col min="10756" max="10757" width="20.125" style="206" customWidth="1"/>
    <col min="10758" max="10758" width="12.75" style="206" customWidth="1"/>
    <col min="10759" max="10759" width="11.25" style="206" customWidth="1"/>
    <col min="10760" max="10760" width="3.125" style="206" customWidth="1"/>
    <col min="10761" max="10761" width="3.75" style="206" customWidth="1"/>
    <col min="10762" max="10762" width="2.5" style="206" customWidth="1"/>
    <col min="10763" max="11008" width="9" style="206" customWidth="1"/>
    <col min="11009" max="11009" width="1.25" style="206" customWidth="1"/>
    <col min="11010" max="11010" width="24.25" style="206" customWidth="1"/>
    <col min="11011" max="11011" width="4" style="206" customWidth="1"/>
    <col min="11012" max="11013" width="20.125" style="206" customWidth="1"/>
    <col min="11014" max="11014" width="12.75" style="206" customWidth="1"/>
    <col min="11015" max="11015" width="11.25" style="206" customWidth="1"/>
    <col min="11016" max="11016" width="3.125" style="206" customWidth="1"/>
    <col min="11017" max="11017" width="3.75" style="206" customWidth="1"/>
    <col min="11018" max="11018" width="2.5" style="206" customWidth="1"/>
    <col min="11019" max="11264" width="9" style="206" customWidth="1"/>
    <col min="11265" max="11265" width="1.25" style="206" customWidth="1"/>
    <col min="11266" max="11266" width="24.25" style="206" customWidth="1"/>
    <col min="11267" max="11267" width="4" style="206" customWidth="1"/>
    <col min="11268" max="11269" width="20.125" style="206" customWidth="1"/>
    <col min="11270" max="11270" width="12.75" style="206" customWidth="1"/>
    <col min="11271" max="11271" width="11.25" style="206" customWidth="1"/>
    <col min="11272" max="11272" width="3.125" style="206" customWidth="1"/>
    <col min="11273" max="11273" width="3.75" style="206" customWidth="1"/>
    <col min="11274" max="11274" width="2.5" style="206" customWidth="1"/>
    <col min="11275" max="11520" width="9" style="206" customWidth="1"/>
    <col min="11521" max="11521" width="1.25" style="206" customWidth="1"/>
    <col min="11522" max="11522" width="24.25" style="206" customWidth="1"/>
    <col min="11523" max="11523" width="4" style="206" customWidth="1"/>
    <col min="11524" max="11525" width="20.125" style="206" customWidth="1"/>
    <col min="11526" max="11526" width="12.75" style="206" customWidth="1"/>
    <col min="11527" max="11527" width="11.25" style="206" customWidth="1"/>
    <col min="11528" max="11528" width="3.125" style="206" customWidth="1"/>
    <col min="11529" max="11529" width="3.75" style="206" customWidth="1"/>
    <col min="11530" max="11530" width="2.5" style="206" customWidth="1"/>
    <col min="11531" max="11776" width="9" style="206" customWidth="1"/>
    <col min="11777" max="11777" width="1.25" style="206" customWidth="1"/>
    <col min="11778" max="11778" width="24.25" style="206" customWidth="1"/>
    <col min="11779" max="11779" width="4" style="206" customWidth="1"/>
    <col min="11780" max="11781" width="20.125" style="206" customWidth="1"/>
    <col min="11782" max="11782" width="12.75" style="206" customWidth="1"/>
    <col min="11783" max="11783" width="11.25" style="206" customWidth="1"/>
    <col min="11784" max="11784" width="3.125" style="206" customWidth="1"/>
    <col min="11785" max="11785" width="3.75" style="206" customWidth="1"/>
    <col min="11786" max="11786" width="2.5" style="206" customWidth="1"/>
    <col min="11787" max="12032" width="9" style="206" customWidth="1"/>
    <col min="12033" max="12033" width="1.25" style="206" customWidth="1"/>
    <col min="12034" max="12034" width="24.25" style="206" customWidth="1"/>
    <col min="12035" max="12035" width="4" style="206" customWidth="1"/>
    <col min="12036" max="12037" width="20.125" style="206" customWidth="1"/>
    <col min="12038" max="12038" width="12.75" style="206" customWidth="1"/>
    <col min="12039" max="12039" width="11.25" style="206" customWidth="1"/>
    <col min="12040" max="12040" width="3.125" style="206" customWidth="1"/>
    <col min="12041" max="12041" width="3.75" style="206" customWidth="1"/>
    <col min="12042" max="12042" width="2.5" style="206" customWidth="1"/>
    <col min="12043" max="12288" width="9" style="206" customWidth="1"/>
    <col min="12289" max="12289" width="1.25" style="206" customWidth="1"/>
    <col min="12290" max="12290" width="24.25" style="206" customWidth="1"/>
    <col min="12291" max="12291" width="4" style="206" customWidth="1"/>
    <col min="12292" max="12293" width="20.125" style="206" customWidth="1"/>
    <col min="12294" max="12294" width="12.75" style="206" customWidth="1"/>
    <col min="12295" max="12295" width="11.25" style="206" customWidth="1"/>
    <col min="12296" max="12296" width="3.125" style="206" customWidth="1"/>
    <col min="12297" max="12297" width="3.75" style="206" customWidth="1"/>
    <col min="12298" max="12298" width="2.5" style="206" customWidth="1"/>
    <col min="12299" max="12544" width="9" style="206" customWidth="1"/>
    <col min="12545" max="12545" width="1.25" style="206" customWidth="1"/>
    <col min="12546" max="12546" width="24.25" style="206" customWidth="1"/>
    <col min="12547" max="12547" width="4" style="206" customWidth="1"/>
    <col min="12548" max="12549" width="20.125" style="206" customWidth="1"/>
    <col min="12550" max="12550" width="12.75" style="206" customWidth="1"/>
    <col min="12551" max="12551" width="11.25" style="206" customWidth="1"/>
    <col min="12552" max="12552" width="3.125" style="206" customWidth="1"/>
    <col min="12553" max="12553" width="3.75" style="206" customWidth="1"/>
    <col min="12554" max="12554" width="2.5" style="206" customWidth="1"/>
    <col min="12555" max="12800" width="9" style="206" customWidth="1"/>
    <col min="12801" max="12801" width="1.25" style="206" customWidth="1"/>
    <col min="12802" max="12802" width="24.25" style="206" customWidth="1"/>
    <col min="12803" max="12803" width="4" style="206" customWidth="1"/>
    <col min="12804" max="12805" width="20.125" style="206" customWidth="1"/>
    <col min="12806" max="12806" width="12.75" style="206" customWidth="1"/>
    <col min="12807" max="12807" width="11.25" style="206" customWidth="1"/>
    <col min="12808" max="12808" width="3.125" style="206" customWidth="1"/>
    <col min="12809" max="12809" width="3.75" style="206" customWidth="1"/>
    <col min="12810" max="12810" width="2.5" style="206" customWidth="1"/>
    <col min="12811" max="13056" width="9" style="206" customWidth="1"/>
    <col min="13057" max="13057" width="1.25" style="206" customWidth="1"/>
    <col min="13058" max="13058" width="24.25" style="206" customWidth="1"/>
    <col min="13059" max="13059" width="4" style="206" customWidth="1"/>
    <col min="13060" max="13061" width="20.125" style="206" customWidth="1"/>
    <col min="13062" max="13062" width="12.75" style="206" customWidth="1"/>
    <col min="13063" max="13063" width="11.25" style="206" customWidth="1"/>
    <col min="13064" max="13064" width="3.125" style="206" customWidth="1"/>
    <col min="13065" max="13065" width="3.75" style="206" customWidth="1"/>
    <col min="13066" max="13066" width="2.5" style="206" customWidth="1"/>
    <col min="13067" max="13312" width="9" style="206" customWidth="1"/>
    <col min="13313" max="13313" width="1.25" style="206" customWidth="1"/>
    <col min="13314" max="13314" width="24.25" style="206" customWidth="1"/>
    <col min="13315" max="13315" width="4" style="206" customWidth="1"/>
    <col min="13316" max="13317" width="20.125" style="206" customWidth="1"/>
    <col min="13318" max="13318" width="12.75" style="206" customWidth="1"/>
    <col min="13319" max="13319" width="11.25" style="206" customWidth="1"/>
    <col min="13320" max="13320" width="3.125" style="206" customWidth="1"/>
    <col min="13321" max="13321" width="3.75" style="206" customWidth="1"/>
    <col min="13322" max="13322" width="2.5" style="206" customWidth="1"/>
    <col min="13323" max="13568" width="9" style="206" customWidth="1"/>
    <col min="13569" max="13569" width="1.25" style="206" customWidth="1"/>
    <col min="13570" max="13570" width="24.25" style="206" customWidth="1"/>
    <col min="13571" max="13571" width="4" style="206" customWidth="1"/>
    <col min="13572" max="13573" width="20.125" style="206" customWidth="1"/>
    <col min="13574" max="13574" width="12.75" style="206" customWidth="1"/>
    <col min="13575" max="13575" width="11.25" style="206" customWidth="1"/>
    <col min="13576" max="13576" width="3.125" style="206" customWidth="1"/>
    <col min="13577" max="13577" width="3.75" style="206" customWidth="1"/>
    <col min="13578" max="13578" width="2.5" style="206" customWidth="1"/>
    <col min="13579" max="13824" width="9" style="206" customWidth="1"/>
    <col min="13825" max="13825" width="1.25" style="206" customWidth="1"/>
    <col min="13826" max="13826" width="24.25" style="206" customWidth="1"/>
    <col min="13827" max="13827" width="4" style="206" customWidth="1"/>
    <col min="13828" max="13829" width="20.125" style="206" customWidth="1"/>
    <col min="13830" max="13830" width="12.75" style="206" customWidth="1"/>
    <col min="13831" max="13831" width="11.25" style="206" customWidth="1"/>
    <col min="13832" max="13832" width="3.125" style="206" customWidth="1"/>
    <col min="13833" max="13833" width="3.75" style="206" customWidth="1"/>
    <col min="13834" max="13834" width="2.5" style="206" customWidth="1"/>
    <col min="13835" max="14080" width="9" style="206" customWidth="1"/>
    <col min="14081" max="14081" width="1.25" style="206" customWidth="1"/>
    <col min="14082" max="14082" width="24.25" style="206" customWidth="1"/>
    <col min="14083" max="14083" width="4" style="206" customWidth="1"/>
    <col min="14084" max="14085" width="20.125" style="206" customWidth="1"/>
    <col min="14086" max="14086" width="12.75" style="206" customWidth="1"/>
    <col min="14087" max="14087" width="11.25" style="206" customWidth="1"/>
    <col min="14088" max="14088" width="3.125" style="206" customWidth="1"/>
    <col min="14089" max="14089" width="3.75" style="206" customWidth="1"/>
    <col min="14090" max="14090" width="2.5" style="206" customWidth="1"/>
    <col min="14091" max="14336" width="9" style="206" customWidth="1"/>
    <col min="14337" max="14337" width="1.25" style="206" customWidth="1"/>
    <col min="14338" max="14338" width="24.25" style="206" customWidth="1"/>
    <col min="14339" max="14339" width="4" style="206" customWidth="1"/>
    <col min="14340" max="14341" width="20.125" style="206" customWidth="1"/>
    <col min="14342" max="14342" width="12.75" style="206" customWidth="1"/>
    <col min="14343" max="14343" width="11.25" style="206" customWidth="1"/>
    <col min="14344" max="14344" width="3.125" style="206" customWidth="1"/>
    <col min="14345" max="14345" width="3.75" style="206" customWidth="1"/>
    <col min="14346" max="14346" width="2.5" style="206" customWidth="1"/>
    <col min="14347" max="14592" width="9" style="206" customWidth="1"/>
    <col min="14593" max="14593" width="1.25" style="206" customWidth="1"/>
    <col min="14594" max="14594" width="24.25" style="206" customWidth="1"/>
    <col min="14595" max="14595" width="4" style="206" customWidth="1"/>
    <col min="14596" max="14597" width="20.125" style="206" customWidth="1"/>
    <col min="14598" max="14598" width="12.75" style="206" customWidth="1"/>
    <col min="14599" max="14599" width="11.25" style="206" customWidth="1"/>
    <col min="14600" max="14600" width="3.125" style="206" customWidth="1"/>
    <col min="14601" max="14601" width="3.75" style="206" customWidth="1"/>
    <col min="14602" max="14602" width="2.5" style="206" customWidth="1"/>
    <col min="14603" max="14848" width="9" style="206" customWidth="1"/>
    <col min="14849" max="14849" width="1.25" style="206" customWidth="1"/>
    <col min="14850" max="14850" width="24.25" style="206" customWidth="1"/>
    <col min="14851" max="14851" width="4" style="206" customWidth="1"/>
    <col min="14852" max="14853" width="20.125" style="206" customWidth="1"/>
    <col min="14854" max="14854" width="12.75" style="206" customWidth="1"/>
    <col min="14855" max="14855" width="11.25" style="206" customWidth="1"/>
    <col min="14856" max="14856" width="3.125" style="206" customWidth="1"/>
    <col min="14857" max="14857" width="3.75" style="206" customWidth="1"/>
    <col min="14858" max="14858" width="2.5" style="206" customWidth="1"/>
    <col min="14859" max="15104" width="9" style="206" customWidth="1"/>
    <col min="15105" max="15105" width="1.25" style="206" customWidth="1"/>
    <col min="15106" max="15106" width="24.25" style="206" customWidth="1"/>
    <col min="15107" max="15107" width="4" style="206" customWidth="1"/>
    <col min="15108" max="15109" width="20.125" style="206" customWidth="1"/>
    <col min="15110" max="15110" width="12.75" style="206" customWidth="1"/>
    <col min="15111" max="15111" width="11.25" style="206" customWidth="1"/>
    <col min="15112" max="15112" width="3.125" style="206" customWidth="1"/>
    <col min="15113" max="15113" width="3.75" style="206" customWidth="1"/>
    <col min="15114" max="15114" width="2.5" style="206" customWidth="1"/>
    <col min="15115" max="15360" width="9" style="206" customWidth="1"/>
    <col min="15361" max="15361" width="1.25" style="206" customWidth="1"/>
    <col min="15362" max="15362" width="24.25" style="206" customWidth="1"/>
    <col min="15363" max="15363" width="4" style="206" customWidth="1"/>
    <col min="15364" max="15365" width="20.125" style="206" customWidth="1"/>
    <col min="15366" max="15366" width="12.75" style="206" customWidth="1"/>
    <col min="15367" max="15367" width="11.25" style="206" customWidth="1"/>
    <col min="15368" max="15368" width="3.125" style="206" customWidth="1"/>
    <col min="15369" max="15369" width="3.75" style="206" customWidth="1"/>
    <col min="15370" max="15370" width="2.5" style="206" customWidth="1"/>
    <col min="15371" max="15616" width="9" style="206" customWidth="1"/>
    <col min="15617" max="15617" width="1.25" style="206" customWidth="1"/>
    <col min="15618" max="15618" width="24.25" style="206" customWidth="1"/>
    <col min="15619" max="15619" width="4" style="206" customWidth="1"/>
    <col min="15620" max="15621" width="20.125" style="206" customWidth="1"/>
    <col min="15622" max="15622" width="12.75" style="206" customWidth="1"/>
    <col min="15623" max="15623" width="11.25" style="206" customWidth="1"/>
    <col min="15624" max="15624" width="3.125" style="206" customWidth="1"/>
    <col min="15625" max="15625" width="3.75" style="206" customWidth="1"/>
    <col min="15626" max="15626" width="2.5" style="206" customWidth="1"/>
    <col min="15627" max="15872" width="9" style="206" customWidth="1"/>
    <col min="15873" max="15873" width="1.25" style="206" customWidth="1"/>
    <col min="15874" max="15874" width="24.25" style="206" customWidth="1"/>
    <col min="15875" max="15875" width="4" style="206" customWidth="1"/>
    <col min="15876" max="15877" width="20.125" style="206" customWidth="1"/>
    <col min="15878" max="15878" width="12.75" style="206" customWidth="1"/>
    <col min="15879" max="15879" width="11.25" style="206" customWidth="1"/>
    <col min="15880" max="15880" width="3.125" style="206" customWidth="1"/>
    <col min="15881" max="15881" width="3.75" style="206" customWidth="1"/>
    <col min="15882" max="15882" width="2.5" style="206" customWidth="1"/>
    <col min="15883" max="16128" width="9" style="206" customWidth="1"/>
    <col min="16129" max="16129" width="1.25" style="206" customWidth="1"/>
    <col min="16130" max="16130" width="24.25" style="206" customWidth="1"/>
    <col min="16131" max="16131" width="4" style="206" customWidth="1"/>
    <col min="16132" max="16133" width="20.125" style="206" customWidth="1"/>
    <col min="16134" max="16134" width="12.75" style="206" customWidth="1"/>
    <col min="16135" max="16135" width="11.25" style="206" customWidth="1"/>
    <col min="16136" max="16136" width="3.125" style="206" customWidth="1"/>
    <col min="16137" max="16137" width="3.75" style="206" customWidth="1"/>
    <col min="16138" max="16138" width="2.5" style="206" customWidth="1"/>
    <col min="16139" max="16384" width="9" style="206" customWidth="1"/>
  </cols>
  <sheetData>
    <row r="1" spans="1:10" ht="20.100000000000001" customHeight="1" x14ac:dyDescent="0.15">
      <c r="B1" s="205" t="s">
        <v>312</v>
      </c>
    </row>
    <row r="2" spans="1:10" ht="20.100000000000001" customHeight="1" x14ac:dyDescent="0.15">
      <c r="A2" s="146"/>
      <c r="F2" s="559" t="s">
        <v>198</v>
      </c>
      <c r="G2" s="741"/>
      <c r="H2" s="741"/>
    </row>
    <row r="3" spans="1:10" ht="20.100000000000001" customHeight="1" x14ac:dyDescent="0.15">
      <c r="A3" s="146"/>
      <c r="F3" s="149"/>
    </row>
    <row r="4" spans="1:10" ht="20.100000000000001" customHeight="1" x14ac:dyDescent="0.15">
      <c r="B4" s="744" t="s">
        <v>313</v>
      </c>
      <c r="C4" s="741"/>
      <c r="D4" s="741"/>
      <c r="E4" s="741"/>
      <c r="F4" s="741"/>
      <c r="G4" s="741"/>
      <c r="H4" s="741"/>
    </row>
    <row r="5" spans="1:10" ht="20.100000000000001" customHeight="1" x14ac:dyDescent="0.15">
      <c r="A5" s="150"/>
      <c r="B5" s="207"/>
      <c r="C5" s="150"/>
      <c r="D5" s="150"/>
      <c r="E5" s="150"/>
      <c r="F5" s="150"/>
      <c r="G5" s="150"/>
      <c r="H5" s="150"/>
    </row>
    <row r="6" spans="1:10" ht="36" customHeight="1" x14ac:dyDescent="0.15">
      <c r="A6" s="150"/>
      <c r="B6" s="151" t="s">
        <v>199</v>
      </c>
      <c r="C6" s="743"/>
      <c r="D6" s="469"/>
      <c r="E6" s="469"/>
      <c r="F6" s="469"/>
      <c r="G6" s="469"/>
      <c r="H6" s="470"/>
    </row>
    <row r="7" spans="1:10" ht="36" customHeight="1" x14ac:dyDescent="0.15">
      <c r="A7" s="150"/>
      <c r="B7" s="151" t="s">
        <v>295</v>
      </c>
      <c r="C7" s="743"/>
      <c r="D7" s="469"/>
      <c r="E7" s="469"/>
      <c r="F7" s="469"/>
      <c r="G7" s="469"/>
      <c r="H7" s="470"/>
    </row>
    <row r="8" spans="1:10" ht="36.75" customHeight="1" x14ac:dyDescent="0.15">
      <c r="B8" s="208" t="s">
        <v>296</v>
      </c>
      <c r="C8" s="746" t="s">
        <v>314</v>
      </c>
      <c r="D8" s="464"/>
      <c r="E8" s="464"/>
      <c r="F8" s="464"/>
      <c r="G8" s="464"/>
      <c r="H8" s="465"/>
    </row>
    <row r="9" spans="1:10" ht="81" customHeight="1" x14ac:dyDescent="0.15">
      <c r="B9" s="209" t="s">
        <v>315</v>
      </c>
      <c r="C9" s="745" t="s">
        <v>316</v>
      </c>
      <c r="D9" s="469"/>
      <c r="E9" s="469"/>
      <c r="F9" s="470"/>
      <c r="G9" s="742" t="s">
        <v>207</v>
      </c>
      <c r="H9" s="470"/>
    </row>
    <row r="10" spans="1:10" ht="238.5" customHeight="1" x14ac:dyDescent="0.15">
      <c r="B10" s="210" t="s">
        <v>317</v>
      </c>
      <c r="C10" s="745" t="s">
        <v>318</v>
      </c>
      <c r="D10" s="469"/>
      <c r="E10" s="469"/>
      <c r="F10" s="470"/>
      <c r="G10" s="742" t="s">
        <v>207</v>
      </c>
      <c r="H10" s="470"/>
    </row>
    <row r="11" spans="1:10" ht="75" customHeight="1" x14ac:dyDescent="0.15">
      <c r="B11" s="209" t="s">
        <v>319</v>
      </c>
      <c r="C11" s="745" t="s">
        <v>320</v>
      </c>
      <c r="D11" s="469"/>
      <c r="E11" s="469"/>
      <c r="F11" s="470"/>
      <c r="G11" s="742" t="s">
        <v>207</v>
      </c>
      <c r="H11" s="470"/>
    </row>
    <row r="12" spans="1:10" ht="120.75" customHeight="1" x14ac:dyDescent="0.15">
      <c r="B12" s="210" t="s">
        <v>321</v>
      </c>
      <c r="C12" s="745" t="s">
        <v>322</v>
      </c>
      <c r="D12" s="469"/>
      <c r="E12" s="469"/>
      <c r="F12" s="470"/>
      <c r="G12" s="742" t="s">
        <v>207</v>
      </c>
      <c r="H12" s="470"/>
    </row>
    <row r="13" spans="1:10" ht="15" customHeight="1" x14ac:dyDescent="0.15"/>
    <row r="14" spans="1:10" ht="42" customHeight="1" x14ac:dyDescent="0.15">
      <c r="B14" s="560" t="s">
        <v>323</v>
      </c>
      <c r="C14" s="741"/>
      <c r="D14" s="741"/>
      <c r="E14" s="741"/>
      <c r="F14" s="741"/>
      <c r="G14" s="741"/>
      <c r="H14" s="741"/>
      <c r="I14" s="211"/>
      <c r="J14" s="211"/>
    </row>
    <row r="15" spans="1:10" ht="20.100000000000001" customHeight="1" x14ac:dyDescent="0.15">
      <c r="B15" s="169" t="s">
        <v>324</v>
      </c>
      <c r="C15" s="147"/>
      <c r="D15" s="147"/>
      <c r="E15" s="147"/>
      <c r="F15" s="147"/>
      <c r="G15" s="147"/>
      <c r="H15" s="147"/>
      <c r="I15" s="211"/>
      <c r="J15" s="211"/>
    </row>
    <row r="16" spans="1:10" ht="20.100000000000001" customHeight="1" x14ac:dyDescent="0.15">
      <c r="B16" s="169" t="s">
        <v>325</v>
      </c>
      <c r="C16" s="147"/>
      <c r="D16" s="147"/>
      <c r="E16" s="147"/>
      <c r="F16" s="147"/>
      <c r="G16" s="147"/>
      <c r="H16" s="147"/>
      <c r="I16" s="211"/>
      <c r="J16" s="211"/>
    </row>
    <row r="17" spans="2:2" x14ac:dyDescent="0.15">
      <c r="B17" s="212"/>
    </row>
  </sheetData>
  <mergeCells count="14">
    <mergeCell ref="F2:H2"/>
    <mergeCell ref="C11:F11"/>
    <mergeCell ref="C10:F10"/>
    <mergeCell ref="G9:H9"/>
    <mergeCell ref="C7:H7"/>
    <mergeCell ref="C9:F9"/>
    <mergeCell ref="B14:H14"/>
    <mergeCell ref="G12:H12"/>
    <mergeCell ref="C6:H6"/>
    <mergeCell ref="B4:H4"/>
    <mergeCell ref="G10:H10"/>
    <mergeCell ref="G11:H11"/>
    <mergeCell ref="C12:F12"/>
    <mergeCell ref="C8:H8"/>
  </mergeCells>
  <phoneticPr fontId="2"/>
  <pageMargins left="0.7" right="0.7" top="0.75" bottom="0.75" header="0.3" footer="0.3"/>
  <pageSetup paperSize="9" scale="7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7"/>
  <sheetViews>
    <sheetView view="pageBreakPreview" zoomScale="115" zoomScaleNormal="100" zoomScaleSheetLayoutView="115" workbookViewId="0"/>
  </sheetViews>
  <sheetFormatPr defaultRowHeight="13.5" x14ac:dyDescent="0.15"/>
  <cols>
    <col min="1" max="1" width="8.5" style="125" customWidth="1"/>
    <col min="2" max="2" width="9.375" style="125" customWidth="1"/>
    <col min="3" max="3" width="20.625" style="125" customWidth="1"/>
    <col min="4" max="4" width="22.75" style="125" customWidth="1"/>
    <col min="5" max="5" width="15" style="125" customWidth="1"/>
    <col min="6" max="6" width="14.375" style="125" customWidth="1"/>
    <col min="7" max="7" width="7.5" style="125" customWidth="1"/>
    <col min="8" max="17" width="20.625" style="125" customWidth="1"/>
    <col min="18" max="256" width="9" style="125" customWidth="1"/>
    <col min="257" max="257" width="8.5" style="125" customWidth="1"/>
    <col min="258" max="258" width="9.375" style="125" customWidth="1"/>
    <col min="259" max="260" width="20.625" style="125" customWidth="1"/>
    <col min="261" max="261" width="11.375" style="125" customWidth="1"/>
    <col min="262" max="262" width="20.625" style="125" customWidth="1"/>
    <col min="263" max="263" width="8.75" style="125" customWidth="1"/>
    <col min="264" max="273" width="20.625" style="125" customWidth="1"/>
    <col min="274" max="512" width="9" style="125" customWidth="1"/>
    <col min="513" max="513" width="8.5" style="125" customWidth="1"/>
    <col min="514" max="514" width="9.375" style="125" customWidth="1"/>
    <col min="515" max="516" width="20.625" style="125" customWidth="1"/>
    <col min="517" max="517" width="11.375" style="125" customWidth="1"/>
    <col min="518" max="518" width="20.625" style="125" customWidth="1"/>
    <col min="519" max="519" width="8.75" style="125" customWidth="1"/>
    <col min="520" max="529" width="20.625" style="125" customWidth="1"/>
    <col min="530" max="768" width="9" style="125" customWidth="1"/>
    <col min="769" max="769" width="8.5" style="125" customWidth="1"/>
    <col min="770" max="770" width="9.375" style="125" customWidth="1"/>
    <col min="771" max="772" width="20.625" style="125" customWidth="1"/>
    <col min="773" max="773" width="11.375" style="125" customWidth="1"/>
    <col min="774" max="774" width="20.625" style="125" customWidth="1"/>
    <col min="775" max="775" width="8.75" style="125" customWidth="1"/>
    <col min="776" max="785" width="20.625" style="125" customWidth="1"/>
    <col min="786" max="1024" width="9" style="125" customWidth="1"/>
    <col min="1025" max="1025" width="8.5" style="125" customWidth="1"/>
    <col min="1026" max="1026" width="9.375" style="125" customWidth="1"/>
    <col min="1027" max="1028" width="20.625" style="125" customWidth="1"/>
    <col min="1029" max="1029" width="11.375" style="125" customWidth="1"/>
    <col min="1030" max="1030" width="20.625" style="125" customWidth="1"/>
    <col min="1031" max="1031" width="8.75" style="125" customWidth="1"/>
    <col min="1032" max="1041" width="20.625" style="125" customWidth="1"/>
    <col min="1042" max="1280" width="9" style="125" customWidth="1"/>
    <col min="1281" max="1281" width="8.5" style="125" customWidth="1"/>
    <col min="1282" max="1282" width="9.375" style="125" customWidth="1"/>
    <col min="1283" max="1284" width="20.625" style="125" customWidth="1"/>
    <col min="1285" max="1285" width="11.375" style="125" customWidth="1"/>
    <col min="1286" max="1286" width="20.625" style="125" customWidth="1"/>
    <col min="1287" max="1287" width="8.75" style="125" customWidth="1"/>
    <col min="1288" max="1297" width="20.625" style="125" customWidth="1"/>
    <col min="1298" max="1536" width="9" style="125" customWidth="1"/>
    <col min="1537" max="1537" width="8.5" style="125" customWidth="1"/>
    <col min="1538" max="1538" width="9.375" style="125" customWidth="1"/>
    <col min="1539" max="1540" width="20.625" style="125" customWidth="1"/>
    <col min="1541" max="1541" width="11.375" style="125" customWidth="1"/>
    <col min="1542" max="1542" width="20.625" style="125" customWidth="1"/>
    <col min="1543" max="1543" width="8.75" style="125" customWidth="1"/>
    <col min="1544" max="1553" width="20.625" style="125" customWidth="1"/>
    <col min="1554" max="1792" width="9" style="125" customWidth="1"/>
    <col min="1793" max="1793" width="8.5" style="125" customWidth="1"/>
    <col min="1794" max="1794" width="9.375" style="125" customWidth="1"/>
    <col min="1795" max="1796" width="20.625" style="125" customWidth="1"/>
    <col min="1797" max="1797" width="11.375" style="125" customWidth="1"/>
    <col min="1798" max="1798" width="20.625" style="125" customWidth="1"/>
    <col min="1799" max="1799" width="8.75" style="125" customWidth="1"/>
    <col min="1800" max="1809" width="20.625" style="125" customWidth="1"/>
    <col min="1810" max="2048" width="9" style="125" customWidth="1"/>
    <col min="2049" max="2049" width="8.5" style="125" customWidth="1"/>
    <col min="2050" max="2050" width="9.375" style="125" customWidth="1"/>
    <col min="2051" max="2052" width="20.625" style="125" customWidth="1"/>
    <col min="2053" max="2053" width="11.375" style="125" customWidth="1"/>
    <col min="2054" max="2054" width="20.625" style="125" customWidth="1"/>
    <col min="2055" max="2055" width="8.75" style="125" customWidth="1"/>
    <col min="2056" max="2065" width="20.625" style="125" customWidth="1"/>
    <col min="2066" max="2304" width="9" style="125" customWidth="1"/>
    <col min="2305" max="2305" width="8.5" style="125" customWidth="1"/>
    <col min="2306" max="2306" width="9.375" style="125" customWidth="1"/>
    <col min="2307" max="2308" width="20.625" style="125" customWidth="1"/>
    <col min="2309" max="2309" width="11.375" style="125" customWidth="1"/>
    <col min="2310" max="2310" width="20.625" style="125" customWidth="1"/>
    <col min="2311" max="2311" width="8.75" style="125" customWidth="1"/>
    <col min="2312" max="2321" width="20.625" style="125" customWidth="1"/>
    <col min="2322" max="2560" width="9" style="125" customWidth="1"/>
    <col min="2561" max="2561" width="8.5" style="125" customWidth="1"/>
    <col min="2562" max="2562" width="9.375" style="125" customWidth="1"/>
    <col min="2563" max="2564" width="20.625" style="125" customWidth="1"/>
    <col min="2565" max="2565" width="11.375" style="125" customWidth="1"/>
    <col min="2566" max="2566" width="20.625" style="125" customWidth="1"/>
    <col min="2567" max="2567" width="8.75" style="125" customWidth="1"/>
    <col min="2568" max="2577" width="20.625" style="125" customWidth="1"/>
    <col min="2578" max="2816" width="9" style="125" customWidth="1"/>
    <col min="2817" max="2817" width="8.5" style="125" customWidth="1"/>
    <col min="2818" max="2818" width="9.375" style="125" customWidth="1"/>
    <col min="2819" max="2820" width="20.625" style="125" customWidth="1"/>
    <col min="2821" max="2821" width="11.375" style="125" customWidth="1"/>
    <col min="2822" max="2822" width="20.625" style="125" customWidth="1"/>
    <col min="2823" max="2823" width="8.75" style="125" customWidth="1"/>
    <col min="2824" max="2833" width="20.625" style="125" customWidth="1"/>
    <col min="2834" max="3072" width="9" style="125" customWidth="1"/>
    <col min="3073" max="3073" width="8.5" style="125" customWidth="1"/>
    <col min="3074" max="3074" width="9.375" style="125" customWidth="1"/>
    <col min="3075" max="3076" width="20.625" style="125" customWidth="1"/>
    <col min="3077" max="3077" width="11.375" style="125" customWidth="1"/>
    <col min="3078" max="3078" width="20.625" style="125" customWidth="1"/>
    <col min="3079" max="3079" width="8.75" style="125" customWidth="1"/>
    <col min="3080" max="3089" width="20.625" style="125" customWidth="1"/>
    <col min="3090" max="3328" width="9" style="125" customWidth="1"/>
    <col min="3329" max="3329" width="8.5" style="125" customWidth="1"/>
    <col min="3330" max="3330" width="9.375" style="125" customWidth="1"/>
    <col min="3331" max="3332" width="20.625" style="125" customWidth="1"/>
    <col min="3333" max="3333" width="11.375" style="125" customWidth="1"/>
    <col min="3334" max="3334" width="20.625" style="125" customWidth="1"/>
    <col min="3335" max="3335" width="8.75" style="125" customWidth="1"/>
    <col min="3336" max="3345" width="20.625" style="125" customWidth="1"/>
    <col min="3346" max="3584" width="9" style="125" customWidth="1"/>
    <col min="3585" max="3585" width="8.5" style="125" customWidth="1"/>
    <col min="3586" max="3586" width="9.375" style="125" customWidth="1"/>
    <col min="3587" max="3588" width="20.625" style="125" customWidth="1"/>
    <col min="3589" max="3589" width="11.375" style="125" customWidth="1"/>
    <col min="3590" max="3590" width="20.625" style="125" customWidth="1"/>
    <col min="3591" max="3591" width="8.75" style="125" customWidth="1"/>
    <col min="3592" max="3601" width="20.625" style="125" customWidth="1"/>
    <col min="3602" max="3840" width="9" style="125" customWidth="1"/>
    <col min="3841" max="3841" width="8.5" style="125" customWidth="1"/>
    <col min="3842" max="3842" width="9.375" style="125" customWidth="1"/>
    <col min="3843" max="3844" width="20.625" style="125" customWidth="1"/>
    <col min="3845" max="3845" width="11.375" style="125" customWidth="1"/>
    <col min="3846" max="3846" width="20.625" style="125" customWidth="1"/>
    <col min="3847" max="3847" width="8.75" style="125" customWidth="1"/>
    <col min="3848" max="3857" width="20.625" style="125" customWidth="1"/>
    <col min="3858" max="4096" width="9" style="125" customWidth="1"/>
    <col min="4097" max="4097" width="8.5" style="125" customWidth="1"/>
    <col min="4098" max="4098" width="9.375" style="125" customWidth="1"/>
    <col min="4099" max="4100" width="20.625" style="125" customWidth="1"/>
    <col min="4101" max="4101" width="11.375" style="125" customWidth="1"/>
    <col min="4102" max="4102" width="20.625" style="125" customWidth="1"/>
    <col min="4103" max="4103" width="8.75" style="125" customWidth="1"/>
    <col min="4104" max="4113" width="20.625" style="125" customWidth="1"/>
    <col min="4114" max="4352" width="9" style="125" customWidth="1"/>
    <col min="4353" max="4353" width="8.5" style="125" customWidth="1"/>
    <col min="4354" max="4354" width="9.375" style="125" customWidth="1"/>
    <col min="4355" max="4356" width="20.625" style="125" customWidth="1"/>
    <col min="4357" max="4357" width="11.375" style="125" customWidth="1"/>
    <col min="4358" max="4358" width="20.625" style="125" customWidth="1"/>
    <col min="4359" max="4359" width="8.75" style="125" customWidth="1"/>
    <col min="4360" max="4369" width="20.625" style="125" customWidth="1"/>
    <col min="4370" max="4608" width="9" style="125" customWidth="1"/>
    <col min="4609" max="4609" width="8.5" style="125" customWidth="1"/>
    <col min="4610" max="4610" width="9.375" style="125" customWidth="1"/>
    <col min="4611" max="4612" width="20.625" style="125" customWidth="1"/>
    <col min="4613" max="4613" width="11.375" style="125" customWidth="1"/>
    <col min="4614" max="4614" width="20.625" style="125" customWidth="1"/>
    <col min="4615" max="4615" width="8.75" style="125" customWidth="1"/>
    <col min="4616" max="4625" width="20.625" style="125" customWidth="1"/>
    <col min="4626" max="4864" width="9" style="125" customWidth="1"/>
    <col min="4865" max="4865" width="8.5" style="125" customWidth="1"/>
    <col min="4866" max="4866" width="9.375" style="125" customWidth="1"/>
    <col min="4867" max="4868" width="20.625" style="125" customWidth="1"/>
    <col min="4869" max="4869" width="11.375" style="125" customWidth="1"/>
    <col min="4870" max="4870" width="20.625" style="125" customWidth="1"/>
    <col min="4871" max="4871" width="8.75" style="125" customWidth="1"/>
    <col min="4872" max="4881" width="20.625" style="125" customWidth="1"/>
    <col min="4882" max="5120" width="9" style="125" customWidth="1"/>
    <col min="5121" max="5121" width="8.5" style="125" customWidth="1"/>
    <col min="5122" max="5122" width="9.375" style="125" customWidth="1"/>
    <col min="5123" max="5124" width="20.625" style="125" customWidth="1"/>
    <col min="5125" max="5125" width="11.375" style="125" customWidth="1"/>
    <col min="5126" max="5126" width="20.625" style="125" customWidth="1"/>
    <col min="5127" max="5127" width="8.75" style="125" customWidth="1"/>
    <col min="5128" max="5137" width="20.625" style="125" customWidth="1"/>
    <col min="5138" max="5376" width="9" style="125" customWidth="1"/>
    <col min="5377" max="5377" width="8.5" style="125" customWidth="1"/>
    <col min="5378" max="5378" width="9.375" style="125" customWidth="1"/>
    <col min="5379" max="5380" width="20.625" style="125" customWidth="1"/>
    <col min="5381" max="5381" width="11.375" style="125" customWidth="1"/>
    <col min="5382" max="5382" width="20.625" style="125" customWidth="1"/>
    <col min="5383" max="5383" width="8.75" style="125" customWidth="1"/>
    <col min="5384" max="5393" width="20.625" style="125" customWidth="1"/>
    <col min="5394" max="5632" width="9" style="125" customWidth="1"/>
    <col min="5633" max="5633" width="8.5" style="125" customWidth="1"/>
    <col min="5634" max="5634" width="9.375" style="125" customWidth="1"/>
    <col min="5635" max="5636" width="20.625" style="125" customWidth="1"/>
    <col min="5637" max="5637" width="11.375" style="125" customWidth="1"/>
    <col min="5638" max="5638" width="20.625" style="125" customWidth="1"/>
    <col min="5639" max="5639" width="8.75" style="125" customWidth="1"/>
    <col min="5640" max="5649" width="20.625" style="125" customWidth="1"/>
    <col min="5650" max="5888" width="9" style="125" customWidth="1"/>
    <col min="5889" max="5889" width="8.5" style="125" customWidth="1"/>
    <col min="5890" max="5890" width="9.375" style="125" customWidth="1"/>
    <col min="5891" max="5892" width="20.625" style="125" customWidth="1"/>
    <col min="5893" max="5893" width="11.375" style="125" customWidth="1"/>
    <col min="5894" max="5894" width="20.625" style="125" customWidth="1"/>
    <col min="5895" max="5895" width="8.75" style="125" customWidth="1"/>
    <col min="5896" max="5905" width="20.625" style="125" customWidth="1"/>
    <col min="5906" max="6144" width="9" style="125" customWidth="1"/>
    <col min="6145" max="6145" width="8.5" style="125" customWidth="1"/>
    <col min="6146" max="6146" width="9.375" style="125" customWidth="1"/>
    <col min="6147" max="6148" width="20.625" style="125" customWidth="1"/>
    <col min="6149" max="6149" width="11.375" style="125" customWidth="1"/>
    <col min="6150" max="6150" width="20.625" style="125" customWidth="1"/>
    <col min="6151" max="6151" width="8.75" style="125" customWidth="1"/>
    <col min="6152" max="6161" width="20.625" style="125" customWidth="1"/>
    <col min="6162" max="6400" width="9" style="125" customWidth="1"/>
    <col min="6401" max="6401" width="8.5" style="125" customWidth="1"/>
    <col min="6402" max="6402" width="9.375" style="125" customWidth="1"/>
    <col min="6403" max="6404" width="20.625" style="125" customWidth="1"/>
    <col min="6405" max="6405" width="11.375" style="125" customWidth="1"/>
    <col min="6406" max="6406" width="20.625" style="125" customWidth="1"/>
    <col min="6407" max="6407" width="8.75" style="125" customWidth="1"/>
    <col min="6408" max="6417" width="20.625" style="125" customWidth="1"/>
    <col min="6418" max="6656" width="9" style="125" customWidth="1"/>
    <col min="6657" max="6657" width="8.5" style="125" customWidth="1"/>
    <col min="6658" max="6658" width="9.375" style="125" customWidth="1"/>
    <col min="6659" max="6660" width="20.625" style="125" customWidth="1"/>
    <col min="6661" max="6661" width="11.375" style="125" customWidth="1"/>
    <col min="6662" max="6662" width="20.625" style="125" customWidth="1"/>
    <col min="6663" max="6663" width="8.75" style="125" customWidth="1"/>
    <col min="6664" max="6673" width="20.625" style="125" customWidth="1"/>
    <col min="6674" max="6912" width="9" style="125" customWidth="1"/>
    <col min="6913" max="6913" width="8.5" style="125" customWidth="1"/>
    <col min="6914" max="6914" width="9.375" style="125" customWidth="1"/>
    <col min="6915" max="6916" width="20.625" style="125" customWidth="1"/>
    <col min="6917" max="6917" width="11.375" style="125" customWidth="1"/>
    <col min="6918" max="6918" width="20.625" style="125" customWidth="1"/>
    <col min="6919" max="6919" width="8.75" style="125" customWidth="1"/>
    <col min="6920" max="6929" width="20.625" style="125" customWidth="1"/>
    <col min="6930" max="7168" width="9" style="125" customWidth="1"/>
    <col min="7169" max="7169" width="8.5" style="125" customWidth="1"/>
    <col min="7170" max="7170" width="9.375" style="125" customWidth="1"/>
    <col min="7171" max="7172" width="20.625" style="125" customWidth="1"/>
    <col min="7173" max="7173" width="11.375" style="125" customWidth="1"/>
    <col min="7174" max="7174" width="20.625" style="125" customWidth="1"/>
    <col min="7175" max="7175" width="8.75" style="125" customWidth="1"/>
    <col min="7176" max="7185" width="20.625" style="125" customWidth="1"/>
    <col min="7186" max="7424" width="9" style="125" customWidth="1"/>
    <col min="7425" max="7425" width="8.5" style="125" customWidth="1"/>
    <col min="7426" max="7426" width="9.375" style="125" customWidth="1"/>
    <col min="7427" max="7428" width="20.625" style="125" customWidth="1"/>
    <col min="7429" max="7429" width="11.375" style="125" customWidth="1"/>
    <col min="7430" max="7430" width="20.625" style="125" customWidth="1"/>
    <col min="7431" max="7431" width="8.75" style="125" customWidth="1"/>
    <col min="7432" max="7441" width="20.625" style="125" customWidth="1"/>
    <col min="7442" max="7680" width="9" style="125" customWidth="1"/>
    <col min="7681" max="7681" width="8.5" style="125" customWidth="1"/>
    <col min="7682" max="7682" width="9.375" style="125" customWidth="1"/>
    <col min="7683" max="7684" width="20.625" style="125" customWidth="1"/>
    <col min="7685" max="7685" width="11.375" style="125" customWidth="1"/>
    <col min="7686" max="7686" width="20.625" style="125" customWidth="1"/>
    <col min="7687" max="7687" width="8.75" style="125" customWidth="1"/>
    <col min="7688" max="7697" width="20.625" style="125" customWidth="1"/>
    <col min="7698" max="7936" width="9" style="125" customWidth="1"/>
    <col min="7937" max="7937" width="8.5" style="125" customWidth="1"/>
    <col min="7938" max="7938" width="9.375" style="125" customWidth="1"/>
    <col min="7939" max="7940" width="20.625" style="125" customWidth="1"/>
    <col min="7941" max="7941" width="11.375" style="125" customWidth="1"/>
    <col min="7942" max="7942" width="20.625" style="125" customWidth="1"/>
    <col min="7943" max="7943" width="8.75" style="125" customWidth="1"/>
    <col min="7944" max="7953" width="20.625" style="125" customWidth="1"/>
    <col min="7954" max="8192" width="9" style="125" customWidth="1"/>
    <col min="8193" max="8193" width="8.5" style="125" customWidth="1"/>
    <col min="8194" max="8194" width="9.375" style="125" customWidth="1"/>
    <col min="8195" max="8196" width="20.625" style="125" customWidth="1"/>
    <col min="8197" max="8197" width="11.375" style="125" customWidth="1"/>
    <col min="8198" max="8198" width="20.625" style="125" customWidth="1"/>
    <col min="8199" max="8199" width="8.75" style="125" customWidth="1"/>
    <col min="8200" max="8209" width="20.625" style="125" customWidth="1"/>
    <col min="8210" max="8448" width="9" style="125" customWidth="1"/>
    <col min="8449" max="8449" width="8.5" style="125" customWidth="1"/>
    <col min="8450" max="8450" width="9.375" style="125" customWidth="1"/>
    <col min="8451" max="8452" width="20.625" style="125" customWidth="1"/>
    <col min="8453" max="8453" width="11.375" style="125" customWidth="1"/>
    <col min="8454" max="8454" width="20.625" style="125" customWidth="1"/>
    <col min="8455" max="8455" width="8.75" style="125" customWidth="1"/>
    <col min="8456" max="8465" width="20.625" style="125" customWidth="1"/>
    <col min="8466" max="8704" width="9" style="125" customWidth="1"/>
    <col min="8705" max="8705" width="8.5" style="125" customWidth="1"/>
    <col min="8706" max="8706" width="9.375" style="125" customWidth="1"/>
    <col min="8707" max="8708" width="20.625" style="125" customWidth="1"/>
    <col min="8709" max="8709" width="11.375" style="125" customWidth="1"/>
    <col min="8710" max="8710" width="20.625" style="125" customWidth="1"/>
    <col min="8711" max="8711" width="8.75" style="125" customWidth="1"/>
    <col min="8712" max="8721" width="20.625" style="125" customWidth="1"/>
    <col min="8722" max="8960" width="9" style="125" customWidth="1"/>
    <col min="8961" max="8961" width="8.5" style="125" customWidth="1"/>
    <col min="8962" max="8962" width="9.375" style="125" customWidth="1"/>
    <col min="8963" max="8964" width="20.625" style="125" customWidth="1"/>
    <col min="8965" max="8965" width="11.375" style="125" customWidth="1"/>
    <col min="8966" max="8966" width="20.625" style="125" customWidth="1"/>
    <col min="8967" max="8967" width="8.75" style="125" customWidth="1"/>
    <col min="8968" max="8977" width="20.625" style="125" customWidth="1"/>
    <col min="8978" max="9216" width="9" style="125" customWidth="1"/>
    <col min="9217" max="9217" width="8.5" style="125" customWidth="1"/>
    <col min="9218" max="9218" width="9.375" style="125" customWidth="1"/>
    <col min="9219" max="9220" width="20.625" style="125" customWidth="1"/>
    <col min="9221" max="9221" width="11.375" style="125" customWidth="1"/>
    <col min="9222" max="9222" width="20.625" style="125" customWidth="1"/>
    <col min="9223" max="9223" width="8.75" style="125" customWidth="1"/>
    <col min="9224" max="9233" width="20.625" style="125" customWidth="1"/>
    <col min="9234" max="9472" width="9" style="125" customWidth="1"/>
    <col min="9473" max="9473" width="8.5" style="125" customWidth="1"/>
    <col min="9474" max="9474" width="9.375" style="125" customWidth="1"/>
    <col min="9475" max="9476" width="20.625" style="125" customWidth="1"/>
    <col min="9477" max="9477" width="11.375" style="125" customWidth="1"/>
    <col min="9478" max="9478" width="20.625" style="125" customWidth="1"/>
    <col min="9479" max="9479" width="8.75" style="125" customWidth="1"/>
    <col min="9480" max="9489" width="20.625" style="125" customWidth="1"/>
    <col min="9490" max="9728" width="9" style="125" customWidth="1"/>
    <col min="9729" max="9729" width="8.5" style="125" customWidth="1"/>
    <col min="9730" max="9730" width="9.375" style="125" customWidth="1"/>
    <col min="9731" max="9732" width="20.625" style="125" customWidth="1"/>
    <col min="9733" max="9733" width="11.375" style="125" customWidth="1"/>
    <col min="9734" max="9734" width="20.625" style="125" customWidth="1"/>
    <col min="9735" max="9735" width="8.75" style="125" customWidth="1"/>
    <col min="9736" max="9745" width="20.625" style="125" customWidth="1"/>
    <col min="9746" max="9984" width="9" style="125" customWidth="1"/>
    <col min="9985" max="9985" width="8.5" style="125" customWidth="1"/>
    <col min="9986" max="9986" width="9.375" style="125" customWidth="1"/>
    <col min="9987" max="9988" width="20.625" style="125" customWidth="1"/>
    <col min="9989" max="9989" width="11.375" style="125" customWidth="1"/>
    <col min="9990" max="9990" width="20.625" style="125" customWidth="1"/>
    <col min="9991" max="9991" width="8.75" style="125" customWidth="1"/>
    <col min="9992" max="10001" width="20.625" style="125" customWidth="1"/>
    <col min="10002" max="10240" width="9" style="125" customWidth="1"/>
    <col min="10241" max="10241" width="8.5" style="125" customWidth="1"/>
    <col min="10242" max="10242" width="9.375" style="125" customWidth="1"/>
    <col min="10243" max="10244" width="20.625" style="125" customWidth="1"/>
    <col min="10245" max="10245" width="11.375" style="125" customWidth="1"/>
    <col min="10246" max="10246" width="20.625" style="125" customWidth="1"/>
    <col min="10247" max="10247" width="8.75" style="125" customWidth="1"/>
    <col min="10248" max="10257" width="20.625" style="125" customWidth="1"/>
    <col min="10258" max="10496" width="9" style="125" customWidth="1"/>
    <col min="10497" max="10497" width="8.5" style="125" customWidth="1"/>
    <col min="10498" max="10498" width="9.375" style="125" customWidth="1"/>
    <col min="10499" max="10500" width="20.625" style="125" customWidth="1"/>
    <col min="10501" max="10501" width="11.375" style="125" customWidth="1"/>
    <col min="10502" max="10502" width="20.625" style="125" customWidth="1"/>
    <col min="10503" max="10503" width="8.75" style="125" customWidth="1"/>
    <col min="10504" max="10513" width="20.625" style="125" customWidth="1"/>
    <col min="10514" max="10752" width="9" style="125" customWidth="1"/>
    <col min="10753" max="10753" width="8.5" style="125" customWidth="1"/>
    <col min="10754" max="10754" width="9.375" style="125" customWidth="1"/>
    <col min="10755" max="10756" width="20.625" style="125" customWidth="1"/>
    <col min="10757" max="10757" width="11.375" style="125" customWidth="1"/>
    <col min="10758" max="10758" width="20.625" style="125" customWidth="1"/>
    <col min="10759" max="10759" width="8.75" style="125" customWidth="1"/>
    <col min="10760" max="10769" width="20.625" style="125" customWidth="1"/>
    <col min="10770" max="11008" width="9" style="125" customWidth="1"/>
    <col min="11009" max="11009" width="8.5" style="125" customWidth="1"/>
    <col min="11010" max="11010" width="9.375" style="125" customWidth="1"/>
    <col min="11011" max="11012" width="20.625" style="125" customWidth="1"/>
    <col min="11013" max="11013" width="11.375" style="125" customWidth="1"/>
    <col min="11014" max="11014" width="20.625" style="125" customWidth="1"/>
    <col min="11015" max="11015" width="8.75" style="125" customWidth="1"/>
    <col min="11016" max="11025" width="20.625" style="125" customWidth="1"/>
    <col min="11026" max="11264" width="9" style="125" customWidth="1"/>
    <col min="11265" max="11265" width="8.5" style="125" customWidth="1"/>
    <col min="11266" max="11266" width="9.375" style="125" customWidth="1"/>
    <col min="11267" max="11268" width="20.625" style="125" customWidth="1"/>
    <col min="11269" max="11269" width="11.375" style="125" customWidth="1"/>
    <col min="11270" max="11270" width="20.625" style="125" customWidth="1"/>
    <col min="11271" max="11271" width="8.75" style="125" customWidth="1"/>
    <col min="11272" max="11281" width="20.625" style="125" customWidth="1"/>
    <col min="11282" max="11520" width="9" style="125" customWidth="1"/>
    <col min="11521" max="11521" width="8.5" style="125" customWidth="1"/>
    <col min="11522" max="11522" width="9.375" style="125" customWidth="1"/>
    <col min="11523" max="11524" width="20.625" style="125" customWidth="1"/>
    <col min="11525" max="11525" width="11.375" style="125" customWidth="1"/>
    <col min="11526" max="11526" width="20.625" style="125" customWidth="1"/>
    <col min="11527" max="11527" width="8.75" style="125" customWidth="1"/>
    <col min="11528" max="11537" width="20.625" style="125" customWidth="1"/>
    <col min="11538" max="11776" width="9" style="125" customWidth="1"/>
    <col min="11777" max="11777" width="8.5" style="125" customWidth="1"/>
    <col min="11778" max="11778" width="9.375" style="125" customWidth="1"/>
    <col min="11779" max="11780" width="20.625" style="125" customWidth="1"/>
    <col min="11781" max="11781" width="11.375" style="125" customWidth="1"/>
    <col min="11782" max="11782" width="20.625" style="125" customWidth="1"/>
    <col min="11783" max="11783" width="8.75" style="125" customWidth="1"/>
    <col min="11784" max="11793" width="20.625" style="125" customWidth="1"/>
    <col min="11794" max="12032" width="9" style="125" customWidth="1"/>
    <col min="12033" max="12033" width="8.5" style="125" customWidth="1"/>
    <col min="12034" max="12034" width="9.375" style="125" customWidth="1"/>
    <col min="12035" max="12036" width="20.625" style="125" customWidth="1"/>
    <col min="12037" max="12037" width="11.375" style="125" customWidth="1"/>
    <col min="12038" max="12038" width="20.625" style="125" customWidth="1"/>
    <col min="12039" max="12039" width="8.75" style="125" customWidth="1"/>
    <col min="12040" max="12049" width="20.625" style="125" customWidth="1"/>
    <col min="12050" max="12288" width="9" style="125" customWidth="1"/>
    <col min="12289" max="12289" width="8.5" style="125" customWidth="1"/>
    <col min="12290" max="12290" width="9.375" style="125" customWidth="1"/>
    <col min="12291" max="12292" width="20.625" style="125" customWidth="1"/>
    <col min="12293" max="12293" width="11.375" style="125" customWidth="1"/>
    <col min="12294" max="12294" width="20.625" style="125" customWidth="1"/>
    <col min="12295" max="12295" width="8.75" style="125" customWidth="1"/>
    <col min="12296" max="12305" width="20.625" style="125" customWidth="1"/>
    <col min="12306" max="12544" width="9" style="125" customWidth="1"/>
    <col min="12545" max="12545" width="8.5" style="125" customWidth="1"/>
    <col min="12546" max="12546" width="9.375" style="125" customWidth="1"/>
    <col min="12547" max="12548" width="20.625" style="125" customWidth="1"/>
    <col min="12549" max="12549" width="11.375" style="125" customWidth="1"/>
    <col min="12550" max="12550" width="20.625" style="125" customWidth="1"/>
    <col min="12551" max="12551" width="8.75" style="125" customWidth="1"/>
    <col min="12552" max="12561" width="20.625" style="125" customWidth="1"/>
    <col min="12562" max="12800" width="9" style="125" customWidth="1"/>
    <col min="12801" max="12801" width="8.5" style="125" customWidth="1"/>
    <col min="12802" max="12802" width="9.375" style="125" customWidth="1"/>
    <col min="12803" max="12804" width="20.625" style="125" customWidth="1"/>
    <col min="12805" max="12805" width="11.375" style="125" customWidth="1"/>
    <col min="12806" max="12806" width="20.625" style="125" customWidth="1"/>
    <col min="12807" max="12807" width="8.75" style="125" customWidth="1"/>
    <col min="12808" max="12817" width="20.625" style="125" customWidth="1"/>
    <col min="12818" max="13056" width="9" style="125" customWidth="1"/>
    <col min="13057" max="13057" width="8.5" style="125" customWidth="1"/>
    <col min="13058" max="13058" width="9.375" style="125" customWidth="1"/>
    <col min="13059" max="13060" width="20.625" style="125" customWidth="1"/>
    <col min="13061" max="13061" width="11.375" style="125" customWidth="1"/>
    <col min="13062" max="13062" width="20.625" style="125" customWidth="1"/>
    <col min="13063" max="13063" width="8.75" style="125" customWidth="1"/>
    <col min="13064" max="13073" width="20.625" style="125" customWidth="1"/>
    <col min="13074" max="13312" width="9" style="125" customWidth="1"/>
    <col min="13313" max="13313" width="8.5" style="125" customWidth="1"/>
    <col min="13314" max="13314" width="9.375" style="125" customWidth="1"/>
    <col min="13315" max="13316" width="20.625" style="125" customWidth="1"/>
    <col min="13317" max="13317" width="11.375" style="125" customWidth="1"/>
    <col min="13318" max="13318" width="20.625" style="125" customWidth="1"/>
    <col min="13319" max="13319" width="8.75" style="125" customWidth="1"/>
    <col min="13320" max="13329" width="20.625" style="125" customWidth="1"/>
    <col min="13330" max="13568" width="9" style="125" customWidth="1"/>
    <col min="13569" max="13569" width="8.5" style="125" customWidth="1"/>
    <col min="13570" max="13570" width="9.375" style="125" customWidth="1"/>
    <col min="13571" max="13572" width="20.625" style="125" customWidth="1"/>
    <col min="13573" max="13573" width="11.375" style="125" customWidth="1"/>
    <col min="13574" max="13574" width="20.625" style="125" customWidth="1"/>
    <col min="13575" max="13575" width="8.75" style="125" customWidth="1"/>
    <col min="13576" max="13585" width="20.625" style="125" customWidth="1"/>
    <col min="13586" max="13824" width="9" style="125" customWidth="1"/>
    <col min="13825" max="13825" width="8.5" style="125" customWidth="1"/>
    <col min="13826" max="13826" width="9.375" style="125" customWidth="1"/>
    <col min="13827" max="13828" width="20.625" style="125" customWidth="1"/>
    <col min="13829" max="13829" width="11.375" style="125" customWidth="1"/>
    <col min="13830" max="13830" width="20.625" style="125" customWidth="1"/>
    <col min="13831" max="13831" width="8.75" style="125" customWidth="1"/>
    <col min="13832" max="13841" width="20.625" style="125" customWidth="1"/>
    <col min="13842" max="14080" width="9" style="125" customWidth="1"/>
    <col min="14081" max="14081" width="8.5" style="125" customWidth="1"/>
    <col min="14082" max="14082" width="9.375" style="125" customWidth="1"/>
    <col min="14083" max="14084" width="20.625" style="125" customWidth="1"/>
    <col min="14085" max="14085" width="11.375" style="125" customWidth="1"/>
    <col min="14086" max="14086" width="20.625" style="125" customWidth="1"/>
    <col min="14087" max="14087" width="8.75" style="125" customWidth="1"/>
    <col min="14088" max="14097" width="20.625" style="125" customWidth="1"/>
    <col min="14098" max="14336" width="9" style="125" customWidth="1"/>
    <col min="14337" max="14337" width="8.5" style="125" customWidth="1"/>
    <col min="14338" max="14338" width="9.375" style="125" customWidth="1"/>
    <col min="14339" max="14340" width="20.625" style="125" customWidth="1"/>
    <col min="14341" max="14341" width="11.375" style="125" customWidth="1"/>
    <col min="14342" max="14342" width="20.625" style="125" customWidth="1"/>
    <col min="14343" max="14343" width="8.75" style="125" customWidth="1"/>
    <col min="14344" max="14353" width="20.625" style="125" customWidth="1"/>
    <col min="14354" max="14592" width="9" style="125" customWidth="1"/>
    <col min="14593" max="14593" width="8.5" style="125" customWidth="1"/>
    <col min="14594" max="14594" width="9.375" style="125" customWidth="1"/>
    <col min="14595" max="14596" width="20.625" style="125" customWidth="1"/>
    <col min="14597" max="14597" width="11.375" style="125" customWidth="1"/>
    <col min="14598" max="14598" width="20.625" style="125" customWidth="1"/>
    <col min="14599" max="14599" width="8.75" style="125" customWidth="1"/>
    <col min="14600" max="14609" width="20.625" style="125" customWidth="1"/>
    <col min="14610" max="14848" width="9" style="125" customWidth="1"/>
    <col min="14849" max="14849" width="8.5" style="125" customWidth="1"/>
    <col min="14850" max="14850" width="9.375" style="125" customWidth="1"/>
    <col min="14851" max="14852" width="20.625" style="125" customWidth="1"/>
    <col min="14853" max="14853" width="11.375" style="125" customWidth="1"/>
    <col min="14854" max="14854" width="20.625" style="125" customWidth="1"/>
    <col min="14855" max="14855" width="8.75" style="125" customWidth="1"/>
    <col min="14856" max="14865" width="20.625" style="125" customWidth="1"/>
    <col min="14866" max="15104" width="9" style="125" customWidth="1"/>
    <col min="15105" max="15105" width="8.5" style="125" customWidth="1"/>
    <col min="15106" max="15106" width="9.375" style="125" customWidth="1"/>
    <col min="15107" max="15108" width="20.625" style="125" customWidth="1"/>
    <col min="15109" max="15109" width="11.375" style="125" customWidth="1"/>
    <col min="15110" max="15110" width="20.625" style="125" customWidth="1"/>
    <col min="15111" max="15111" width="8.75" style="125" customWidth="1"/>
    <col min="15112" max="15121" width="20.625" style="125" customWidth="1"/>
    <col min="15122" max="15360" width="9" style="125" customWidth="1"/>
    <col min="15361" max="15361" width="8.5" style="125" customWidth="1"/>
    <col min="15362" max="15362" width="9.375" style="125" customWidth="1"/>
    <col min="15363" max="15364" width="20.625" style="125" customWidth="1"/>
    <col min="15365" max="15365" width="11.375" style="125" customWidth="1"/>
    <col min="15366" max="15366" width="20.625" style="125" customWidth="1"/>
    <col min="15367" max="15367" width="8.75" style="125" customWidth="1"/>
    <col min="15368" max="15377" width="20.625" style="125" customWidth="1"/>
    <col min="15378" max="15616" width="9" style="125" customWidth="1"/>
    <col min="15617" max="15617" width="8.5" style="125" customWidth="1"/>
    <col min="15618" max="15618" width="9.375" style="125" customWidth="1"/>
    <col min="15619" max="15620" width="20.625" style="125" customWidth="1"/>
    <col min="15621" max="15621" width="11.375" style="125" customWidth="1"/>
    <col min="15622" max="15622" width="20.625" style="125" customWidth="1"/>
    <col min="15623" max="15623" width="8.75" style="125" customWidth="1"/>
    <col min="15624" max="15633" width="20.625" style="125" customWidth="1"/>
    <col min="15634" max="15872" width="9" style="125" customWidth="1"/>
    <col min="15873" max="15873" width="8.5" style="125" customWidth="1"/>
    <col min="15874" max="15874" width="9.375" style="125" customWidth="1"/>
    <col min="15875" max="15876" width="20.625" style="125" customWidth="1"/>
    <col min="15877" max="15877" width="11.375" style="125" customWidth="1"/>
    <col min="15878" max="15878" width="20.625" style="125" customWidth="1"/>
    <col min="15879" max="15879" width="8.75" style="125" customWidth="1"/>
    <col min="15880" max="15889" width="20.625" style="125" customWidth="1"/>
    <col min="15890" max="16128" width="9" style="125" customWidth="1"/>
    <col min="16129" max="16129" width="8.5" style="125" customWidth="1"/>
    <col min="16130" max="16130" width="9.375" style="125" customWidth="1"/>
    <col min="16131" max="16132" width="20.625" style="125" customWidth="1"/>
    <col min="16133" max="16133" width="11.375" style="125" customWidth="1"/>
    <col min="16134" max="16134" width="20.625" style="125" customWidth="1"/>
    <col min="16135" max="16135" width="8.75" style="125" customWidth="1"/>
    <col min="16136" max="16145" width="20.625" style="125" customWidth="1"/>
    <col min="16146" max="16384" width="9" style="125" customWidth="1"/>
  </cols>
  <sheetData>
    <row r="1" spans="1:7" ht="20.100000000000001" customHeight="1" x14ac:dyDescent="0.15">
      <c r="A1" s="213" t="s">
        <v>326</v>
      </c>
    </row>
    <row r="2" spans="1:7" ht="20.100000000000001" customHeight="1" x14ac:dyDescent="0.15">
      <c r="F2" s="773" t="s">
        <v>198</v>
      </c>
      <c r="G2" s="753"/>
    </row>
    <row r="3" spans="1:7" ht="20.100000000000001" customHeight="1" x14ac:dyDescent="0.15"/>
    <row r="4" spans="1:7" ht="20.100000000000001" customHeight="1" x14ac:dyDescent="0.15">
      <c r="A4" s="752" t="s">
        <v>327</v>
      </c>
      <c r="B4" s="753"/>
      <c r="C4" s="753"/>
      <c r="D4" s="753"/>
      <c r="E4" s="753"/>
      <c r="F4" s="753"/>
      <c r="G4" s="753"/>
    </row>
    <row r="5" spans="1:7" ht="20.100000000000001" customHeight="1" thickBot="1" x14ac:dyDescent="0.2">
      <c r="A5" s="214"/>
      <c r="B5" s="214"/>
      <c r="C5" s="214"/>
      <c r="D5" s="214"/>
      <c r="E5" s="214"/>
      <c r="F5" s="214"/>
      <c r="G5" s="214"/>
    </row>
    <row r="6" spans="1:7" ht="30" customHeight="1" x14ac:dyDescent="0.15">
      <c r="A6" s="754" t="s">
        <v>328</v>
      </c>
      <c r="B6" s="659"/>
      <c r="C6" s="759"/>
      <c r="D6" s="658"/>
      <c r="E6" s="658"/>
      <c r="F6" s="658"/>
      <c r="G6" s="659"/>
    </row>
    <row r="7" spans="1:7" ht="30" customHeight="1" thickBot="1" x14ac:dyDescent="0.2">
      <c r="A7" s="758" t="s">
        <v>200</v>
      </c>
      <c r="B7" s="653"/>
      <c r="C7" s="747" t="s">
        <v>329</v>
      </c>
      <c r="D7" s="652"/>
      <c r="E7" s="652"/>
      <c r="F7" s="652"/>
      <c r="G7" s="653"/>
    </row>
    <row r="8" spans="1:7" ht="30" customHeight="1" x14ac:dyDescent="0.15">
      <c r="A8" s="754" t="s">
        <v>330</v>
      </c>
      <c r="B8" s="658"/>
      <c r="C8" s="658"/>
      <c r="D8" s="658"/>
      <c r="E8" s="659"/>
      <c r="F8" s="748"/>
      <c r="G8" s="659"/>
    </row>
    <row r="9" spans="1:7" ht="30" customHeight="1" x14ac:dyDescent="0.15">
      <c r="A9" s="750" t="s">
        <v>331</v>
      </c>
      <c r="B9" s="469"/>
      <c r="C9" s="469"/>
      <c r="D9" s="469"/>
      <c r="E9" s="470"/>
      <c r="F9" s="751">
        <f>F8/6</f>
        <v>0</v>
      </c>
      <c r="G9" s="470"/>
    </row>
    <row r="10" spans="1:7" ht="30" customHeight="1" thickBot="1" x14ac:dyDescent="0.2">
      <c r="A10" s="758" t="s">
        <v>332</v>
      </c>
      <c r="B10" s="652"/>
      <c r="C10" s="652"/>
      <c r="D10" s="652"/>
      <c r="E10" s="653"/>
      <c r="F10" s="747">
        <f>F8/5</f>
        <v>0</v>
      </c>
      <c r="G10" s="653"/>
    </row>
    <row r="11" spans="1:7" ht="30" customHeight="1" thickBot="1" x14ac:dyDescent="0.2">
      <c r="A11" s="215"/>
      <c r="B11" s="215"/>
      <c r="C11" s="215"/>
      <c r="D11" s="215"/>
      <c r="E11" s="215"/>
      <c r="F11" s="216"/>
      <c r="G11" s="216"/>
    </row>
    <row r="12" spans="1:7" ht="30" customHeight="1" x14ac:dyDescent="0.15">
      <c r="A12" s="749" t="s">
        <v>333</v>
      </c>
      <c r="B12" s="658"/>
      <c r="C12" s="658"/>
      <c r="D12" s="658"/>
      <c r="E12" s="659"/>
      <c r="F12" s="756" t="s">
        <v>334</v>
      </c>
      <c r="G12" s="757"/>
    </row>
    <row r="13" spans="1:7" ht="30" customHeight="1" x14ac:dyDescent="0.15">
      <c r="A13" s="217">
        <v>1</v>
      </c>
      <c r="B13" s="751"/>
      <c r="C13" s="469"/>
      <c r="D13" s="469"/>
      <c r="E13" s="470"/>
      <c r="F13" s="755"/>
      <c r="G13" s="509"/>
    </row>
    <row r="14" spans="1:7" ht="30" customHeight="1" x14ac:dyDescent="0.15">
      <c r="A14" s="217">
        <v>2</v>
      </c>
      <c r="B14" s="751"/>
      <c r="C14" s="469"/>
      <c r="D14" s="469"/>
      <c r="E14" s="470"/>
      <c r="F14" s="755"/>
      <c r="G14" s="509"/>
    </row>
    <row r="15" spans="1:7" ht="30" customHeight="1" x14ac:dyDescent="0.15">
      <c r="A15" s="217">
        <v>3</v>
      </c>
      <c r="B15" s="751"/>
      <c r="C15" s="469"/>
      <c r="D15" s="469"/>
      <c r="E15" s="470"/>
      <c r="F15" s="755"/>
      <c r="G15" s="509"/>
    </row>
    <row r="16" spans="1:7" ht="30" customHeight="1" x14ac:dyDescent="0.15">
      <c r="A16" s="217">
        <v>4</v>
      </c>
      <c r="B16" s="751"/>
      <c r="C16" s="469"/>
      <c r="D16" s="469"/>
      <c r="E16" s="470"/>
      <c r="F16" s="755"/>
      <c r="G16" s="509"/>
    </row>
    <row r="17" spans="1:7" ht="30" customHeight="1" x14ac:dyDescent="0.15">
      <c r="A17" s="217">
        <v>5</v>
      </c>
      <c r="B17" s="751"/>
      <c r="C17" s="469"/>
      <c r="D17" s="469"/>
      <c r="E17" s="470"/>
      <c r="F17" s="755"/>
      <c r="G17" s="509"/>
    </row>
    <row r="18" spans="1:7" ht="30" customHeight="1" x14ac:dyDescent="0.15">
      <c r="A18" s="217">
        <v>6</v>
      </c>
      <c r="B18" s="751"/>
      <c r="C18" s="469"/>
      <c r="D18" s="469"/>
      <c r="E18" s="470"/>
      <c r="F18" s="755"/>
      <c r="G18" s="509"/>
    </row>
    <row r="19" spans="1:7" ht="30" customHeight="1" x14ac:dyDescent="0.15">
      <c r="A19" s="217">
        <v>7</v>
      </c>
      <c r="B19" s="751"/>
      <c r="C19" s="469"/>
      <c r="D19" s="469"/>
      <c r="E19" s="470"/>
      <c r="F19" s="755"/>
      <c r="G19" s="509"/>
    </row>
    <row r="20" spans="1:7" ht="30" customHeight="1" x14ac:dyDescent="0.15">
      <c r="A20" s="217">
        <v>8</v>
      </c>
      <c r="B20" s="751"/>
      <c r="C20" s="469"/>
      <c r="D20" s="469"/>
      <c r="E20" s="470"/>
      <c r="F20" s="755"/>
      <c r="G20" s="509"/>
    </row>
    <row r="21" spans="1:7" ht="30" customHeight="1" x14ac:dyDescent="0.15">
      <c r="A21" s="217">
        <v>9</v>
      </c>
      <c r="B21" s="751"/>
      <c r="C21" s="469"/>
      <c r="D21" s="469"/>
      <c r="E21" s="470"/>
      <c r="F21" s="755"/>
      <c r="G21" s="509"/>
    </row>
    <row r="22" spans="1:7" ht="30" customHeight="1" thickBot="1" x14ac:dyDescent="0.2">
      <c r="A22" s="218">
        <v>10</v>
      </c>
      <c r="B22" s="747"/>
      <c r="C22" s="652"/>
      <c r="D22" s="652"/>
      <c r="E22" s="653"/>
      <c r="F22" s="767"/>
      <c r="G22" s="768"/>
    </row>
    <row r="23" spans="1:7" ht="30" customHeight="1" thickBot="1" x14ac:dyDescent="0.2">
      <c r="A23" s="219" t="s">
        <v>335</v>
      </c>
      <c r="B23" s="764" t="s">
        <v>336</v>
      </c>
      <c r="C23" s="761"/>
      <c r="D23" s="761"/>
      <c r="E23" s="765"/>
      <c r="F23" s="220">
        <f>SUM(F13:G22)</f>
        <v>0</v>
      </c>
      <c r="G23" s="221" t="s">
        <v>208</v>
      </c>
    </row>
    <row r="24" spans="1:7" ht="30" customHeight="1" thickBot="1" x14ac:dyDescent="0.2">
      <c r="A24" s="222"/>
      <c r="B24" s="216"/>
      <c r="C24" s="216"/>
      <c r="D24" s="216"/>
      <c r="E24" s="216"/>
      <c r="F24" s="223"/>
      <c r="G24" s="224"/>
    </row>
    <row r="25" spans="1:7" ht="30" customHeight="1" thickBot="1" x14ac:dyDescent="0.2">
      <c r="A25" s="769" t="s">
        <v>337</v>
      </c>
      <c r="B25" s="761"/>
      <c r="C25" s="761"/>
      <c r="D25" s="761"/>
      <c r="E25" s="762"/>
      <c r="F25" s="770" t="s">
        <v>334</v>
      </c>
      <c r="G25" s="762"/>
    </row>
    <row r="26" spans="1:7" ht="30" customHeight="1" x14ac:dyDescent="0.15">
      <c r="A26" s="225">
        <v>1</v>
      </c>
      <c r="B26" s="766"/>
      <c r="C26" s="511"/>
      <c r="D26" s="511"/>
      <c r="E26" s="512"/>
      <c r="F26" s="771"/>
      <c r="G26" s="772"/>
    </row>
    <row r="27" spans="1:7" ht="30" customHeight="1" x14ac:dyDescent="0.15">
      <c r="A27" s="217">
        <v>2</v>
      </c>
      <c r="B27" s="751"/>
      <c r="C27" s="469"/>
      <c r="D27" s="469"/>
      <c r="E27" s="470"/>
      <c r="F27" s="755"/>
      <c r="G27" s="509"/>
    </row>
    <row r="28" spans="1:7" ht="30" customHeight="1" x14ac:dyDescent="0.15">
      <c r="A28" s="217">
        <v>3</v>
      </c>
      <c r="B28" s="751"/>
      <c r="C28" s="469"/>
      <c r="D28" s="469"/>
      <c r="E28" s="470"/>
      <c r="F28" s="755"/>
      <c r="G28" s="509"/>
    </row>
    <row r="29" spans="1:7" ht="30" customHeight="1" x14ac:dyDescent="0.15">
      <c r="A29" s="217">
        <v>4</v>
      </c>
      <c r="B29" s="751"/>
      <c r="C29" s="469"/>
      <c r="D29" s="469"/>
      <c r="E29" s="470"/>
      <c r="F29" s="755"/>
      <c r="G29" s="509"/>
    </row>
    <row r="30" spans="1:7" ht="30" customHeight="1" thickBot="1" x14ac:dyDescent="0.2">
      <c r="A30" s="218">
        <v>5</v>
      </c>
      <c r="B30" s="747"/>
      <c r="C30" s="652"/>
      <c r="D30" s="652"/>
      <c r="E30" s="653"/>
      <c r="F30" s="767"/>
      <c r="G30" s="768"/>
    </row>
    <row r="31" spans="1:7" ht="30" customHeight="1" thickBot="1" x14ac:dyDescent="0.2">
      <c r="A31" s="219" t="s">
        <v>335</v>
      </c>
      <c r="B31" s="764" t="s">
        <v>338</v>
      </c>
      <c r="C31" s="761"/>
      <c r="D31" s="761"/>
      <c r="E31" s="765"/>
      <c r="F31" s="220">
        <f>SUM(F26:G30)</f>
        <v>0</v>
      </c>
      <c r="G31" s="221" t="s">
        <v>211</v>
      </c>
    </row>
    <row r="32" spans="1:7" ht="30" customHeight="1" thickBot="1" x14ac:dyDescent="0.2">
      <c r="A32" s="216"/>
      <c r="B32" s="216"/>
      <c r="C32" s="216"/>
      <c r="D32" s="216"/>
      <c r="E32" s="216"/>
      <c r="F32" s="216"/>
      <c r="G32" s="216"/>
    </row>
    <row r="33" spans="1:7" ht="30" customHeight="1" thickBot="1" x14ac:dyDescent="0.2">
      <c r="A33" s="216"/>
      <c r="B33" s="760" t="s">
        <v>339</v>
      </c>
      <c r="C33" s="761"/>
      <c r="D33" s="762"/>
      <c r="E33" s="226" t="s">
        <v>340</v>
      </c>
      <c r="F33" s="227">
        <f>F23+F31</f>
        <v>0</v>
      </c>
      <c r="G33" s="228" t="s">
        <v>341</v>
      </c>
    </row>
    <row r="34" spans="1:7" ht="15" customHeight="1" x14ac:dyDescent="0.15"/>
    <row r="35" spans="1:7" ht="33" customHeight="1" x14ac:dyDescent="0.15">
      <c r="A35" s="763" t="s">
        <v>342</v>
      </c>
      <c r="B35" s="753"/>
      <c r="C35" s="753"/>
      <c r="D35" s="753"/>
      <c r="E35" s="753"/>
      <c r="F35" s="753"/>
      <c r="G35" s="753"/>
    </row>
    <row r="36" spans="1:7" ht="27.75" customHeight="1" x14ac:dyDescent="0.15">
      <c r="A36" s="763" t="s">
        <v>343</v>
      </c>
      <c r="B36" s="753"/>
      <c r="C36" s="753"/>
      <c r="D36" s="753"/>
      <c r="E36" s="753"/>
      <c r="F36" s="753"/>
      <c r="G36" s="753"/>
    </row>
    <row r="37" spans="1:7" ht="15.75" customHeight="1" x14ac:dyDescent="0.15"/>
    <row r="38" spans="1:7" ht="24.95" customHeight="1" x14ac:dyDescent="0.15"/>
    <row r="39" spans="1:7" ht="24.95" customHeight="1" x14ac:dyDescent="0.15"/>
    <row r="40" spans="1:7" ht="24.95" customHeight="1" x14ac:dyDescent="0.15"/>
    <row r="41" spans="1:7" ht="24.95" customHeight="1" x14ac:dyDescent="0.15"/>
    <row r="42" spans="1:7" ht="24.95" customHeight="1" x14ac:dyDescent="0.15"/>
    <row r="43" spans="1:7" ht="24.95" customHeight="1" x14ac:dyDescent="0.15"/>
    <row r="44" spans="1:7" ht="24.95" customHeight="1" x14ac:dyDescent="0.15"/>
    <row r="45" spans="1:7" ht="24.95" customHeight="1" x14ac:dyDescent="0.15"/>
    <row r="46" spans="1:7" ht="24.95" customHeight="1" x14ac:dyDescent="0.15"/>
    <row r="47" spans="1:7" ht="24.95" customHeight="1" x14ac:dyDescent="0.15"/>
    <row r="48" spans="1:7"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sheetData>
  <mergeCells count="51">
    <mergeCell ref="F2:G2"/>
    <mergeCell ref="B21:E21"/>
    <mergeCell ref="F28:G28"/>
    <mergeCell ref="F22:G22"/>
    <mergeCell ref="F13:G13"/>
    <mergeCell ref="A8:E8"/>
    <mergeCell ref="F27:G27"/>
    <mergeCell ref="F9:G9"/>
    <mergeCell ref="B14:E14"/>
    <mergeCell ref="B23:E23"/>
    <mergeCell ref="B17:E17"/>
    <mergeCell ref="C7:G7"/>
    <mergeCell ref="B13:E13"/>
    <mergeCell ref="A10:E10"/>
    <mergeCell ref="F14:G14"/>
    <mergeCell ref="B19:E19"/>
    <mergeCell ref="B33:D33"/>
    <mergeCell ref="A36:G36"/>
    <mergeCell ref="B31:E31"/>
    <mergeCell ref="B27:E27"/>
    <mergeCell ref="B18:E18"/>
    <mergeCell ref="B29:E29"/>
    <mergeCell ref="B28:E28"/>
    <mergeCell ref="B30:E30"/>
    <mergeCell ref="A35:G35"/>
    <mergeCell ref="F19:G19"/>
    <mergeCell ref="B26:E26"/>
    <mergeCell ref="F30:G30"/>
    <mergeCell ref="A25:E25"/>
    <mergeCell ref="F29:G29"/>
    <mergeCell ref="F25:G25"/>
    <mergeCell ref="F26:G26"/>
    <mergeCell ref="A4:G4"/>
    <mergeCell ref="B20:E20"/>
    <mergeCell ref="A6:B6"/>
    <mergeCell ref="F21:G21"/>
    <mergeCell ref="F12:G12"/>
    <mergeCell ref="A7:B7"/>
    <mergeCell ref="F15:G15"/>
    <mergeCell ref="F20:G20"/>
    <mergeCell ref="F18:G18"/>
    <mergeCell ref="F16:G16"/>
    <mergeCell ref="F10:G10"/>
    <mergeCell ref="C6:G6"/>
    <mergeCell ref="B16:E16"/>
    <mergeCell ref="F17:G17"/>
    <mergeCell ref="B22:E22"/>
    <mergeCell ref="F8:G8"/>
    <mergeCell ref="A12:E12"/>
    <mergeCell ref="A9:E9"/>
    <mergeCell ref="B15:E15"/>
  </mergeCells>
  <phoneticPr fontId="2"/>
  <printOptions horizontalCentered="1"/>
  <pageMargins left="0.39370078740157483" right="0.39370078740157483" top="0.59055118110236227" bottom="0.59055118110236227" header="0.39370078740157483" footer="0.39370078740157483"/>
  <pageSetup paperSize="9" scale="7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G27"/>
  <sheetViews>
    <sheetView view="pageBreakPreview" zoomScaleNormal="100" zoomScaleSheetLayoutView="100" workbookViewId="0"/>
  </sheetViews>
  <sheetFormatPr defaultRowHeight="13.5" x14ac:dyDescent="0.15"/>
  <cols>
    <col min="1" max="1" width="1.625" style="229" customWidth="1"/>
    <col min="2" max="2" width="10.25" style="229" customWidth="1"/>
    <col min="3" max="3" width="15.625" style="229" customWidth="1"/>
    <col min="4" max="4" width="15.25" style="229" customWidth="1"/>
    <col min="5" max="5" width="17.5" style="229" customWidth="1"/>
    <col min="6" max="6" width="15.125" style="229" customWidth="1"/>
    <col min="7" max="7" width="19.625" style="229" customWidth="1"/>
    <col min="8" max="8" width="1.875" style="229" customWidth="1"/>
    <col min="9" max="9" width="2.5" style="229" customWidth="1"/>
    <col min="10" max="256" width="9" style="229" customWidth="1"/>
    <col min="257" max="257" width="1.125" style="229" customWidth="1"/>
    <col min="258" max="259" width="15.625" style="229" customWidth="1"/>
    <col min="260" max="260" width="15.25" style="229" customWidth="1"/>
    <col min="261" max="261" width="17.5" style="229" customWidth="1"/>
    <col min="262" max="262" width="15.125" style="229" customWidth="1"/>
    <col min="263" max="263" width="15.25" style="229" customWidth="1"/>
    <col min="264" max="264" width="3.75" style="229" customWidth="1"/>
    <col min="265" max="265" width="2.5" style="229" customWidth="1"/>
    <col min="266" max="512" width="9" style="229" customWidth="1"/>
    <col min="513" max="513" width="1.125" style="229" customWidth="1"/>
    <col min="514" max="515" width="15.625" style="229" customWidth="1"/>
    <col min="516" max="516" width="15.25" style="229" customWidth="1"/>
    <col min="517" max="517" width="17.5" style="229" customWidth="1"/>
    <col min="518" max="518" width="15.125" style="229" customWidth="1"/>
    <col min="519" max="519" width="15.25" style="229" customWidth="1"/>
    <col min="520" max="520" width="3.75" style="229" customWidth="1"/>
    <col min="521" max="521" width="2.5" style="229" customWidth="1"/>
    <col min="522" max="768" width="9" style="229" customWidth="1"/>
    <col min="769" max="769" width="1.125" style="229" customWidth="1"/>
    <col min="770" max="771" width="15.625" style="229" customWidth="1"/>
    <col min="772" max="772" width="15.25" style="229" customWidth="1"/>
    <col min="773" max="773" width="17.5" style="229" customWidth="1"/>
    <col min="774" max="774" width="15.125" style="229" customWidth="1"/>
    <col min="775" max="775" width="15.25" style="229" customWidth="1"/>
    <col min="776" max="776" width="3.75" style="229" customWidth="1"/>
    <col min="777" max="777" width="2.5" style="229" customWidth="1"/>
    <col min="778" max="1024" width="9" style="229" customWidth="1"/>
    <col min="1025" max="1025" width="1.125" style="229" customWidth="1"/>
    <col min="1026" max="1027" width="15.625" style="229" customWidth="1"/>
    <col min="1028" max="1028" width="15.25" style="229" customWidth="1"/>
    <col min="1029" max="1029" width="17.5" style="229" customWidth="1"/>
    <col min="1030" max="1030" width="15.125" style="229" customWidth="1"/>
    <col min="1031" max="1031" width="15.25" style="229" customWidth="1"/>
    <col min="1032" max="1032" width="3.75" style="229" customWidth="1"/>
    <col min="1033" max="1033" width="2.5" style="229" customWidth="1"/>
    <col min="1034" max="1280" width="9" style="229" customWidth="1"/>
    <col min="1281" max="1281" width="1.125" style="229" customWidth="1"/>
    <col min="1282" max="1283" width="15.625" style="229" customWidth="1"/>
    <col min="1284" max="1284" width="15.25" style="229" customWidth="1"/>
    <col min="1285" max="1285" width="17.5" style="229" customWidth="1"/>
    <col min="1286" max="1286" width="15.125" style="229" customWidth="1"/>
    <col min="1287" max="1287" width="15.25" style="229" customWidth="1"/>
    <col min="1288" max="1288" width="3.75" style="229" customWidth="1"/>
    <col min="1289" max="1289" width="2.5" style="229" customWidth="1"/>
    <col min="1290" max="1536" width="9" style="229" customWidth="1"/>
    <col min="1537" max="1537" width="1.125" style="229" customWidth="1"/>
    <col min="1538" max="1539" width="15.625" style="229" customWidth="1"/>
    <col min="1540" max="1540" width="15.25" style="229" customWidth="1"/>
    <col min="1541" max="1541" width="17.5" style="229" customWidth="1"/>
    <col min="1542" max="1542" width="15.125" style="229" customWidth="1"/>
    <col min="1543" max="1543" width="15.25" style="229" customWidth="1"/>
    <col min="1544" max="1544" width="3.75" style="229" customWidth="1"/>
    <col min="1545" max="1545" width="2.5" style="229" customWidth="1"/>
    <col min="1546" max="1792" width="9" style="229" customWidth="1"/>
    <col min="1793" max="1793" width="1.125" style="229" customWidth="1"/>
    <col min="1794" max="1795" width="15.625" style="229" customWidth="1"/>
    <col min="1796" max="1796" width="15.25" style="229" customWidth="1"/>
    <col min="1797" max="1797" width="17.5" style="229" customWidth="1"/>
    <col min="1798" max="1798" width="15.125" style="229" customWidth="1"/>
    <col min="1799" max="1799" width="15.25" style="229" customWidth="1"/>
    <col min="1800" max="1800" width="3.75" style="229" customWidth="1"/>
    <col min="1801" max="1801" width="2.5" style="229" customWidth="1"/>
    <col min="1802" max="2048" width="9" style="229" customWidth="1"/>
    <col min="2049" max="2049" width="1.125" style="229" customWidth="1"/>
    <col min="2050" max="2051" width="15.625" style="229" customWidth="1"/>
    <col min="2052" max="2052" width="15.25" style="229" customWidth="1"/>
    <col min="2053" max="2053" width="17.5" style="229" customWidth="1"/>
    <col min="2054" max="2054" width="15.125" style="229" customWidth="1"/>
    <col min="2055" max="2055" width="15.25" style="229" customWidth="1"/>
    <col min="2056" max="2056" width="3.75" style="229" customWidth="1"/>
    <col min="2057" max="2057" width="2.5" style="229" customWidth="1"/>
    <col min="2058" max="2304" width="9" style="229" customWidth="1"/>
    <col min="2305" max="2305" width="1.125" style="229" customWidth="1"/>
    <col min="2306" max="2307" width="15.625" style="229" customWidth="1"/>
    <col min="2308" max="2308" width="15.25" style="229" customWidth="1"/>
    <col min="2309" max="2309" width="17.5" style="229" customWidth="1"/>
    <col min="2310" max="2310" width="15.125" style="229" customWidth="1"/>
    <col min="2311" max="2311" width="15.25" style="229" customWidth="1"/>
    <col min="2312" max="2312" width="3.75" style="229" customWidth="1"/>
    <col min="2313" max="2313" width="2.5" style="229" customWidth="1"/>
    <col min="2314" max="2560" width="9" style="229" customWidth="1"/>
    <col min="2561" max="2561" width="1.125" style="229" customWidth="1"/>
    <col min="2562" max="2563" width="15.625" style="229" customWidth="1"/>
    <col min="2564" max="2564" width="15.25" style="229" customWidth="1"/>
    <col min="2565" max="2565" width="17.5" style="229" customWidth="1"/>
    <col min="2566" max="2566" width="15.125" style="229" customWidth="1"/>
    <col min="2567" max="2567" width="15.25" style="229" customWidth="1"/>
    <col min="2568" max="2568" width="3.75" style="229" customWidth="1"/>
    <col min="2569" max="2569" width="2.5" style="229" customWidth="1"/>
    <col min="2570" max="2816" width="9" style="229" customWidth="1"/>
    <col min="2817" max="2817" width="1.125" style="229" customWidth="1"/>
    <col min="2818" max="2819" width="15.625" style="229" customWidth="1"/>
    <col min="2820" max="2820" width="15.25" style="229" customWidth="1"/>
    <col min="2821" max="2821" width="17.5" style="229" customWidth="1"/>
    <col min="2822" max="2822" width="15.125" style="229" customWidth="1"/>
    <col min="2823" max="2823" width="15.25" style="229" customWidth="1"/>
    <col min="2824" max="2824" width="3.75" style="229" customWidth="1"/>
    <col min="2825" max="2825" width="2.5" style="229" customWidth="1"/>
    <col min="2826" max="3072" width="9" style="229" customWidth="1"/>
    <col min="3073" max="3073" width="1.125" style="229" customWidth="1"/>
    <col min="3074" max="3075" width="15.625" style="229" customWidth="1"/>
    <col min="3076" max="3076" width="15.25" style="229" customWidth="1"/>
    <col min="3077" max="3077" width="17.5" style="229" customWidth="1"/>
    <col min="3078" max="3078" width="15.125" style="229" customWidth="1"/>
    <col min="3079" max="3079" width="15.25" style="229" customWidth="1"/>
    <col min="3080" max="3080" width="3.75" style="229" customWidth="1"/>
    <col min="3081" max="3081" width="2.5" style="229" customWidth="1"/>
    <col min="3082" max="3328" width="9" style="229" customWidth="1"/>
    <col min="3329" max="3329" width="1.125" style="229" customWidth="1"/>
    <col min="3330" max="3331" width="15.625" style="229" customWidth="1"/>
    <col min="3332" max="3332" width="15.25" style="229" customWidth="1"/>
    <col min="3333" max="3333" width="17.5" style="229" customWidth="1"/>
    <col min="3334" max="3334" width="15.125" style="229" customWidth="1"/>
    <col min="3335" max="3335" width="15.25" style="229" customWidth="1"/>
    <col min="3336" max="3336" width="3.75" style="229" customWidth="1"/>
    <col min="3337" max="3337" width="2.5" style="229" customWidth="1"/>
    <col min="3338" max="3584" width="9" style="229" customWidth="1"/>
    <col min="3585" max="3585" width="1.125" style="229" customWidth="1"/>
    <col min="3586" max="3587" width="15.625" style="229" customWidth="1"/>
    <col min="3588" max="3588" width="15.25" style="229" customWidth="1"/>
    <col min="3589" max="3589" width="17.5" style="229" customWidth="1"/>
    <col min="3590" max="3590" width="15.125" style="229" customWidth="1"/>
    <col min="3591" max="3591" width="15.25" style="229" customWidth="1"/>
    <col min="3592" max="3592" width="3.75" style="229" customWidth="1"/>
    <col min="3593" max="3593" width="2.5" style="229" customWidth="1"/>
    <col min="3594" max="3840" width="9" style="229" customWidth="1"/>
    <col min="3841" max="3841" width="1.125" style="229" customWidth="1"/>
    <col min="3842" max="3843" width="15.625" style="229" customWidth="1"/>
    <col min="3844" max="3844" width="15.25" style="229" customWidth="1"/>
    <col min="3845" max="3845" width="17.5" style="229" customWidth="1"/>
    <col min="3846" max="3846" width="15.125" style="229" customWidth="1"/>
    <col min="3847" max="3847" width="15.25" style="229" customWidth="1"/>
    <col min="3848" max="3848" width="3.75" style="229" customWidth="1"/>
    <col min="3849" max="3849" width="2.5" style="229" customWidth="1"/>
    <col min="3850" max="4096" width="9" style="229" customWidth="1"/>
    <col min="4097" max="4097" width="1.125" style="229" customWidth="1"/>
    <col min="4098" max="4099" width="15.625" style="229" customWidth="1"/>
    <col min="4100" max="4100" width="15.25" style="229" customWidth="1"/>
    <col min="4101" max="4101" width="17.5" style="229" customWidth="1"/>
    <col min="4102" max="4102" width="15.125" style="229" customWidth="1"/>
    <col min="4103" max="4103" width="15.25" style="229" customWidth="1"/>
    <col min="4104" max="4104" width="3.75" style="229" customWidth="1"/>
    <col min="4105" max="4105" width="2.5" style="229" customWidth="1"/>
    <col min="4106" max="4352" width="9" style="229" customWidth="1"/>
    <col min="4353" max="4353" width="1.125" style="229" customWidth="1"/>
    <col min="4354" max="4355" width="15.625" style="229" customWidth="1"/>
    <col min="4356" max="4356" width="15.25" style="229" customWidth="1"/>
    <col min="4357" max="4357" width="17.5" style="229" customWidth="1"/>
    <col min="4358" max="4358" width="15.125" style="229" customWidth="1"/>
    <col min="4359" max="4359" width="15.25" style="229" customWidth="1"/>
    <col min="4360" max="4360" width="3.75" style="229" customWidth="1"/>
    <col min="4361" max="4361" width="2.5" style="229" customWidth="1"/>
    <col min="4362" max="4608" width="9" style="229" customWidth="1"/>
    <col min="4609" max="4609" width="1.125" style="229" customWidth="1"/>
    <col min="4610" max="4611" width="15.625" style="229" customWidth="1"/>
    <col min="4612" max="4612" width="15.25" style="229" customWidth="1"/>
    <col min="4613" max="4613" width="17.5" style="229" customWidth="1"/>
    <col min="4614" max="4614" width="15.125" style="229" customWidth="1"/>
    <col min="4615" max="4615" width="15.25" style="229" customWidth="1"/>
    <col min="4616" max="4616" width="3.75" style="229" customWidth="1"/>
    <col min="4617" max="4617" width="2.5" style="229" customWidth="1"/>
    <col min="4618" max="4864" width="9" style="229" customWidth="1"/>
    <col min="4865" max="4865" width="1.125" style="229" customWidth="1"/>
    <col min="4866" max="4867" width="15.625" style="229" customWidth="1"/>
    <col min="4868" max="4868" width="15.25" style="229" customWidth="1"/>
    <col min="4869" max="4869" width="17.5" style="229" customWidth="1"/>
    <col min="4870" max="4870" width="15.125" style="229" customWidth="1"/>
    <col min="4871" max="4871" width="15.25" style="229" customWidth="1"/>
    <col min="4872" max="4872" width="3.75" style="229" customWidth="1"/>
    <col min="4873" max="4873" width="2.5" style="229" customWidth="1"/>
    <col min="4874" max="5120" width="9" style="229" customWidth="1"/>
    <col min="5121" max="5121" width="1.125" style="229" customWidth="1"/>
    <col min="5122" max="5123" width="15.625" style="229" customWidth="1"/>
    <col min="5124" max="5124" width="15.25" style="229" customWidth="1"/>
    <col min="5125" max="5125" width="17.5" style="229" customWidth="1"/>
    <col min="5126" max="5126" width="15.125" style="229" customWidth="1"/>
    <col min="5127" max="5127" width="15.25" style="229" customWidth="1"/>
    <col min="5128" max="5128" width="3.75" style="229" customWidth="1"/>
    <col min="5129" max="5129" width="2.5" style="229" customWidth="1"/>
    <col min="5130" max="5376" width="9" style="229" customWidth="1"/>
    <col min="5377" max="5377" width="1.125" style="229" customWidth="1"/>
    <col min="5378" max="5379" width="15.625" style="229" customWidth="1"/>
    <col min="5380" max="5380" width="15.25" style="229" customWidth="1"/>
    <col min="5381" max="5381" width="17.5" style="229" customWidth="1"/>
    <col min="5382" max="5382" width="15.125" style="229" customWidth="1"/>
    <col min="5383" max="5383" width="15.25" style="229" customWidth="1"/>
    <col min="5384" max="5384" width="3.75" style="229" customWidth="1"/>
    <col min="5385" max="5385" width="2.5" style="229" customWidth="1"/>
    <col min="5386" max="5632" width="9" style="229" customWidth="1"/>
    <col min="5633" max="5633" width="1.125" style="229" customWidth="1"/>
    <col min="5634" max="5635" width="15.625" style="229" customWidth="1"/>
    <col min="5636" max="5636" width="15.25" style="229" customWidth="1"/>
    <col min="5637" max="5637" width="17.5" style="229" customWidth="1"/>
    <col min="5638" max="5638" width="15.125" style="229" customWidth="1"/>
    <col min="5639" max="5639" width="15.25" style="229" customWidth="1"/>
    <col min="5640" max="5640" width="3.75" style="229" customWidth="1"/>
    <col min="5641" max="5641" width="2.5" style="229" customWidth="1"/>
    <col min="5642" max="5888" width="9" style="229" customWidth="1"/>
    <col min="5889" max="5889" width="1.125" style="229" customWidth="1"/>
    <col min="5890" max="5891" width="15.625" style="229" customWidth="1"/>
    <col min="5892" max="5892" width="15.25" style="229" customWidth="1"/>
    <col min="5893" max="5893" width="17.5" style="229" customWidth="1"/>
    <col min="5894" max="5894" width="15.125" style="229" customWidth="1"/>
    <col min="5895" max="5895" width="15.25" style="229" customWidth="1"/>
    <col min="5896" max="5896" width="3.75" style="229" customWidth="1"/>
    <col min="5897" max="5897" width="2.5" style="229" customWidth="1"/>
    <col min="5898" max="6144" width="9" style="229" customWidth="1"/>
    <col min="6145" max="6145" width="1.125" style="229" customWidth="1"/>
    <col min="6146" max="6147" width="15.625" style="229" customWidth="1"/>
    <col min="6148" max="6148" width="15.25" style="229" customWidth="1"/>
    <col min="6149" max="6149" width="17.5" style="229" customWidth="1"/>
    <col min="6150" max="6150" width="15.125" style="229" customWidth="1"/>
    <col min="6151" max="6151" width="15.25" style="229" customWidth="1"/>
    <col min="6152" max="6152" width="3.75" style="229" customWidth="1"/>
    <col min="6153" max="6153" width="2.5" style="229" customWidth="1"/>
    <col min="6154" max="6400" width="9" style="229" customWidth="1"/>
    <col min="6401" max="6401" width="1.125" style="229" customWidth="1"/>
    <col min="6402" max="6403" width="15.625" style="229" customWidth="1"/>
    <col min="6404" max="6404" width="15.25" style="229" customWidth="1"/>
    <col min="6405" max="6405" width="17.5" style="229" customWidth="1"/>
    <col min="6406" max="6406" width="15.125" style="229" customWidth="1"/>
    <col min="6407" max="6407" width="15.25" style="229" customWidth="1"/>
    <col min="6408" max="6408" width="3.75" style="229" customWidth="1"/>
    <col min="6409" max="6409" width="2.5" style="229" customWidth="1"/>
    <col min="6410" max="6656" width="9" style="229" customWidth="1"/>
    <col min="6657" max="6657" width="1.125" style="229" customWidth="1"/>
    <col min="6658" max="6659" width="15.625" style="229" customWidth="1"/>
    <col min="6660" max="6660" width="15.25" style="229" customWidth="1"/>
    <col min="6661" max="6661" width="17.5" style="229" customWidth="1"/>
    <col min="6662" max="6662" width="15.125" style="229" customWidth="1"/>
    <col min="6663" max="6663" width="15.25" style="229" customWidth="1"/>
    <col min="6664" max="6664" width="3.75" style="229" customWidth="1"/>
    <col min="6665" max="6665" width="2.5" style="229" customWidth="1"/>
    <col min="6666" max="6912" width="9" style="229" customWidth="1"/>
    <col min="6913" max="6913" width="1.125" style="229" customWidth="1"/>
    <col min="6914" max="6915" width="15.625" style="229" customWidth="1"/>
    <col min="6916" max="6916" width="15.25" style="229" customWidth="1"/>
    <col min="6917" max="6917" width="17.5" style="229" customWidth="1"/>
    <col min="6918" max="6918" width="15.125" style="229" customWidth="1"/>
    <col min="6919" max="6919" width="15.25" style="229" customWidth="1"/>
    <col min="6920" max="6920" width="3.75" style="229" customWidth="1"/>
    <col min="6921" max="6921" width="2.5" style="229" customWidth="1"/>
    <col min="6922" max="7168" width="9" style="229" customWidth="1"/>
    <col min="7169" max="7169" width="1.125" style="229" customWidth="1"/>
    <col min="7170" max="7171" width="15.625" style="229" customWidth="1"/>
    <col min="7172" max="7172" width="15.25" style="229" customWidth="1"/>
    <col min="7173" max="7173" width="17.5" style="229" customWidth="1"/>
    <col min="7174" max="7174" width="15.125" style="229" customWidth="1"/>
    <col min="7175" max="7175" width="15.25" style="229" customWidth="1"/>
    <col min="7176" max="7176" width="3.75" style="229" customWidth="1"/>
    <col min="7177" max="7177" width="2.5" style="229" customWidth="1"/>
    <col min="7178" max="7424" width="9" style="229" customWidth="1"/>
    <col min="7425" max="7425" width="1.125" style="229" customWidth="1"/>
    <col min="7426" max="7427" width="15.625" style="229" customWidth="1"/>
    <col min="7428" max="7428" width="15.25" style="229" customWidth="1"/>
    <col min="7429" max="7429" width="17.5" style="229" customWidth="1"/>
    <col min="7430" max="7430" width="15.125" style="229" customWidth="1"/>
    <col min="7431" max="7431" width="15.25" style="229" customWidth="1"/>
    <col min="7432" max="7432" width="3.75" style="229" customWidth="1"/>
    <col min="7433" max="7433" width="2.5" style="229" customWidth="1"/>
    <col min="7434" max="7680" width="9" style="229" customWidth="1"/>
    <col min="7681" max="7681" width="1.125" style="229" customWidth="1"/>
    <col min="7682" max="7683" width="15.625" style="229" customWidth="1"/>
    <col min="7684" max="7684" width="15.25" style="229" customWidth="1"/>
    <col min="7685" max="7685" width="17.5" style="229" customWidth="1"/>
    <col min="7686" max="7686" width="15.125" style="229" customWidth="1"/>
    <col min="7687" max="7687" width="15.25" style="229" customWidth="1"/>
    <col min="7688" max="7688" width="3.75" style="229" customWidth="1"/>
    <col min="7689" max="7689" width="2.5" style="229" customWidth="1"/>
    <col min="7690" max="7936" width="9" style="229" customWidth="1"/>
    <col min="7937" max="7937" width="1.125" style="229" customWidth="1"/>
    <col min="7938" max="7939" width="15.625" style="229" customWidth="1"/>
    <col min="7940" max="7940" width="15.25" style="229" customWidth="1"/>
    <col min="7941" max="7941" width="17.5" style="229" customWidth="1"/>
    <col min="7942" max="7942" width="15.125" style="229" customWidth="1"/>
    <col min="7943" max="7943" width="15.25" style="229" customWidth="1"/>
    <col min="7944" max="7944" width="3.75" style="229" customWidth="1"/>
    <col min="7945" max="7945" width="2.5" style="229" customWidth="1"/>
    <col min="7946" max="8192" width="9" style="229" customWidth="1"/>
    <col min="8193" max="8193" width="1.125" style="229" customWidth="1"/>
    <col min="8194" max="8195" width="15.625" style="229" customWidth="1"/>
    <col min="8196" max="8196" width="15.25" style="229" customWidth="1"/>
    <col min="8197" max="8197" width="17.5" style="229" customWidth="1"/>
    <col min="8198" max="8198" width="15.125" style="229" customWidth="1"/>
    <col min="8199" max="8199" width="15.25" style="229" customWidth="1"/>
    <col min="8200" max="8200" width="3.75" style="229" customWidth="1"/>
    <col min="8201" max="8201" width="2.5" style="229" customWidth="1"/>
    <col min="8202" max="8448" width="9" style="229" customWidth="1"/>
    <col min="8449" max="8449" width="1.125" style="229" customWidth="1"/>
    <col min="8450" max="8451" width="15.625" style="229" customWidth="1"/>
    <col min="8452" max="8452" width="15.25" style="229" customWidth="1"/>
    <col min="8453" max="8453" width="17.5" style="229" customWidth="1"/>
    <col min="8454" max="8454" width="15.125" style="229" customWidth="1"/>
    <col min="8455" max="8455" width="15.25" style="229" customWidth="1"/>
    <col min="8456" max="8456" width="3.75" style="229" customWidth="1"/>
    <col min="8457" max="8457" width="2.5" style="229" customWidth="1"/>
    <col min="8458" max="8704" width="9" style="229" customWidth="1"/>
    <col min="8705" max="8705" width="1.125" style="229" customWidth="1"/>
    <col min="8706" max="8707" width="15.625" style="229" customWidth="1"/>
    <col min="8708" max="8708" width="15.25" style="229" customWidth="1"/>
    <col min="8709" max="8709" width="17.5" style="229" customWidth="1"/>
    <col min="8710" max="8710" width="15.125" style="229" customWidth="1"/>
    <col min="8711" max="8711" width="15.25" style="229" customWidth="1"/>
    <col min="8712" max="8712" width="3.75" style="229" customWidth="1"/>
    <col min="8713" max="8713" width="2.5" style="229" customWidth="1"/>
    <col min="8714" max="8960" width="9" style="229" customWidth="1"/>
    <col min="8961" max="8961" width="1.125" style="229" customWidth="1"/>
    <col min="8962" max="8963" width="15.625" style="229" customWidth="1"/>
    <col min="8964" max="8964" width="15.25" style="229" customWidth="1"/>
    <col min="8965" max="8965" width="17.5" style="229" customWidth="1"/>
    <col min="8966" max="8966" width="15.125" style="229" customWidth="1"/>
    <col min="8967" max="8967" width="15.25" style="229" customWidth="1"/>
    <col min="8968" max="8968" width="3.75" style="229" customWidth="1"/>
    <col min="8969" max="8969" width="2.5" style="229" customWidth="1"/>
    <col min="8970" max="9216" width="9" style="229" customWidth="1"/>
    <col min="9217" max="9217" width="1.125" style="229" customWidth="1"/>
    <col min="9218" max="9219" width="15.625" style="229" customWidth="1"/>
    <col min="9220" max="9220" width="15.25" style="229" customWidth="1"/>
    <col min="9221" max="9221" width="17.5" style="229" customWidth="1"/>
    <col min="9222" max="9222" width="15.125" style="229" customWidth="1"/>
    <col min="9223" max="9223" width="15.25" style="229" customWidth="1"/>
    <col min="9224" max="9224" width="3.75" style="229" customWidth="1"/>
    <col min="9225" max="9225" width="2.5" style="229" customWidth="1"/>
    <col min="9226" max="9472" width="9" style="229" customWidth="1"/>
    <col min="9473" max="9473" width="1.125" style="229" customWidth="1"/>
    <col min="9474" max="9475" width="15.625" style="229" customWidth="1"/>
    <col min="9476" max="9476" width="15.25" style="229" customWidth="1"/>
    <col min="9477" max="9477" width="17.5" style="229" customWidth="1"/>
    <col min="9478" max="9478" width="15.125" style="229" customWidth="1"/>
    <col min="9479" max="9479" width="15.25" style="229" customWidth="1"/>
    <col min="9480" max="9480" width="3.75" style="229" customWidth="1"/>
    <col min="9481" max="9481" width="2.5" style="229" customWidth="1"/>
    <col min="9482" max="9728" width="9" style="229" customWidth="1"/>
    <col min="9729" max="9729" width="1.125" style="229" customWidth="1"/>
    <col min="9730" max="9731" width="15.625" style="229" customWidth="1"/>
    <col min="9732" max="9732" width="15.25" style="229" customWidth="1"/>
    <col min="9733" max="9733" width="17.5" style="229" customWidth="1"/>
    <col min="9734" max="9734" width="15.125" style="229" customWidth="1"/>
    <col min="9735" max="9735" width="15.25" style="229" customWidth="1"/>
    <col min="9736" max="9736" width="3.75" style="229" customWidth="1"/>
    <col min="9737" max="9737" width="2.5" style="229" customWidth="1"/>
    <col min="9738" max="9984" width="9" style="229" customWidth="1"/>
    <col min="9985" max="9985" width="1.125" style="229" customWidth="1"/>
    <col min="9986" max="9987" width="15.625" style="229" customWidth="1"/>
    <col min="9988" max="9988" width="15.25" style="229" customWidth="1"/>
    <col min="9989" max="9989" width="17.5" style="229" customWidth="1"/>
    <col min="9990" max="9990" width="15.125" style="229" customWidth="1"/>
    <col min="9991" max="9991" width="15.25" style="229" customWidth="1"/>
    <col min="9992" max="9992" width="3.75" style="229" customWidth="1"/>
    <col min="9993" max="9993" width="2.5" style="229" customWidth="1"/>
    <col min="9994" max="10240" width="9" style="229" customWidth="1"/>
    <col min="10241" max="10241" width="1.125" style="229" customWidth="1"/>
    <col min="10242" max="10243" width="15.625" style="229" customWidth="1"/>
    <col min="10244" max="10244" width="15.25" style="229" customWidth="1"/>
    <col min="10245" max="10245" width="17.5" style="229" customWidth="1"/>
    <col min="10246" max="10246" width="15.125" style="229" customWidth="1"/>
    <col min="10247" max="10247" width="15.25" style="229" customWidth="1"/>
    <col min="10248" max="10248" width="3.75" style="229" customWidth="1"/>
    <col min="10249" max="10249" width="2.5" style="229" customWidth="1"/>
    <col min="10250" max="10496" width="9" style="229" customWidth="1"/>
    <col min="10497" max="10497" width="1.125" style="229" customWidth="1"/>
    <col min="10498" max="10499" width="15.625" style="229" customWidth="1"/>
    <col min="10500" max="10500" width="15.25" style="229" customWidth="1"/>
    <col min="10501" max="10501" width="17.5" style="229" customWidth="1"/>
    <col min="10502" max="10502" width="15.125" style="229" customWidth="1"/>
    <col min="10503" max="10503" width="15.25" style="229" customWidth="1"/>
    <col min="10504" max="10504" width="3.75" style="229" customWidth="1"/>
    <col min="10505" max="10505" width="2.5" style="229" customWidth="1"/>
    <col min="10506" max="10752" width="9" style="229" customWidth="1"/>
    <col min="10753" max="10753" width="1.125" style="229" customWidth="1"/>
    <col min="10754" max="10755" width="15.625" style="229" customWidth="1"/>
    <col min="10756" max="10756" width="15.25" style="229" customWidth="1"/>
    <col min="10757" max="10757" width="17.5" style="229" customWidth="1"/>
    <col min="10758" max="10758" width="15.125" style="229" customWidth="1"/>
    <col min="10759" max="10759" width="15.25" style="229" customWidth="1"/>
    <col min="10760" max="10760" width="3.75" style="229" customWidth="1"/>
    <col min="10761" max="10761" width="2.5" style="229" customWidth="1"/>
    <col min="10762" max="11008" width="9" style="229" customWidth="1"/>
    <col min="11009" max="11009" width="1.125" style="229" customWidth="1"/>
    <col min="11010" max="11011" width="15.625" style="229" customWidth="1"/>
    <col min="11012" max="11012" width="15.25" style="229" customWidth="1"/>
    <col min="11013" max="11013" width="17.5" style="229" customWidth="1"/>
    <col min="11014" max="11014" width="15.125" style="229" customWidth="1"/>
    <col min="11015" max="11015" width="15.25" style="229" customWidth="1"/>
    <col min="11016" max="11016" width="3.75" style="229" customWidth="1"/>
    <col min="11017" max="11017" width="2.5" style="229" customWidth="1"/>
    <col min="11018" max="11264" width="9" style="229" customWidth="1"/>
    <col min="11265" max="11265" width="1.125" style="229" customWidth="1"/>
    <col min="11266" max="11267" width="15.625" style="229" customWidth="1"/>
    <col min="11268" max="11268" width="15.25" style="229" customWidth="1"/>
    <col min="11269" max="11269" width="17.5" style="229" customWidth="1"/>
    <col min="11270" max="11270" width="15.125" style="229" customWidth="1"/>
    <col min="11271" max="11271" width="15.25" style="229" customWidth="1"/>
    <col min="11272" max="11272" width="3.75" style="229" customWidth="1"/>
    <col min="11273" max="11273" width="2.5" style="229" customWidth="1"/>
    <col min="11274" max="11520" width="9" style="229" customWidth="1"/>
    <col min="11521" max="11521" width="1.125" style="229" customWidth="1"/>
    <col min="11522" max="11523" width="15.625" style="229" customWidth="1"/>
    <col min="11524" max="11524" width="15.25" style="229" customWidth="1"/>
    <col min="11525" max="11525" width="17.5" style="229" customWidth="1"/>
    <col min="11526" max="11526" width="15.125" style="229" customWidth="1"/>
    <col min="11527" max="11527" width="15.25" style="229" customWidth="1"/>
    <col min="11528" max="11528" width="3.75" style="229" customWidth="1"/>
    <col min="11529" max="11529" width="2.5" style="229" customWidth="1"/>
    <col min="11530" max="11776" width="9" style="229" customWidth="1"/>
    <col min="11777" max="11777" width="1.125" style="229" customWidth="1"/>
    <col min="11778" max="11779" width="15.625" style="229" customWidth="1"/>
    <col min="11780" max="11780" width="15.25" style="229" customWidth="1"/>
    <col min="11781" max="11781" width="17.5" style="229" customWidth="1"/>
    <col min="11782" max="11782" width="15.125" style="229" customWidth="1"/>
    <col min="11783" max="11783" width="15.25" style="229" customWidth="1"/>
    <col min="11784" max="11784" width="3.75" style="229" customWidth="1"/>
    <col min="11785" max="11785" width="2.5" style="229" customWidth="1"/>
    <col min="11786" max="12032" width="9" style="229" customWidth="1"/>
    <col min="12033" max="12033" width="1.125" style="229" customWidth="1"/>
    <col min="12034" max="12035" width="15.625" style="229" customWidth="1"/>
    <col min="12036" max="12036" width="15.25" style="229" customWidth="1"/>
    <col min="12037" max="12037" width="17.5" style="229" customWidth="1"/>
    <col min="12038" max="12038" width="15.125" style="229" customWidth="1"/>
    <col min="12039" max="12039" width="15.25" style="229" customWidth="1"/>
    <col min="12040" max="12040" width="3.75" style="229" customWidth="1"/>
    <col min="12041" max="12041" width="2.5" style="229" customWidth="1"/>
    <col min="12042" max="12288" width="9" style="229" customWidth="1"/>
    <col min="12289" max="12289" width="1.125" style="229" customWidth="1"/>
    <col min="12290" max="12291" width="15.625" style="229" customWidth="1"/>
    <col min="12292" max="12292" width="15.25" style="229" customWidth="1"/>
    <col min="12293" max="12293" width="17.5" style="229" customWidth="1"/>
    <col min="12294" max="12294" width="15.125" style="229" customWidth="1"/>
    <col min="12295" max="12295" width="15.25" style="229" customWidth="1"/>
    <col min="12296" max="12296" width="3.75" style="229" customWidth="1"/>
    <col min="12297" max="12297" width="2.5" style="229" customWidth="1"/>
    <col min="12298" max="12544" width="9" style="229" customWidth="1"/>
    <col min="12545" max="12545" width="1.125" style="229" customWidth="1"/>
    <col min="12546" max="12547" width="15.625" style="229" customWidth="1"/>
    <col min="12548" max="12548" width="15.25" style="229" customWidth="1"/>
    <col min="12549" max="12549" width="17.5" style="229" customWidth="1"/>
    <col min="12550" max="12550" width="15.125" style="229" customWidth="1"/>
    <col min="12551" max="12551" width="15.25" style="229" customWidth="1"/>
    <col min="12552" max="12552" width="3.75" style="229" customWidth="1"/>
    <col min="12553" max="12553" width="2.5" style="229" customWidth="1"/>
    <col min="12554" max="12800" width="9" style="229" customWidth="1"/>
    <col min="12801" max="12801" width="1.125" style="229" customWidth="1"/>
    <col min="12802" max="12803" width="15.625" style="229" customWidth="1"/>
    <col min="12804" max="12804" width="15.25" style="229" customWidth="1"/>
    <col min="12805" max="12805" width="17.5" style="229" customWidth="1"/>
    <col min="12806" max="12806" width="15.125" style="229" customWidth="1"/>
    <col min="12807" max="12807" width="15.25" style="229" customWidth="1"/>
    <col min="12808" max="12808" width="3.75" style="229" customWidth="1"/>
    <col min="12809" max="12809" width="2.5" style="229" customWidth="1"/>
    <col min="12810" max="13056" width="9" style="229" customWidth="1"/>
    <col min="13057" max="13057" width="1.125" style="229" customWidth="1"/>
    <col min="13058" max="13059" width="15.625" style="229" customWidth="1"/>
    <col min="13060" max="13060" width="15.25" style="229" customWidth="1"/>
    <col min="13061" max="13061" width="17.5" style="229" customWidth="1"/>
    <col min="13062" max="13062" width="15.125" style="229" customWidth="1"/>
    <col min="13063" max="13063" width="15.25" style="229" customWidth="1"/>
    <col min="13064" max="13064" width="3.75" style="229" customWidth="1"/>
    <col min="13065" max="13065" width="2.5" style="229" customWidth="1"/>
    <col min="13066" max="13312" width="9" style="229" customWidth="1"/>
    <col min="13313" max="13313" width="1.125" style="229" customWidth="1"/>
    <col min="13314" max="13315" width="15.625" style="229" customWidth="1"/>
    <col min="13316" max="13316" width="15.25" style="229" customWidth="1"/>
    <col min="13317" max="13317" width="17.5" style="229" customWidth="1"/>
    <col min="13318" max="13318" width="15.125" style="229" customWidth="1"/>
    <col min="13319" max="13319" width="15.25" style="229" customWidth="1"/>
    <col min="13320" max="13320" width="3.75" style="229" customWidth="1"/>
    <col min="13321" max="13321" width="2.5" style="229" customWidth="1"/>
    <col min="13322" max="13568" width="9" style="229" customWidth="1"/>
    <col min="13569" max="13569" width="1.125" style="229" customWidth="1"/>
    <col min="13570" max="13571" width="15.625" style="229" customWidth="1"/>
    <col min="13572" max="13572" width="15.25" style="229" customWidth="1"/>
    <col min="13573" max="13573" width="17.5" style="229" customWidth="1"/>
    <col min="13574" max="13574" width="15.125" style="229" customWidth="1"/>
    <col min="13575" max="13575" width="15.25" style="229" customWidth="1"/>
    <col min="13576" max="13576" width="3.75" style="229" customWidth="1"/>
    <col min="13577" max="13577" width="2.5" style="229" customWidth="1"/>
    <col min="13578" max="13824" width="9" style="229" customWidth="1"/>
    <col min="13825" max="13825" width="1.125" style="229" customWidth="1"/>
    <col min="13826" max="13827" width="15.625" style="229" customWidth="1"/>
    <col min="13828" max="13828" width="15.25" style="229" customWidth="1"/>
    <col min="13829" max="13829" width="17.5" style="229" customWidth="1"/>
    <col min="13830" max="13830" width="15.125" style="229" customWidth="1"/>
    <col min="13831" max="13831" width="15.25" style="229" customWidth="1"/>
    <col min="13832" max="13832" width="3.75" style="229" customWidth="1"/>
    <col min="13833" max="13833" width="2.5" style="229" customWidth="1"/>
    <col min="13834" max="14080" width="9" style="229" customWidth="1"/>
    <col min="14081" max="14081" width="1.125" style="229" customWidth="1"/>
    <col min="14082" max="14083" width="15.625" style="229" customWidth="1"/>
    <col min="14084" max="14084" width="15.25" style="229" customWidth="1"/>
    <col min="14085" max="14085" width="17.5" style="229" customWidth="1"/>
    <col min="14086" max="14086" width="15.125" style="229" customWidth="1"/>
    <col min="14087" max="14087" width="15.25" style="229" customWidth="1"/>
    <col min="14088" max="14088" width="3.75" style="229" customWidth="1"/>
    <col min="14089" max="14089" width="2.5" style="229" customWidth="1"/>
    <col min="14090" max="14336" width="9" style="229" customWidth="1"/>
    <col min="14337" max="14337" width="1.125" style="229" customWidth="1"/>
    <col min="14338" max="14339" width="15.625" style="229" customWidth="1"/>
    <col min="14340" max="14340" width="15.25" style="229" customWidth="1"/>
    <col min="14341" max="14341" width="17.5" style="229" customWidth="1"/>
    <col min="14342" max="14342" width="15.125" style="229" customWidth="1"/>
    <col min="14343" max="14343" width="15.25" style="229" customWidth="1"/>
    <col min="14344" max="14344" width="3.75" style="229" customWidth="1"/>
    <col min="14345" max="14345" width="2.5" style="229" customWidth="1"/>
    <col min="14346" max="14592" width="9" style="229" customWidth="1"/>
    <col min="14593" max="14593" width="1.125" style="229" customWidth="1"/>
    <col min="14594" max="14595" width="15.625" style="229" customWidth="1"/>
    <col min="14596" max="14596" width="15.25" style="229" customWidth="1"/>
    <col min="14597" max="14597" width="17.5" style="229" customWidth="1"/>
    <col min="14598" max="14598" width="15.125" style="229" customWidth="1"/>
    <col min="14599" max="14599" width="15.25" style="229" customWidth="1"/>
    <col min="14600" max="14600" width="3.75" style="229" customWidth="1"/>
    <col min="14601" max="14601" width="2.5" style="229" customWidth="1"/>
    <col min="14602" max="14848" width="9" style="229" customWidth="1"/>
    <col min="14849" max="14849" width="1.125" style="229" customWidth="1"/>
    <col min="14850" max="14851" width="15.625" style="229" customWidth="1"/>
    <col min="14852" max="14852" width="15.25" style="229" customWidth="1"/>
    <col min="14853" max="14853" width="17.5" style="229" customWidth="1"/>
    <col min="14854" max="14854" width="15.125" style="229" customWidth="1"/>
    <col min="14855" max="14855" width="15.25" style="229" customWidth="1"/>
    <col min="14856" max="14856" width="3.75" style="229" customWidth="1"/>
    <col min="14857" max="14857" width="2.5" style="229" customWidth="1"/>
    <col min="14858" max="15104" width="9" style="229" customWidth="1"/>
    <col min="15105" max="15105" width="1.125" style="229" customWidth="1"/>
    <col min="15106" max="15107" width="15.625" style="229" customWidth="1"/>
    <col min="15108" max="15108" width="15.25" style="229" customWidth="1"/>
    <col min="15109" max="15109" width="17.5" style="229" customWidth="1"/>
    <col min="15110" max="15110" width="15.125" style="229" customWidth="1"/>
    <col min="15111" max="15111" width="15.25" style="229" customWidth="1"/>
    <col min="15112" max="15112" width="3.75" style="229" customWidth="1"/>
    <col min="15113" max="15113" width="2.5" style="229" customWidth="1"/>
    <col min="15114" max="15360" width="9" style="229" customWidth="1"/>
    <col min="15361" max="15361" width="1.125" style="229" customWidth="1"/>
    <col min="15362" max="15363" width="15.625" style="229" customWidth="1"/>
    <col min="15364" max="15364" width="15.25" style="229" customWidth="1"/>
    <col min="15365" max="15365" width="17.5" style="229" customWidth="1"/>
    <col min="15366" max="15366" width="15.125" style="229" customWidth="1"/>
    <col min="15367" max="15367" width="15.25" style="229" customWidth="1"/>
    <col min="15368" max="15368" width="3.75" style="229" customWidth="1"/>
    <col min="15369" max="15369" width="2.5" style="229" customWidth="1"/>
    <col min="15370" max="15616" width="9" style="229" customWidth="1"/>
    <col min="15617" max="15617" width="1.125" style="229" customWidth="1"/>
    <col min="15618" max="15619" width="15.625" style="229" customWidth="1"/>
    <col min="15620" max="15620" width="15.25" style="229" customWidth="1"/>
    <col min="15621" max="15621" width="17.5" style="229" customWidth="1"/>
    <col min="15622" max="15622" width="15.125" style="229" customWidth="1"/>
    <col min="15623" max="15623" width="15.25" style="229" customWidth="1"/>
    <col min="15624" max="15624" width="3.75" style="229" customWidth="1"/>
    <col min="15625" max="15625" width="2.5" style="229" customWidth="1"/>
    <col min="15626" max="15872" width="9" style="229" customWidth="1"/>
    <col min="15873" max="15873" width="1.125" style="229" customWidth="1"/>
    <col min="15874" max="15875" width="15.625" style="229" customWidth="1"/>
    <col min="15876" max="15876" width="15.25" style="229" customWidth="1"/>
    <col min="15877" max="15877" width="17.5" style="229" customWidth="1"/>
    <col min="15878" max="15878" width="15.125" style="229" customWidth="1"/>
    <col min="15879" max="15879" width="15.25" style="229" customWidth="1"/>
    <col min="15880" max="15880" width="3.75" style="229" customWidth="1"/>
    <col min="15881" max="15881" width="2.5" style="229" customWidth="1"/>
    <col min="15882" max="16128" width="9" style="229" customWidth="1"/>
    <col min="16129" max="16129" width="1.125" style="229" customWidth="1"/>
    <col min="16130" max="16131" width="15.625" style="229" customWidth="1"/>
    <col min="16132" max="16132" width="15.25" style="229" customWidth="1"/>
    <col min="16133" max="16133" width="17.5" style="229" customWidth="1"/>
    <col min="16134" max="16134" width="15.125" style="229" customWidth="1"/>
    <col min="16135" max="16135" width="15.25" style="229" customWidth="1"/>
    <col min="16136" max="16136" width="3.75" style="229" customWidth="1"/>
    <col min="16137" max="16137" width="2.5" style="229" customWidth="1"/>
    <col min="16138" max="16384" width="9" style="229" customWidth="1"/>
  </cols>
  <sheetData>
    <row r="1" spans="2:7" ht="23.25" customHeight="1" x14ac:dyDescent="0.15">
      <c r="B1" s="229" t="s">
        <v>344</v>
      </c>
    </row>
    <row r="2" spans="2:7" ht="22.5" customHeight="1" x14ac:dyDescent="0.15">
      <c r="F2" s="792" t="s">
        <v>198</v>
      </c>
      <c r="G2" s="775"/>
    </row>
    <row r="3" spans="2:7" ht="15.75" customHeight="1" x14ac:dyDescent="0.15">
      <c r="F3" s="230"/>
      <c r="G3" s="230"/>
    </row>
    <row r="4" spans="2:7" ht="27.75" customHeight="1" x14ac:dyDescent="0.15">
      <c r="B4" s="712" t="s">
        <v>345</v>
      </c>
      <c r="C4" s="775"/>
      <c r="D4" s="775"/>
      <c r="E4" s="775"/>
      <c r="F4" s="775"/>
      <c r="G4" s="775"/>
    </row>
    <row r="5" spans="2:7" ht="21.75" customHeight="1" x14ac:dyDescent="0.15">
      <c r="B5" s="231"/>
      <c r="C5" s="231"/>
      <c r="D5" s="231"/>
      <c r="E5" s="231"/>
      <c r="F5" s="231"/>
      <c r="G5" s="231"/>
    </row>
    <row r="6" spans="2:7" ht="21.75" customHeight="1" x14ac:dyDescent="0.15">
      <c r="B6" s="711" t="s">
        <v>346</v>
      </c>
      <c r="C6" s="470"/>
      <c r="D6" s="711"/>
      <c r="E6" s="469"/>
      <c r="F6" s="469"/>
      <c r="G6" s="470"/>
    </row>
    <row r="7" spans="2:7" ht="21.75" customHeight="1" x14ac:dyDescent="0.15">
      <c r="B7" s="711" t="s">
        <v>347</v>
      </c>
      <c r="C7" s="470"/>
      <c r="D7" s="711" t="s">
        <v>329</v>
      </c>
      <c r="E7" s="469"/>
      <c r="F7" s="469"/>
      <c r="G7" s="470"/>
    </row>
    <row r="8" spans="2:7" ht="18" customHeight="1" thickBot="1" x14ac:dyDescent="0.2">
      <c r="B8" s="232"/>
      <c r="C8" s="232"/>
      <c r="D8" s="232"/>
      <c r="E8" s="232"/>
      <c r="F8" s="232"/>
      <c r="G8" s="232"/>
    </row>
    <row r="9" spans="2:7" ht="22.5" customHeight="1" x14ac:dyDescent="0.15">
      <c r="B9" s="794" t="s">
        <v>348</v>
      </c>
      <c r="C9" s="781" t="s">
        <v>349</v>
      </c>
      <c r="D9" s="511"/>
      <c r="E9" s="511"/>
      <c r="F9" s="511"/>
      <c r="G9" s="772"/>
    </row>
    <row r="10" spans="2:7" ht="35.25" customHeight="1" x14ac:dyDescent="0.15">
      <c r="B10" s="531"/>
      <c r="C10" s="233"/>
      <c r="D10" s="778" t="s">
        <v>350</v>
      </c>
      <c r="E10" s="779"/>
      <c r="F10" s="779"/>
      <c r="G10" s="780"/>
    </row>
    <row r="11" spans="2:7" ht="22.5" customHeight="1" x14ac:dyDescent="0.15">
      <c r="B11" s="531"/>
      <c r="C11" s="786" t="s">
        <v>351</v>
      </c>
      <c r="D11" s="464"/>
      <c r="E11" s="464"/>
      <c r="F11" s="464"/>
      <c r="G11" s="784"/>
    </row>
    <row r="12" spans="2:7" ht="35.25" customHeight="1" x14ac:dyDescent="0.15">
      <c r="B12" s="531"/>
      <c r="C12" s="233"/>
      <c r="D12" s="778" t="s">
        <v>350</v>
      </c>
      <c r="E12" s="779"/>
      <c r="F12" s="779"/>
      <c r="G12" s="780"/>
    </row>
    <row r="13" spans="2:7" ht="22.5" customHeight="1" x14ac:dyDescent="0.15">
      <c r="B13" s="531"/>
      <c r="C13" s="786" t="s">
        <v>352</v>
      </c>
      <c r="D13" s="464"/>
      <c r="E13" s="464"/>
      <c r="F13" s="464"/>
      <c r="G13" s="784"/>
    </row>
    <row r="14" spans="2:7" ht="35.25" customHeight="1" x14ac:dyDescent="0.15">
      <c r="B14" s="531"/>
      <c r="C14" s="233"/>
      <c r="D14" s="778" t="s">
        <v>350</v>
      </c>
      <c r="E14" s="779"/>
      <c r="F14" s="779"/>
      <c r="G14" s="780"/>
    </row>
    <row r="15" spans="2:7" ht="22.5" customHeight="1" x14ac:dyDescent="0.15">
      <c r="B15" s="531"/>
      <c r="C15" s="786" t="s">
        <v>353</v>
      </c>
      <c r="D15" s="464"/>
      <c r="E15" s="464"/>
      <c r="F15" s="464"/>
      <c r="G15" s="784"/>
    </row>
    <row r="16" spans="2:7" ht="35.25" customHeight="1" x14ac:dyDescent="0.15">
      <c r="B16" s="531"/>
      <c r="C16" s="233"/>
      <c r="D16" s="778" t="s">
        <v>350</v>
      </c>
      <c r="E16" s="779"/>
      <c r="F16" s="779"/>
      <c r="G16" s="780"/>
    </row>
    <row r="17" spans="2:7" ht="22.5" customHeight="1" x14ac:dyDescent="0.15">
      <c r="B17" s="531"/>
      <c r="C17" s="786" t="s">
        <v>354</v>
      </c>
      <c r="D17" s="464"/>
      <c r="E17" s="464"/>
      <c r="F17" s="464"/>
      <c r="G17" s="784"/>
    </row>
    <row r="18" spans="2:7" ht="35.25" customHeight="1" x14ac:dyDescent="0.15">
      <c r="B18" s="531"/>
      <c r="C18" s="233"/>
      <c r="D18" s="778" t="s">
        <v>350</v>
      </c>
      <c r="E18" s="779"/>
      <c r="F18" s="779"/>
      <c r="G18" s="780"/>
    </row>
    <row r="19" spans="2:7" ht="22.5" customHeight="1" x14ac:dyDescent="0.15">
      <c r="B19" s="531"/>
      <c r="C19" s="786" t="s">
        <v>355</v>
      </c>
      <c r="D19" s="464"/>
      <c r="E19" s="464"/>
      <c r="F19" s="464"/>
      <c r="G19" s="784"/>
    </row>
    <row r="20" spans="2:7" ht="35.25" customHeight="1" thickBot="1" x14ac:dyDescent="0.2">
      <c r="B20" s="791"/>
      <c r="C20" s="234"/>
      <c r="D20" s="776" t="s">
        <v>350</v>
      </c>
      <c r="E20" s="688"/>
      <c r="F20" s="688"/>
      <c r="G20" s="777"/>
    </row>
    <row r="21" spans="2:7" ht="33" customHeight="1" x14ac:dyDescent="0.15">
      <c r="B21" s="790" t="s">
        <v>356</v>
      </c>
      <c r="C21" s="793" t="s">
        <v>357</v>
      </c>
      <c r="D21" s="511"/>
      <c r="E21" s="511"/>
      <c r="F21" s="511"/>
      <c r="G21" s="772"/>
    </row>
    <row r="22" spans="2:7" ht="42" customHeight="1" x14ac:dyDescent="0.15">
      <c r="B22" s="531"/>
      <c r="C22" s="235"/>
      <c r="D22" s="782" t="s">
        <v>358</v>
      </c>
      <c r="E22" s="779"/>
      <c r="F22" s="779"/>
      <c r="G22" s="780"/>
    </row>
    <row r="23" spans="2:7" ht="29.25" customHeight="1" x14ac:dyDescent="0.15">
      <c r="B23" s="531"/>
      <c r="C23" s="783" t="s">
        <v>359</v>
      </c>
      <c r="D23" s="464"/>
      <c r="E23" s="464"/>
      <c r="F23" s="464"/>
      <c r="G23" s="784"/>
    </row>
    <row r="24" spans="2:7" ht="35.25" customHeight="1" thickBot="1" x14ac:dyDescent="0.2">
      <c r="B24" s="791"/>
      <c r="C24" s="236"/>
      <c r="D24" s="787" t="s">
        <v>358</v>
      </c>
      <c r="E24" s="788"/>
      <c r="F24" s="788"/>
      <c r="G24" s="789"/>
    </row>
    <row r="25" spans="2:7" ht="13.5" customHeight="1" x14ac:dyDescent="0.15">
      <c r="B25" s="785"/>
      <c r="C25" s="511"/>
      <c r="D25" s="511"/>
      <c r="E25" s="511"/>
      <c r="F25" s="511"/>
      <c r="G25" s="511"/>
    </row>
    <row r="26" spans="2:7" x14ac:dyDescent="0.15">
      <c r="B26" s="774"/>
      <c r="C26" s="775"/>
      <c r="D26" s="775"/>
      <c r="E26" s="775"/>
      <c r="F26" s="775"/>
      <c r="G26" s="775"/>
    </row>
    <row r="27" spans="2:7" x14ac:dyDescent="0.15">
      <c r="B27" s="775"/>
      <c r="C27" s="775"/>
      <c r="D27" s="775"/>
      <c r="E27" s="775"/>
      <c r="F27" s="775"/>
      <c r="G27" s="775"/>
    </row>
  </sheetData>
  <mergeCells count="26">
    <mergeCell ref="F2:G2"/>
    <mergeCell ref="C21:G21"/>
    <mergeCell ref="D6:G6"/>
    <mergeCell ref="C11:G11"/>
    <mergeCell ref="B4:G4"/>
    <mergeCell ref="C17:G17"/>
    <mergeCell ref="B6:C6"/>
    <mergeCell ref="B9:B20"/>
    <mergeCell ref="D16:G16"/>
    <mergeCell ref="D7:G7"/>
    <mergeCell ref="C19:G19"/>
    <mergeCell ref="C13:G13"/>
    <mergeCell ref="B7:C7"/>
    <mergeCell ref="B26:G27"/>
    <mergeCell ref="D20:G20"/>
    <mergeCell ref="D10:G10"/>
    <mergeCell ref="C9:G9"/>
    <mergeCell ref="D22:G22"/>
    <mergeCell ref="C23:G23"/>
    <mergeCell ref="B25:G25"/>
    <mergeCell ref="D18:G18"/>
    <mergeCell ref="D12:G12"/>
    <mergeCell ref="C15:G15"/>
    <mergeCell ref="D24:G24"/>
    <mergeCell ref="B21:B24"/>
    <mergeCell ref="D14:G14"/>
  </mergeCells>
  <phoneticPr fontId="2"/>
  <pageMargins left="0.70866141732283472" right="0.70866141732283472" top="0.74803149606299213" bottom="0.74803149606299213" header="0.31496062992125978" footer="0.31496062992125978"/>
  <pageSetup paperSize="9" scale="8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61"/>
  <sheetViews>
    <sheetView view="pageBreakPreview" zoomScale="85" zoomScaleNormal="100" zoomScaleSheetLayoutView="85" workbookViewId="0"/>
  </sheetViews>
  <sheetFormatPr defaultColWidth="3.375" defaultRowHeight="17.25" customHeight="1" x14ac:dyDescent="0.15"/>
  <cols>
    <col min="1" max="1" width="1.625" style="237" customWidth="1"/>
    <col min="2" max="6" width="4.875" style="237" customWidth="1"/>
    <col min="7" max="7" width="5.25" style="237" customWidth="1"/>
    <col min="8" max="11" width="3.375" style="237" customWidth="1"/>
    <col min="12" max="12" width="2" style="237" customWidth="1"/>
    <col min="13" max="13" width="3.875" style="237" customWidth="1"/>
    <col min="14" max="16" width="4.875" style="237" customWidth="1"/>
    <col min="17" max="28" width="3.375" style="237" customWidth="1"/>
    <col min="29" max="29" width="2" style="237" customWidth="1"/>
    <col min="30" max="30" width="3.375" style="237" customWidth="1"/>
    <col min="31" max="16384" width="3.375" style="237"/>
  </cols>
  <sheetData>
    <row r="1" spans="1:29" ht="20.100000000000001" customHeight="1" x14ac:dyDescent="0.15"/>
    <row r="2" spans="1:29" ht="20.100000000000001" customHeight="1" x14ac:dyDescent="0.15">
      <c r="A2" s="238"/>
      <c r="B2" s="801" t="s">
        <v>360</v>
      </c>
      <c r="C2" s="796"/>
      <c r="D2" s="238"/>
      <c r="E2" s="238"/>
      <c r="F2" s="238"/>
      <c r="G2" s="238"/>
      <c r="H2" s="238"/>
      <c r="I2" s="238"/>
      <c r="J2" s="238"/>
      <c r="K2" s="238"/>
      <c r="L2" s="238"/>
      <c r="M2" s="238"/>
      <c r="N2" s="238"/>
      <c r="O2" s="238"/>
      <c r="P2" s="238"/>
      <c r="Q2" s="238"/>
      <c r="R2" s="238"/>
      <c r="S2" s="238"/>
      <c r="T2" s="800" t="s">
        <v>237</v>
      </c>
      <c r="U2" s="796"/>
      <c r="V2" s="796"/>
      <c r="W2" s="796"/>
      <c r="X2" s="796"/>
      <c r="Y2" s="796"/>
      <c r="Z2" s="796"/>
      <c r="AA2" s="796"/>
      <c r="AB2" s="796"/>
      <c r="AC2" s="238"/>
    </row>
    <row r="3" spans="1:29" ht="20.100000000000001" customHeight="1" x14ac:dyDescent="0.15">
      <c r="A3" s="238"/>
      <c r="B3" s="238"/>
      <c r="C3" s="238"/>
      <c r="D3" s="238"/>
      <c r="E3" s="238"/>
      <c r="F3" s="238"/>
      <c r="G3" s="238"/>
      <c r="H3" s="238"/>
      <c r="I3" s="238"/>
      <c r="J3" s="238"/>
      <c r="K3" s="238"/>
      <c r="L3" s="238"/>
      <c r="M3" s="238"/>
      <c r="N3" s="238"/>
      <c r="O3" s="238"/>
      <c r="P3" s="238"/>
      <c r="Q3" s="238"/>
      <c r="R3" s="238"/>
      <c r="S3" s="238"/>
      <c r="T3" s="239"/>
      <c r="U3" s="239"/>
      <c r="V3" s="239"/>
      <c r="W3" s="239"/>
      <c r="X3" s="239"/>
      <c r="Y3" s="239"/>
      <c r="Z3" s="239"/>
      <c r="AA3" s="239"/>
      <c r="AB3" s="239"/>
      <c r="AC3" s="238"/>
    </row>
    <row r="4" spans="1:29" ht="20.100000000000001" customHeight="1" x14ac:dyDescent="0.15">
      <c r="A4" s="814" t="s">
        <v>361</v>
      </c>
      <c r="B4" s="796"/>
      <c r="C4" s="796"/>
      <c r="D4" s="796"/>
      <c r="E4" s="796"/>
      <c r="F4" s="796"/>
      <c r="G4" s="796"/>
      <c r="H4" s="796"/>
      <c r="I4" s="796"/>
      <c r="J4" s="796"/>
      <c r="K4" s="796"/>
      <c r="L4" s="796"/>
      <c r="M4" s="796"/>
      <c r="N4" s="796"/>
      <c r="O4" s="796"/>
      <c r="P4" s="796"/>
      <c r="Q4" s="796"/>
      <c r="R4" s="796"/>
      <c r="S4" s="796"/>
      <c r="T4" s="796"/>
      <c r="U4" s="796"/>
      <c r="V4" s="796"/>
      <c r="W4" s="796"/>
      <c r="X4" s="796"/>
      <c r="Y4" s="796"/>
      <c r="Z4" s="796"/>
      <c r="AA4" s="796"/>
      <c r="AB4" s="796"/>
      <c r="AC4" s="796"/>
    </row>
    <row r="5" spans="1:29" ht="20.100000000000001" customHeight="1" x14ac:dyDescent="0.15">
      <c r="A5" s="238"/>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row>
    <row r="6" spans="1:29" s="241" customFormat="1" ht="20.100000000000001" customHeight="1" x14ac:dyDescent="0.15">
      <c r="A6" s="240"/>
      <c r="B6" s="240" t="s">
        <v>362</v>
      </c>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row>
    <row r="7" spans="1:29" ht="20.100000000000001" customHeight="1" thickBot="1" x14ac:dyDescent="0.2">
      <c r="A7" s="238"/>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row>
    <row r="8" spans="1:29" ht="30" customHeight="1" x14ac:dyDescent="0.15">
      <c r="A8" s="238"/>
      <c r="B8" s="804" t="s">
        <v>363</v>
      </c>
      <c r="C8" s="658"/>
      <c r="D8" s="658"/>
      <c r="E8" s="658"/>
      <c r="F8" s="659"/>
      <c r="G8" s="812" t="s">
        <v>243</v>
      </c>
      <c r="H8" s="658"/>
      <c r="I8" s="658"/>
      <c r="J8" s="658"/>
      <c r="K8" s="658"/>
      <c r="L8" s="658"/>
      <c r="M8" s="658"/>
      <c r="N8" s="658"/>
      <c r="O8" s="658"/>
      <c r="P8" s="658"/>
      <c r="Q8" s="658"/>
      <c r="R8" s="658"/>
      <c r="S8" s="658"/>
      <c r="T8" s="658"/>
      <c r="U8" s="658"/>
      <c r="V8" s="658"/>
      <c r="W8" s="658"/>
      <c r="X8" s="658"/>
      <c r="Y8" s="658"/>
      <c r="Z8" s="658"/>
      <c r="AA8" s="658"/>
      <c r="AB8" s="757"/>
      <c r="AC8" s="238"/>
    </row>
    <row r="9" spans="1:29" ht="36" customHeight="1" x14ac:dyDescent="0.15">
      <c r="A9" s="238"/>
      <c r="B9" s="816" t="s">
        <v>364</v>
      </c>
      <c r="C9" s="469"/>
      <c r="D9" s="469"/>
      <c r="E9" s="469"/>
      <c r="F9" s="470"/>
      <c r="G9" s="803"/>
      <c r="H9" s="469"/>
      <c r="I9" s="469"/>
      <c r="J9" s="469"/>
      <c r="K9" s="469"/>
      <c r="L9" s="469"/>
      <c r="M9" s="469"/>
      <c r="N9" s="469"/>
      <c r="O9" s="469"/>
      <c r="P9" s="469"/>
      <c r="Q9" s="469"/>
      <c r="R9" s="469"/>
      <c r="S9" s="469"/>
      <c r="T9" s="469"/>
      <c r="U9" s="469"/>
      <c r="V9" s="469"/>
      <c r="W9" s="469"/>
      <c r="X9" s="469"/>
      <c r="Y9" s="469"/>
      <c r="Z9" s="469"/>
      <c r="AA9" s="469"/>
      <c r="AB9" s="509"/>
      <c r="AC9" s="238"/>
    </row>
    <row r="10" spans="1:29" ht="19.5" customHeight="1" x14ac:dyDescent="0.15">
      <c r="A10" s="238"/>
      <c r="B10" s="810" t="s">
        <v>365</v>
      </c>
      <c r="C10" s="464"/>
      <c r="D10" s="464"/>
      <c r="E10" s="464"/>
      <c r="F10" s="465"/>
      <c r="G10" s="819" t="s">
        <v>366</v>
      </c>
      <c r="H10" s="464"/>
      <c r="I10" s="464"/>
      <c r="J10" s="464"/>
      <c r="K10" s="464"/>
      <c r="L10" s="464"/>
      <c r="M10" s="464"/>
      <c r="N10" s="464"/>
      <c r="O10" s="464"/>
      <c r="P10" s="464"/>
      <c r="Q10" s="464"/>
      <c r="R10" s="464"/>
      <c r="S10" s="464"/>
      <c r="T10" s="465"/>
      <c r="U10" s="803" t="s">
        <v>367</v>
      </c>
      <c r="V10" s="464"/>
      <c r="W10" s="464"/>
      <c r="X10" s="464"/>
      <c r="Y10" s="464"/>
      <c r="Z10" s="464"/>
      <c r="AA10" s="464"/>
      <c r="AB10" s="784"/>
      <c r="AC10" s="238"/>
    </row>
    <row r="11" spans="1:29" ht="19.5" customHeight="1" x14ac:dyDescent="0.15">
      <c r="A11" s="238"/>
      <c r="B11" s="662"/>
      <c r="C11" s="796"/>
      <c r="D11" s="796"/>
      <c r="E11" s="796"/>
      <c r="F11" s="480"/>
      <c r="G11" s="474"/>
      <c r="H11" s="466"/>
      <c r="I11" s="466"/>
      <c r="J11" s="466"/>
      <c r="K11" s="466"/>
      <c r="L11" s="466"/>
      <c r="M11" s="466"/>
      <c r="N11" s="466"/>
      <c r="O11" s="466"/>
      <c r="P11" s="466"/>
      <c r="Q11" s="466"/>
      <c r="R11" s="466"/>
      <c r="S11" s="466"/>
      <c r="T11" s="467"/>
      <c r="U11" s="474"/>
      <c r="V11" s="466"/>
      <c r="W11" s="466"/>
      <c r="X11" s="466"/>
      <c r="Y11" s="466"/>
      <c r="Z11" s="466"/>
      <c r="AA11" s="466"/>
      <c r="AB11" s="805"/>
      <c r="AC11" s="238"/>
    </row>
    <row r="12" spans="1:29" ht="24.75" customHeight="1" x14ac:dyDescent="0.15">
      <c r="A12" s="238"/>
      <c r="B12" s="811"/>
      <c r="C12" s="466"/>
      <c r="D12" s="466"/>
      <c r="E12" s="466"/>
      <c r="F12" s="467"/>
      <c r="G12" s="815" t="s">
        <v>368</v>
      </c>
      <c r="H12" s="469"/>
      <c r="I12" s="469"/>
      <c r="J12" s="469"/>
      <c r="K12" s="469"/>
      <c r="L12" s="469"/>
      <c r="M12" s="469"/>
      <c r="N12" s="469"/>
      <c r="O12" s="469"/>
      <c r="P12" s="469"/>
      <c r="Q12" s="469"/>
      <c r="R12" s="469"/>
      <c r="S12" s="469"/>
      <c r="T12" s="470"/>
      <c r="U12" s="242"/>
      <c r="V12" s="242"/>
      <c r="W12" s="242"/>
      <c r="X12" s="242" t="s">
        <v>63</v>
      </c>
      <c r="Y12" s="242"/>
      <c r="Z12" s="242" t="s">
        <v>64</v>
      </c>
      <c r="AA12" s="242"/>
      <c r="AB12" s="243" t="s">
        <v>65</v>
      </c>
      <c r="AC12" s="238"/>
    </row>
    <row r="13" spans="1:29" ht="62.25" customHeight="1" thickBot="1" x14ac:dyDescent="0.2">
      <c r="A13" s="238"/>
      <c r="B13" s="806" t="s">
        <v>369</v>
      </c>
      <c r="C13" s="464"/>
      <c r="D13" s="464"/>
      <c r="E13" s="464"/>
      <c r="F13" s="465"/>
      <c r="G13" s="817" t="s">
        <v>370</v>
      </c>
      <c r="H13" s="652"/>
      <c r="I13" s="652"/>
      <c r="J13" s="652"/>
      <c r="K13" s="652"/>
      <c r="L13" s="652"/>
      <c r="M13" s="652"/>
      <c r="N13" s="652"/>
      <c r="O13" s="652"/>
      <c r="P13" s="652"/>
      <c r="Q13" s="652"/>
      <c r="R13" s="652"/>
      <c r="S13" s="652"/>
      <c r="T13" s="652"/>
      <c r="U13" s="652"/>
      <c r="V13" s="652"/>
      <c r="W13" s="652"/>
      <c r="X13" s="652"/>
      <c r="Y13" s="652"/>
      <c r="Z13" s="652"/>
      <c r="AA13" s="652"/>
      <c r="AB13" s="768"/>
      <c r="AC13" s="238"/>
    </row>
    <row r="14" spans="1:29" ht="33.75" customHeight="1" x14ac:dyDescent="0.15">
      <c r="A14" s="238"/>
      <c r="B14" s="807" t="s">
        <v>371</v>
      </c>
      <c r="C14" s="244"/>
      <c r="D14" s="821" t="s">
        <v>372</v>
      </c>
      <c r="E14" s="658"/>
      <c r="F14" s="658"/>
      <c r="G14" s="658"/>
      <c r="H14" s="658"/>
      <c r="I14" s="658"/>
      <c r="J14" s="658"/>
      <c r="K14" s="658"/>
      <c r="L14" s="658"/>
      <c r="M14" s="658"/>
      <c r="N14" s="658"/>
      <c r="O14" s="658"/>
      <c r="P14" s="658"/>
      <c r="Q14" s="820" t="s">
        <v>373</v>
      </c>
      <c r="R14" s="658"/>
      <c r="S14" s="658"/>
      <c r="T14" s="658"/>
      <c r="U14" s="658"/>
      <c r="V14" s="658"/>
      <c r="W14" s="658"/>
      <c r="X14" s="658"/>
      <c r="Y14" s="658"/>
      <c r="Z14" s="658"/>
      <c r="AA14" s="658"/>
      <c r="AB14" s="757"/>
      <c r="AC14" s="238"/>
    </row>
    <row r="15" spans="1:29" ht="33.75" customHeight="1" x14ac:dyDescent="0.15">
      <c r="A15" s="238"/>
      <c r="B15" s="808"/>
      <c r="C15" s="242"/>
      <c r="D15" s="797" t="s">
        <v>374</v>
      </c>
      <c r="E15" s="469"/>
      <c r="F15" s="469"/>
      <c r="G15" s="469"/>
      <c r="H15" s="469"/>
      <c r="I15" s="469"/>
      <c r="J15" s="469"/>
      <c r="K15" s="469"/>
      <c r="L15" s="469"/>
      <c r="M15" s="469"/>
      <c r="N15" s="469"/>
      <c r="O15" s="469"/>
      <c r="P15" s="469"/>
      <c r="Q15" s="802" t="s">
        <v>375</v>
      </c>
      <c r="R15" s="469"/>
      <c r="S15" s="469"/>
      <c r="T15" s="469"/>
      <c r="U15" s="469"/>
      <c r="V15" s="469"/>
      <c r="W15" s="469"/>
      <c r="X15" s="469"/>
      <c r="Y15" s="469"/>
      <c r="Z15" s="469"/>
      <c r="AA15" s="469"/>
      <c r="AB15" s="509"/>
      <c r="AC15" s="238"/>
    </row>
    <row r="16" spans="1:29" ht="33.75" customHeight="1" x14ac:dyDescent="0.15">
      <c r="A16" s="238"/>
      <c r="B16" s="808"/>
      <c r="C16" s="242"/>
      <c r="D16" s="797" t="s">
        <v>376</v>
      </c>
      <c r="E16" s="469"/>
      <c r="F16" s="469"/>
      <c r="G16" s="469"/>
      <c r="H16" s="469"/>
      <c r="I16" s="469"/>
      <c r="J16" s="469"/>
      <c r="K16" s="469"/>
      <c r="L16" s="469"/>
      <c r="M16" s="469"/>
      <c r="N16" s="469"/>
      <c r="O16" s="469"/>
      <c r="P16" s="469"/>
      <c r="Q16" s="38" t="s">
        <v>377</v>
      </c>
      <c r="R16" s="38"/>
      <c r="S16" s="38"/>
      <c r="T16" s="38"/>
      <c r="U16" s="38"/>
      <c r="V16" s="38"/>
      <c r="W16" s="38"/>
      <c r="X16" s="38"/>
      <c r="Y16" s="38"/>
      <c r="Z16" s="38"/>
      <c r="AA16" s="38"/>
      <c r="AB16" s="39"/>
      <c r="AC16" s="238"/>
    </row>
    <row r="17" spans="1:29" ht="33.75" customHeight="1" x14ac:dyDescent="0.15">
      <c r="A17" s="238"/>
      <c r="B17" s="808"/>
      <c r="C17" s="242"/>
      <c r="D17" s="797" t="s">
        <v>378</v>
      </c>
      <c r="E17" s="469"/>
      <c r="F17" s="469"/>
      <c r="G17" s="469"/>
      <c r="H17" s="469"/>
      <c r="I17" s="469"/>
      <c r="J17" s="469"/>
      <c r="K17" s="469"/>
      <c r="L17" s="469"/>
      <c r="M17" s="469"/>
      <c r="N17" s="469"/>
      <c r="O17" s="469"/>
      <c r="P17" s="469"/>
      <c r="Q17" s="38" t="s">
        <v>379</v>
      </c>
      <c r="R17" s="38"/>
      <c r="S17" s="38"/>
      <c r="T17" s="38"/>
      <c r="U17" s="38"/>
      <c r="V17" s="38"/>
      <c r="W17" s="38"/>
      <c r="X17" s="38"/>
      <c r="Y17" s="38"/>
      <c r="Z17" s="38"/>
      <c r="AA17" s="38"/>
      <c r="AB17" s="39"/>
      <c r="AC17" s="238"/>
    </row>
    <row r="18" spans="1:29" ht="33.75" customHeight="1" x14ac:dyDescent="0.15">
      <c r="A18" s="238"/>
      <c r="B18" s="808"/>
      <c r="C18" s="37"/>
      <c r="D18" s="797" t="s">
        <v>380</v>
      </c>
      <c r="E18" s="469"/>
      <c r="F18" s="469"/>
      <c r="G18" s="469"/>
      <c r="H18" s="469"/>
      <c r="I18" s="469"/>
      <c r="J18" s="469"/>
      <c r="K18" s="469"/>
      <c r="L18" s="469"/>
      <c r="M18" s="469"/>
      <c r="N18" s="469"/>
      <c r="O18" s="469"/>
      <c r="P18" s="469"/>
      <c r="Q18" s="38" t="s">
        <v>379</v>
      </c>
      <c r="R18" s="38"/>
      <c r="S18" s="38"/>
      <c r="T18" s="38"/>
      <c r="U18" s="38"/>
      <c r="V18" s="38"/>
      <c r="W18" s="38"/>
      <c r="X18" s="38"/>
      <c r="Y18" s="38"/>
      <c r="Z18" s="38"/>
      <c r="AA18" s="38"/>
      <c r="AB18" s="39"/>
      <c r="AC18" s="238"/>
    </row>
    <row r="19" spans="1:29" ht="33.75" customHeight="1" x14ac:dyDescent="0.15">
      <c r="A19" s="238"/>
      <c r="B19" s="808"/>
      <c r="C19" s="245"/>
      <c r="D19" s="797" t="s">
        <v>381</v>
      </c>
      <c r="E19" s="469"/>
      <c r="F19" s="469"/>
      <c r="G19" s="469"/>
      <c r="H19" s="469"/>
      <c r="I19" s="469"/>
      <c r="J19" s="469"/>
      <c r="K19" s="469"/>
      <c r="L19" s="469"/>
      <c r="M19" s="469"/>
      <c r="N19" s="469"/>
      <c r="O19" s="469"/>
      <c r="P19" s="469"/>
      <c r="Q19" s="38" t="s">
        <v>382</v>
      </c>
      <c r="R19" s="38"/>
      <c r="S19" s="38"/>
      <c r="T19" s="38"/>
      <c r="U19" s="38"/>
      <c r="V19" s="38"/>
      <c r="W19" s="38"/>
      <c r="X19" s="38"/>
      <c r="Y19" s="38"/>
      <c r="Z19" s="38"/>
      <c r="AA19" s="38"/>
      <c r="AB19" s="39"/>
      <c r="AC19" s="238"/>
    </row>
    <row r="20" spans="1:29" ht="33.75" customHeight="1" x14ac:dyDescent="0.15">
      <c r="A20" s="238"/>
      <c r="B20" s="808"/>
      <c r="C20" s="245"/>
      <c r="D20" s="797" t="s">
        <v>383</v>
      </c>
      <c r="E20" s="469"/>
      <c r="F20" s="469"/>
      <c r="G20" s="469"/>
      <c r="H20" s="469"/>
      <c r="I20" s="469"/>
      <c r="J20" s="469"/>
      <c r="K20" s="469"/>
      <c r="L20" s="469"/>
      <c r="M20" s="469"/>
      <c r="N20" s="469"/>
      <c r="O20" s="469"/>
      <c r="P20" s="469"/>
      <c r="Q20" s="246" t="s">
        <v>384</v>
      </c>
      <c r="R20" s="246"/>
      <c r="S20" s="246"/>
      <c r="T20" s="246"/>
      <c r="U20" s="247"/>
      <c r="V20" s="247"/>
      <c r="W20" s="246"/>
      <c r="X20" s="246"/>
      <c r="Y20" s="246"/>
      <c r="Z20" s="246"/>
      <c r="AA20" s="246"/>
      <c r="AB20" s="248"/>
      <c r="AC20" s="238"/>
    </row>
    <row r="21" spans="1:29" ht="33.75" customHeight="1" thickBot="1" x14ac:dyDescent="0.2">
      <c r="A21" s="238"/>
      <c r="B21" s="809"/>
      <c r="C21" s="249"/>
      <c r="D21" s="813" t="s">
        <v>385</v>
      </c>
      <c r="E21" s="652"/>
      <c r="F21" s="652"/>
      <c r="G21" s="652"/>
      <c r="H21" s="652"/>
      <c r="I21" s="652"/>
      <c r="J21" s="652"/>
      <c r="K21" s="652"/>
      <c r="L21" s="652"/>
      <c r="M21" s="652"/>
      <c r="N21" s="652"/>
      <c r="O21" s="652"/>
      <c r="P21" s="652"/>
      <c r="Q21" s="250" t="s">
        <v>386</v>
      </c>
      <c r="R21" s="250"/>
      <c r="S21" s="250"/>
      <c r="T21" s="250"/>
      <c r="U21" s="250"/>
      <c r="V21" s="250"/>
      <c r="W21" s="250"/>
      <c r="X21" s="250"/>
      <c r="Y21" s="250"/>
      <c r="Z21" s="250"/>
      <c r="AA21" s="250"/>
      <c r="AB21" s="251"/>
      <c r="AC21" s="238"/>
    </row>
    <row r="22" spans="1:29" ht="6.75" customHeight="1" x14ac:dyDescent="0.15">
      <c r="A22" s="238"/>
      <c r="B22" s="818"/>
      <c r="C22" s="796"/>
      <c r="D22" s="796"/>
      <c r="E22" s="796"/>
      <c r="F22" s="796"/>
      <c r="G22" s="796"/>
      <c r="H22" s="796"/>
      <c r="I22" s="796"/>
      <c r="J22" s="796"/>
      <c r="K22" s="796"/>
      <c r="L22" s="796"/>
      <c r="M22" s="796"/>
      <c r="N22" s="796"/>
      <c r="O22" s="796"/>
      <c r="P22" s="796"/>
      <c r="Q22" s="796"/>
      <c r="R22" s="796"/>
      <c r="S22" s="796"/>
      <c r="T22" s="796"/>
      <c r="U22" s="796"/>
      <c r="V22" s="796"/>
      <c r="W22" s="796"/>
      <c r="X22" s="796"/>
      <c r="Y22" s="796"/>
      <c r="Z22" s="796"/>
      <c r="AA22" s="796"/>
      <c r="AB22" s="796"/>
      <c r="AC22" s="238"/>
    </row>
    <row r="23" spans="1:29" ht="21" customHeight="1" x14ac:dyDescent="0.15">
      <c r="A23" s="252"/>
      <c r="B23" s="799" t="s">
        <v>387</v>
      </c>
      <c r="C23" s="796"/>
      <c r="D23" s="796"/>
      <c r="E23" s="796"/>
      <c r="F23" s="796"/>
      <c r="G23" s="796"/>
      <c r="H23" s="796"/>
      <c r="I23" s="796"/>
      <c r="J23" s="796"/>
      <c r="K23" s="796"/>
      <c r="L23" s="796"/>
      <c r="M23" s="796"/>
      <c r="N23" s="796"/>
      <c r="O23" s="796"/>
      <c r="P23" s="796"/>
      <c r="Q23" s="796"/>
      <c r="R23" s="796"/>
      <c r="S23" s="796"/>
      <c r="T23" s="796"/>
      <c r="U23" s="796"/>
      <c r="V23" s="796"/>
      <c r="W23" s="796"/>
      <c r="X23" s="796"/>
      <c r="Y23" s="796"/>
      <c r="Z23" s="796"/>
      <c r="AA23" s="796"/>
      <c r="AB23" s="796"/>
      <c r="AC23" s="253"/>
    </row>
    <row r="24" spans="1:29" ht="21" customHeight="1" x14ac:dyDescent="0.15">
      <c r="A24" s="252"/>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253"/>
    </row>
    <row r="25" spans="1:29" ht="21" customHeight="1" x14ac:dyDescent="0.15">
      <c r="A25" s="238"/>
      <c r="B25" s="796"/>
      <c r="C25" s="796"/>
      <c r="D25" s="796"/>
      <c r="E25" s="796"/>
      <c r="F25" s="796"/>
      <c r="G25" s="796"/>
      <c r="H25" s="796"/>
      <c r="I25" s="796"/>
      <c r="J25" s="796"/>
      <c r="K25" s="796"/>
      <c r="L25" s="796"/>
      <c r="M25" s="796"/>
      <c r="N25" s="796"/>
      <c r="O25" s="796"/>
      <c r="P25" s="796"/>
      <c r="Q25" s="796"/>
      <c r="R25" s="796"/>
      <c r="S25" s="796"/>
      <c r="T25" s="796"/>
      <c r="U25" s="796"/>
      <c r="V25" s="796"/>
      <c r="W25" s="796"/>
      <c r="X25" s="796"/>
      <c r="Y25" s="796"/>
      <c r="Z25" s="796"/>
      <c r="AA25" s="796"/>
      <c r="AB25" s="796"/>
      <c r="AC25" s="253"/>
    </row>
    <row r="26" spans="1:29" ht="16.5" customHeight="1" x14ac:dyDescent="0.15">
      <c r="A26" s="240"/>
      <c r="B26" s="796"/>
      <c r="C26" s="796"/>
      <c r="D26" s="796"/>
      <c r="E26" s="796"/>
      <c r="F26" s="796"/>
      <c r="G26" s="796"/>
      <c r="H26" s="796"/>
      <c r="I26" s="796"/>
      <c r="J26" s="796"/>
      <c r="K26" s="796"/>
      <c r="L26" s="796"/>
      <c r="M26" s="796"/>
      <c r="N26" s="796"/>
      <c r="O26" s="796"/>
      <c r="P26" s="796"/>
      <c r="Q26" s="796"/>
      <c r="R26" s="796"/>
      <c r="S26" s="796"/>
      <c r="T26" s="796"/>
      <c r="U26" s="796"/>
      <c r="V26" s="796"/>
      <c r="W26" s="796"/>
      <c r="X26" s="796"/>
      <c r="Y26" s="796"/>
      <c r="Z26" s="796"/>
      <c r="AA26" s="796"/>
      <c r="AB26" s="796"/>
      <c r="AC26" s="253"/>
    </row>
    <row r="27" spans="1:29" ht="24" customHeight="1" x14ac:dyDescent="0.15">
      <c r="A27" s="240"/>
      <c r="B27" s="796"/>
      <c r="C27" s="796"/>
      <c r="D27" s="796"/>
      <c r="E27" s="796"/>
      <c r="F27" s="796"/>
      <c r="G27" s="796"/>
      <c r="H27" s="796"/>
      <c r="I27" s="796"/>
      <c r="J27" s="796"/>
      <c r="K27" s="796"/>
      <c r="L27" s="796"/>
      <c r="M27" s="796"/>
      <c r="N27" s="796"/>
      <c r="O27" s="796"/>
      <c r="P27" s="796"/>
      <c r="Q27" s="796"/>
      <c r="R27" s="796"/>
      <c r="S27" s="796"/>
      <c r="T27" s="796"/>
      <c r="U27" s="796"/>
      <c r="V27" s="796"/>
      <c r="W27" s="796"/>
      <c r="X27" s="796"/>
      <c r="Y27" s="796"/>
      <c r="Z27" s="796"/>
      <c r="AA27" s="796"/>
      <c r="AB27" s="796"/>
      <c r="AC27" s="253"/>
    </row>
    <row r="28" spans="1:29" ht="24" customHeight="1" x14ac:dyDescent="0.15">
      <c r="A28" s="240"/>
      <c r="B28" s="796"/>
      <c r="C28" s="796"/>
      <c r="D28" s="796"/>
      <c r="E28" s="796"/>
      <c r="F28" s="796"/>
      <c r="G28" s="796"/>
      <c r="H28" s="796"/>
      <c r="I28" s="796"/>
      <c r="J28" s="796"/>
      <c r="K28" s="796"/>
      <c r="L28" s="796"/>
      <c r="M28" s="796"/>
      <c r="N28" s="796"/>
      <c r="O28" s="796"/>
      <c r="P28" s="796"/>
      <c r="Q28" s="796"/>
      <c r="R28" s="796"/>
      <c r="S28" s="796"/>
      <c r="T28" s="796"/>
      <c r="U28" s="796"/>
      <c r="V28" s="796"/>
      <c r="W28" s="796"/>
      <c r="X28" s="796"/>
      <c r="Y28" s="796"/>
      <c r="Z28" s="796"/>
      <c r="AA28" s="796"/>
      <c r="AB28" s="796"/>
      <c r="AC28" s="253"/>
    </row>
    <row r="29" spans="1:29" ht="3" customHeight="1" x14ac:dyDescent="0.15">
      <c r="A29" s="254"/>
      <c r="B29" s="255"/>
      <c r="C29" s="256"/>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row>
    <row r="30" spans="1:29" ht="24" customHeight="1" x14ac:dyDescent="0.15">
      <c r="A30" s="240"/>
      <c r="B30" s="257"/>
      <c r="C30" s="798"/>
      <c r="D30" s="796"/>
      <c r="E30" s="796"/>
      <c r="F30" s="796"/>
      <c r="G30" s="796"/>
      <c r="H30" s="796"/>
      <c r="I30" s="796"/>
      <c r="J30" s="796"/>
      <c r="K30" s="796"/>
      <c r="L30" s="796"/>
      <c r="M30" s="796"/>
      <c r="N30" s="796"/>
      <c r="O30" s="796"/>
      <c r="P30" s="796"/>
      <c r="Q30" s="796"/>
      <c r="R30" s="796"/>
      <c r="S30" s="796"/>
      <c r="T30" s="796"/>
      <c r="U30" s="796"/>
      <c r="V30" s="796"/>
      <c r="W30" s="796"/>
      <c r="X30" s="796"/>
      <c r="Y30" s="796"/>
      <c r="Z30" s="796"/>
      <c r="AA30" s="796"/>
      <c r="AB30" s="796"/>
      <c r="AC30" s="796"/>
    </row>
    <row r="31" spans="1:29" ht="24" customHeight="1" x14ac:dyDescent="0.15">
      <c r="A31" s="240"/>
      <c r="B31" s="257"/>
      <c r="C31" s="798"/>
      <c r="D31" s="796"/>
      <c r="E31" s="796"/>
      <c r="F31" s="796"/>
      <c r="G31" s="796"/>
      <c r="H31" s="796"/>
      <c r="I31" s="796"/>
      <c r="J31" s="796"/>
      <c r="K31" s="796"/>
      <c r="L31" s="796"/>
      <c r="M31" s="796"/>
      <c r="N31" s="796"/>
      <c r="O31" s="796"/>
      <c r="P31" s="796"/>
      <c r="Q31" s="796"/>
      <c r="R31" s="796"/>
      <c r="S31" s="796"/>
      <c r="T31" s="796"/>
      <c r="U31" s="796"/>
      <c r="V31" s="796"/>
      <c r="W31" s="796"/>
      <c r="X31" s="796"/>
      <c r="Y31" s="796"/>
      <c r="Z31" s="796"/>
      <c r="AA31" s="796"/>
      <c r="AB31" s="796"/>
      <c r="AC31" s="796"/>
    </row>
    <row r="32" spans="1:29" ht="24" customHeight="1" x14ac:dyDescent="0.15">
      <c r="A32" s="240"/>
      <c r="B32" s="258"/>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row>
    <row r="33" spans="1:29" ht="24" customHeight="1" x14ac:dyDescent="0.15">
      <c r="A33" s="240"/>
      <c r="B33" s="257"/>
      <c r="C33" s="798"/>
      <c r="D33" s="796"/>
      <c r="E33" s="796"/>
      <c r="F33" s="796"/>
      <c r="G33" s="796"/>
      <c r="H33" s="796"/>
      <c r="I33" s="796"/>
      <c r="J33" s="796"/>
      <c r="K33" s="796"/>
      <c r="L33" s="796"/>
      <c r="M33" s="796"/>
      <c r="N33" s="796"/>
      <c r="O33" s="796"/>
      <c r="P33" s="796"/>
      <c r="Q33" s="796"/>
      <c r="R33" s="796"/>
      <c r="S33" s="796"/>
      <c r="T33" s="796"/>
      <c r="U33" s="796"/>
      <c r="V33" s="796"/>
      <c r="W33" s="796"/>
      <c r="X33" s="796"/>
      <c r="Y33" s="796"/>
      <c r="Z33" s="796"/>
      <c r="AA33" s="796"/>
      <c r="AB33" s="796"/>
      <c r="AC33" s="796"/>
    </row>
    <row r="34" spans="1:29" ht="24" customHeight="1" x14ac:dyDescent="0.15">
      <c r="A34" s="240"/>
      <c r="B34" s="257"/>
      <c r="C34" s="798"/>
      <c r="D34" s="796"/>
      <c r="E34" s="796"/>
      <c r="F34" s="796"/>
      <c r="G34" s="796"/>
      <c r="H34" s="796"/>
      <c r="I34" s="796"/>
      <c r="J34" s="796"/>
      <c r="K34" s="796"/>
      <c r="L34" s="796"/>
      <c r="M34" s="796"/>
      <c r="N34" s="796"/>
      <c r="O34" s="796"/>
      <c r="P34" s="796"/>
      <c r="Q34" s="796"/>
      <c r="R34" s="796"/>
      <c r="S34" s="796"/>
      <c r="T34" s="796"/>
      <c r="U34" s="796"/>
      <c r="V34" s="796"/>
      <c r="W34" s="796"/>
      <c r="X34" s="796"/>
      <c r="Y34" s="796"/>
      <c r="Z34" s="796"/>
      <c r="AA34" s="796"/>
      <c r="AB34" s="796"/>
      <c r="AC34" s="796"/>
    </row>
    <row r="35" spans="1:29" ht="24" customHeight="1" x14ac:dyDescent="0.15">
      <c r="A35" s="240"/>
      <c r="B35" s="258"/>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row>
    <row r="36" spans="1:29" ht="24" customHeight="1" x14ac:dyDescent="0.15">
      <c r="A36" s="240"/>
      <c r="B36" s="257"/>
      <c r="C36" s="798"/>
      <c r="D36" s="796"/>
      <c r="E36" s="796"/>
      <c r="F36" s="796"/>
      <c r="G36" s="796"/>
      <c r="H36" s="796"/>
      <c r="I36" s="796"/>
      <c r="J36" s="796"/>
      <c r="K36" s="796"/>
      <c r="L36" s="796"/>
      <c r="M36" s="796"/>
      <c r="N36" s="796"/>
      <c r="O36" s="796"/>
      <c r="P36" s="796"/>
      <c r="Q36" s="796"/>
      <c r="R36" s="796"/>
      <c r="S36" s="796"/>
      <c r="T36" s="796"/>
      <c r="U36" s="796"/>
      <c r="V36" s="796"/>
      <c r="W36" s="796"/>
      <c r="X36" s="796"/>
      <c r="Y36" s="796"/>
      <c r="Z36" s="796"/>
      <c r="AA36" s="796"/>
      <c r="AB36" s="796"/>
      <c r="AC36" s="796"/>
    </row>
    <row r="37" spans="1:29" ht="24" customHeight="1" x14ac:dyDescent="0.15">
      <c r="A37" s="240"/>
      <c r="B37" s="257"/>
      <c r="C37" s="798"/>
      <c r="D37" s="796"/>
      <c r="E37" s="796"/>
      <c r="F37" s="796"/>
      <c r="G37" s="796"/>
      <c r="H37" s="796"/>
      <c r="I37" s="796"/>
      <c r="J37" s="796"/>
      <c r="K37" s="796"/>
      <c r="L37" s="796"/>
      <c r="M37" s="796"/>
      <c r="N37" s="796"/>
      <c r="O37" s="796"/>
      <c r="P37" s="796"/>
      <c r="Q37" s="796"/>
      <c r="R37" s="796"/>
      <c r="S37" s="796"/>
      <c r="T37" s="796"/>
      <c r="U37" s="796"/>
      <c r="V37" s="796"/>
      <c r="W37" s="796"/>
      <c r="X37" s="796"/>
      <c r="Y37" s="796"/>
      <c r="Z37" s="796"/>
      <c r="AA37" s="796"/>
      <c r="AB37" s="796"/>
      <c r="AC37" s="796"/>
    </row>
    <row r="38" spans="1:29" ht="24" customHeight="1" x14ac:dyDescent="0.15">
      <c r="A38" s="240"/>
      <c r="B38" s="257"/>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row>
    <row r="39" spans="1:29" ht="24" customHeight="1" x14ac:dyDescent="0.15">
      <c r="A39" s="240"/>
      <c r="B39" s="257"/>
      <c r="C39" s="798"/>
      <c r="D39" s="796"/>
      <c r="E39" s="796"/>
      <c r="F39" s="796"/>
      <c r="G39" s="796"/>
      <c r="H39" s="796"/>
      <c r="I39" s="796"/>
      <c r="J39" s="796"/>
      <c r="K39" s="796"/>
      <c r="L39" s="796"/>
      <c r="M39" s="796"/>
      <c r="N39" s="796"/>
      <c r="O39" s="796"/>
      <c r="P39" s="796"/>
      <c r="Q39" s="796"/>
      <c r="R39" s="796"/>
      <c r="S39" s="796"/>
      <c r="T39" s="796"/>
      <c r="U39" s="796"/>
      <c r="V39" s="796"/>
      <c r="W39" s="796"/>
      <c r="X39" s="796"/>
      <c r="Y39" s="796"/>
      <c r="Z39" s="796"/>
      <c r="AA39" s="796"/>
      <c r="AB39" s="796"/>
      <c r="AC39" s="796"/>
    </row>
    <row r="40" spans="1:29" ht="24" customHeight="1" x14ac:dyDescent="0.15">
      <c r="A40" s="241"/>
      <c r="B40" s="260"/>
      <c r="C40" s="795"/>
      <c r="D40" s="796"/>
      <c r="E40" s="796"/>
      <c r="F40" s="796"/>
      <c r="G40" s="796"/>
      <c r="H40" s="796"/>
      <c r="I40" s="796"/>
      <c r="J40" s="796"/>
      <c r="K40" s="796"/>
      <c r="L40" s="796"/>
      <c r="M40" s="796"/>
      <c r="N40" s="796"/>
      <c r="O40" s="796"/>
      <c r="P40" s="796"/>
      <c r="Q40" s="796"/>
      <c r="R40" s="796"/>
      <c r="S40" s="796"/>
      <c r="T40" s="796"/>
      <c r="U40" s="796"/>
      <c r="V40" s="796"/>
      <c r="W40" s="796"/>
      <c r="X40" s="796"/>
      <c r="Y40" s="796"/>
      <c r="Z40" s="796"/>
      <c r="AA40" s="796"/>
      <c r="AB40" s="796"/>
      <c r="AC40" s="796"/>
    </row>
    <row r="41" spans="1:29" ht="24" customHeight="1" x14ac:dyDescent="0.15">
      <c r="A41" s="241"/>
      <c r="B41" s="241"/>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row>
    <row r="42" spans="1:29" ht="24" customHeight="1" x14ac:dyDescent="0.15">
      <c r="A42" s="262"/>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row>
    <row r="43" spans="1:29" ht="24" customHeight="1" x14ac:dyDescent="0.15">
      <c r="A43" s="241"/>
      <c r="B43" s="263"/>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row>
    <row r="44" spans="1:29" ht="24" customHeight="1" x14ac:dyDescent="0.15">
      <c r="A44" s="241"/>
      <c r="B44" s="260"/>
      <c r="C44" s="795"/>
      <c r="D44" s="796"/>
      <c r="E44" s="796"/>
      <c r="F44" s="796"/>
      <c r="G44" s="796"/>
      <c r="H44" s="796"/>
      <c r="I44" s="796"/>
      <c r="J44" s="796"/>
      <c r="K44" s="796"/>
      <c r="L44" s="796"/>
      <c r="M44" s="796"/>
      <c r="N44" s="796"/>
      <c r="O44" s="796"/>
      <c r="P44" s="796"/>
      <c r="Q44" s="796"/>
      <c r="R44" s="796"/>
      <c r="S44" s="796"/>
      <c r="T44" s="796"/>
      <c r="U44" s="796"/>
      <c r="V44" s="796"/>
      <c r="W44" s="796"/>
      <c r="X44" s="796"/>
      <c r="Y44" s="796"/>
      <c r="Z44" s="796"/>
      <c r="AA44" s="796"/>
      <c r="AB44" s="796"/>
      <c r="AC44" s="796"/>
    </row>
    <row r="45" spans="1:29" ht="24" customHeight="1" x14ac:dyDescent="0.15">
      <c r="A45" s="241"/>
      <c r="B45" s="260"/>
      <c r="C45" s="795"/>
      <c r="D45" s="796"/>
      <c r="E45" s="796"/>
      <c r="F45" s="796"/>
      <c r="G45" s="796"/>
      <c r="H45" s="796"/>
      <c r="I45" s="796"/>
      <c r="J45" s="796"/>
      <c r="K45" s="796"/>
      <c r="L45" s="796"/>
      <c r="M45" s="796"/>
      <c r="N45" s="796"/>
      <c r="O45" s="796"/>
      <c r="P45" s="796"/>
      <c r="Q45" s="796"/>
      <c r="R45" s="796"/>
      <c r="S45" s="796"/>
      <c r="T45" s="796"/>
      <c r="U45" s="796"/>
      <c r="V45" s="796"/>
      <c r="W45" s="796"/>
      <c r="X45" s="796"/>
      <c r="Y45" s="796"/>
      <c r="Z45" s="796"/>
      <c r="AA45" s="796"/>
      <c r="AB45" s="796"/>
      <c r="AC45" s="796"/>
    </row>
    <row r="46" spans="1:29" ht="24" customHeight="1" x14ac:dyDescent="0.15">
      <c r="A46" s="241"/>
      <c r="B46" s="263"/>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row>
    <row r="47" spans="1:29" ht="24" customHeight="1" x14ac:dyDescent="0.15">
      <c r="A47" s="241"/>
      <c r="B47" s="260"/>
      <c r="C47" s="795"/>
      <c r="D47" s="796"/>
      <c r="E47" s="796"/>
      <c r="F47" s="796"/>
      <c r="G47" s="796"/>
      <c r="H47" s="796"/>
      <c r="I47" s="796"/>
      <c r="J47" s="796"/>
      <c r="K47" s="796"/>
      <c r="L47" s="796"/>
      <c r="M47" s="796"/>
      <c r="N47" s="796"/>
      <c r="O47" s="796"/>
      <c r="P47" s="796"/>
      <c r="Q47" s="796"/>
      <c r="R47" s="796"/>
      <c r="S47" s="796"/>
      <c r="T47" s="796"/>
      <c r="U47" s="796"/>
      <c r="V47" s="796"/>
      <c r="W47" s="796"/>
      <c r="X47" s="796"/>
      <c r="Y47" s="796"/>
      <c r="Z47" s="796"/>
      <c r="AA47" s="796"/>
      <c r="AB47" s="796"/>
      <c r="AC47" s="796"/>
    </row>
    <row r="48" spans="1:29" ht="24" customHeight="1" x14ac:dyDescent="0.15">
      <c r="A48" s="241"/>
      <c r="B48" s="260"/>
      <c r="C48" s="795"/>
      <c r="D48" s="796"/>
      <c r="E48" s="796"/>
      <c r="F48" s="796"/>
      <c r="G48" s="796"/>
      <c r="H48" s="796"/>
      <c r="I48" s="796"/>
      <c r="J48" s="796"/>
      <c r="K48" s="796"/>
      <c r="L48" s="796"/>
      <c r="M48" s="796"/>
      <c r="N48" s="796"/>
      <c r="O48" s="796"/>
      <c r="P48" s="796"/>
      <c r="Q48" s="796"/>
      <c r="R48" s="796"/>
      <c r="S48" s="796"/>
      <c r="T48" s="796"/>
      <c r="U48" s="796"/>
      <c r="V48" s="796"/>
      <c r="W48" s="796"/>
      <c r="X48" s="796"/>
      <c r="Y48" s="796"/>
      <c r="Z48" s="796"/>
      <c r="AA48" s="796"/>
      <c r="AB48" s="796"/>
      <c r="AC48" s="796"/>
    </row>
    <row r="49" spans="1:29" ht="24" customHeight="1" x14ac:dyDescent="0.15">
      <c r="A49" s="241"/>
      <c r="B49" s="241"/>
      <c r="C49" s="261"/>
      <c r="D49" s="261"/>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row>
    <row r="50" spans="1:29" ht="24" customHeight="1" x14ac:dyDescent="0.15">
      <c r="A50" s="241"/>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row>
    <row r="51" spans="1:29" ht="24" customHeight="1" x14ac:dyDescent="0.15">
      <c r="A51" s="241"/>
      <c r="B51" s="263"/>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row>
    <row r="52" spans="1:29" ht="24" customHeight="1" x14ac:dyDescent="0.15">
      <c r="A52" s="241"/>
      <c r="B52" s="260"/>
      <c r="C52" s="795"/>
      <c r="D52" s="796"/>
      <c r="E52" s="796"/>
      <c r="F52" s="796"/>
      <c r="G52" s="796"/>
      <c r="H52" s="796"/>
      <c r="I52" s="796"/>
      <c r="J52" s="796"/>
      <c r="K52" s="796"/>
      <c r="L52" s="796"/>
      <c r="M52" s="796"/>
      <c r="N52" s="796"/>
      <c r="O52" s="796"/>
      <c r="P52" s="796"/>
      <c r="Q52" s="796"/>
      <c r="R52" s="796"/>
      <c r="S52" s="796"/>
      <c r="T52" s="796"/>
      <c r="U52" s="796"/>
      <c r="V52" s="796"/>
      <c r="W52" s="796"/>
      <c r="X52" s="796"/>
      <c r="Y52" s="796"/>
      <c r="Z52" s="796"/>
      <c r="AA52" s="796"/>
      <c r="AB52" s="796"/>
      <c r="AC52" s="796"/>
    </row>
    <row r="53" spans="1:29" ht="24" customHeight="1" x14ac:dyDescent="0.15">
      <c r="A53" s="241"/>
      <c r="B53" s="260"/>
      <c r="C53" s="795"/>
      <c r="D53" s="796"/>
      <c r="E53" s="796"/>
      <c r="F53" s="796"/>
      <c r="G53" s="796"/>
      <c r="H53" s="796"/>
      <c r="I53" s="796"/>
      <c r="J53" s="796"/>
      <c r="K53" s="796"/>
      <c r="L53" s="796"/>
      <c r="M53" s="796"/>
      <c r="N53" s="796"/>
      <c r="O53" s="796"/>
      <c r="P53" s="796"/>
      <c r="Q53" s="796"/>
      <c r="R53" s="796"/>
      <c r="S53" s="796"/>
      <c r="T53" s="796"/>
      <c r="U53" s="796"/>
      <c r="V53" s="796"/>
      <c r="W53" s="796"/>
      <c r="X53" s="796"/>
      <c r="Y53" s="796"/>
      <c r="Z53" s="796"/>
      <c r="AA53" s="796"/>
      <c r="AB53" s="796"/>
      <c r="AC53" s="796"/>
    </row>
    <row r="54" spans="1:29" ht="24" customHeight="1" x14ac:dyDescent="0.15">
      <c r="A54" s="241"/>
      <c r="B54" s="260"/>
      <c r="C54" s="795"/>
      <c r="D54" s="796"/>
      <c r="E54" s="796"/>
      <c r="F54" s="796"/>
      <c r="G54" s="796"/>
      <c r="H54" s="796"/>
      <c r="I54" s="796"/>
      <c r="J54" s="796"/>
      <c r="K54" s="796"/>
      <c r="L54" s="796"/>
      <c r="M54" s="796"/>
      <c r="N54" s="796"/>
      <c r="O54" s="796"/>
      <c r="P54" s="796"/>
      <c r="Q54" s="796"/>
      <c r="R54" s="796"/>
      <c r="S54" s="796"/>
      <c r="T54" s="796"/>
      <c r="U54" s="796"/>
      <c r="V54" s="796"/>
      <c r="W54" s="796"/>
      <c r="X54" s="796"/>
      <c r="Y54" s="796"/>
      <c r="Z54" s="796"/>
      <c r="AA54" s="796"/>
      <c r="AB54" s="796"/>
      <c r="AC54" s="796"/>
    </row>
    <row r="55" spans="1:29" ht="24" customHeight="1" x14ac:dyDescent="0.15">
      <c r="A55" s="241"/>
      <c r="B55" s="260"/>
      <c r="C55" s="261"/>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row>
    <row r="56" spans="1:29" ht="24" customHeight="1" x14ac:dyDescent="0.15">
      <c r="A56" s="241"/>
      <c r="B56" s="260"/>
      <c r="C56" s="261"/>
      <c r="D56" s="261"/>
      <c r="E56" s="261"/>
      <c r="F56" s="261"/>
      <c r="G56" s="261"/>
      <c r="H56" s="261"/>
      <c r="I56" s="261"/>
      <c r="J56" s="261"/>
      <c r="K56" s="261"/>
      <c r="L56" s="261"/>
      <c r="M56" s="261"/>
      <c r="N56" s="261"/>
      <c r="O56" s="261"/>
      <c r="P56" s="261"/>
      <c r="Q56" s="261"/>
      <c r="R56" s="261"/>
      <c r="S56" s="261"/>
      <c r="T56" s="261"/>
      <c r="U56" s="261"/>
      <c r="V56" s="261"/>
      <c r="W56" s="261"/>
      <c r="X56" s="261"/>
      <c r="Y56" s="261"/>
      <c r="Z56" s="261"/>
      <c r="AA56" s="261"/>
      <c r="AB56" s="261"/>
      <c r="AC56" s="261"/>
    </row>
    <row r="57" spans="1:29" ht="17.25" customHeight="1" x14ac:dyDescent="0.15">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row>
    <row r="58" spans="1:29" ht="17.25" customHeight="1" x14ac:dyDescent="0.15">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row>
    <row r="59" spans="1:29" ht="17.25" customHeight="1" x14ac:dyDescent="0.15">
      <c r="C59" s="241"/>
      <c r="D59" s="241"/>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row>
    <row r="60" spans="1:29" ht="17.25" customHeight="1" x14ac:dyDescent="0.15">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c r="AC60" s="241"/>
    </row>
    <row r="61" spans="1:29" ht="17.25" customHeight="1" x14ac:dyDescent="0.15">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row>
  </sheetData>
  <mergeCells count="41">
    <mergeCell ref="B9:F9"/>
    <mergeCell ref="C34:AC34"/>
    <mergeCell ref="C30:AC30"/>
    <mergeCell ref="G13:AB13"/>
    <mergeCell ref="C33:AC33"/>
    <mergeCell ref="D17:P17"/>
    <mergeCell ref="B22:AB22"/>
    <mergeCell ref="G10:T11"/>
    <mergeCell ref="D16:P16"/>
    <mergeCell ref="Q14:AB14"/>
    <mergeCell ref="D14:P14"/>
    <mergeCell ref="T2:AB2"/>
    <mergeCell ref="B2:C2"/>
    <mergeCell ref="Q15:AB15"/>
    <mergeCell ref="G9:AB9"/>
    <mergeCell ref="D20:P20"/>
    <mergeCell ref="B8:F8"/>
    <mergeCell ref="U10:AB11"/>
    <mergeCell ref="D19:P19"/>
    <mergeCell ref="B13:F13"/>
    <mergeCell ref="B14:B21"/>
    <mergeCell ref="B10:F12"/>
    <mergeCell ref="G8:AB8"/>
    <mergeCell ref="D21:P21"/>
    <mergeCell ref="A4:AC4"/>
    <mergeCell ref="D18:P18"/>
    <mergeCell ref="G12:T12"/>
    <mergeCell ref="C54:AC54"/>
    <mergeCell ref="C44:AC44"/>
    <mergeCell ref="D15:P15"/>
    <mergeCell ref="C31:AC31"/>
    <mergeCell ref="C40:AC40"/>
    <mergeCell ref="C36:AC36"/>
    <mergeCell ref="C52:AC52"/>
    <mergeCell ref="C39:AC39"/>
    <mergeCell ref="C48:AC48"/>
    <mergeCell ref="C37:AC37"/>
    <mergeCell ref="B23:AB28"/>
    <mergeCell ref="C53:AC53"/>
    <mergeCell ref="C45:AC45"/>
    <mergeCell ref="C47:AC47"/>
  </mergeCells>
  <phoneticPr fontId="2"/>
  <dataValidations count="2">
    <dataValidation type="list" allowBlank="1" showInputMessage="1" showErrorMessage="1" sqref="B30:B31 B33:B34 B36:B37 B39:B40 B44:B45 B47:B48 B52:B54" xr:uid="{00000000-0002-0000-0B00-000000000000}">
      <formula1>"✓"</formula1>
    </dataValidation>
    <dataValidation type="list" allowBlank="1" showInputMessage="1" showErrorMessage="1" sqref="C14:C21" xr:uid="{00000000-0002-0000-0B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8"/>
  <sheetViews>
    <sheetView view="pageBreakPreview" zoomScaleNormal="100" zoomScaleSheetLayoutView="100" workbookViewId="0">
      <selection sqref="A1:B1"/>
    </sheetView>
  </sheetViews>
  <sheetFormatPr defaultRowHeight="13.5" x14ac:dyDescent="0.15"/>
  <cols>
    <col min="1" max="1" width="1.375" style="3" customWidth="1"/>
    <col min="2" max="2" width="24.25" style="3" customWidth="1"/>
    <col min="3" max="3" width="6.75" style="3" customWidth="1"/>
    <col min="4" max="5" width="21.25" style="3" customWidth="1"/>
    <col min="6" max="6" width="3.125" style="3" customWidth="1"/>
    <col min="7" max="256" width="9" style="3" customWidth="1"/>
    <col min="257" max="257" width="1.375" style="3" customWidth="1"/>
    <col min="258" max="258" width="24.25" style="3" customWidth="1"/>
    <col min="259" max="259" width="6.75" style="3" customWidth="1"/>
    <col min="260" max="261" width="21.25" style="3" customWidth="1"/>
    <col min="262" max="262" width="3.125" style="3" customWidth="1"/>
    <col min="263" max="512" width="9" style="3" customWidth="1"/>
    <col min="513" max="513" width="1.375" style="3" customWidth="1"/>
    <col min="514" max="514" width="24.25" style="3" customWidth="1"/>
    <col min="515" max="515" width="6.75" style="3" customWidth="1"/>
    <col min="516" max="517" width="21.25" style="3" customWidth="1"/>
    <col min="518" max="518" width="3.125" style="3" customWidth="1"/>
    <col min="519" max="768" width="9" style="3" customWidth="1"/>
    <col min="769" max="769" width="1.375" style="3" customWidth="1"/>
    <col min="770" max="770" width="24.25" style="3" customWidth="1"/>
    <col min="771" max="771" width="6.75" style="3" customWidth="1"/>
    <col min="772" max="773" width="21.25" style="3" customWidth="1"/>
    <col min="774" max="774" width="3.125" style="3" customWidth="1"/>
    <col min="775" max="1024" width="9" style="3" customWidth="1"/>
    <col min="1025" max="1025" width="1.375" style="3" customWidth="1"/>
    <col min="1026" max="1026" width="24.25" style="3" customWidth="1"/>
    <col min="1027" max="1027" width="6.75" style="3" customWidth="1"/>
    <col min="1028" max="1029" width="21.25" style="3" customWidth="1"/>
    <col min="1030" max="1030" width="3.125" style="3" customWidth="1"/>
    <col min="1031" max="1280" width="9" style="3" customWidth="1"/>
    <col min="1281" max="1281" width="1.375" style="3" customWidth="1"/>
    <col min="1282" max="1282" width="24.25" style="3" customWidth="1"/>
    <col min="1283" max="1283" width="6.75" style="3" customWidth="1"/>
    <col min="1284" max="1285" width="21.25" style="3" customWidth="1"/>
    <col min="1286" max="1286" width="3.125" style="3" customWidth="1"/>
    <col min="1287" max="1536" width="9" style="3" customWidth="1"/>
    <col min="1537" max="1537" width="1.375" style="3" customWidth="1"/>
    <col min="1538" max="1538" width="24.25" style="3" customWidth="1"/>
    <col min="1539" max="1539" width="6.75" style="3" customWidth="1"/>
    <col min="1540" max="1541" width="21.25" style="3" customWidth="1"/>
    <col min="1542" max="1542" width="3.125" style="3" customWidth="1"/>
    <col min="1543" max="1792" width="9" style="3" customWidth="1"/>
    <col min="1793" max="1793" width="1.375" style="3" customWidth="1"/>
    <col min="1794" max="1794" width="24.25" style="3" customWidth="1"/>
    <col min="1795" max="1795" width="6.75" style="3" customWidth="1"/>
    <col min="1796" max="1797" width="21.25" style="3" customWidth="1"/>
    <col min="1798" max="1798" width="3.125" style="3" customWidth="1"/>
    <col min="1799" max="2048" width="9" style="3" customWidth="1"/>
    <col min="2049" max="2049" width="1.375" style="3" customWidth="1"/>
    <col min="2050" max="2050" width="24.25" style="3" customWidth="1"/>
    <col min="2051" max="2051" width="6.75" style="3" customWidth="1"/>
    <col min="2052" max="2053" width="21.25" style="3" customWidth="1"/>
    <col min="2054" max="2054" width="3.125" style="3" customWidth="1"/>
    <col min="2055" max="2304" width="9" style="3" customWidth="1"/>
    <col min="2305" max="2305" width="1.375" style="3" customWidth="1"/>
    <col min="2306" max="2306" width="24.25" style="3" customWidth="1"/>
    <col min="2307" max="2307" width="6.75" style="3" customWidth="1"/>
    <col min="2308" max="2309" width="21.25" style="3" customWidth="1"/>
    <col min="2310" max="2310" width="3.125" style="3" customWidth="1"/>
    <col min="2311" max="2560" width="9" style="3" customWidth="1"/>
    <col min="2561" max="2561" width="1.375" style="3" customWidth="1"/>
    <col min="2562" max="2562" width="24.25" style="3" customWidth="1"/>
    <col min="2563" max="2563" width="6.75" style="3" customWidth="1"/>
    <col min="2564" max="2565" width="21.25" style="3" customWidth="1"/>
    <col min="2566" max="2566" width="3.125" style="3" customWidth="1"/>
    <col min="2567" max="2816" width="9" style="3" customWidth="1"/>
    <col min="2817" max="2817" width="1.375" style="3" customWidth="1"/>
    <col min="2818" max="2818" width="24.25" style="3" customWidth="1"/>
    <col min="2819" max="2819" width="6.75" style="3" customWidth="1"/>
    <col min="2820" max="2821" width="21.25" style="3" customWidth="1"/>
    <col min="2822" max="2822" width="3.125" style="3" customWidth="1"/>
    <col min="2823" max="3072" width="9" style="3" customWidth="1"/>
    <col min="3073" max="3073" width="1.375" style="3" customWidth="1"/>
    <col min="3074" max="3074" width="24.25" style="3" customWidth="1"/>
    <col min="3075" max="3075" width="6.75" style="3" customWidth="1"/>
    <col min="3076" max="3077" width="21.25" style="3" customWidth="1"/>
    <col min="3078" max="3078" width="3.125" style="3" customWidth="1"/>
    <col min="3079" max="3328" width="9" style="3" customWidth="1"/>
    <col min="3329" max="3329" width="1.375" style="3" customWidth="1"/>
    <col min="3330" max="3330" width="24.25" style="3" customWidth="1"/>
    <col min="3331" max="3331" width="6.75" style="3" customWidth="1"/>
    <col min="3332" max="3333" width="21.25" style="3" customWidth="1"/>
    <col min="3334" max="3334" width="3.125" style="3" customWidth="1"/>
    <col min="3335" max="3584" width="9" style="3" customWidth="1"/>
    <col min="3585" max="3585" width="1.375" style="3" customWidth="1"/>
    <col min="3586" max="3586" width="24.25" style="3" customWidth="1"/>
    <col min="3587" max="3587" width="6.75" style="3" customWidth="1"/>
    <col min="3588" max="3589" width="21.25" style="3" customWidth="1"/>
    <col min="3590" max="3590" width="3.125" style="3" customWidth="1"/>
    <col min="3591" max="3840" width="9" style="3" customWidth="1"/>
    <col min="3841" max="3841" width="1.375" style="3" customWidth="1"/>
    <col min="3842" max="3842" width="24.25" style="3" customWidth="1"/>
    <col min="3843" max="3843" width="6.75" style="3" customWidth="1"/>
    <col min="3844" max="3845" width="21.25" style="3" customWidth="1"/>
    <col min="3846" max="3846" width="3.125" style="3" customWidth="1"/>
    <col min="3847" max="4096" width="9" style="3" customWidth="1"/>
    <col min="4097" max="4097" width="1.375" style="3" customWidth="1"/>
    <col min="4098" max="4098" width="24.25" style="3" customWidth="1"/>
    <col min="4099" max="4099" width="6.75" style="3" customWidth="1"/>
    <col min="4100" max="4101" width="21.25" style="3" customWidth="1"/>
    <col min="4102" max="4102" width="3.125" style="3" customWidth="1"/>
    <col min="4103" max="4352" width="9" style="3" customWidth="1"/>
    <col min="4353" max="4353" width="1.375" style="3" customWidth="1"/>
    <col min="4354" max="4354" width="24.25" style="3" customWidth="1"/>
    <col min="4355" max="4355" width="6.75" style="3" customWidth="1"/>
    <col min="4356" max="4357" width="21.25" style="3" customWidth="1"/>
    <col min="4358" max="4358" width="3.125" style="3" customWidth="1"/>
    <col min="4359" max="4608" width="9" style="3" customWidth="1"/>
    <col min="4609" max="4609" width="1.375" style="3" customWidth="1"/>
    <col min="4610" max="4610" width="24.25" style="3" customWidth="1"/>
    <col min="4611" max="4611" width="6.75" style="3" customWidth="1"/>
    <col min="4612" max="4613" width="21.25" style="3" customWidth="1"/>
    <col min="4614" max="4614" width="3.125" style="3" customWidth="1"/>
    <col min="4615" max="4864" width="9" style="3" customWidth="1"/>
    <col min="4865" max="4865" width="1.375" style="3" customWidth="1"/>
    <col min="4866" max="4866" width="24.25" style="3" customWidth="1"/>
    <col min="4867" max="4867" width="6.75" style="3" customWidth="1"/>
    <col min="4868" max="4869" width="21.25" style="3" customWidth="1"/>
    <col min="4870" max="4870" width="3.125" style="3" customWidth="1"/>
    <col min="4871" max="5120" width="9" style="3" customWidth="1"/>
    <col min="5121" max="5121" width="1.375" style="3" customWidth="1"/>
    <col min="5122" max="5122" width="24.25" style="3" customWidth="1"/>
    <col min="5123" max="5123" width="6.75" style="3" customWidth="1"/>
    <col min="5124" max="5125" width="21.25" style="3" customWidth="1"/>
    <col min="5126" max="5126" width="3.125" style="3" customWidth="1"/>
    <col min="5127" max="5376" width="9" style="3" customWidth="1"/>
    <col min="5377" max="5377" width="1.375" style="3" customWidth="1"/>
    <col min="5378" max="5378" width="24.25" style="3" customWidth="1"/>
    <col min="5379" max="5379" width="6.75" style="3" customWidth="1"/>
    <col min="5380" max="5381" width="21.25" style="3" customWidth="1"/>
    <col min="5382" max="5382" width="3.125" style="3" customWidth="1"/>
    <col min="5383" max="5632" width="9" style="3" customWidth="1"/>
    <col min="5633" max="5633" width="1.375" style="3" customWidth="1"/>
    <col min="5634" max="5634" width="24.25" style="3" customWidth="1"/>
    <col min="5635" max="5635" width="6.75" style="3" customWidth="1"/>
    <col min="5636" max="5637" width="21.25" style="3" customWidth="1"/>
    <col min="5638" max="5638" width="3.125" style="3" customWidth="1"/>
    <col min="5639" max="5888" width="9" style="3" customWidth="1"/>
    <col min="5889" max="5889" width="1.375" style="3" customWidth="1"/>
    <col min="5890" max="5890" width="24.25" style="3" customWidth="1"/>
    <col min="5891" max="5891" width="6.75" style="3" customWidth="1"/>
    <col min="5892" max="5893" width="21.25" style="3" customWidth="1"/>
    <col min="5894" max="5894" width="3.125" style="3" customWidth="1"/>
    <col min="5895" max="6144" width="9" style="3" customWidth="1"/>
    <col min="6145" max="6145" width="1.375" style="3" customWidth="1"/>
    <col min="6146" max="6146" width="24.25" style="3" customWidth="1"/>
    <col min="6147" max="6147" width="6.75" style="3" customWidth="1"/>
    <col min="6148" max="6149" width="21.25" style="3" customWidth="1"/>
    <col min="6150" max="6150" width="3.125" style="3" customWidth="1"/>
    <col min="6151" max="6400" width="9" style="3" customWidth="1"/>
    <col min="6401" max="6401" width="1.375" style="3" customWidth="1"/>
    <col min="6402" max="6402" width="24.25" style="3" customWidth="1"/>
    <col min="6403" max="6403" width="6.75" style="3" customWidth="1"/>
    <col min="6404" max="6405" width="21.25" style="3" customWidth="1"/>
    <col min="6406" max="6406" width="3.125" style="3" customWidth="1"/>
    <col min="6407" max="6656" width="9" style="3" customWidth="1"/>
    <col min="6657" max="6657" width="1.375" style="3" customWidth="1"/>
    <col min="6658" max="6658" width="24.25" style="3" customWidth="1"/>
    <col min="6659" max="6659" width="6.75" style="3" customWidth="1"/>
    <col min="6660" max="6661" width="21.25" style="3" customWidth="1"/>
    <col min="6662" max="6662" width="3.125" style="3" customWidth="1"/>
    <col min="6663" max="6912" width="9" style="3" customWidth="1"/>
    <col min="6913" max="6913" width="1.375" style="3" customWidth="1"/>
    <col min="6914" max="6914" width="24.25" style="3" customWidth="1"/>
    <col min="6915" max="6915" width="6.75" style="3" customWidth="1"/>
    <col min="6916" max="6917" width="21.25" style="3" customWidth="1"/>
    <col min="6918" max="6918" width="3.125" style="3" customWidth="1"/>
    <col min="6919" max="7168" width="9" style="3" customWidth="1"/>
    <col min="7169" max="7169" width="1.375" style="3" customWidth="1"/>
    <col min="7170" max="7170" width="24.25" style="3" customWidth="1"/>
    <col min="7171" max="7171" width="6.75" style="3" customWidth="1"/>
    <col min="7172" max="7173" width="21.25" style="3" customWidth="1"/>
    <col min="7174" max="7174" width="3.125" style="3" customWidth="1"/>
    <col min="7175" max="7424" width="9" style="3" customWidth="1"/>
    <col min="7425" max="7425" width="1.375" style="3" customWidth="1"/>
    <col min="7426" max="7426" width="24.25" style="3" customWidth="1"/>
    <col min="7427" max="7427" width="6.75" style="3" customWidth="1"/>
    <col min="7428" max="7429" width="21.25" style="3" customWidth="1"/>
    <col min="7430" max="7430" width="3.125" style="3" customWidth="1"/>
    <col min="7431" max="7680" width="9" style="3" customWidth="1"/>
    <col min="7681" max="7681" width="1.375" style="3" customWidth="1"/>
    <col min="7682" max="7682" width="24.25" style="3" customWidth="1"/>
    <col min="7683" max="7683" width="6.75" style="3" customWidth="1"/>
    <col min="7684" max="7685" width="21.25" style="3" customWidth="1"/>
    <col min="7686" max="7686" width="3.125" style="3" customWidth="1"/>
    <col min="7687" max="7936" width="9" style="3" customWidth="1"/>
    <col min="7937" max="7937" width="1.375" style="3" customWidth="1"/>
    <col min="7938" max="7938" width="24.25" style="3" customWidth="1"/>
    <col min="7939" max="7939" width="6.75" style="3" customWidth="1"/>
    <col min="7940" max="7941" width="21.25" style="3" customWidth="1"/>
    <col min="7942" max="7942" width="3.125" style="3" customWidth="1"/>
    <col min="7943" max="8192" width="9" style="3" customWidth="1"/>
    <col min="8193" max="8193" width="1.375" style="3" customWidth="1"/>
    <col min="8194" max="8194" width="24.25" style="3" customWidth="1"/>
    <col min="8195" max="8195" width="6.75" style="3" customWidth="1"/>
    <col min="8196" max="8197" width="21.25" style="3" customWidth="1"/>
    <col min="8198" max="8198" width="3.125" style="3" customWidth="1"/>
    <col min="8199" max="8448" width="9" style="3" customWidth="1"/>
    <col min="8449" max="8449" width="1.375" style="3" customWidth="1"/>
    <col min="8450" max="8450" width="24.25" style="3" customWidth="1"/>
    <col min="8451" max="8451" width="6.75" style="3" customWidth="1"/>
    <col min="8452" max="8453" width="21.25" style="3" customWidth="1"/>
    <col min="8454" max="8454" width="3.125" style="3" customWidth="1"/>
    <col min="8455" max="8704" width="9" style="3" customWidth="1"/>
    <col min="8705" max="8705" width="1.375" style="3" customWidth="1"/>
    <col min="8706" max="8706" width="24.25" style="3" customWidth="1"/>
    <col min="8707" max="8707" width="6.75" style="3" customWidth="1"/>
    <col min="8708" max="8709" width="21.25" style="3" customWidth="1"/>
    <col min="8710" max="8710" width="3.125" style="3" customWidth="1"/>
    <col min="8711" max="8960" width="9" style="3" customWidth="1"/>
    <col min="8961" max="8961" width="1.375" style="3" customWidth="1"/>
    <col min="8962" max="8962" width="24.25" style="3" customWidth="1"/>
    <col min="8963" max="8963" width="6.75" style="3" customWidth="1"/>
    <col min="8964" max="8965" width="21.25" style="3" customWidth="1"/>
    <col min="8966" max="8966" width="3.125" style="3" customWidth="1"/>
    <col min="8967" max="9216" width="9" style="3" customWidth="1"/>
    <col min="9217" max="9217" width="1.375" style="3" customWidth="1"/>
    <col min="9218" max="9218" width="24.25" style="3" customWidth="1"/>
    <col min="9219" max="9219" width="6.75" style="3" customWidth="1"/>
    <col min="9220" max="9221" width="21.25" style="3" customWidth="1"/>
    <col min="9222" max="9222" width="3.125" style="3" customWidth="1"/>
    <col min="9223" max="9472" width="9" style="3" customWidth="1"/>
    <col min="9473" max="9473" width="1.375" style="3" customWidth="1"/>
    <col min="9474" max="9474" width="24.25" style="3" customWidth="1"/>
    <col min="9475" max="9475" width="6.75" style="3" customWidth="1"/>
    <col min="9476" max="9477" width="21.25" style="3" customWidth="1"/>
    <col min="9478" max="9478" width="3.125" style="3" customWidth="1"/>
    <col min="9479" max="9728" width="9" style="3" customWidth="1"/>
    <col min="9729" max="9729" width="1.375" style="3" customWidth="1"/>
    <col min="9730" max="9730" width="24.25" style="3" customWidth="1"/>
    <col min="9731" max="9731" width="6.75" style="3" customWidth="1"/>
    <col min="9732" max="9733" width="21.25" style="3" customWidth="1"/>
    <col min="9734" max="9734" width="3.125" style="3" customWidth="1"/>
    <col min="9735" max="9984" width="9" style="3" customWidth="1"/>
    <col min="9985" max="9985" width="1.375" style="3" customWidth="1"/>
    <col min="9986" max="9986" width="24.25" style="3" customWidth="1"/>
    <col min="9987" max="9987" width="6.75" style="3" customWidth="1"/>
    <col min="9988" max="9989" width="21.25" style="3" customWidth="1"/>
    <col min="9990" max="9990" width="3.125" style="3" customWidth="1"/>
    <col min="9991" max="10240" width="9" style="3" customWidth="1"/>
    <col min="10241" max="10241" width="1.375" style="3" customWidth="1"/>
    <col min="10242" max="10242" width="24.25" style="3" customWidth="1"/>
    <col min="10243" max="10243" width="6.75" style="3" customWidth="1"/>
    <col min="10244" max="10245" width="21.25" style="3" customWidth="1"/>
    <col min="10246" max="10246" width="3.125" style="3" customWidth="1"/>
    <col min="10247" max="10496" width="9" style="3" customWidth="1"/>
    <col min="10497" max="10497" width="1.375" style="3" customWidth="1"/>
    <col min="10498" max="10498" width="24.25" style="3" customWidth="1"/>
    <col min="10499" max="10499" width="6.75" style="3" customWidth="1"/>
    <col min="10500" max="10501" width="21.25" style="3" customWidth="1"/>
    <col min="10502" max="10502" width="3.125" style="3" customWidth="1"/>
    <col min="10503" max="10752" width="9" style="3" customWidth="1"/>
    <col min="10753" max="10753" width="1.375" style="3" customWidth="1"/>
    <col min="10754" max="10754" width="24.25" style="3" customWidth="1"/>
    <col min="10755" max="10755" width="6.75" style="3" customWidth="1"/>
    <col min="10756" max="10757" width="21.25" style="3" customWidth="1"/>
    <col min="10758" max="10758" width="3.125" style="3" customWidth="1"/>
    <col min="10759" max="11008" width="9" style="3" customWidth="1"/>
    <col min="11009" max="11009" width="1.375" style="3" customWidth="1"/>
    <col min="11010" max="11010" width="24.25" style="3" customWidth="1"/>
    <col min="11011" max="11011" width="6.75" style="3" customWidth="1"/>
    <col min="11012" max="11013" width="21.25" style="3" customWidth="1"/>
    <col min="11014" max="11014" width="3.125" style="3" customWidth="1"/>
    <col min="11015" max="11264" width="9" style="3" customWidth="1"/>
    <col min="11265" max="11265" width="1.375" style="3" customWidth="1"/>
    <col min="11266" max="11266" width="24.25" style="3" customWidth="1"/>
    <col min="11267" max="11267" width="6.75" style="3" customWidth="1"/>
    <col min="11268" max="11269" width="21.25" style="3" customWidth="1"/>
    <col min="11270" max="11270" width="3.125" style="3" customWidth="1"/>
    <col min="11271" max="11520" width="9" style="3" customWidth="1"/>
    <col min="11521" max="11521" width="1.375" style="3" customWidth="1"/>
    <col min="11522" max="11522" width="24.25" style="3" customWidth="1"/>
    <col min="11523" max="11523" width="6.75" style="3" customWidth="1"/>
    <col min="11524" max="11525" width="21.25" style="3" customWidth="1"/>
    <col min="11526" max="11526" width="3.125" style="3" customWidth="1"/>
    <col min="11527" max="11776" width="9" style="3" customWidth="1"/>
    <col min="11777" max="11777" width="1.375" style="3" customWidth="1"/>
    <col min="11778" max="11778" width="24.25" style="3" customWidth="1"/>
    <col min="11779" max="11779" width="6.75" style="3" customWidth="1"/>
    <col min="11780" max="11781" width="21.25" style="3" customWidth="1"/>
    <col min="11782" max="11782" width="3.125" style="3" customWidth="1"/>
    <col min="11783" max="12032" width="9" style="3" customWidth="1"/>
    <col min="12033" max="12033" width="1.375" style="3" customWidth="1"/>
    <col min="12034" max="12034" width="24.25" style="3" customWidth="1"/>
    <col min="12035" max="12035" width="6.75" style="3" customWidth="1"/>
    <col min="12036" max="12037" width="21.25" style="3" customWidth="1"/>
    <col min="12038" max="12038" width="3.125" style="3" customWidth="1"/>
    <col min="12039" max="12288" width="9" style="3" customWidth="1"/>
    <col min="12289" max="12289" width="1.375" style="3" customWidth="1"/>
    <col min="12290" max="12290" width="24.25" style="3" customWidth="1"/>
    <col min="12291" max="12291" width="6.75" style="3" customWidth="1"/>
    <col min="12292" max="12293" width="21.25" style="3" customWidth="1"/>
    <col min="12294" max="12294" width="3.125" style="3" customWidth="1"/>
    <col min="12295" max="12544" width="9" style="3" customWidth="1"/>
    <col min="12545" max="12545" width="1.375" style="3" customWidth="1"/>
    <col min="12546" max="12546" width="24.25" style="3" customWidth="1"/>
    <col min="12547" max="12547" width="6.75" style="3" customWidth="1"/>
    <col min="12548" max="12549" width="21.25" style="3" customWidth="1"/>
    <col min="12550" max="12550" width="3.125" style="3" customWidth="1"/>
    <col min="12551" max="12800" width="9" style="3" customWidth="1"/>
    <col min="12801" max="12801" width="1.375" style="3" customWidth="1"/>
    <col min="12802" max="12802" width="24.25" style="3" customWidth="1"/>
    <col min="12803" max="12803" width="6.75" style="3" customWidth="1"/>
    <col min="12804" max="12805" width="21.25" style="3" customWidth="1"/>
    <col min="12806" max="12806" width="3.125" style="3" customWidth="1"/>
    <col min="12807" max="13056" width="9" style="3" customWidth="1"/>
    <col min="13057" max="13057" width="1.375" style="3" customWidth="1"/>
    <col min="13058" max="13058" width="24.25" style="3" customWidth="1"/>
    <col min="13059" max="13059" width="6.75" style="3" customWidth="1"/>
    <col min="13060" max="13061" width="21.25" style="3" customWidth="1"/>
    <col min="13062" max="13062" width="3.125" style="3" customWidth="1"/>
    <col min="13063" max="13312" width="9" style="3" customWidth="1"/>
    <col min="13313" max="13313" width="1.375" style="3" customWidth="1"/>
    <col min="13314" max="13314" width="24.25" style="3" customWidth="1"/>
    <col min="13315" max="13315" width="6.75" style="3" customWidth="1"/>
    <col min="13316" max="13317" width="21.25" style="3" customWidth="1"/>
    <col min="13318" max="13318" width="3.125" style="3" customWidth="1"/>
    <col min="13319" max="13568" width="9" style="3" customWidth="1"/>
    <col min="13569" max="13569" width="1.375" style="3" customWidth="1"/>
    <col min="13570" max="13570" width="24.25" style="3" customWidth="1"/>
    <col min="13571" max="13571" width="6.75" style="3" customWidth="1"/>
    <col min="13572" max="13573" width="21.25" style="3" customWidth="1"/>
    <col min="13574" max="13574" width="3.125" style="3" customWidth="1"/>
    <col min="13575" max="13824" width="9" style="3" customWidth="1"/>
    <col min="13825" max="13825" width="1.375" style="3" customWidth="1"/>
    <col min="13826" max="13826" width="24.25" style="3" customWidth="1"/>
    <col min="13827" max="13827" width="6.75" style="3" customWidth="1"/>
    <col min="13828" max="13829" width="21.25" style="3" customWidth="1"/>
    <col min="13830" max="13830" width="3.125" style="3" customWidth="1"/>
    <col min="13831" max="14080" width="9" style="3" customWidth="1"/>
    <col min="14081" max="14081" width="1.375" style="3" customWidth="1"/>
    <col min="14082" max="14082" width="24.25" style="3" customWidth="1"/>
    <col min="14083" max="14083" width="6.75" style="3" customWidth="1"/>
    <col min="14084" max="14085" width="21.25" style="3" customWidth="1"/>
    <col min="14086" max="14086" width="3.125" style="3" customWidth="1"/>
    <col min="14087" max="14336" width="9" style="3" customWidth="1"/>
    <col min="14337" max="14337" width="1.375" style="3" customWidth="1"/>
    <col min="14338" max="14338" width="24.25" style="3" customWidth="1"/>
    <col min="14339" max="14339" width="6.75" style="3" customWidth="1"/>
    <col min="14340" max="14341" width="21.25" style="3" customWidth="1"/>
    <col min="14342" max="14342" width="3.125" style="3" customWidth="1"/>
    <col min="14343" max="14592" width="9" style="3" customWidth="1"/>
    <col min="14593" max="14593" width="1.375" style="3" customWidth="1"/>
    <col min="14594" max="14594" width="24.25" style="3" customWidth="1"/>
    <col min="14595" max="14595" width="6.75" style="3" customWidth="1"/>
    <col min="14596" max="14597" width="21.25" style="3" customWidth="1"/>
    <col min="14598" max="14598" width="3.125" style="3" customWidth="1"/>
    <col min="14599" max="14848" width="9" style="3" customWidth="1"/>
    <col min="14849" max="14849" width="1.375" style="3" customWidth="1"/>
    <col min="14850" max="14850" width="24.25" style="3" customWidth="1"/>
    <col min="14851" max="14851" width="6.75" style="3" customWidth="1"/>
    <col min="14852" max="14853" width="21.25" style="3" customWidth="1"/>
    <col min="14854" max="14854" width="3.125" style="3" customWidth="1"/>
    <col min="14855" max="15104" width="9" style="3" customWidth="1"/>
    <col min="15105" max="15105" width="1.375" style="3" customWidth="1"/>
    <col min="15106" max="15106" width="24.25" style="3" customWidth="1"/>
    <col min="15107" max="15107" width="6.75" style="3" customWidth="1"/>
    <col min="15108" max="15109" width="21.25" style="3" customWidth="1"/>
    <col min="15110" max="15110" width="3.125" style="3" customWidth="1"/>
    <col min="15111" max="15360" width="9" style="3" customWidth="1"/>
    <col min="15361" max="15361" width="1.375" style="3" customWidth="1"/>
    <col min="15362" max="15362" width="24.25" style="3" customWidth="1"/>
    <col min="15363" max="15363" width="6.75" style="3" customWidth="1"/>
    <col min="15364" max="15365" width="21.25" style="3" customWidth="1"/>
    <col min="15366" max="15366" width="3.125" style="3" customWidth="1"/>
    <col min="15367" max="15616" width="9" style="3" customWidth="1"/>
    <col min="15617" max="15617" width="1.375" style="3" customWidth="1"/>
    <col min="15618" max="15618" width="24.25" style="3" customWidth="1"/>
    <col min="15619" max="15619" width="6.75" style="3" customWidth="1"/>
    <col min="15620" max="15621" width="21.25" style="3" customWidth="1"/>
    <col min="15622" max="15622" width="3.125" style="3" customWidth="1"/>
    <col min="15623" max="15872" width="9" style="3" customWidth="1"/>
    <col min="15873" max="15873" width="1.375" style="3" customWidth="1"/>
    <col min="15874" max="15874" width="24.25" style="3" customWidth="1"/>
    <col min="15875" max="15875" width="6.75" style="3" customWidth="1"/>
    <col min="15876" max="15877" width="21.25" style="3" customWidth="1"/>
    <col min="15878" max="15878" width="3.125" style="3" customWidth="1"/>
    <col min="15879" max="16128" width="9" style="3" customWidth="1"/>
    <col min="16129" max="16129" width="1.375" style="3" customWidth="1"/>
    <col min="16130" max="16130" width="24.25" style="3" customWidth="1"/>
    <col min="16131" max="16131" width="6.75" style="3" customWidth="1"/>
    <col min="16132" max="16133" width="21.25" style="3" customWidth="1"/>
    <col min="16134" max="16134" width="3.125" style="3" customWidth="1"/>
    <col min="16135" max="16384" width="9" style="3" customWidth="1"/>
  </cols>
  <sheetData>
    <row r="1" spans="1:8" ht="18" customHeight="1" x14ac:dyDescent="0.15">
      <c r="A1" s="829" t="s">
        <v>388</v>
      </c>
      <c r="B1" s="822"/>
      <c r="C1" s="264"/>
      <c r="D1" s="264"/>
      <c r="E1" s="264"/>
      <c r="F1" s="264"/>
    </row>
    <row r="2" spans="1:8" ht="27.75" customHeight="1" x14ac:dyDescent="0.15">
      <c r="A2" s="265"/>
      <c r="B2" s="264"/>
      <c r="C2" s="264"/>
      <c r="D2" s="264"/>
      <c r="E2" s="832" t="s">
        <v>198</v>
      </c>
      <c r="F2" s="822"/>
    </row>
    <row r="3" spans="1:8" ht="18.75" customHeight="1" x14ac:dyDescent="0.15">
      <c r="A3" s="265"/>
      <c r="B3" s="264"/>
      <c r="C3" s="264"/>
      <c r="D3" s="264"/>
      <c r="E3" s="266"/>
      <c r="F3" s="266"/>
    </row>
    <row r="4" spans="1:8" ht="36" customHeight="1" x14ac:dyDescent="0.15">
      <c r="A4" s="830" t="s">
        <v>389</v>
      </c>
      <c r="B4" s="822"/>
      <c r="C4" s="822"/>
      <c r="D4" s="822"/>
      <c r="E4" s="822"/>
      <c r="F4" s="822"/>
    </row>
    <row r="5" spans="1:8" ht="25.5" customHeight="1" x14ac:dyDescent="0.15">
      <c r="A5" s="267"/>
      <c r="B5" s="267"/>
      <c r="C5" s="267"/>
      <c r="D5" s="267"/>
      <c r="E5" s="267"/>
      <c r="F5" s="267"/>
    </row>
    <row r="6" spans="1:8" ht="42" customHeight="1" x14ac:dyDescent="0.15">
      <c r="A6" s="267"/>
      <c r="B6" s="268" t="s">
        <v>390</v>
      </c>
      <c r="C6" s="827"/>
      <c r="D6" s="469"/>
      <c r="E6" s="469"/>
      <c r="F6" s="470"/>
    </row>
    <row r="7" spans="1:8" ht="42" customHeight="1" x14ac:dyDescent="0.15">
      <c r="A7" s="267"/>
      <c r="B7" s="269" t="s">
        <v>82</v>
      </c>
      <c r="C7" s="827"/>
      <c r="D7" s="469"/>
      <c r="E7" s="469"/>
      <c r="F7" s="470"/>
    </row>
    <row r="8" spans="1:8" ht="42" customHeight="1" x14ac:dyDescent="0.15">
      <c r="A8" s="264"/>
      <c r="B8" s="270" t="s">
        <v>391</v>
      </c>
      <c r="C8" s="823" t="s">
        <v>392</v>
      </c>
      <c r="D8" s="464"/>
      <c r="E8" s="464"/>
      <c r="F8" s="465"/>
    </row>
    <row r="9" spans="1:8" ht="71.25" customHeight="1" x14ac:dyDescent="0.15">
      <c r="A9" s="264"/>
      <c r="B9" s="272" t="s">
        <v>393</v>
      </c>
      <c r="C9" s="271">
        <v>1</v>
      </c>
      <c r="D9" s="826" t="s">
        <v>394</v>
      </c>
      <c r="E9" s="469"/>
      <c r="F9" s="470"/>
    </row>
    <row r="10" spans="1:8" ht="71.25" customHeight="1" x14ac:dyDescent="0.15">
      <c r="A10" s="264"/>
      <c r="B10" s="831" t="s">
        <v>395</v>
      </c>
      <c r="C10" s="268">
        <v>1</v>
      </c>
      <c r="D10" s="826" t="s">
        <v>396</v>
      </c>
      <c r="E10" s="469"/>
      <c r="F10" s="470"/>
    </row>
    <row r="11" spans="1:8" ht="71.25" customHeight="1" x14ac:dyDescent="0.15">
      <c r="A11" s="264"/>
      <c r="B11" s="558"/>
      <c r="C11" s="268">
        <v>2</v>
      </c>
      <c r="D11" s="826" t="s">
        <v>397</v>
      </c>
      <c r="E11" s="469"/>
      <c r="F11" s="470"/>
    </row>
    <row r="12" spans="1:8" ht="71.25" customHeight="1" x14ac:dyDescent="0.15">
      <c r="A12" s="264"/>
      <c r="B12" s="824" t="s">
        <v>398</v>
      </c>
      <c r="C12" s="268">
        <v>1</v>
      </c>
      <c r="D12" s="826" t="s">
        <v>399</v>
      </c>
      <c r="E12" s="469"/>
      <c r="F12" s="470"/>
    </row>
    <row r="13" spans="1:8" ht="71.25" customHeight="1" x14ac:dyDescent="0.15">
      <c r="A13" s="264"/>
      <c r="B13" s="558"/>
      <c r="C13" s="273">
        <v>2</v>
      </c>
      <c r="D13" s="828" t="s">
        <v>400</v>
      </c>
      <c r="E13" s="469"/>
      <c r="F13" s="470"/>
    </row>
    <row r="14" spans="1:8" ht="7.5" customHeight="1" x14ac:dyDescent="0.15">
      <c r="A14" s="264"/>
      <c r="B14" s="264"/>
      <c r="C14" s="264"/>
      <c r="D14" s="264"/>
      <c r="E14" s="264"/>
      <c r="F14" s="264"/>
    </row>
    <row r="15" spans="1:8" ht="18.75" customHeight="1" x14ac:dyDescent="0.15">
      <c r="A15" s="264"/>
      <c r="B15" s="825" t="s">
        <v>401</v>
      </c>
      <c r="C15" s="822"/>
      <c r="D15" s="822"/>
      <c r="E15" s="822"/>
      <c r="F15" s="822"/>
      <c r="H15" s="264"/>
    </row>
    <row r="16" spans="1:8" ht="18.75" customHeight="1" x14ac:dyDescent="0.15">
      <c r="A16" s="147"/>
      <c r="B16" s="822"/>
      <c r="C16" s="822"/>
      <c r="D16" s="822"/>
      <c r="E16" s="822"/>
      <c r="F16" s="822"/>
      <c r="H16" s="147" t="s">
        <v>402</v>
      </c>
    </row>
    <row r="17" spans="2:10" x14ac:dyDescent="0.15">
      <c r="B17" s="822"/>
      <c r="C17" s="822"/>
      <c r="D17" s="822"/>
      <c r="E17" s="822"/>
      <c r="F17" s="822"/>
      <c r="G17" s="560"/>
      <c r="H17" s="822"/>
      <c r="I17" s="822"/>
      <c r="J17" s="822"/>
    </row>
    <row r="18" spans="2:10" ht="51" customHeight="1" x14ac:dyDescent="0.15">
      <c r="B18" s="822"/>
      <c r="C18" s="822"/>
      <c r="D18" s="822"/>
      <c r="E18" s="822"/>
      <c r="F18" s="822"/>
    </row>
  </sheetData>
  <mergeCells count="15">
    <mergeCell ref="A1:B1"/>
    <mergeCell ref="A4:F4"/>
    <mergeCell ref="B10:B11"/>
    <mergeCell ref="D10:F10"/>
    <mergeCell ref="E2:F2"/>
    <mergeCell ref="C6:F6"/>
    <mergeCell ref="C7:F7"/>
    <mergeCell ref="D9:F9"/>
    <mergeCell ref="D13:F13"/>
    <mergeCell ref="D11:F11"/>
    <mergeCell ref="G17:J17"/>
    <mergeCell ref="C8:F8"/>
    <mergeCell ref="B12:B13"/>
    <mergeCell ref="B15:F18"/>
    <mergeCell ref="D12:F12"/>
  </mergeCells>
  <phoneticPr fontId="2"/>
  <pageMargins left="0.76" right="0.70866141732283472" top="0.74803149606299213" bottom="0.74803149606299213" header="0.31496062992125978" footer="0.31496062992125978"/>
  <pageSetup paperSize="9" scale="10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98"/>
  <sheetViews>
    <sheetView view="pageBreakPreview" zoomScaleNormal="100" zoomScaleSheetLayoutView="100" workbookViewId="0"/>
  </sheetViews>
  <sheetFormatPr defaultColWidth="9" defaultRowHeight="13.5" x14ac:dyDescent="0.15"/>
  <cols>
    <col min="1" max="1" width="2.75" style="131" customWidth="1"/>
    <col min="2" max="2" width="5.625" style="131" customWidth="1"/>
    <col min="3" max="3" width="10.25" style="131" customWidth="1"/>
    <col min="4" max="4" width="6.875" style="131" customWidth="1"/>
    <col min="5" max="5" width="4.25" style="131" customWidth="1"/>
    <col min="6" max="6" width="3.75" style="131" customWidth="1"/>
    <col min="7" max="7" width="4" style="131" customWidth="1"/>
    <col min="8" max="8" width="4.5" style="131" customWidth="1"/>
    <col min="9" max="12" width="3.625" style="131" customWidth="1"/>
    <col min="13" max="13" width="4.375" style="131" customWidth="1"/>
    <col min="14" max="17" width="3.625" style="131" customWidth="1"/>
    <col min="18" max="18" width="4.125" style="131" customWidth="1"/>
    <col min="19" max="23" width="3.625" style="131" customWidth="1"/>
    <col min="24" max="24" width="4" style="131" customWidth="1"/>
    <col min="25" max="36" width="3.625" style="131" customWidth="1"/>
    <col min="37" max="37" width="4.25" style="131" customWidth="1"/>
    <col min="38" max="38" width="9" style="131" customWidth="1"/>
    <col min="39" max="39" width="14" style="131" customWidth="1"/>
    <col min="40" max="40" width="9" style="131" customWidth="1"/>
    <col min="41" max="16384" width="9" style="131"/>
  </cols>
  <sheetData>
    <row r="1" spans="1:39" ht="15.75" customHeight="1" thickBot="1" x14ac:dyDescent="0.2">
      <c r="A1" s="131" t="s">
        <v>403</v>
      </c>
    </row>
    <row r="2" spans="1:39" ht="24.75" customHeight="1" thickBot="1" x14ac:dyDescent="0.3">
      <c r="A2" s="126" t="s">
        <v>404</v>
      </c>
      <c r="B2" s="126"/>
      <c r="C2" s="126"/>
      <c r="D2" s="126"/>
      <c r="E2" s="126"/>
      <c r="F2" s="126"/>
      <c r="G2" s="126"/>
      <c r="H2" s="126"/>
      <c r="I2" s="126"/>
      <c r="J2" s="126"/>
      <c r="K2" s="126"/>
      <c r="L2" s="126"/>
      <c r="M2" s="126"/>
      <c r="N2" s="126"/>
      <c r="O2" s="126"/>
      <c r="P2" s="126"/>
      <c r="Q2" s="126"/>
      <c r="R2" s="126"/>
      <c r="S2" s="126"/>
      <c r="T2" s="126"/>
      <c r="U2" s="126"/>
      <c r="V2" s="5" t="s">
        <v>346</v>
      </c>
      <c r="W2" s="851"/>
      <c r="X2" s="761"/>
      <c r="Y2" s="761"/>
      <c r="Z2" s="761"/>
      <c r="AA2" s="761"/>
      <c r="AB2" s="761"/>
      <c r="AC2" s="761"/>
      <c r="AD2" s="761"/>
      <c r="AE2" s="761"/>
      <c r="AF2" s="761"/>
      <c r="AG2" s="761"/>
      <c r="AH2" s="761"/>
      <c r="AI2" s="761"/>
      <c r="AJ2" s="762"/>
      <c r="AK2" s="126"/>
    </row>
    <row r="4" spans="1:39" x14ac:dyDescent="0.15">
      <c r="A4" s="833"/>
      <c r="B4" s="834" t="s">
        <v>405</v>
      </c>
      <c r="C4" s="469"/>
      <c r="D4" s="469"/>
      <c r="E4" s="6"/>
      <c r="F4" s="7">
        <v>1</v>
      </c>
      <c r="G4" s="7">
        <v>2</v>
      </c>
      <c r="H4" s="7">
        <v>3</v>
      </c>
      <c r="I4" s="7">
        <v>4</v>
      </c>
      <c r="J4" s="7">
        <v>5</v>
      </c>
      <c r="K4" s="7">
        <v>6</v>
      </c>
      <c r="L4" s="7">
        <v>7</v>
      </c>
      <c r="M4" s="7">
        <v>8</v>
      </c>
      <c r="N4" s="7">
        <v>9</v>
      </c>
      <c r="O4" s="7">
        <v>10</v>
      </c>
      <c r="P4" s="7">
        <v>11</v>
      </c>
      <c r="Q4" s="7">
        <v>12</v>
      </c>
      <c r="R4" s="7">
        <v>13</v>
      </c>
      <c r="S4" s="7">
        <v>14</v>
      </c>
      <c r="T4" s="7">
        <v>15</v>
      </c>
      <c r="U4" s="7">
        <v>16</v>
      </c>
      <c r="V4" s="7">
        <v>17</v>
      </c>
      <c r="W4" s="7">
        <v>18</v>
      </c>
      <c r="X4" s="7">
        <v>19</v>
      </c>
      <c r="Y4" s="7">
        <v>20</v>
      </c>
      <c r="Z4" s="7">
        <v>21</v>
      </c>
      <c r="AA4" s="7">
        <v>22</v>
      </c>
      <c r="AB4" s="7">
        <v>23</v>
      </c>
      <c r="AC4" s="7">
        <v>24</v>
      </c>
      <c r="AD4" s="7">
        <v>25</v>
      </c>
      <c r="AE4" s="7">
        <v>26</v>
      </c>
      <c r="AF4" s="7">
        <v>27</v>
      </c>
      <c r="AG4" s="7">
        <v>28</v>
      </c>
      <c r="AH4" s="7">
        <v>29</v>
      </c>
      <c r="AI4" s="7">
        <v>30</v>
      </c>
      <c r="AJ4" s="7">
        <v>31</v>
      </c>
      <c r="AK4" s="127"/>
    </row>
    <row r="5" spans="1:39" x14ac:dyDescent="0.15">
      <c r="A5" s="557"/>
      <c r="B5" s="837" t="s">
        <v>406</v>
      </c>
      <c r="C5" s="469"/>
      <c r="D5" s="469"/>
      <c r="E5" s="470"/>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127"/>
      <c r="AM5" s="131" t="s">
        <v>407</v>
      </c>
    </row>
    <row r="6" spans="1:39" x14ac:dyDescent="0.15">
      <c r="A6" s="557"/>
      <c r="B6" s="837" t="s">
        <v>408</v>
      </c>
      <c r="C6" s="465"/>
      <c r="D6" s="837" t="s">
        <v>409</v>
      </c>
      <c r="E6" s="470"/>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37">
        <f>COUNTIF(F6:AJ7,"〇")</f>
        <v>0</v>
      </c>
      <c r="AM6" s="131" t="s">
        <v>410</v>
      </c>
    </row>
    <row r="7" spans="1:39" x14ac:dyDescent="0.15">
      <c r="A7" s="557"/>
      <c r="B7" s="474"/>
      <c r="C7" s="467"/>
      <c r="D7" s="837" t="s">
        <v>411</v>
      </c>
      <c r="E7" s="470"/>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558"/>
      <c r="AM7" s="131" t="s">
        <v>412</v>
      </c>
    </row>
    <row r="8" spans="1:39" x14ac:dyDescent="0.15">
      <c r="A8" s="558"/>
      <c r="B8" s="7" t="s">
        <v>413</v>
      </c>
      <c r="C8" s="7" t="s">
        <v>414</v>
      </c>
      <c r="D8" s="63" t="s">
        <v>415</v>
      </c>
      <c r="E8" s="7" t="s">
        <v>416</v>
      </c>
      <c r="F8" s="843" t="s">
        <v>417</v>
      </c>
      <c r="G8" s="469"/>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470"/>
      <c r="AK8" s="64"/>
      <c r="AM8" s="131" t="s">
        <v>418</v>
      </c>
    </row>
    <row r="9" spans="1:39" x14ac:dyDescent="0.15">
      <c r="A9" s="128">
        <v>1</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65">
        <f t="shared" ref="AK9:AK33" si="0">SUM(F9:AJ9)</f>
        <v>0</v>
      </c>
      <c r="AM9" s="131" t="s">
        <v>419</v>
      </c>
    </row>
    <row r="10" spans="1:39" x14ac:dyDescent="0.15">
      <c r="A10" s="128">
        <v>2</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65">
        <f t="shared" si="0"/>
        <v>0</v>
      </c>
      <c r="AM10" s="131" t="s">
        <v>131</v>
      </c>
    </row>
    <row r="11" spans="1:39" x14ac:dyDescent="0.15">
      <c r="A11" s="128">
        <v>3</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65">
        <f t="shared" si="0"/>
        <v>0</v>
      </c>
      <c r="AM11" s="131" t="s">
        <v>418</v>
      </c>
    </row>
    <row r="12" spans="1:39" x14ac:dyDescent="0.15">
      <c r="A12" s="128">
        <v>4</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65">
        <f t="shared" si="0"/>
        <v>0</v>
      </c>
      <c r="AM12" s="131" t="s">
        <v>420</v>
      </c>
    </row>
    <row r="13" spans="1:39" x14ac:dyDescent="0.15">
      <c r="A13" s="128">
        <v>5</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65">
        <f t="shared" si="0"/>
        <v>0</v>
      </c>
    </row>
    <row r="14" spans="1:39" x14ac:dyDescent="0.15">
      <c r="A14" s="128">
        <v>6</v>
      </c>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65">
        <f t="shared" si="0"/>
        <v>0</v>
      </c>
      <c r="AM14" s="135" t="s">
        <v>421</v>
      </c>
    </row>
    <row r="15" spans="1:39" x14ac:dyDescent="0.15">
      <c r="A15" s="128">
        <v>7</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65">
        <f t="shared" si="0"/>
        <v>0</v>
      </c>
    </row>
    <row r="16" spans="1:39" x14ac:dyDescent="0.15">
      <c r="A16" s="128">
        <v>8</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65">
        <f t="shared" si="0"/>
        <v>0</v>
      </c>
      <c r="AM16" s="135">
        <v>1</v>
      </c>
    </row>
    <row r="17" spans="1:39" x14ac:dyDescent="0.15">
      <c r="A17" s="128">
        <v>9</v>
      </c>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65">
        <f t="shared" si="0"/>
        <v>0</v>
      </c>
      <c r="AM17" s="135">
        <v>2</v>
      </c>
    </row>
    <row r="18" spans="1:39" x14ac:dyDescent="0.15">
      <c r="A18" s="128">
        <v>10</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65">
        <f t="shared" si="0"/>
        <v>0</v>
      </c>
    </row>
    <row r="19" spans="1:39" x14ac:dyDescent="0.15">
      <c r="A19" s="128">
        <v>11</v>
      </c>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65">
        <f t="shared" si="0"/>
        <v>0</v>
      </c>
      <c r="AM19" s="135">
        <v>6</v>
      </c>
    </row>
    <row r="20" spans="1:39" x14ac:dyDescent="0.15">
      <c r="A20" s="128">
        <v>12</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65">
        <f t="shared" si="0"/>
        <v>0</v>
      </c>
      <c r="AM20" s="135">
        <v>5</v>
      </c>
    </row>
    <row r="21" spans="1:39" x14ac:dyDescent="0.15">
      <c r="A21" s="128">
        <v>13</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65">
        <f t="shared" si="0"/>
        <v>0</v>
      </c>
      <c r="AM21" s="135">
        <v>4</v>
      </c>
    </row>
    <row r="22" spans="1:39" x14ac:dyDescent="0.15">
      <c r="A22" s="128">
        <v>14</v>
      </c>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65">
        <f t="shared" si="0"/>
        <v>0</v>
      </c>
      <c r="AM22" s="135">
        <v>3</v>
      </c>
    </row>
    <row r="23" spans="1:39" x14ac:dyDescent="0.15">
      <c r="A23" s="128">
        <v>15</v>
      </c>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65">
        <f t="shared" si="0"/>
        <v>0</v>
      </c>
      <c r="AM23" s="135">
        <v>2</v>
      </c>
    </row>
    <row r="24" spans="1:39" x14ac:dyDescent="0.15">
      <c r="A24" s="128">
        <v>16</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65">
        <f t="shared" si="0"/>
        <v>0</v>
      </c>
      <c r="AM24" s="135">
        <v>1</v>
      </c>
    </row>
    <row r="25" spans="1:39" x14ac:dyDescent="0.15">
      <c r="A25" s="128">
        <v>17</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65">
        <f t="shared" si="0"/>
        <v>0</v>
      </c>
    </row>
    <row r="26" spans="1:39" x14ac:dyDescent="0.15">
      <c r="A26" s="128">
        <v>18</v>
      </c>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65">
        <f t="shared" si="0"/>
        <v>0</v>
      </c>
    </row>
    <row r="27" spans="1:39" x14ac:dyDescent="0.15">
      <c r="A27" s="128">
        <v>19</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65">
        <f t="shared" si="0"/>
        <v>0</v>
      </c>
    </row>
    <row r="28" spans="1:39" x14ac:dyDescent="0.15">
      <c r="A28" s="128">
        <v>20</v>
      </c>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65">
        <f t="shared" si="0"/>
        <v>0</v>
      </c>
    </row>
    <row r="29" spans="1:39" x14ac:dyDescent="0.15">
      <c r="A29" s="128">
        <v>21</v>
      </c>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65">
        <f t="shared" si="0"/>
        <v>0</v>
      </c>
    </row>
    <row r="30" spans="1:39" x14ac:dyDescent="0.15">
      <c r="A30" s="128">
        <v>22</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65">
        <f t="shared" si="0"/>
        <v>0</v>
      </c>
    </row>
    <row r="31" spans="1:39" x14ac:dyDescent="0.15">
      <c r="A31" s="128">
        <v>23</v>
      </c>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65">
        <f t="shared" si="0"/>
        <v>0</v>
      </c>
    </row>
    <row r="32" spans="1:39" x14ac:dyDescent="0.15">
      <c r="A32" s="128">
        <v>24</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65">
        <f t="shared" si="0"/>
        <v>0</v>
      </c>
    </row>
    <row r="33" spans="1:37" x14ac:dyDescent="0.15">
      <c r="A33" s="128">
        <v>25</v>
      </c>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65">
        <f t="shared" si="0"/>
        <v>0</v>
      </c>
    </row>
    <row r="34" spans="1:37" x14ac:dyDescent="0.15">
      <c r="A34" s="129" t="s">
        <v>422</v>
      </c>
      <c r="B34" s="835" t="s">
        <v>423</v>
      </c>
      <c r="C34" s="464"/>
      <c r="D34" s="464"/>
      <c r="E34" s="130"/>
      <c r="F34" s="7">
        <f t="shared" ref="F34:AK34" si="1">SUM(F9:F33)</f>
        <v>0</v>
      </c>
      <c r="G34" s="7">
        <f t="shared" si="1"/>
        <v>0</v>
      </c>
      <c r="H34" s="7">
        <f t="shared" si="1"/>
        <v>0</v>
      </c>
      <c r="I34" s="7">
        <f t="shared" si="1"/>
        <v>0</v>
      </c>
      <c r="J34" s="7">
        <f t="shared" si="1"/>
        <v>0</v>
      </c>
      <c r="K34" s="7">
        <f t="shared" si="1"/>
        <v>0</v>
      </c>
      <c r="L34" s="7">
        <f t="shared" si="1"/>
        <v>0</v>
      </c>
      <c r="M34" s="7">
        <f t="shared" si="1"/>
        <v>0</v>
      </c>
      <c r="N34" s="7">
        <f t="shared" si="1"/>
        <v>0</v>
      </c>
      <c r="O34" s="7">
        <f t="shared" si="1"/>
        <v>0</v>
      </c>
      <c r="P34" s="7">
        <f t="shared" si="1"/>
        <v>0</v>
      </c>
      <c r="Q34" s="7">
        <f t="shared" si="1"/>
        <v>0</v>
      </c>
      <c r="R34" s="7">
        <f t="shared" si="1"/>
        <v>0</v>
      </c>
      <c r="S34" s="7">
        <f t="shared" si="1"/>
        <v>0</v>
      </c>
      <c r="T34" s="7">
        <f t="shared" si="1"/>
        <v>0</v>
      </c>
      <c r="U34" s="7">
        <f t="shared" si="1"/>
        <v>0</v>
      </c>
      <c r="V34" s="7">
        <f t="shared" si="1"/>
        <v>0</v>
      </c>
      <c r="W34" s="7">
        <f t="shared" si="1"/>
        <v>0</v>
      </c>
      <c r="X34" s="7">
        <f t="shared" si="1"/>
        <v>0</v>
      </c>
      <c r="Y34" s="7">
        <f t="shared" si="1"/>
        <v>0</v>
      </c>
      <c r="Z34" s="7">
        <f t="shared" si="1"/>
        <v>0</v>
      </c>
      <c r="AA34" s="7">
        <f t="shared" si="1"/>
        <v>0</v>
      </c>
      <c r="AB34" s="7">
        <f t="shared" si="1"/>
        <v>0</v>
      </c>
      <c r="AC34" s="7">
        <f t="shared" si="1"/>
        <v>0</v>
      </c>
      <c r="AD34" s="7">
        <f t="shared" si="1"/>
        <v>0</v>
      </c>
      <c r="AE34" s="7">
        <f t="shared" si="1"/>
        <v>0</v>
      </c>
      <c r="AF34" s="7">
        <f t="shared" si="1"/>
        <v>0</v>
      </c>
      <c r="AG34" s="7">
        <f t="shared" si="1"/>
        <v>0</v>
      </c>
      <c r="AH34" s="7">
        <f t="shared" si="1"/>
        <v>0</v>
      </c>
      <c r="AI34" s="7">
        <f t="shared" si="1"/>
        <v>0</v>
      </c>
      <c r="AJ34" s="7">
        <f t="shared" si="1"/>
        <v>0</v>
      </c>
      <c r="AK34" s="7">
        <f t="shared" si="1"/>
        <v>0</v>
      </c>
    </row>
    <row r="35" spans="1:37" x14ac:dyDescent="0.15">
      <c r="B35" s="839" t="s">
        <v>424</v>
      </c>
      <c r="C35" s="840"/>
      <c r="D35" s="840"/>
      <c r="E35" s="66"/>
      <c r="F35" s="852" t="s">
        <v>301</v>
      </c>
      <c r="G35" s="464"/>
      <c r="H35" s="464"/>
      <c r="I35" s="464"/>
      <c r="J35" s="464"/>
      <c r="K35" s="464"/>
      <c r="L35" s="464"/>
      <c r="M35" s="464"/>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464"/>
    </row>
    <row r="36" spans="1:37" ht="14.25" customHeight="1" thickBot="1" x14ac:dyDescent="0.2">
      <c r="B36" s="839" t="s">
        <v>425</v>
      </c>
      <c r="C36" s="840"/>
      <c r="D36" s="840"/>
    </row>
    <row r="37" spans="1:37" ht="15.95" customHeight="1" thickBot="1" x14ac:dyDescent="0.2">
      <c r="A37" s="131" t="s">
        <v>422</v>
      </c>
      <c r="B37" s="839" t="s">
        <v>426</v>
      </c>
      <c r="C37" s="840"/>
      <c r="D37" s="840"/>
      <c r="E37" s="840" t="s">
        <v>427</v>
      </c>
      <c r="F37" s="840"/>
      <c r="G37" s="840"/>
      <c r="H37" s="840"/>
      <c r="I37" s="840"/>
      <c r="K37" s="838" t="s">
        <v>428</v>
      </c>
      <c r="L37" s="511"/>
      <c r="M37" s="511"/>
      <c r="N37" s="511"/>
      <c r="O37" s="511"/>
      <c r="P37" s="511"/>
      <c r="Q37" s="511"/>
      <c r="R37" s="132"/>
      <c r="S37" s="132"/>
      <c r="T37" s="132"/>
      <c r="U37" s="132"/>
      <c r="V37" s="132"/>
      <c r="W37" s="132"/>
      <c r="X37" s="132"/>
      <c r="Y37" s="132"/>
      <c r="Z37" s="132"/>
      <c r="AA37" s="132"/>
      <c r="AB37" s="132"/>
      <c r="AC37" s="132"/>
      <c r="AD37" s="132"/>
      <c r="AE37" s="132"/>
      <c r="AF37" s="844"/>
      <c r="AG37" s="511"/>
      <c r="AH37" s="511"/>
      <c r="AI37" s="511"/>
      <c r="AJ37" s="511"/>
      <c r="AK37" s="772"/>
    </row>
    <row r="38" spans="1:37" ht="14.25" customHeight="1" thickBot="1" x14ac:dyDescent="0.2">
      <c r="B38" s="839" t="s">
        <v>429</v>
      </c>
      <c r="C38" s="840"/>
      <c r="D38" s="840"/>
      <c r="E38" s="66"/>
      <c r="F38" s="9" t="s">
        <v>415</v>
      </c>
      <c r="G38" s="10" t="s">
        <v>430</v>
      </c>
      <c r="K38" s="855" t="s">
        <v>431</v>
      </c>
      <c r="L38" s="840"/>
      <c r="M38" s="840"/>
      <c r="N38" s="840"/>
      <c r="O38" s="840"/>
      <c r="P38" s="840"/>
      <c r="Q38" s="480"/>
      <c r="R38" s="133">
        <f>AK34</f>
        <v>0</v>
      </c>
      <c r="S38" s="134" t="s">
        <v>210</v>
      </c>
      <c r="T38" s="135" t="s">
        <v>432</v>
      </c>
      <c r="U38" s="841" t="s">
        <v>433</v>
      </c>
      <c r="V38" s="840"/>
      <c r="W38" s="840"/>
      <c r="X38" s="840"/>
      <c r="Y38" s="480"/>
      <c r="Z38" s="133">
        <f>AK6</f>
        <v>0</v>
      </c>
      <c r="AA38" s="134" t="s">
        <v>434</v>
      </c>
      <c r="AB38" s="131" t="s">
        <v>435</v>
      </c>
      <c r="AC38" s="856" t="e">
        <f>ROUNDDOWN(R38/Z38,1)</f>
        <v>#DIV/0!</v>
      </c>
      <c r="AD38" s="761"/>
      <c r="AE38" s="136" t="s">
        <v>210</v>
      </c>
      <c r="AK38" s="137"/>
    </row>
    <row r="39" spans="1:37" ht="3.4" customHeight="1" thickBot="1" x14ac:dyDescent="0.2">
      <c r="B39" s="860" t="s">
        <v>436</v>
      </c>
      <c r="C39" s="840"/>
      <c r="D39" s="840"/>
      <c r="E39" s="66"/>
      <c r="F39" s="857">
        <v>6</v>
      </c>
      <c r="G39" s="853">
        <f>SUMPRODUCT(($C$9:$C$33="生活介護")*($D$9:$D$33=F39)*($AK$9:$AK$33&gt;0))</f>
        <v>0</v>
      </c>
      <c r="K39" s="144"/>
      <c r="R39" s="138"/>
      <c r="S39" s="138"/>
      <c r="Z39" s="138"/>
      <c r="AK39" s="137"/>
    </row>
    <row r="40" spans="1:37" ht="14.25" customHeight="1" thickBot="1" x14ac:dyDescent="0.2">
      <c r="B40" s="840"/>
      <c r="C40" s="840"/>
      <c r="D40" s="840"/>
      <c r="F40" s="858"/>
      <c r="G40" s="846"/>
      <c r="K40" s="855" t="s">
        <v>437</v>
      </c>
      <c r="L40" s="840"/>
      <c r="M40" s="840"/>
      <c r="N40" s="840"/>
      <c r="O40" s="840"/>
      <c r="P40" s="840"/>
      <c r="Q40" s="480"/>
      <c r="R40" s="133">
        <f>COUNTA(F34:AJ34)-COUNTIF(F34:AJ34,0)</f>
        <v>0</v>
      </c>
      <c r="S40" s="134" t="s">
        <v>65</v>
      </c>
      <c r="T40" s="135" t="s">
        <v>432</v>
      </c>
      <c r="U40" s="841" t="s">
        <v>438</v>
      </c>
      <c r="V40" s="840"/>
      <c r="W40" s="840"/>
      <c r="X40" s="840"/>
      <c r="Y40" s="480"/>
      <c r="Z40" s="133">
        <f>COUNTA(F5:AJ5)</f>
        <v>0</v>
      </c>
      <c r="AA40" s="134" t="s">
        <v>65</v>
      </c>
      <c r="AB40" s="139" t="s">
        <v>439</v>
      </c>
      <c r="AC40" s="131">
        <v>7</v>
      </c>
      <c r="AD40" s="131" t="s">
        <v>65</v>
      </c>
      <c r="AE40" s="131" t="s">
        <v>435</v>
      </c>
      <c r="AF40" s="140" t="e">
        <f>ROUNDDOWN(R40/Z40*AC40,1)</f>
        <v>#DIV/0!</v>
      </c>
      <c r="AG40" s="136" t="s">
        <v>65</v>
      </c>
      <c r="AK40" s="137"/>
    </row>
    <row r="41" spans="1:37" ht="14.25" customHeight="1" thickBot="1" x14ac:dyDescent="0.2">
      <c r="B41" s="840"/>
      <c r="C41" s="840"/>
      <c r="D41" s="840"/>
      <c r="F41" s="11">
        <v>5</v>
      </c>
      <c r="G41" s="12">
        <f>SUMPRODUCT(($C$9:$C$33="生活介護")*($D$9:$D$33=F41)*($AK$9:$AK$33&gt;0))</f>
        <v>0</v>
      </c>
      <c r="H41" s="13" t="s">
        <v>416</v>
      </c>
      <c r="K41" s="847" t="s">
        <v>440</v>
      </c>
      <c r="L41" s="840"/>
      <c r="M41" s="840"/>
      <c r="N41" s="840"/>
      <c r="O41" s="840"/>
      <c r="P41" s="840"/>
      <c r="Q41" s="840"/>
      <c r="R41" s="840"/>
      <c r="S41" s="840"/>
      <c r="T41" s="840"/>
      <c r="U41" s="840"/>
      <c r="V41" s="840"/>
      <c r="W41" s="840"/>
      <c r="X41" s="840"/>
      <c r="Y41" s="840"/>
      <c r="Z41" s="840"/>
      <c r="AA41" s="840"/>
      <c r="AB41" s="840"/>
      <c r="AC41" s="840"/>
      <c r="AD41" s="840"/>
      <c r="AE41" s="840"/>
      <c r="AF41" s="840"/>
      <c r="AG41" s="840"/>
      <c r="AH41" s="840"/>
      <c r="AI41" s="840"/>
      <c r="AJ41" s="840"/>
      <c r="AK41" s="848"/>
    </row>
    <row r="42" spans="1:37" ht="14.25" customHeight="1" thickBot="1" x14ac:dyDescent="0.2">
      <c r="F42" s="14">
        <v>4</v>
      </c>
      <c r="G42" s="15">
        <f>SUMPRODUCT(($C$9:$C$33="生活介護")*($D$9:$D$33=F42)*($AK$9:$AK$33&gt;0))</f>
        <v>0</v>
      </c>
      <c r="H42" s="16">
        <f>SUMPRODUCT(($C$9:$C$33="生活介護")*($D$9:$D$33=F42)*($E$9:$E$33=$AM$14)*($AK$9:$AK$33&gt;0))</f>
        <v>0</v>
      </c>
      <c r="K42" s="675"/>
      <c r="L42" s="676"/>
      <c r="M42" s="676"/>
      <c r="N42" s="676"/>
      <c r="O42" s="676"/>
      <c r="P42" s="676"/>
      <c r="Q42" s="676"/>
      <c r="R42" s="676"/>
      <c r="S42" s="676"/>
      <c r="T42" s="676"/>
      <c r="U42" s="676"/>
      <c r="V42" s="676"/>
      <c r="W42" s="676"/>
      <c r="X42" s="676"/>
      <c r="Y42" s="676"/>
      <c r="Z42" s="676"/>
      <c r="AA42" s="676"/>
      <c r="AB42" s="676"/>
      <c r="AC42" s="676"/>
      <c r="AD42" s="676"/>
      <c r="AE42" s="676"/>
      <c r="AF42" s="676"/>
      <c r="AG42" s="676"/>
      <c r="AH42" s="676"/>
      <c r="AI42" s="676"/>
      <c r="AJ42" s="676"/>
      <c r="AK42" s="849"/>
    </row>
    <row r="43" spans="1:37" ht="12" customHeight="1" thickBot="1" x14ac:dyDescent="0.2">
      <c r="B43" s="842" t="s">
        <v>441</v>
      </c>
      <c r="C43" s="840"/>
      <c r="D43" s="141"/>
      <c r="E43" s="141"/>
      <c r="F43" s="833">
        <v>3</v>
      </c>
      <c r="G43" s="857">
        <f>SUMPRODUCT(($C$9:$C$33="生活介護")*($D$9:$D$33=F43)*($AK$9:$AK$33&gt;0))</f>
        <v>0</v>
      </c>
      <c r="H43" s="845">
        <f>SUMPRODUCT(($C$9:$C$33="生活介護")*($D$9:$D$33=F43)*($E$9:$E$33=$AM$14)*($AK$9:$AK$33&gt;0))</f>
        <v>0</v>
      </c>
    </row>
    <row r="44" spans="1:37" ht="2.25" customHeight="1" x14ac:dyDescent="0.15">
      <c r="B44" s="141"/>
      <c r="C44" s="141"/>
      <c r="D44" s="141"/>
      <c r="E44" s="141"/>
      <c r="F44" s="558"/>
      <c r="G44" s="858"/>
      <c r="H44" s="846"/>
      <c r="K44" s="14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43"/>
    </row>
    <row r="45" spans="1:37" ht="14.25" customHeight="1" thickBot="1" x14ac:dyDescent="0.2">
      <c r="B45" s="842" t="s">
        <v>442</v>
      </c>
      <c r="C45" s="840"/>
      <c r="D45" s="840"/>
      <c r="E45" s="141"/>
      <c r="F45" s="14">
        <v>2</v>
      </c>
      <c r="G45" s="11">
        <f>SUMPRODUCT(($C$9:$C$33="生活介護")*($D$9:$D$33=F45)*($AK$9:$AK$33&gt;0))</f>
        <v>0</v>
      </c>
      <c r="H45" s="17">
        <f>SUMPRODUCT(($C$9:$C$33="生活介護")*($D$9:$D$33=F45)*($E$9:$E$33=$AM$14)*($AK$9:$AK$33&gt;0))</f>
        <v>0</v>
      </c>
      <c r="K45" s="854" t="s">
        <v>443</v>
      </c>
      <c r="L45" s="840"/>
      <c r="M45" s="840"/>
      <c r="N45" s="840"/>
      <c r="O45" s="840"/>
      <c r="P45" s="840"/>
      <c r="Q45" s="840"/>
      <c r="AK45" s="137"/>
    </row>
    <row r="46" spans="1:37" ht="14.25" customHeight="1" thickBot="1" x14ac:dyDescent="0.2">
      <c r="B46" s="842" t="s">
        <v>444</v>
      </c>
      <c r="C46" s="840"/>
      <c r="D46" s="840"/>
      <c r="E46" s="141"/>
      <c r="F46" s="14">
        <v>1</v>
      </c>
      <c r="G46" s="11">
        <f>SUMPRODUCT(($C$9:$C$33="生活介護")*($D$9:$D$33=F46)*($AK$9:$AK$33&gt;0))</f>
        <v>0</v>
      </c>
      <c r="H46" s="12">
        <f>SUMPRODUCT(($C$9:$C$33="生活介護")*($D$9:$D$33=F46)*($E$9:$E$33=$AM$14)*($AK$9:$AK$33&gt;0))</f>
        <v>0</v>
      </c>
      <c r="K46" s="850" t="s">
        <v>445</v>
      </c>
      <c r="L46" s="840"/>
      <c r="M46" s="840"/>
      <c r="N46" s="840"/>
      <c r="O46" s="840"/>
      <c r="P46" s="840"/>
      <c r="Q46" s="840"/>
      <c r="R46" s="840"/>
      <c r="S46" s="480"/>
      <c r="T46" s="133">
        <f>G39+G41+H42+H43+H45+H46</f>
        <v>0</v>
      </c>
      <c r="U46" s="134" t="s">
        <v>210</v>
      </c>
      <c r="V46" s="135" t="s">
        <v>432</v>
      </c>
      <c r="W46" s="841" t="s">
        <v>446</v>
      </c>
      <c r="X46" s="840"/>
      <c r="Y46" s="840"/>
      <c r="Z46" s="840"/>
      <c r="AA46" s="840"/>
      <c r="AB46" s="480"/>
      <c r="AC46" s="133">
        <f>G47</f>
        <v>0</v>
      </c>
      <c r="AD46" s="134" t="s">
        <v>210</v>
      </c>
      <c r="AE46" s="131" t="s">
        <v>435</v>
      </c>
      <c r="AF46" s="859" t="e">
        <f>ROUNDDOWN(T46/AC46,2)</f>
        <v>#DIV/0!</v>
      </c>
      <c r="AG46" s="762"/>
      <c r="AK46" s="137"/>
    </row>
    <row r="47" spans="1:37" ht="14.25" customHeight="1" thickBot="1" x14ac:dyDescent="0.2">
      <c r="B47" s="141"/>
      <c r="C47" s="18" t="s">
        <v>447</v>
      </c>
      <c r="D47" s="141"/>
      <c r="E47" s="141"/>
      <c r="F47" s="19" t="s">
        <v>335</v>
      </c>
      <c r="G47" s="129">
        <f>SUM(G39:G46)</f>
        <v>0</v>
      </c>
      <c r="K47" s="847" t="s">
        <v>448</v>
      </c>
      <c r="L47" s="840"/>
      <c r="M47" s="840"/>
      <c r="N47" s="840"/>
      <c r="O47" s="840"/>
      <c r="P47" s="840"/>
      <c r="Q47" s="840"/>
      <c r="R47" s="840"/>
      <c r="S47" s="840"/>
      <c r="T47" s="840"/>
      <c r="U47" s="840"/>
      <c r="V47" s="840"/>
      <c r="W47" s="840"/>
      <c r="X47" s="840"/>
      <c r="Y47" s="840"/>
      <c r="Z47" s="840"/>
      <c r="AA47" s="840"/>
      <c r="AB47" s="840"/>
      <c r="AC47" s="840"/>
      <c r="AD47" s="840"/>
      <c r="AE47" s="840"/>
      <c r="AF47" s="840"/>
      <c r="AG47" s="840"/>
      <c r="AH47" s="840"/>
      <c r="AI47" s="840"/>
      <c r="AJ47" s="840"/>
      <c r="AK47" s="848"/>
    </row>
    <row r="48" spans="1:37" ht="14.25" customHeight="1" thickBot="1" x14ac:dyDescent="0.2">
      <c r="B48" s="141"/>
      <c r="C48" s="145">
        <v>20</v>
      </c>
      <c r="D48" s="141" t="s">
        <v>210</v>
      </c>
      <c r="E48" s="141"/>
      <c r="K48" s="675"/>
      <c r="L48" s="676"/>
      <c r="M48" s="676"/>
      <c r="N48" s="676"/>
      <c r="O48" s="676"/>
      <c r="P48" s="676"/>
      <c r="Q48" s="676"/>
      <c r="R48" s="676"/>
      <c r="S48" s="676"/>
      <c r="T48" s="676"/>
      <c r="U48" s="676"/>
      <c r="V48" s="676"/>
      <c r="W48" s="676"/>
      <c r="X48" s="676"/>
      <c r="Y48" s="676"/>
      <c r="Z48" s="676"/>
      <c r="AA48" s="676"/>
      <c r="AB48" s="676"/>
      <c r="AC48" s="676"/>
      <c r="AD48" s="676"/>
      <c r="AE48" s="676"/>
      <c r="AF48" s="676"/>
      <c r="AG48" s="676"/>
      <c r="AH48" s="676"/>
      <c r="AI48" s="676"/>
      <c r="AJ48" s="676"/>
      <c r="AK48" s="849"/>
    </row>
    <row r="49" spans="1:39" ht="4.5" customHeight="1" x14ac:dyDescent="0.15"/>
    <row r="50" spans="1:39" ht="12.75" customHeight="1" thickBot="1" x14ac:dyDescent="0.2"/>
    <row r="51" spans="1:39" ht="24.75" customHeight="1" thickBot="1" x14ac:dyDescent="0.3">
      <c r="A51" s="126" t="s">
        <v>404</v>
      </c>
      <c r="B51" s="126"/>
      <c r="C51" s="126"/>
      <c r="D51" s="126"/>
      <c r="E51" s="126"/>
      <c r="F51" s="126"/>
      <c r="G51" s="126"/>
      <c r="H51" s="126"/>
      <c r="I51" s="126"/>
      <c r="J51" s="126"/>
      <c r="K51" s="126"/>
      <c r="L51" s="126"/>
      <c r="M51" s="126"/>
      <c r="N51" s="126"/>
      <c r="O51" s="126"/>
      <c r="P51" s="126"/>
      <c r="Q51" s="126"/>
      <c r="R51" s="126"/>
      <c r="S51" s="126"/>
      <c r="T51" s="126"/>
      <c r="U51" s="126"/>
      <c r="V51" s="5" t="s">
        <v>346</v>
      </c>
      <c r="W51" s="851" t="s">
        <v>449</v>
      </c>
      <c r="X51" s="761"/>
      <c r="Y51" s="761"/>
      <c r="Z51" s="761"/>
      <c r="AA51" s="761"/>
      <c r="AB51" s="761"/>
      <c r="AC51" s="761"/>
      <c r="AD51" s="761"/>
      <c r="AE51" s="761"/>
      <c r="AF51" s="761"/>
      <c r="AG51" s="761"/>
      <c r="AH51" s="761"/>
      <c r="AI51" s="761"/>
      <c r="AJ51" s="762"/>
      <c r="AK51" s="126"/>
    </row>
    <row r="53" spans="1:39" x14ac:dyDescent="0.15">
      <c r="A53" s="833"/>
      <c r="B53" s="834" t="s">
        <v>450</v>
      </c>
      <c r="C53" s="469"/>
      <c r="D53" s="469"/>
      <c r="E53" s="6"/>
      <c r="F53" s="7">
        <v>1</v>
      </c>
      <c r="G53" s="7">
        <v>2</v>
      </c>
      <c r="H53" s="7">
        <v>3</v>
      </c>
      <c r="I53" s="7">
        <v>4</v>
      </c>
      <c r="J53" s="7">
        <v>5</v>
      </c>
      <c r="K53" s="7">
        <v>6</v>
      </c>
      <c r="L53" s="7">
        <v>7</v>
      </c>
      <c r="M53" s="7">
        <v>8</v>
      </c>
      <c r="N53" s="7">
        <v>9</v>
      </c>
      <c r="O53" s="7">
        <v>10</v>
      </c>
      <c r="P53" s="7">
        <v>11</v>
      </c>
      <c r="Q53" s="7">
        <v>12</v>
      </c>
      <c r="R53" s="7">
        <v>13</v>
      </c>
      <c r="S53" s="7">
        <v>14</v>
      </c>
      <c r="T53" s="7">
        <v>15</v>
      </c>
      <c r="U53" s="7">
        <v>16</v>
      </c>
      <c r="V53" s="7">
        <v>17</v>
      </c>
      <c r="W53" s="7">
        <v>18</v>
      </c>
      <c r="X53" s="7">
        <v>19</v>
      </c>
      <c r="Y53" s="7">
        <v>20</v>
      </c>
      <c r="Z53" s="7">
        <v>21</v>
      </c>
      <c r="AA53" s="7">
        <v>22</v>
      </c>
      <c r="AB53" s="7">
        <v>23</v>
      </c>
      <c r="AC53" s="7">
        <v>24</v>
      </c>
      <c r="AD53" s="7">
        <v>25</v>
      </c>
      <c r="AE53" s="7">
        <v>26</v>
      </c>
      <c r="AF53" s="7">
        <v>27</v>
      </c>
      <c r="AG53" s="7">
        <v>28</v>
      </c>
      <c r="AH53" s="7">
        <v>29</v>
      </c>
      <c r="AI53" s="7">
        <v>30</v>
      </c>
      <c r="AJ53" s="7">
        <v>31</v>
      </c>
      <c r="AK53" s="127"/>
    </row>
    <row r="54" spans="1:39" x14ac:dyDescent="0.15">
      <c r="A54" s="557"/>
      <c r="B54" s="837" t="s">
        <v>406</v>
      </c>
      <c r="C54" s="469"/>
      <c r="D54" s="469"/>
      <c r="E54" s="470"/>
      <c r="F54" s="8" t="s">
        <v>65</v>
      </c>
      <c r="G54" s="8" t="s">
        <v>64</v>
      </c>
      <c r="H54" s="8" t="s">
        <v>451</v>
      </c>
      <c r="I54" s="8" t="s">
        <v>452</v>
      </c>
      <c r="J54" s="8" t="s">
        <v>453</v>
      </c>
      <c r="K54" s="8" t="s">
        <v>454</v>
      </c>
      <c r="L54" s="8" t="s">
        <v>455</v>
      </c>
      <c r="M54" s="8" t="s">
        <v>65</v>
      </c>
      <c r="N54" s="8" t="s">
        <v>64</v>
      </c>
      <c r="O54" s="8" t="s">
        <v>451</v>
      </c>
      <c r="P54" s="8" t="s">
        <v>452</v>
      </c>
      <c r="Q54" s="8" t="s">
        <v>453</v>
      </c>
      <c r="R54" s="8" t="s">
        <v>454</v>
      </c>
      <c r="S54" s="8" t="s">
        <v>455</v>
      </c>
      <c r="T54" s="8" t="s">
        <v>65</v>
      </c>
      <c r="U54" s="8" t="s">
        <v>64</v>
      </c>
      <c r="V54" s="8" t="s">
        <v>451</v>
      </c>
      <c r="W54" s="8" t="s">
        <v>452</v>
      </c>
      <c r="X54" s="8" t="s">
        <v>453</v>
      </c>
      <c r="Y54" s="8" t="s">
        <v>454</v>
      </c>
      <c r="Z54" s="8" t="s">
        <v>455</v>
      </c>
      <c r="AA54" s="8" t="s">
        <v>65</v>
      </c>
      <c r="AB54" s="8" t="s">
        <v>64</v>
      </c>
      <c r="AC54" s="8" t="s">
        <v>451</v>
      </c>
      <c r="AD54" s="8" t="s">
        <v>452</v>
      </c>
      <c r="AE54" s="8" t="s">
        <v>453</v>
      </c>
      <c r="AF54" s="8" t="s">
        <v>454</v>
      </c>
      <c r="AG54" s="8" t="s">
        <v>455</v>
      </c>
      <c r="AH54" s="8" t="s">
        <v>65</v>
      </c>
      <c r="AI54" s="8" t="s">
        <v>64</v>
      </c>
      <c r="AJ54" s="8" t="s">
        <v>451</v>
      </c>
      <c r="AK54" s="127"/>
      <c r="AM54" s="131" t="s">
        <v>407</v>
      </c>
    </row>
    <row r="55" spans="1:39" x14ac:dyDescent="0.15">
      <c r="A55" s="557"/>
      <c r="B55" s="837" t="s">
        <v>408</v>
      </c>
      <c r="C55" s="465"/>
      <c r="D55" s="837" t="s">
        <v>409</v>
      </c>
      <c r="E55" s="470"/>
      <c r="F55" s="8" t="s">
        <v>421</v>
      </c>
      <c r="G55" s="8" t="s">
        <v>421</v>
      </c>
      <c r="H55" s="8"/>
      <c r="I55" s="8" t="s">
        <v>421</v>
      </c>
      <c r="J55" s="8" t="s">
        <v>421</v>
      </c>
      <c r="K55" s="8" t="s">
        <v>421</v>
      </c>
      <c r="L55" s="8"/>
      <c r="M55" s="8" t="s">
        <v>421</v>
      </c>
      <c r="N55" s="8" t="s">
        <v>421</v>
      </c>
      <c r="O55" s="8"/>
      <c r="P55" s="8" t="s">
        <v>421</v>
      </c>
      <c r="Q55" s="8" t="s">
        <v>421</v>
      </c>
      <c r="R55" s="8" t="s">
        <v>421</v>
      </c>
      <c r="S55" s="8"/>
      <c r="T55" s="8"/>
      <c r="U55" s="8" t="s">
        <v>421</v>
      </c>
      <c r="V55" s="8" t="s">
        <v>421</v>
      </c>
      <c r="W55" s="8" t="s">
        <v>421</v>
      </c>
      <c r="X55" s="8" t="s">
        <v>421</v>
      </c>
      <c r="Y55" s="8" t="s">
        <v>421</v>
      </c>
      <c r="Z55" s="8"/>
      <c r="AA55" s="8"/>
      <c r="AB55" s="8" t="s">
        <v>421</v>
      </c>
      <c r="AC55" s="8" t="s">
        <v>421</v>
      </c>
      <c r="AD55" s="8"/>
      <c r="AE55" s="8" t="s">
        <v>421</v>
      </c>
      <c r="AF55" s="8" t="s">
        <v>421</v>
      </c>
      <c r="AG55" s="8"/>
      <c r="AH55" s="8"/>
      <c r="AI55" s="8" t="s">
        <v>421</v>
      </c>
      <c r="AJ55" s="8" t="s">
        <v>421</v>
      </c>
      <c r="AK55" s="837">
        <f>COUNTIF(F55:AJ56,"〇")</f>
        <v>43</v>
      </c>
      <c r="AM55" s="131" t="s">
        <v>410</v>
      </c>
    </row>
    <row r="56" spans="1:39" x14ac:dyDescent="0.15">
      <c r="A56" s="557"/>
      <c r="B56" s="474"/>
      <c r="C56" s="467"/>
      <c r="D56" s="837" t="s">
        <v>411</v>
      </c>
      <c r="E56" s="470"/>
      <c r="F56" s="8" t="s">
        <v>421</v>
      </c>
      <c r="G56" s="8" t="s">
        <v>421</v>
      </c>
      <c r="H56" s="8" t="s">
        <v>421</v>
      </c>
      <c r="I56" s="8" t="s">
        <v>421</v>
      </c>
      <c r="J56" s="8" t="s">
        <v>421</v>
      </c>
      <c r="K56" s="8" t="s">
        <v>421</v>
      </c>
      <c r="L56" s="8"/>
      <c r="M56" s="8" t="s">
        <v>421</v>
      </c>
      <c r="N56" s="8" t="s">
        <v>421</v>
      </c>
      <c r="O56" s="8"/>
      <c r="P56" s="8" t="s">
        <v>421</v>
      </c>
      <c r="Q56" s="8" t="s">
        <v>421</v>
      </c>
      <c r="R56" s="8" t="s">
        <v>421</v>
      </c>
      <c r="S56" s="8"/>
      <c r="T56" s="8"/>
      <c r="U56" s="8" t="s">
        <v>421</v>
      </c>
      <c r="V56" s="8" t="s">
        <v>421</v>
      </c>
      <c r="W56" s="8"/>
      <c r="X56" s="8" t="s">
        <v>421</v>
      </c>
      <c r="Y56" s="8" t="s">
        <v>421</v>
      </c>
      <c r="Z56" s="8"/>
      <c r="AA56" s="8"/>
      <c r="AB56" s="8" t="s">
        <v>421</v>
      </c>
      <c r="AC56" s="8" t="s">
        <v>421</v>
      </c>
      <c r="AD56" s="8" t="s">
        <v>421</v>
      </c>
      <c r="AE56" s="8" t="s">
        <v>421</v>
      </c>
      <c r="AF56" s="8" t="s">
        <v>421</v>
      </c>
      <c r="AG56" s="8"/>
      <c r="AH56" s="8"/>
      <c r="AI56" s="8" t="s">
        <v>421</v>
      </c>
      <c r="AJ56" s="8" t="s">
        <v>421</v>
      </c>
      <c r="AK56" s="558"/>
      <c r="AM56" s="131" t="s">
        <v>412</v>
      </c>
    </row>
    <row r="57" spans="1:39" x14ac:dyDescent="0.15">
      <c r="A57" s="558"/>
      <c r="B57" s="7" t="s">
        <v>413</v>
      </c>
      <c r="C57" s="7" t="s">
        <v>414</v>
      </c>
      <c r="D57" s="63" t="s">
        <v>415</v>
      </c>
      <c r="E57" s="7" t="s">
        <v>416</v>
      </c>
      <c r="F57" s="843" t="s">
        <v>417</v>
      </c>
      <c r="G57" s="469"/>
      <c r="H57" s="469"/>
      <c r="I57" s="469"/>
      <c r="J57" s="469"/>
      <c r="K57" s="469"/>
      <c r="L57" s="469"/>
      <c r="M57" s="469"/>
      <c r="N57" s="469"/>
      <c r="O57" s="469"/>
      <c r="P57" s="469"/>
      <c r="Q57" s="469"/>
      <c r="R57" s="469"/>
      <c r="S57" s="469"/>
      <c r="T57" s="469"/>
      <c r="U57" s="469"/>
      <c r="V57" s="469"/>
      <c r="W57" s="469"/>
      <c r="X57" s="469"/>
      <c r="Y57" s="469"/>
      <c r="Z57" s="469"/>
      <c r="AA57" s="469"/>
      <c r="AB57" s="469"/>
      <c r="AC57" s="469"/>
      <c r="AD57" s="469"/>
      <c r="AE57" s="469"/>
      <c r="AF57" s="469"/>
      <c r="AG57" s="469"/>
      <c r="AH57" s="469"/>
      <c r="AI57" s="469"/>
      <c r="AJ57" s="470"/>
      <c r="AK57" s="64"/>
      <c r="AM57" s="131" t="s">
        <v>418</v>
      </c>
    </row>
    <row r="58" spans="1:39" x14ac:dyDescent="0.15">
      <c r="A58" s="128">
        <v>1</v>
      </c>
      <c r="B58" s="8" t="s">
        <v>456</v>
      </c>
      <c r="C58" s="8" t="s">
        <v>407</v>
      </c>
      <c r="D58" s="8">
        <v>6</v>
      </c>
      <c r="E58" s="8"/>
      <c r="F58" s="8">
        <v>2</v>
      </c>
      <c r="G58" s="8">
        <v>2</v>
      </c>
      <c r="H58" s="8">
        <v>1</v>
      </c>
      <c r="I58" s="8">
        <v>2</v>
      </c>
      <c r="J58" s="8">
        <v>2</v>
      </c>
      <c r="K58" s="8">
        <v>2</v>
      </c>
      <c r="L58" s="8"/>
      <c r="M58" s="8">
        <v>2</v>
      </c>
      <c r="N58" s="8">
        <v>2</v>
      </c>
      <c r="O58" s="8"/>
      <c r="P58" s="8">
        <v>2</v>
      </c>
      <c r="Q58" s="8">
        <v>2</v>
      </c>
      <c r="R58" s="8">
        <v>2</v>
      </c>
      <c r="S58" s="8"/>
      <c r="T58" s="8"/>
      <c r="U58" s="8">
        <v>2</v>
      </c>
      <c r="V58" s="8">
        <v>2</v>
      </c>
      <c r="W58" s="8">
        <v>1</v>
      </c>
      <c r="X58" s="8">
        <v>2</v>
      </c>
      <c r="Y58" s="8">
        <v>2</v>
      </c>
      <c r="Z58" s="8"/>
      <c r="AA58" s="8"/>
      <c r="AB58" s="8">
        <v>2</v>
      </c>
      <c r="AC58" s="8">
        <v>2</v>
      </c>
      <c r="AD58" s="8">
        <v>1</v>
      </c>
      <c r="AE58" s="8">
        <v>2</v>
      </c>
      <c r="AF58" s="8">
        <v>2</v>
      </c>
      <c r="AG58" s="8"/>
      <c r="AH58" s="8"/>
      <c r="AI58" s="8">
        <v>2</v>
      </c>
      <c r="AJ58" s="8">
        <v>2</v>
      </c>
      <c r="AK58" s="65">
        <f t="shared" ref="AK58:AK82" si="2">SUM(F58:AJ58)</f>
        <v>43</v>
      </c>
      <c r="AM58" s="131" t="s">
        <v>419</v>
      </c>
    </row>
    <row r="59" spans="1:39" x14ac:dyDescent="0.15">
      <c r="A59" s="128">
        <v>2</v>
      </c>
      <c r="B59" s="8" t="s">
        <v>457</v>
      </c>
      <c r="C59" s="8" t="s">
        <v>407</v>
      </c>
      <c r="D59" s="8">
        <v>6</v>
      </c>
      <c r="E59" s="8"/>
      <c r="F59" s="8">
        <v>2</v>
      </c>
      <c r="G59" s="8">
        <v>2</v>
      </c>
      <c r="H59" s="8">
        <v>1</v>
      </c>
      <c r="I59" s="8">
        <v>2</v>
      </c>
      <c r="J59" s="8">
        <v>2</v>
      </c>
      <c r="K59" s="8">
        <v>2</v>
      </c>
      <c r="L59" s="8"/>
      <c r="M59" s="8">
        <v>2</v>
      </c>
      <c r="N59" s="8">
        <v>2</v>
      </c>
      <c r="O59" s="8"/>
      <c r="P59" s="8">
        <v>2</v>
      </c>
      <c r="Q59" s="8">
        <v>1</v>
      </c>
      <c r="R59" s="8">
        <v>2</v>
      </c>
      <c r="S59" s="8"/>
      <c r="T59" s="8"/>
      <c r="U59" s="8">
        <v>2</v>
      </c>
      <c r="V59" s="8">
        <v>2</v>
      </c>
      <c r="W59" s="8">
        <v>1</v>
      </c>
      <c r="X59" s="8">
        <v>2</v>
      </c>
      <c r="Y59" s="8">
        <v>2</v>
      </c>
      <c r="Z59" s="8"/>
      <c r="AA59" s="8"/>
      <c r="AB59" s="8">
        <v>2</v>
      </c>
      <c r="AC59" s="8">
        <v>2</v>
      </c>
      <c r="AD59" s="8">
        <v>1</v>
      </c>
      <c r="AE59" s="8">
        <v>2</v>
      </c>
      <c r="AF59" s="8">
        <v>2</v>
      </c>
      <c r="AG59" s="8"/>
      <c r="AH59" s="8"/>
      <c r="AI59" s="8">
        <v>2</v>
      </c>
      <c r="AJ59" s="8">
        <v>2</v>
      </c>
      <c r="AK59" s="65">
        <f t="shared" si="2"/>
        <v>42</v>
      </c>
      <c r="AM59" s="131" t="s">
        <v>131</v>
      </c>
    </row>
    <row r="60" spans="1:39" x14ac:dyDescent="0.15">
      <c r="A60" s="128">
        <v>3</v>
      </c>
      <c r="B60" s="8" t="s">
        <v>458</v>
      </c>
      <c r="C60" s="8" t="s">
        <v>407</v>
      </c>
      <c r="D60" s="8">
        <v>6</v>
      </c>
      <c r="E60" s="8"/>
      <c r="F60" s="8">
        <v>2</v>
      </c>
      <c r="G60" s="8">
        <v>2</v>
      </c>
      <c r="H60" s="8">
        <v>1</v>
      </c>
      <c r="I60" s="8">
        <v>2</v>
      </c>
      <c r="J60" s="8">
        <v>2</v>
      </c>
      <c r="K60" s="8">
        <v>2</v>
      </c>
      <c r="L60" s="8"/>
      <c r="M60" s="8">
        <v>2</v>
      </c>
      <c r="N60" s="8">
        <v>2</v>
      </c>
      <c r="O60" s="8"/>
      <c r="P60" s="8"/>
      <c r="Q60" s="8">
        <v>2</v>
      </c>
      <c r="R60" s="8">
        <v>2</v>
      </c>
      <c r="S60" s="8"/>
      <c r="T60" s="8"/>
      <c r="U60" s="8">
        <v>2</v>
      </c>
      <c r="V60" s="8">
        <v>2</v>
      </c>
      <c r="W60" s="8">
        <v>1</v>
      </c>
      <c r="X60" s="8">
        <v>2</v>
      </c>
      <c r="Y60" s="8">
        <v>2</v>
      </c>
      <c r="Z60" s="8"/>
      <c r="AA60" s="8"/>
      <c r="AB60" s="8">
        <v>2</v>
      </c>
      <c r="AC60" s="8">
        <v>2</v>
      </c>
      <c r="AD60" s="8">
        <v>1</v>
      </c>
      <c r="AE60" s="8">
        <v>2</v>
      </c>
      <c r="AF60" s="8">
        <v>2</v>
      </c>
      <c r="AG60" s="8"/>
      <c r="AH60" s="8"/>
      <c r="AI60" s="8">
        <v>2</v>
      </c>
      <c r="AJ60" s="8">
        <v>2</v>
      </c>
      <c r="AK60" s="65">
        <f t="shared" si="2"/>
        <v>41</v>
      </c>
      <c r="AM60" s="131" t="s">
        <v>418</v>
      </c>
    </row>
    <row r="61" spans="1:39" x14ac:dyDescent="0.15">
      <c r="A61" s="128">
        <v>4</v>
      </c>
      <c r="B61" s="8" t="s">
        <v>459</v>
      </c>
      <c r="C61" s="8" t="s">
        <v>407</v>
      </c>
      <c r="D61" s="8">
        <v>6</v>
      </c>
      <c r="E61" s="8"/>
      <c r="F61" s="8">
        <v>2</v>
      </c>
      <c r="G61" s="8">
        <v>2</v>
      </c>
      <c r="H61" s="8">
        <v>1</v>
      </c>
      <c r="I61" s="8">
        <v>2</v>
      </c>
      <c r="J61" s="8">
        <v>2</v>
      </c>
      <c r="K61" s="8">
        <v>2</v>
      </c>
      <c r="L61" s="8"/>
      <c r="M61" s="8">
        <v>2</v>
      </c>
      <c r="N61" s="8"/>
      <c r="O61" s="8"/>
      <c r="P61" s="8">
        <v>2</v>
      </c>
      <c r="Q61" s="8">
        <v>2</v>
      </c>
      <c r="R61" s="8">
        <v>1</v>
      </c>
      <c r="S61" s="8"/>
      <c r="T61" s="8"/>
      <c r="U61" s="8"/>
      <c r="V61" s="8">
        <v>2</v>
      </c>
      <c r="W61" s="8">
        <v>1</v>
      </c>
      <c r="X61" s="8">
        <v>1</v>
      </c>
      <c r="Y61" s="8">
        <v>1</v>
      </c>
      <c r="Z61" s="8"/>
      <c r="AA61" s="8"/>
      <c r="AB61" s="8">
        <v>2</v>
      </c>
      <c r="AC61" s="8">
        <v>1</v>
      </c>
      <c r="AD61" s="8">
        <v>1</v>
      </c>
      <c r="AE61" s="8">
        <v>2</v>
      </c>
      <c r="AF61" s="8">
        <v>1</v>
      </c>
      <c r="AG61" s="8"/>
      <c r="AH61" s="8"/>
      <c r="AI61" s="8">
        <v>2</v>
      </c>
      <c r="AJ61" s="8">
        <v>1</v>
      </c>
      <c r="AK61" s="65">
        <f t="shared" si="2"/>
        <v>33</v>
      </c>
      <c r="AM61" s="131" t="s">
        <v>420</v>
      </c>
    </row>
    <row r="62" spans="1:39" x14ac:dyDescent="0.15">
      <c r="A62" s="128">
        <v>5</v>
      </c>
      <c r="B62" s="8" t="s">
        <v>460</v>
      </c>
      <c r="C62" s="8" t="s">
        <v>407</v>
      </c>
      <c r="D62" s="8">
        <v>5</v>
      </c>
      <c r="E62" s="8"/>
      <c r="F62" s="8">
        <v>2</v>
      </c>
      <c r="G62" s="8">
        <v>2</v>
      </c>
      <c r="H62" s="8">
        <v>1</v>
      </c>
      <c r="I62" s="8">
        <v>2</v>
      </c>
      <c r="J62" s="8">
        <v>2</v>
      </c>
      <c r="K62" s="8">
        <v>2</v>
      </c>
      <c r="L62" s="8"/>
      <c r="M62" s="8">
        <v>2</v>
      </c>
      <c r="N62" s="8">
        <v>2</v>
      </c>
      <c r="O62" s="8"/>
      <c r="P62" s="8">
        <v>2</v>
      </c>
      <c r="Q62" s="8"/>
      <c r="R62" s="8">
        <v>2</v>
      </c>
      <c r="S62" s="8"/>
      <c r="T62" s="8"/>
      <c r="U62" s="8">
        <v>2</v>
      </c>
      <c r="V62" s="8">
        <v>2</v>
      </c>
      <c r="W62" s="8">
        <v>1</v>
      </c>
      <c r="X62" s="8">
        <v>2</v>
      </c>
      <c r="Y62" s="8">
        <v>2</v>
      </c>
      <c r="Z62" s="8"/>
      <c r="AA62" s="8"/>
      <c r="AB62" s="8">
        <v>2</v>
      </c>
      <c r="AC62" s="8">
        <v>2</v>
      </c>
      <c r="AD62" s="8">
        <v>1</v>
      </c>
      <c r="AE62" s="8">
        <v>2</v>
      </c>
      <c r="AF62" s="8">
        <v>2</v>
      </c>
      <c r="AG62" s="8"/>
      <c r="AH62" s="8"/>
      <c r="AI62" s="8">
        <v>2</v>
      </c>
      <c r="AJ62" s="8">
        <v>2</v>
      </c>
      <c r="AK62" s="65">
        <f t="shared" si="2"/>
        <v>41</v>
      </c>
    </row>
    <row r="63" spans="1:39" x14ac:dyDescent="0.15">
      <c r="A63" s="128">
        <v>6</v>
      </c>
      <c r="B63" s="8" t="s">
        <v>461</v>
      </c>
      <c r="C63" s="8" t="s">
        <v>407</v>
      </c>
      <c r="D63" s="8">
        <v>5</v>
      </c>
      <c r="E63" s="8"/>
      <c r="F63" s="8"/>
      <c r="G63" s="8"/>
      <c r="H63" s="8">
        <v>1</v>
      </c>
      <c r="I63" s="8">
        <v>2</v>
      </c>
      <c r="J63" s="8">
        <v>2</v>
      </c>
      <c r="K63" s="8">
        <v>2</v>
      </c>
      <c r="L63" s="8"/>
      <c r="M63" s="8">
        <v>2</v>
      </c>
      <c r="N63" s="8">
        <v>2</v>
      </c>
      <c r="O63" s="8"/>
      <c r="P63" s="8">
        <v>1</v>
      </c>
      <c r="Q63" s="8">
        <v>2</v>
      </c>
      <c r="R63" s="8">
        <v>1</v>
      </c>
      <c r="S63" s="8"/>
      <c r="T63" s="8"/>
      <c r="U63" s="8">
        <v>2</v>
      </c>
      <c r="V63" s="8">
        <v>2</v>
      </c>
      <c r="W63" s="8">
        <v>1</v>
      </c>
      <c r="X63" s="8">
        <v>1</v>
      </c>
      <c r="Y63" s="8">
        <v>1</v>
      </c>
      <c r="Z63" s="8"/>
      <c r="AA63" s="8"/>
      <c r="AB63" s="8"/>
      <c r="AC63" s="8">
        <v>1</v>
      </c>
      <c r="AD63" s="8">
        <v>1</v>
      </c>
      <c r="AE63" s="8"/>
      <c r="AF63" s="8">
        <v>1</v>
      </c>
      <c r="AG63" s="8"/>
      <c r="AH63" s="8"/>
      <c r="AI63" s="8"/>
      <c r="AJ63" s="8">
        <v>1</v>
      </c>
      <c r="AK63" s="65">
        <f t="shared" si="2"/>
        <v>26</v>
      </c>
      <c r="AM63" s="135" t="s">
        <v>421</v>
      </c>
    </row>
    <row r="64" spans="1:39" x14ac:dyDescent="0.15">
      <c r="A64" s="128">
        <v>7</v>
      </c>
      <c r="B64" s="8" t="s">
        <v>462</v>
      </c>
      <c r="C64" s="8" t="s">
        <v>407</v>
      </c>
      <c r="D64" s="8">
        <v>5</v>
      </c>
      <c r="E64" s="8"/>
      <c r="F64" s="8">
        <v>1</v>
      </c>
      <c r="G64" s="8">
        <v>1</v>
      </c>
      <c r="H64" s="8"/>
      <c r="I64" s="8">
        <v>2</v>
      </c>
      <c r="J64" s="8"/>
      <c r="K64" s="8">
        <v>2</v>
      </c>
      <c r="L64" s="8"/>
      <c r="M64" s="8"/>
      <c r="N64" s="8">
        <v>2</v>
      </c>
      <c r="O64" s="8"/>
      <c r="P64" s="8">
        <v>2</v>
      </c>
      <c r="Q64" s="8">
        <v>2</v>
      </c>
      <c r="R64" s="8">
        <v>2</v>
      </c>
      <c r="S64" s="8"/>
      <c r="T64" s="8"/>
      <c r="U64" s="8">
        <v>2</v>
      </c>
      <c r="V64" s="8"/>
      <c r="W64" s="8"/>
      <c r="X64" s="8">
        <v>2</v>
      </c>
      <c r="Y64" s="8">
        <v>2</v>
      </c>
      <c r="Z64" s="8"/>
      <c r="AA64" s="8"/>
      <c r="AB64" s="8">
        <v>1</v>
      </c>
      <c r="AC64" s="8">
        <v>2</v>
      </c>
      <c r="AD64" s="8"/>
      <c r="AE64" s="8">
        <v>1</v>
      </c>
      <c r="AF64" s="8">
        <v>2</v>
      </c>
      <c r="AG64" s="8"/>
      <c r="AH64" s="8"/>
      <c r="AI64" s="8">
        <v>1</v>
      </c>
      <c r="AJ64" s="8">
        <v>2</v>
      </c>
      <c r="AK64" s="65">
        <f t="shared" si="2"/>
        <v>29</v>
      </c>
    </row>
    <row r="65" spans="1:39" x14ac:dyDescent="0.15">
      <c r="A65" s="128">
        <v>8</v>
      </c>
      <c r="B65" s="8" t="s">
        <v>463</v>
      </c>
      <c r="C65" s="8" t="s">
        <v>407</v>
      </c>
      <c r="D65" s="8">
        <v>4</v>
      </c>
      <c r="E65" s="8" t="s">
        <v>421</v>
      </c>
      <c r="F65" s="8">
        <v>2</v>
      </c>
      <c r="G65" s="8">
        <v>2</v>
      </c>
      <c r="H65" s="8">
        <v>1</v>
      </c>
      <c r="I65" s="8">
        <v>2</v>
      </c>
      <c r="J65" s="8">
        <v>2</v>
      </c>
      <c r="K65" s="8">
        <v>2</v>
      </c>
      <c r="L65" s="8"/>
      <c r="M65" s="8">
        <v>2</v>
      </c>
      <c r="N65" s="8">
        <v>2</v>
      </c>
      <c r="O65" s="8"/>
      <c r="P65" s="8">
        <v>2</v>
      </c>
      <c r="Q65" s="8">
        <v>2</v>
      </c>
      <c r="R65" s="8">
        <v>2</v>
      </c>
      <c r="S65" s="8"/>
      <c r="T65" s="8"/>
      <c r="U65" s="8">
        <v>2</v>
      </c>
      <c r="V65" s="8">
        <v>2</v>
      </c>
      <c r="W65" s="8">
        <v>1</v>
      </c>
      <c r="X65" s="8">
        <v>2</v>
      </c>
      <c r="Y65" s="8">
        <v>2</v>
      </c>
      <c r="Z65" s="8"/>
      <c r="AA65" s="8"/>
      <c r="AB65" s="8">
        <v>2</v>
      </c>
      <c r="AC65" s="8">
        <v>2</v>
      </c>
      <c r="AD65" s="8">
        <v>1</v>
      </c>
      <c r="AE65" s="8">
        <v>2</v>
      </c>
      <c r="AF65" s="8">
        <v>2</v>
      </c>
      <c r="AG65" s="8"/>
      <c r="AH65" s="8"/>
      <c r="AI65" s="8">
        <v>2</v>
      </c>
      <c r="AJ65" s="8">
        <v>2</v>
      </c>
      <c r="AK65" s="65">
        <f t="shared" si="2"/>
        <v>43</v>
      </c>
      <c r="AM65" s="135">
        <v>1</v>
      </c>
    </row>
    <row r="66" spans="1:39" x14ac:dyDescent="0.15">
      <c r="A66" s="128">
        <v>9</v>
      </c>
      <c r="B66" s="8" t="s">
        <v>464</v>
      </c>
      <c r="C66" s="8" t="s">
        <v>407</v>
      </c>
      <c r="D66" s="8">
        <v>4</v>
      </c>
      <c r="E66" s="8"/>
      <c r="F66" s="8">
        <v>2</v>
      </c>
      <c r="G66" s="8">
        <v>2</v>
      </c>
      <c r="H66" s="8">
        <v>1</v>
      </c>
      <c r="I66" s="8">
        <v>2</v>
      </c>
      <c r="J66" s="8">
        <v>2</v>
      </c>
      <c r="K66" s="8">
        <v>2</v>
      </c>
      <c r="L66" s="8"/>
      <c r="M66" s="8">
        <v>2</v>
      </c>
      <c r="N66" s="8">
        <v>1</v>
      </c>
      <c r="O66" s="8"/>
      <c r="P66" s="8">
        <v>2</v>
      </c>
      <c r="Q66" s="8">
        <v>2</v>
      </c>
      <c r="R66" s="8"/>
      <c r="S66" s="8"/>
      <c r="T66" s="8"/>
      <c r="U66" s="8">
        <v>1</v>
      </c>
      <c r="V66" s="8">
        <v>2</v>
      </c>
      <c r="W66" s="8">
        <v>1</v>
      </c>
      <c r="X66" s="8"/>
      <c r="Y66" s="8"/>
      <c r="Z66" s="8"/>
      <c r="AA66" s="8"/>
      <c r="AB66" s="8">
        <v>2</v>
      </c>
      <c r="AC66" s="8"/>
      <c r="AD66" s="8">
        <v>1</v>
      </c>
      <c r="AE66" s="8">
        <v>2</v>
      </c>
      <c r="AF66" s="8"/>
      <c r="AG66" s="8"/>
      <c r="AH66" s="8"/>
      <c r="AI66" s="8">
        <v>2</v>
      </c>
      <c r="AJ66" s="8"/>
      <c r="AK66" s="65">
        <f t="shared" si="2"/>
        <v>29</v>
      </c>
      <c r="AM66" s="135">
        <v>2</v>
      </c>
    </row>
    <row r="67" spans="1:39" x14ac:dyDescent="0.15">
      <c r="A67" s="128">
        <v>10</v>
      </c>
      <c r="B67" s="8" t="s">
        <v>465</v>
      </c>
      <c r="C67" s="8" t="s">
        <v>407</v>
      </c>
      <c r="D67" s="8">
        <v>3</v>
      </c>
      <c r="E67" s="8"/>
      <c r="F67" s="8">
        <v>2</v>
      </c>
      <c r="G67" s="8">
        <v>2</v>
      </c>
      <c r="H67" s="8"/>
      <c r="I67" s="8">
        <v>2</v>
      </c>
      <c r="J67" s="8">
        <v>2</v>
      </c>
      <c r="K67" s="8"/>
      <c r="L67" s="8"/>
      <c r="M67" s="8">
        <v>2</v>
      </c>
      <c r="N67" s="8">
        <v>1</v>
      </c>
      <c r="O67" s="8"/>
      <c r="P67" s="8"/>
      <c r="Q67" s="8"/>
      <c r="R67" s="8"/>
      <c r="S67" s="8"/>
      <c r="T67" s="8"/>
      <c r="U67" s="8">
        <v>1</v>
      </c>
      <c r="V67" s="8">
        <v>2</v>
      </c>
      <c r="W67" s="8"/>
      <c r="X67" s="8"/>
      <c r="Y67" s="8"/>
      <c r="Z67" s="8"/>
      <c r="AA67" s="8"/>
      <c r="AB67" s="8">
        <v>2</v>
      </c>
      <c r="AC67" s="8"/>
      <c r="AD67" s="8"/>
      <c r="AE67" s="8">
        <v>2</v>
      </c>
      <c r="AF67" s="8"/>
      <c r="AG67" s="8"/>
      <c r="AH67" s="8"/>
      <c r="AI67" s="8">
        <v>2</v>
      </c>
      <c r="AJ67" s="8"/>
      <c r="AK67" s="65">
        <f t="shared" si="2"/>
        <v>20</v>
      </c>
    </row>
    <row r="68" spans="1:39" x14ac:dyDescent="0.15">
      <c r="A68" s="128">
        <v>11</v>
      </c>
      <c r="B68" s="8" t="s">
        <v>466</v>
      </c>
      <c r="C68" s="8" t="s">
        <v>131</v>
      </c>
      <c r="D68" s="8">
        <v>5</v>
      </c>
      <c r="E68" s="8"/>
      <c r="F68" s="8">
        <v>1</v>
      </c>
      <c r="G68" s="8">
        <v>1</v>
      </c>
      <c r="H68" s="8">
        <v>1</v>
      </c>
      <c r="I68" s="8">
        <v>2</v>
      </c>
      <c r="J68" s="8">
        <v>2</v>
      </c>
      <c r="K68" s="8">
        <v>2</v>
      </c>
      <c r="L68" s="8"/>
      <c r="M68" s="8">
        <v>2</v>
      </c>
      <c r="N68" s="8">
        <v>2</v>
      </c>
      <c r="O68" s="8"/>
      <c r="P68" s="8">
        <v>2</v>
      </c>
      <c r="Q68" s="8">
        <v>1</v>
      </c>
      <c r="R68" s="8">
        <v>2</v>
      </c>
      <c r="S68" s="8"/>
      <c r="T68" s="8"/>
      <c r="U68" s="8">
        <v>2</v>
      </c>
      <c r="V68" s="8">
        <v>2</v>
      </c>
      <c r="W68" s="8">
        <v>1</v>
      </c>
      <c r="X68" s="8">
        <v>2</v>
      </c>
      <c r="Y68" s="8">
        <v>2</v>
      </c>
      <c r="Z68" s="8"/>
      <c r="AA68" s="8"/>
      <c r="AB68" s="8">
        <v>1</v>
      </c>
      <c r="AC68" s="8">
        <v>2</v>
      </c>
      <c r="AD68" s="8">
        <v>1</v>
      </c>
      <c r="AE68" s="8">
        <v>1</v>
      </c>
      <c r="AF68" s="8">
        <v>2</v>
      </c>
      <c r="AG68" s="8"/>
      <c r="AH68" s="8"/>
      <c r="AI68" s="8">
        <v>1</v>
      </c>
      <c r="AJ68" s="8">
        <v>2</v>
      </c>
      <c r="AK68" s="65">
        <f t="shared" si="2"/>
        <v>37</v>
      </c>
      <c r="AM68" s="135">
        <v>6</v>
      </c>
    </row>
    <row r="69" spans="1:39" x14ac:dyDescent="0.15">
      <c r="A69" s="128">
        <v>12</v>
      </c>
      <c r="B69" s="8" t="s">
        <v>467</v>
      </c>
      <c r="C69" s="8" t="s">
        <v>131</v>
      </c>
      <c r="D69" s="8">
        <v>2</v>
      </c>
      <c r="E69" s="8"/>
      <c r="F69" s="8">
        <v>2</v>
      </c>
      <c r="G69" s="8">
        <v>2</v>
      </c>
      <c r="H69" s="8">
        <v>1</v>
      </c>
      <c r="I69" s="8">
        <v>2</v>
      </c>
      <c r="J69" s="8">
        <v>2</v>
      </c>
      <c r="K69" s="8">
        <v>2</v>
      </c>
      <c r="L69" s="8"/>
      <c r="M69" s="8">
        <v>2</v>
      </c>
      <c r="N69" s="8">
        <v>2</v>
      </c>
      <c r="O69" s="8"/>
      <c r="P69" s="8">
        <v>2</v>
      </c>
      <c r="Q69" s="8">
        <v>2</v>
      </c>
      <c r="R69" s="8">
        <v>2</v>
      </c>
      <c r="S69" s="8"/>
      <c r="T69" s="8"/>
      <c r="U69" s="8">
        <v>2</v>
      </c>
      <c r="V69" s="8">
        <v>2</v>
      </c>
      <c r="W69" s="8">
        <v>1</v>
      </c>
      <c r="X69" s="8">
        <v>2</v>
      </c>
      <c r="Y69" s="8">
        <v>2</v>
      </c>
      <c r="Z69" s="8"/>
      <c r="AA69" s="8"/>
      <c r="AB69" s="8">
        <v>2</v>
      </c>
      <c r="AC69" s="8">
        <v>2</v>
      </c>
      <c r="AD69" s="8">
        <v>1</v>
      </c>
      <c r="AE69" s="8">
        <v>2</v>
      </c>
      <c r="AF69" s="8">
        <v>2</v>
      </c>
      <c r="AG69" s="8"/>
      <c r="AH69" s="8"/>
      <c r="AI69" s="8">
        <v>2</v>
      </c>
      <c r="AJ69" s="8">
        <v>2</v>
      </c>
      <c r="AK69" s="65">
        <f t="shared" si="2"/>
        <v>43</v>
      </c>
      <c r="AM69" s="135">
        <v>5</v>
      </c>
    </row>
    <row r="70" spans="1:39" x14ac:dyDescent="0.15">
      <c r="A70" s="128">
        <v>13</v>
      </c>
      <c r="B70" s="8" t="s">
        <v>468</v>
      </c>
      <c r="C70" s="8" t="s">
        <v>131</v>
      </c>
      <c r="D70" s="8"/>
      <c r="E70" s="8"/>
      <c r="F70" s="8">
        <v>2</v>
      </c>
      <c r="G70" s="8">
        <v>2</v>
      </c>
      <c r="H70" s="8">
        <v>1</v>
      </c>
      <c r="I70" s="8">
        <v>2</v>
      </c>
      <c r="J70" s="8">
        <v>2</v>
      </c>
      <c r="K70" s="8">
        <v>2</v>
      </c>
      <c r="L70" s="8"/>
      <c r="M70" s="8">
        <v>2</v>
      </c>
      <c r="N70" s="8">
        <v>2</v>
      </c>
      <c r="O70" s="8"/>
      <c r="P70" s="8">
        <v>2</v>
      </c>
      <c r="Q70" s="8">
        <v>2</v>
      </c>
      <c r="R70" s="8">
        <v>2</v>
      </c>
      <c r="S70" s="8"/>
      <c r="T70" s="8"/>
      <c r="U70" s="8">
        <v>2</v>
      </c>
      <c r="V70" s="8">
        <v>2</v>
      </c>
      <c r="W70" s="8">
        <v>1</v>
      </c>
      <c r="X70" s="8">
        <v>2</v>
      </c>
      <c r="Y70" s="8">
        <v>2</v>
      </c>
      <c r="Z70" s="8"/>
      <c r="AA70" s="8"/>
      <c r="AB70" s="8">
        <v>2</v>
      </c>
      <c r="AC70" s="8">
        <v>2</v>
      </c>
      <c r="AD70" s="8">
        <v>1</v>
      </c>
      <c r="AE70" s="8">
        <v>2</v>
      </c>
      <c r="AF70" s="8">
        <v>2</v>
      </c>
      <c r="AG70" s="8"/>
      <c r="AH70" s="8"/>
      <c r="AI70" s="8">
        <v>2</v>
      </c>
      <c r="AJ70" s="8">
        <v>2</v>
      </c>
      <c r="AK70" s="65">
        <f t="shared" si="2"/>
        <v>43</v>
      </c>
      <c r="AM70" s="135">
        <v>4</v>
      </c>
    </row>
    <row r="71" spans="1:39" x14ac:dyDescent="0.15">
      <c r="A71" s="128">
        <v>14</v>
      </c>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65">
        <f t="shared" si="2"/>
        <v>0</v>
      </c>
      <c r="AM71" s="135">
        <v>3</v>
      </c>
    </row>
    <row r="72" spans="1:39" x14ac:dyDescent="0.15">
      <c r="A72" s="128">
        <v>15</v>
      </c>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65">
        <f t="shared" si="2"/>
        <v>0</v>
      </c>
      <c r="AM72" s="135">
        <v>2</v>
      </c>
    </row>
    <row r="73" spans="1:39" x14ac:dyDescent="0.15">
      <c r="A73" s="128">
        <v>16</v>
      </c>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65">
        <f t="shared" si="2"/>
        <v>0</v>
      </c>
      <c r="AM73" s="135">
        <v>1</v>
      </c>
    </row>
    <row r="74" spans="1:39" x14ac:dyDescent="0.15">
      <c r="A74" s="128">
        <v>17</v>
      </c>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65">
        <f t="shared" si="2"/>
        <v>0</v>
      </c>
    </row>
    <row r="75" spans="1:39" x14ac:dyDescent="0.15">
      <c r="A75" s="128">
        <v>18</v>
      </c>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65">
        <f t="shared" si="2"/>
        <v>0</v>
      </c>
    </row>
    <row r="76" spans="1:39" x14ac:dyDescent="0.15">
      <c r="A76" s="128">
        <v>19</v>
      </c>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65">
        <f t="shared" si="2"/>
        <v>0</v>
      </c>
    </row>
    <row r="77" spans="1:39" x14ac:dyDescent="0.15">
      <c r="A77" s="128">
        <v>20</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65">
        <f t="shared" si="2"/>
        <v>0</v>
      </c>
    </row>
    <row r="78" spans="1:39" x14ac:dyDescent="0.15">
      <c r="A78" s="128">
        <v>21</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65">
        <f t="shared" si="2"/>
        <v>0</v>
      </c>
    </row>
    <row r="79" spans="1:39" x14ac:dyDescent="0.15">
      <c r="A79" s="128">
        <v>22</v>
      </c>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65">
        <f t="shared" si="2"/>
        <v>0</v>
      </c>
    </row>
    <row r="80" spans="1:39" x14ac:dyDescent="0.15">
      <c r="A80" s="128">
        <v>23</v>
      </c>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65">
        <f t="shared" si="2"/>
        <v>0</v>
      </c>
    </row>
    <row r="81" spans="1:37" x14ac:dyDescent="0.15">
      <c r="A81" s="128">
        <v>24</v>
      </c>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65">
        <f t="shared" si="2"/>
        <v>0</v>
      </c>
    </row>
    <row r="82" spans="1:37" x14ac:dyDescent="0.15">
      <c r="A82" s="128">
        <v>25</v>
      </c>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65">
        <f t="shared" si="2"/>
        <v>0</v>
      </c>
    </row>
    <row r="83" spans="1:37" x14ac:dyDescent="0.15">
      <c r="A83" s="129" t="s">
        <v>422</v>
      </c>
      <c r="B83" s="835" t="s">
        <v>423</v>
      </c>
      <c r="C83" s="464"/>
      <c r="D83" s="464"/>
      <c r="E83" s="130"/>
      <c r="F83" s="7">
        <f t="shared" ref="F83:AK83" si="3">SUM(F58:F82)</f>
        <v>22</v>
      </c>
      <c r="G83" s="7">
        <f t="shared" si="3"/>
        <v>22</v>
      </c>
      <c r="H83" s="7">
        <f t="shared" si="3"/>
        <v>11</v>
      </c>
      <c r="I83" s="7">
        <f t="shared" si="3"/>
        <v>26</v>
      </c>
      <c r="J83" s="7">
        <f t="shared" si="3"/>
        <v>24</v>
      </c>
      <c r="K83" s="7">
        <f t="shared" si="3"/>
        <v>24</v>
      </c>
      <c r="L83" s="7">
        <f t="shared" si="3"/>
        <v>0</v>
      </c>
      <c r="M83" s="7">
        <f t="shared" si="3"/>
        <v>24</v>
      </c>
      <c r="N83" s="7">
        <f t="shared" si="3"/>
        <v>22</v>
      </c>
      <c r="O83" s="7">
        <f t="shared" si="3"/>
        <v>0</v>
      </c>
      <c r="P83" s="7">
        <f t="shared" si="3"/>
        <v>21</v>
      </c>
      <c r="Q83" s="7">
        <f t="shared" si="3"/>
        <v>20</v>
      </c>
      <c r="R83" s="7">
        <f t="shared" si="3"/>
        <v>20</v>
      </c>
      <c r="S83" s="7">
        <f t="shared" si="3"/>
        <v>0</v>
      </c>
      <c r="T83" s="7">
        <f t="shared" si="3"/>
        <v>0</v>
      </c>
      <c r="U83" s="7">
        <f t="shared" si="3"/>
        <v>22</v>
      </c>
      <c r="V83" s="7">
        <f t="shared" si="3"/>
        <v>24</v>
      </c>
      <c r="W83" s="7">
        <f t="shared" si="3"/>
        <v>11</v>
      </c>
      <c r="X83" s="7">
        <f t="shared" si="3"/>
        <v>20</v>
      </c>
      <c r="Y83" s="7">
        <f t="shared" si="3"/>
        <v>20</v>
      </c>
      <c r="Z83" s="7">
        <f t="shared" si="3"/>
        <v>0</v>
      </c>
      <c r="AA83" s="7">
        <f t="shared" si="3"/>
        <v>0</v>
      </c>
      <c r="AB83" s="7">
        <f t="shared" si="3"/>
        <v>22</v>
      </c>
      <c r="AC83" s="7">
        <f t="shared" si="3"/>
        <v>20</v>
      </c>
      <c r="AD83" s="7">
        <f t="shared" si="3"/>
        <v>11</v>
      </c>
      <c r="AE83" s="7">
        <f t="shared" si="3"/>
        <v>22</v>
      </c>
      <c r="AF83" s="7">
        <f t="shared" si="3"/>
        <v>20</v>
      </c>
      <c r="AG83" s="7">
        <f t="shared" si="3"/>
        <v>0</v>
      </c>
      <c r="AH83" s="7">
        <f t="shared" si="3"/>
        <v>0</v>
      </c>
      <c r="AI83" s="7">
        <f t="shared" si="3"/>
        <v>22</v>
      </c>
      <c r="AJ83" s="7">
        <f t="shared" si="3"/>
        <v>20</v>
      </c>
      <c r="AK83" s="7">
        <f t="shared" si="3"/>
        <v>470</v>
      </c>
    </row>
    <row r="84" spans="1:37" x14ac:dyDescent="0.15">
      <c r="B84" s="839" t="s">
        <v>424</v>
      </c>
      <c r="C84" s="840"/>
      <c r="D84" s="840"/>
      <c r="E84" s="66"/>
      <c r="F84" s="852" t="s">
        <v>301</v>
      </c>
      <c r="G84" s="464"/>
      <c r="H84" s="464"/>
      <c r="I84" s="464"/>
      <c r="J84" s="464"/>
      <c r="K84" s="464"/>
      <c r="L84" s="464"/>
      <c r="M84" s="464"/>
      <c r="N84" s="464"/>
      <c r="O84" s="464"/>
      <c r="P84" s="464"/>
      <c r="Q84" s="464"/>
      <c r="R84" s="464"/>
      <c r="S84" s="464"/>
      <c r="T84" s="464"/>
      <c r="U84" s="464"/>
      <c r="V84" s="464"/>
      <c r="W84" s="464"/>
      <c r="X84" s="464"/>
      <c r="Y84" s="464"/>
      <c r="Z84" s="464"/>
      <c r="AA84" s="464"/>
      <c r="AB84" s="464"/>
      <c r="AC84" s="464"/>
      <c r="AD84" s="464"/>
      <c r="AE84" s="464"/>
      <c r="AF84" s="464"/>
      <c r="AG84" s="464"/>
      <c r="AH84" s="464"/>
      <c r="AI84" s="464"/>
      <c r="AJ84" s="464"/>
    </row>
    <row r="85" spans="1:37" ht="14.25" customHeight="1" thickBot="1" x14ac:dyDescent="0.2">
      <c r="B85" s="839" t="s">
        <v>425</v>
      </c>
      <c r="C85" s="840"/>
      <c r="D85" s="840"/>
    </row>
    <row r="86" spans="1:37" ht="15.95" customHeight="1" thickBot="1" x14ac:dyDescent="0.2">
      <c r="A86" s="131" t="s">
        <v>422</v>
      </c>
      <c r="B86" s="839" t="s">
        <v>426</v>
      </c>
      <c r="C86" s="840"/>
      <c r="D86" s="840"/>
      <c r="E86" s="840" t="s">
        <v>427</v>
      </c>
      <c r="F86" s="840"/>
      <c r="G86" s="840"/>
      <c r="H86" s="840"/>
      <c r="I86" s="840"/>
      <c r="K86" s="838" t="s">
        <v>428</v>
      </c>
      <c r="L86" s="511"/>
      <c r="M86" s="511"/>
      <c r="N86" s="511"/>
      <c r="O86" s="511"/>
      <c r="P86" s="511"/>
      <c r="Q86" s="511"/>
      <c r="R86" s="132"/>
      <c r="S86" s="132"/>
      <c r="T86" s="132"/>
      <c r="U86" s="132"/>
      <c r="V86" s="132"/>
      <c r="W86" s="132"/>
      <c r="X86" s="132"/>
      <c r="Y86" s="132"/>
      <c r="Z86" s="132"/>
      <c r="AA86" s="132"/>
      <c r="AB86" s="132"/>
      <c r="AC86" s="132"/>
      <c r="AD86" s="132"/>
      <c r="AE86" s="132"/>
      <c r="AF86" s="844"/>
      <c r="AG86" s="511"/>
      <c r="AH86" s="511"/>
      <c r="AI86" s="511"/>
      <c r="AJ86" s="511"/>
      <c r="AK86" s="772"/>
    </row>
    <row r="87" spans="1:37" ht="14.25" customHeight="1" thickBot="1" x14ac:dyDescent="0.2">
      <c r="B87" s="839" t="s">
        <v>429</v>
      </c>
      <c r="C87" s="840"/>
      <c r="D87" s="840"/>
      <c r="E87" s="66"/>
      <c r="F87" s="9" t="s">
        <v>415</v>
      </c>
      <c r="G87" s="10" t="s">
        <v>430</v>
      </c>
      <c r="K87" s="855" t="s">
        <v>431</v>
      </c>
      <c r="L87" s="840"/>
      <c r="M87" s="840"/>
      <c r="N87" s="840"/>
      <c r="O87" s="840"/>
      <c r="P87" s="840"/>
      <c r="Q87" s="480"/>
      <c r="R87" s="133">
        <f>AK83</f>
        <v>470</v>
      </c>
      <c r="S87" s="134" t="s">
        <v>210</v>
      </c>
      <c r="T87" s="135" t="s">
        <v>432</v>
      </c>
      <c r="U87" s="841" t="s">
        <v>433</v>
      </c>
      <c r="V87" s="840"/>
      <c r="W87" s="840"/>
      <c r="X87" s="840"/>
      <c r="Y87" s="480"/>
      <c r="Z87" s="133">
        <f>AK55</f>
        <v>43</v>
      </c>
      <c r="AA87" s="134" t="s">
        <v>434</v>
      </c>
      <c r="AB87" s="131" t="s">
        <v>435</v>
      </c>
      <c r="AC87" s="836">
        <f>ROUNDDOWN(R87/Z87,1)</f>
        <v>10.9</v>
      </c>
      <c r="AD87" s="761"/>
      <c r="AE87" s="136" t="s">
        <v>210</v>
      </c>
      <c r="AK87" s="137"/>
    </row>
    <row r="88" spans="1:37" ht="3.4" customHeight="1" thickBot="1" x14ac:dyDescent="0.2">
      <c r="B88" s="860" t="s">
        <v>436</v>
      </c>
      <c r="C88" s="840"/>
      <c r="D88" s="840"/>
      <c r="E88" s="66"/>
      <c r="F88" s="857">
        <v>6</v>
      </c>
      <c r="G88" s="853">
        <f>SUMPRODUCT(($C$58:$C$82="生活介護")*($D$58:$D$82=F88)*($AK$58:$AK$82&gt;0))</f>
        <v>4</v>
      </c>
      <c r="K88" s="144"/>
      <c r="R88" s="138"/>
      <c r="S88" s="138"/>
      <c r="Z88" s="138"/>
      <c r="AK88" s="137"/>
    </row>
    <row r="89" spans="1:37" ht="14.25" customHeight="1" thickBot="1" x14ac:dyDescent="0.2">
      <c r="B89" s="840"/>
      <c r="C89" s="840"/>
      <c r="D89" s="840"/>
      <c r="F89" s="858"/>
      <c r="G89" s="846"/>
      <c r="K89" s="855" t="s">
        <v>437</v>
      </c>
      <c r="L89" s="840"/>
      <c r="M89" s="840"/>
      <c r="N89" s="840"/>
      <c r="O89" s="840"/>
      <c r="P89" s="840"/>
      <c r="Q89" s="480"/>
      <c r="R89" s="133">
        <f>COUNTA(F83:AJ83)-COUNTIF(F83:AJ83,0)</f>
        <v>23</v>
      </c>
      <c r="S89" s="134" t="s">
        <v>65</v>
      </c>
      <c r="T89" s="135" t="s">
        <v>432</v>
      </c>
      <c r="U89" s="841" t="s">
        <v>438</v>
      </c>
      <c r="V89" s="840"/>
      <c r="W89" s="840"/>
      <c r="X89" s="840"/>
      <c r="Y89" s="480"/>
      <c r="Z89" s="133">
        <f>COUNTA(F54:AJ54)</f>
        <v>31</v>
      </c>
      <c r="AA89" s="134" t="s">
        <v>65</v>
      </c>
      <c r="AB89" s="139" t="s">
        <v>439</v>
      </c>
      <c r="AC89" s="131">
        <v>7</v>
      </c>
      <c r="AD89" s="131" t="s">
        <v>65</v>
      </c>
      <c r="AE89" s="131" t="s">
        <v>435</v>
      </c>
      <c r="AF89" s="140">
        <f>ROUNDDOWN(R89/Z89*AC89,1)</f>
        <v>5.0999999999999996</v>
      </c>
      <c r="AG89" s="136" t="s">
        <v>65</v>
      </c>
      <c r="AK89" s="137"/>
    </row>
    <row r="90" spans="1:37" ht="14.25" customHeight="1" thickBot="1" x14ac:dyDescent="0.2">
      <c r="B90" s="840"/>
      <c r="C90" s="840"/>
      <c r="D90" s="840"/>
      <c r="F90" s="11">
        <v>5</v>
      </c>
      <c r="G90" s="12">
        <f>SUMPRODUCT(($C$58:$C$82="生活介護")*($D$58:$D$82=F90)*($AK$58:$AK$82&gt;0))</f>
        <v>3</v>
      </c>
      <c r="H90" s="13" t="s">
        <v>416</v>
      </c>
      <c r="K90" s="847" t="s">
        <v>440</v>
      </c>
      <c r="L90" s="840"/>
      <c r="M90" s="840"/>
      <c r="N90" s="840"/>
      <c r="O90" s="840"/>
      <c r="P90" s="840"/>
      <c r="Q90" s="840"/>
      <c r="R90" s="840"/>
      <c r="S90" s="840"/>
      <c r="T90" s="840"/>
      <c r="U90" s="840"/>
      <c r="V90" s="840"/>
      <c r="W90" s="840"/>
      <c r="X90" s="840"/>
      <c r="Y90" s="840"/>
      <c r="Z90" s="840"/>
      <c r="AA90" s="840"/>
      <c r="AB90" s="840"/>
      <c r="AC90" s="840"/>
      <c r="AD90" s="840"/>
      <c r="AE90" s="840"/>
      <c r="AF90" s="840"/>
      <c r="AG90" s="840"/>
      <c r="AH90" s="840"/>
      <c r="AI90" s="840"/>
      <c r="AJ90" s="840"/>
      <c r="AK90" s="848"/>
    </row>
    <row r="91" spans="1:37" ht="14.25" customHeight="1" thickBot="1" x14ac:dyDescent="0.2">
      <c r="F91" s="14">
        <v>4</v>
      </c>
      <c r="G91" s="15">
        <f>SUMPRODUCT(($C$58:$C$82="生活介護")*($D$58:$D$82=F91)*($AK$58:$AK$82&gt;0))</f>
        <v>2</v>
      </c>
      <c r="H91" s="16">
        <f>SUMPRODUCT(($C$58:$C$82="生活介護")*($D$58:$D$82=F91)*($E$58:$E$82=$AM$14)*($AK$58:$AK$82&gt;0))</f>
        <v>1</v>
      </c>
      <c r="K91" s="675"/>
      <c r="L91" s="676"/>
      <c r="M91" s="676"/>
      <c r="N91" s="676"/>
      <c r="O91" s="676"/>
      <c r="P91" s="676"/>
      <c r="Q91" s="676"/>
      <c r="R91" s="676"/>
      <c r="S91" s="676"/>
      <c r="T91" s="676"/>
      <c r="U91" s="676"/>
      <c r="V91" s="676"/>
      <c r="W91" s="676"/>
      <c r="X91" s="676"/>
      <c r="Y91" s="676"/>
      <c r="Z91" s="676"/>
      <c r="AA91" s="676"/>
      <c r="AB91" s="676"/>
      <c r="AC91" s="676"/>
      <c r="AD91" s="676"/>
      <c r="AE91" s="676"/>
      <c r="AF91" s="676"/>
      <c r="AG91" s="676"/>
      <c r="AH91" s="676"/>
      <c r="AI91" s="676"/>
      <c r="AJ91" s="676"/>
      <c r="AK91" s="849"/>
    </row>
    <row r="92" spans="1:37" ht="12" customHeight="1" thickBot="1" x14ac:dyDescent="0.2">
      <c r="B92" s="842" t="s">
        <v>441</v>
      </c>
      <c r="C92" s="840"/>
      <c r="D92" s="141"/>
      <c r="E92" s="141"/>
      <c r="F92" s="833">
        <v>3</v>
      </c>
      <c r="G92" s="857">
        <f>SUMPRODUCT(($C$58:$C$82="生活介護")*($D$58:$D$82=F92)*($AK$58:$AK$82&gt;0))</f>
        <v>1</v>
      </c>
      <c r="H92" s="845">
        <f>SUMPRODUCT(($C$58:$C$82="生活介護")*($D$58:$D$82=F92)*($E$58:$E$82=$AM$14)*($AK$58:$AK$82&gt;0))</f>
        <v>0</v>
      </c>
    </row>
    <row r="93" spans="1:37" ht="2.25" customHeight="1" x14ac:dyDescent="0.15">
      <c r="B93" s="141"/>
      <c r="C93" s="141"/>
      <c r="D93" s="141"/>
      <c r="E93" s="141"/>
      <c r="F93" s="558"/>
      <c r="G93" s="858"/>
      <c r="H93" s="846"/>
      <c r="K93" s="14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43"/>
    </row>
    <row r="94" spans="1:37" ht="14.25" customHeight="1" thickBot="1" x14ac:dyDescent="0.2">
      <c r="B94" s="842" t="s">
        <v>442</v>
      </c>
      <c r="C94" s="840"/>
      <c r="D94" s="840"/>
      <c r="E94" s="141"/>
      <c r="F94" s="14">
        <v>2</v>
      </c>
      <c r="G94" s="11">
        <f>SUMPRODUCT(($C$58:$C$82="生活介護")*($D$58:$D$82=F94)*($AK$58:$AK$82&gt;0))</f>
        <v>0</v>
      </c>
      <c r="H94" s="17">
        <f>SUMPRODUCT(($C$58:$C$82="生活介護")*($D$58:$D$82=F94)*($E$58:$E$82=$AM$14)*($AK$58:$AK$82&gt;0))</f>
        <v>0</v>
      </c>
      <c r="K94" s="854" t="s">
        <v>443</v>
      </c>
      <c r="L94" s="840"/>
      <c r="M94" s="840"/>
      <c r="N94" s="840"/>
      <c r="O94" s="840"/>
      <c r="P94" s="840"/>
      <c r="Q94" s="840"/>
      <c r="AK94" s="137"/>
    </row>
    <row r="95" spans="1:37" ht="14.25" customHeight="1" thickBot="1" x14ac:dyDescent="0.2">
      <c r="B95" s="842" t="s">
        <v>444</v>
      </c>
      <c r="C95" s="840"/>
      <c r="D95" s="840"/>
      <c r="E95" s="141"/>
      <c r="F95" s="14">
        <v>1</v>
      </c>
      <c r="G95" s="11">
        <f>SUMPRODUCT(($C$58:$C$82="生活介護")*($D$58:$D$82=F95)*($AK$58:$AK$82&gt;0))</f>
        <v>0</v>
      </c>
      <c r="H95" s="12">
        <f>SUMPRODUCT(($C$58:$C$82="生活介護")*($D$58:$D$82=F95)*($E$58:$E$82=$AM$14)*($AK$58:$AK$82&gt;0))</f>
        <v>0</v>
      </c>
      <c r="K95" s="850" t="s">
        <v>445</v>
      </c>
      <c r="L95" s="840"/>
      <c r="M95" s="840"/>
      <c r="N95" s="840"/>
      <c r="O95" s="840"/>
      <c r="P95" s="840"/>
      <c r="Q95" s="840"/>
      <c r="R95" s="840"/>
      <c r="S95" s="480"/>
      <c r="T95" s="133">
        <f>G88+G90+H91+H92+H94+H95</f>
        <v>8</v>
      </c>
      <c r="U95" s="134" t="s">
        <v>210</v>
      </c>
      <c r="V95" s="135" t="s">
        <v>432</v>
      </c>
      <c r="W95" s="841" t="s">
        <v>446</v>
      </c>
      <c r="X95" s="840"/>
      <c r="Y95" s="840"/>
      <c r="Z95" s="840"/>
      <c r="AA95" s="840"/>
      <c r="AB95" s="480"/>
      <c r="AC95" s="133">
        <f>G96</f>
        <v>10</v>
      </c>
      <c r="AD95" s="134" t="s">
        <v>210</v>
      </c>
      <c r="AE95" s="131" t="s">
        <v>435</v>
      </c>
      <c r="AF95" s="859">
        <f>ROUNDDOWN(T95/AC95,2)</f>
        <v>0.8</v>
      </c>
      <c r="AG95" s="762"/>
      <c r="AK95" s="137"/>
    </row>
    <row r="96" spans="1:37" ht="14.25" customHeight="1" thickBot="1" x14ac:dyDescent="0.2">
      <c r="B96" s="141"/>
      <c r="C96" s="18" t="s">
        <v>447</v>
      </c>
      <c r="D96" s="141"/>
      <c r="E96" s="141"/>
      <c r="F96" s="19" t="s">
        <v>335</v>
      </c>
      <c r="G96" s="129">
        <f>SUM(G88:G95)</f>
        <v>10</v>
      </c>
      <c r="K96" s="847" t="s">
        <v>448</v>
      </c>
      <c r="L96" s="840"/>
      <c r="M96" s="840"/>
      <c r="N96" s="840"/>
      <c r="O96" s="840"/>
      <c r="P96" s="840"/>
      <c r="Q96" s="840"/>
      <c r="R96" s="840"/>
      <c r="S96" s="840"/>
      <c r="T96" s="840"/>
      <c r="U96" s="840"/>
      <c r="V96" s="840"/>
      <c r="W96" s="840"/>
      <c r="X96" s="840"/>
      <c r="Y96" s="840"/>
      <c r="Z96" s="840"/>
      <c r="AA96" s="840"/>
      <c r="AB96" s="840"/>
      <c r="AC96" s="840"/>
      <c r="AD96" s="840"/>
      <c r="AE96" s="840"/>
      <c r="AF96" s="840"/>
      <c r="AG96" s="840"/>
      <c r="AH96" s="840"/>
      <c r="AI96" s="840"/>
      <c r="AJ96" s="840"/>
      <c r="AK96" s="848"/>
    </row>
    <row r="97" spans="2:37" ht="14.25" customHeight="1" thickBot="1" x14ac:dyDescent="0.2">
      <c r="B97" s="141"/>
      <c r="C97" s="145">
        <v>20</v>
      </c>
      <c r="D97" s="141" t="s">
        <v>210</v>
      </c>
      <c r="E97" s="141"/>
      <c r="K97" s="675"/>
      <c r="L97" s="676"/>
      <c r="M97" s="676"/>
      <c r="N97" s="676"/>
      <c r="O97" s="676"/>
      <c r="P97" s="676"/>
      <c r="Q97" s="676"/>
      <c r="R97" s="676"/>
      <c r="S97" s="676"/>
      <c r="T97" s="676"/>
      <c r="U97" s="676"/>
      <c r="V97" s="676"/>
      <c r="W97" s="676"/>
      <c r="X97" s="676"/>
      <c r="Y97" s="676"/>
      <c r="Z97" s="676"/>
      <c r="AA97" s="676"/>
      <c r="AB97" s="676"/>
      <c r="AC97" s="676"/>
      <c r="AD97" s="676"/>
      <c r="AE97" s="676"/>
      <c r="AF97" s="676"/>
      <c r="AG97" s="676"/>
      <c r="AH97" s="676"/>
      <c r="AI97" s="676"/>
      <c r="AJ97" s="676"/>
      <c r="AK97" s="849"/>
    </row>
    <row r="98" spans="2:37" ht="4.5" customHeight="1" x14ac:dyDescent="0.15"/>
  </sheetData>
  <mergeCells count="78">
    <mergeCell ref="B95:D95"/>
    <mergeCell ref="K89:Q89"/>
    <mergeCell ref="K94:Q94"/>
    <mergeCell ref="B92:C92"/>
    <mergeCell ref="K90:AK91"/>
    <mergeCell ref="G92:G93"/>
    <mergeCell ref="B5:E5"/>
    <mergeCell ref="K38:Q38"/>
    <mergeCell ref="B38:D38"/>
    <mergeCell ref="B55:C56"/>
    <mergeCell ref="K87:Q87"/>
    <mergeCell ref="D55:E55"/>
    <mergeCell ref="E37:I37"/>
    <mergeCell ref="K86:Q86"/>
    <mergeCell ref="B86:D86"/>
    <mergeCell ref="F43:F44"/>
    <mergeCell ref="B41:D41"/>
    <mergeCell ref="B39:D40"/>
    <mergeCell ref="G43:G44"/>
    <mergeCell ref="B6:C7"/>
    <mergeCell ref="B35:D35"/>
    <mergeCell ref="F92:F93"/>
    <mergeCell ref="F39:F40"/>
    <mergeCell ref="K96:AK97"/>
    <mergeCell ref="F57:AJ57"/>
    <mergeCell ref="E86:I86"/>
    <mergeCell ref="F84:AJ84"/>
    <mergeCell ref="G88:G89"/>
    <mergeCell ref="F88:F89"/>
    <mergeCell ref="B94:D94"/>
    <mergeCell ref="U87:Y87"/>
    <mergeCell ref="AF95:AG95"/>
    <mergeCell ref="B88:D89"/>
    <mergeCell ref="B90:D90"/>
    <mergeCell ref="K95:S95"/>
    <mergeCell ref="W95:AB95"/>
    <mergeCell ref="W2:AJ2"/>
    <mergeCell ref="F35:AJ35"/>
    <mergeCell ref="H43:H44"/>
    <mergeCell ref="AK55:AK56"/>
    <mergeCell ref="G39:G40"/>
    <mergeCell ref="K45:Q45"/>
    <mergeCell ref="K41:AK42"/>
    <mergeCell ref="AF37:AK37"/>
    <mergeCell ref="K40:Q40"/>
    <mergeCell ref="U38:Y38"/>
    <mergeCell ref="AC38:AD38"/>
    <mergeCell ref="AK6:AK7"/>
    <mergeCell ref="W51:AJ51"/>
    <mergeCell ref="AF46:AG46"/>
    <mergeCell ref="B36:D36"/>
    <mergeCell ref="B45:D45"/>
    <mergeCell ref="B85:D85"/>
    <mergeCell ref="B46:D46"/>
    <mergeCell ref="U40:Y40"/>
    <mergeCell ref="K46:S46"/>
    <mergeCell ref="D56:E56"/>
    <mergeCell ref="U89:Y89"/>
    <mergeCell ref="AF86:AK86"/>
    <mergeCell ref="H92:H93"/>
    <mergeCell ref="K47:AK48"/>
    <mergeCell ref="B83:D83"/>
    <mergeCell ref="A4:A8"/>
    <mergeCell ref="B53:D53"/>
    <mergeCell ref="B34:D34"/>
    <mergeCell ref="AC87:AD87"/>
    <mergeCell ref="D6:E6"/>
    <mergeCell ref="K37:Q37"/>
    <mergeCell ref="B37:D37"/>
    <mergeCell ref="W46:AB46"/>
    <mergeCell ref="B84:D84"/>
    <mergeCell ref="D7:E7"/>
    <mergeCell ref="B87:D87"/>
    <mergeCell ref="B43:C43"/>
    <mergeCell ref="A53:A57"/>
    <mergeCell ref="B54:E54"/>
    <mergeCell ref="F8:AJ8"/>
    <mergeCell ref="B4:D4"/>
  </mergeCells>
  <phoneticPr fontId="2"/>
  <dataValidations count="5">
    <dataValidation type="list" allowBlank="1" showInputMessage="1" showErrorMessage="1" sqref="C9:C33 C58:C82" xr:uid="{00000000-0002-0000-0D00-000000000000}">
      <formula1>$AM$4:$AM$12</formula1>
    </dataValidation>
    <dataValidation type="list" allowBlank="1" showInputMessage="1" showErrorMessage="1" sqref="F6:AJ7 F55:AJ56" xr:uid="{00000000-0002-0000-0D00-000001000000}">
      <formula1>$AM$13:$AM$14</formula1>
    </dataValidation>
    <dataValidation type="list" showInputMessage="1" showErrorMessage="1" sqref="E9:E33 E58:E82" xr:uid="{00000000-0002-0000-0D00-000002000000}">
      <formula1>$AM$13:$AM$14</formula1>
    </dataValidation>
    <dataValidation type="list" allowBlank="1" showInputMessage="1" showErrorMessage="1" sqref="F9:AJ33 F58:AJ82" xr:uid="{00000000-0002-0000-0D00-000003000000}">
      <formula1>$AM$15:$AM$17</formula1>
    </dataValidation>
    <dataValidation type="list" allowBlank="1" showInputMessage="1" showErrorMessage="1" sqref="D9:D33 D58:D82" xr:uid="{00000000-0002-0000-0D00-000004000000}">
      <formula1>$AM$18:$AM$24</formula1>
    </dataValidation>
  </dataValidations>
  <printOptions horizontalCentered="1"/>
  <pageMargins left="0.39370078740157483" right="0.39370078740157483" top="0.78740157480314965" bottom="0.39370078740157483" header="0.31496062992125978" footer="0.31496062992125978"/>
  <pageSetup paperSize="9" scale="63" orientation="portrait" r:id="rId1"/>
  <rowBreaks count="1" manualBreakCount="1">
    <brk id="49" max="36" man="1"/>
  </rowBreaks>
  <colBreaks count="1" manualBreakCount="1">
    <brk id="37" max="4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50"/>
  <sheetViews>
    <sheetView view="pageBreakPreview" zoomScale="85" zoomScaleNormal="100" zoomScaleSheetLayoutView="85" workbookViewId="0">
      <selection sqref="A1:B1"/>
    </sheetView>
  </sheetViews>
  <sheetFormatPr defaultRowHeight="13.5" x14ac:dyDescent="0.15"/>
  <cols>
    <col min="1" max="1" width="3.125" style="61" customWidth="1"/>
    <col min="2" max="2" width="15.375" style="61" customWidth="1"/>
    <col min="3" max="4" width="8.5" style="61" customWidth="1"/>
    <col min="5" max="5" width="9.25" style="61" customWidth="1"/>
    <col min="6" max="6" width="10.375" style="61" customWidth="1"/>
    <col min="7" max="7" width="30.625" style="61" customWidth="1"/>
    <col min="8" max="8" width="19.125" style="61" customWidth="1"/>
    <col min="9" max="9" width="19.25" style="61" customWidth="1"/>
    <col min="10" max="10" width="12.375" style="61" customWidth="1"/>
    <col min="11" max="11" width="14" style="61" customWidth="1"/>
    <col min="12" max="12" width="19.875" style="61" customWidth="1"/>
    <col min="13" max="257" width="9" style="61" customWidth="1"/>
    <col min="258" max="258" width="3.125" style="61" customWidth="1"/>
    <col min="259" max="259" width="15.375" style="61" customWidth="1"/>
    <col min="260" max="261" width="8.5" style="61" customWidth="1"/>
    <col min="262" max="263" width="8.625" style="61" customWidth="1"/>
    <col min="264" max="264" width="16.375" style="61" customWidth="1"/>
    <col min="265" max="265" width="16.75" style="61" bestFit="1" customWidth="1"/>
    <col min="266" max="513" width="9" style="61" customWidth="1"/>
    <col min="514" max="514" width="3.125" style="61" customWidth="1"/>
    <col min="515" max="515" width="15.375" style="61" customWidth="1"/>
    <col min="516" max="517" width="8.5" style="61" customWidth="1"/>
    <col min="518" max="519" width="8.625" style="61" customWidth="1"/>
    <col min="520" max="520" width="16.375" style="61" customWidth="1"/>
    <col min="521" max="521" width="16.75" style="61" bestFit="1" customWidth="1"/>
    <col min="522" max="769" width="9" style="61" customWidth="1"/>
    <col min="770" max="770" width="3.125" style="61" customWidth="1"/>
    <col min="771" max="771" width="15.375" style="61" customWidth="1"/>
    <col min="772" max="773" width="8.5" style="61" customWidth="1"/>
    <col min="774" max="775" width="8.625" style="61" customWidth="1"/>
    <col min="776" max="776" width="16.375" style="61" customWidth="1"/>
    <col min="777" max="777" width="16.75" style="61" bestFit="1" customWidth="1"/>
    <col min="778" max="1025" width="9" style="61" customWidth="1"/>
    <col min="1026" max="1026" width="3.125" style="61" customWidth="1"/>
    <col min="1027" max="1027" width="15.375" style="61" customWidth="1"/>
    <col min="1028" max="1029" width="8.5" style="61" customWidth="1"/>
    <col min="1030" max="1031" width="8.625" style="61" customWidth="1"/>
    <col min="1032" max="1032" width="16.375" style="61" customWidth="1"/>
    <col min="1033" max="1033" width="16.75" style="61" bestFit="1" customWidth="1"/>
    <col min="1034" max="1281" width="9" style="61" customWidth="1"/>
    <col min="1282" max="1282" width="3.125" style="61" customWidth="1"/>
    <col min="1283" max="1283" width="15.375" style="61" customWidth="1"/>
    <col min="1284" max="1285" width="8.5" style="61" customWidth="1"/>
    <col min="1286" max="1287" width="8.625" style="61" customWidth="1"/>
    <col min="1288" max="1288" width="16.375" style="61" customWidth="1"/>
    <col min="1289" max="1289" width="16.75" style="61" bestFit="1" customWidth="1"/>
    <col min="1290" max="1537" width="9" style="61" customWidth="1"/>
    <col min="1538" max="1538" width="3.125" style="61" customWidth="1"/>
    <col min="1539" max="1539" width="15.375" style="61" customWidth="1"/>
    <col min="1540" max="1541" width="8.5" style="61" customWidth="1"/>
    <col min="1542" max="1543" width="8.625" style="61" customWidth="1"/>
    <col min="1544" max="1544" width="16.375" style="61" customWidth="1"/>
    <col min="1545" max="1545" width="16.75" style="61" bestFit="1" customWidth="1"/>
    <col min="1546" max="1793" width="9" style="61" customWidth="1"/>
    <col min="1794" max="1794" width="3.125" style="61" customWidth="1"/>
    <col min="1795" max="1795" width="15.375" style="61" customWidth="1"/>
    <col min="1796" max="1797" width="8.5" style="61" customWidth="1"/>
    <col min="1798" max="1799" width="8.625" style="61" customWidth="1"/>
    <col min="1800" max="1800" width="16.375" style="61" customWidth="1"/>
    <col min="1801" max="1801" width="16.75" style="61" bestFit="1" customWidth="1"/>
    <col min="1802" max="2049" width="9" style="61" customWidth="1"/>
    <col min="2050" max="2050" width="3.125" style="61" customWidth="1"/>
    <col min="2051" max="2051" width="15.375" style="61" customWidth="1"/>
    <col min="2052" max="2053" width="8.5" style="61" customWidth="1"/>
    <col min="2054" max="2055" width="8.625" style="61" customWidth="1"/>
    <col min="2056" max="2056" width="16.375" style="61" customWidth="1"/>
    <col min="2057" max="2057" width="16.75" style="61" bestFit="1" customWidth="1"/>
    <col min="2058" max="2305" width="9" style="61" customWidth="1"/>
    <col min="2306" max="2306" width="3.125" style="61" customWidth="1"/>
    <col min="2307" max="2307" width="15.375" style="61" customWidth="1"/>
    <col min="2308" max="2309" width="8.5" style="61" customWidth="1"/>
    <col min="2310" max="2311" width="8.625" style="61" customWidth="1"/>
    <col min="2312" max="2312" width="16.375" style="61" customWidth="1"/>
    <col min="2313" max="2313" width="16.75" style="61" bestFit="1" customWidth="1"/>
    <col min="2314" max="2561" width="9" style="61" customWidth="1"/>
    <col min="2562" max="2562" width="3.125" style="61" customWidth="1"/>
    <col min="2563" max="2563" width="15.375" style="61" customWidth="1"/>
    <col min="2564" max="2565" width="8.5" style="61" customWidth="1"/>
    <col min="2566" max="2567" width="8.625" style="61" customWidth="1"/>
    <col min="2568" max="2568" width="16.375" style="61" customWidth="1"/>
    <col min="2569" max="2569" width="16.75" style="61" bestFit="1" customWidth="1"/>
    <col min="2570" max="2817" width="9" style="61" customWidth="1"/>
    <col min="2818" max="2818" width="3.125" style="61" customWidth="1"/>
    <col min="2819" max="2819" width="15.375" style="61" customWidth="1"/>
    <col min="2820" max="2821" width="8.5" style="61" customWidth="1"/>
    <col min="2822" max="2823" width="8.625" style="61" customWidth="1"/>
    <col min="2824" max="2824" width="16.375" style="61" customWidth="1"/>
    <col min="2825" max="2825" width="16.75" style="61" bestFit="1" customWidth="1"/>
    <col min="2826" max="3073" width="9" style="61" customWidth="1"/>
    <col min="3074" max="3074" width="3.125" style="61" customWidth="1"/>
    <col min="3075" max="3075" width="15.375" style="61" customWidth="1"/>
    <col min="3076" max="3077" width="8.5" style="61" customWidth="1"/>
    <col min="3078" max="3079" width="8.625" style="61" customWidth="1"/>
    <col min="3080" max="3080" width="16.375" style="61" customWidth="1"/>
    <col min="3081" max="3081" width="16.75" style="61" bestFit="1" customWidth="1"/>
    <col min="3082" max="3329" width="9" style="61" customWidth="1"/>
    <col min="3330" max="3330" width="3.125" style="61" customWidth="1"/>
    <col min="3331" max="3331" width="15.375" style="61" customWidth="1"/>
    <col min="3332" max="3333" width="8.5" style="61" customWidth="1"/>
    <col min="3334" max="3335" width="8.625" style="61" customWidth="1"/>
    <col min="3336" max="3336" width="16.375" style="61" customWidth="1"/>
    <col min="3337" max="3337" width="16.75" style="61" bestFit="1" customWidth="1"/>
    <col min="3338" max="3585" width="9" style="61" customWidth="1"/>
    <col min="3586" max="3586" width="3.125" style="61" customWidth="1"/>
    <col min="3587" max="3587" width="15.375" style="61" customWidth="1"/>
    <col min="3588" max="3589" width="8.5" style="61" customWidth="1"/>
    <col min="3590" max="3591" width="8.625" style="61" customWidth="1"/>
    <col min="3592" max="3592" width="16.375" style="61" customWidth="1"/>
    <col min="3593" max="3593" width="16.75" style="61" bestFit="1" customWidth="1"/>
    <col min="3594" max="3841" width="9" style="61" customWidth="1"/>
    <col min="3842" max="3842" width="3.125" style="61" customWidth="1"/>
    <col min="3843" max="3843" width="15.375" style="61" customWidth="1"/>
    <col min="3844" max="3845" width="8.5" style="61" customWidth="1"/>
    <col min="3846" max="3847" width="8.625" style="61" customWidth="1"/>
    <col min="3848" max="3848" width="16.375" style="61" customWidth="1"/>
    <col min="3849" max="3849" width="16.75" style="61" bestFit="1" customWidth="1"/>
    <col min="3850" max="4097" width="9" style="61" customWidth="1"/>
    <col min="4098" max="4098" width="3.125" style="61" customWidth="1"/>
    <col min="4099" max="4099" width="15.375" style="61" customWidth="1"/>
    <col min="4100" max="4101" width="8.5" style="61" customWidth="1"/>
    <col min="4102" max="4103" width="8.625" style="61" customWidth="1"/>
    <col min="4104" max="4104" width="16.375" style="61" customWidth="1"/>
    <col min="4105" max="4105" width="16.75" style="61" bestFit="1" customWidth="1"/>
    <col min="4106" max="4353" width="9" style="61" customWidth="1"/>
    <col min="4354" max="4354" width="3.125" style="61" customWidth="1"/>
    <col min="4355" max="4355" width="15.375" style="61" customWidth="1"/>
    <col min="4356" max="4357" width="8.5" style="61" customWidth="1"/>
    <col min="4358" max="4359" width="8.625" style="61" customWidth="1"/>
    <col min="4360" max="4360" width="16.375" style="61" customWidth="1"/>
    <col min="4361" max="4361" width="16.75" style="61" bestFit="1" customWidth="1"/>
    <col min="4362" max="4609" width="9" style="61" customWidth="1"/>
    <col min="4610" max="4610" width="3.125" style="61" customWidth="1"/>
    <col min="4611" max="4611" width="15.375" style="61" customWidth="1"/>
    <col min="4612" max="4613" width="8.5" style="61" customWidth="1"/>
    <col min="4614" max="4615" width="8.625" style="61" customWidth="1"/>
    <col min="4616" max="4616" width="16.375" style="61" customWidth="1"/>
    <col min="4617" max="4617" width="16.75" style="61" bestFit="1" customWidth="1"/>
    <col min="4618" max="4865" width="9" style="61" customWidth="1"/>
    <col min="4866" max="4866" width="3.125" style="61" customWidth="1"/>
    <col min="4867" max="4867" width="15.375" style="61" customWidth="1"/>
    <col min="4868" max="4869" width="8.5" style="61" customWidth="1"/>
    <col min="4870" max="4871" width="8.625" style="61" customWidth="1"/>
    <col min="4872" max="4872" width="16.375" style="61" customWidth="1"/>
    <col min="4873" max="4873" width="16.75" style="61" bestFit="1" customWidth="1"/>
    <col min="4874" max="5121" width="9" style="61" customWidth="1"/>
    <col min="5122" max="5122" width="3.125" style="61" customWidth="1"/>
    <col min="5123" max="5123" width="15.375" style="61" customWidth="1"/>
    <col min="5124" max="5125" width="8.5" style="61" customWidth="1"/>
    <col min="5126" max="5127" width="8.625" style="61" customWidth="1"/>
    <col min="5128" max="5128" width="16.375" style="61" customWidth="1"/>
    <col min="5129" max="5129" width="16.75" style="61" bestFit="1" customWidth="1"/>
    <col min="5130" max="5377" width="9" style="61" customWidth="1"/>
    <col min="5378" max="5378" width="3.125" style="61" customWidth="1"/>
    <col min="5379" max="5379" width="15.375" style="61" customWidth="1"/>
    <col min="5380" max="5381" width="8.5" style="61" customWidth="1"/>
    <col min="5382" max="5383" width="8.625" style="61" customWidth="1"/>
    <col min="5384" max="5384" width="16.375" style="61" customWidth="1"/>
    <col min="5385" max="5385" width="16.75" style="61" bestFit="1" customWidth="1"/>
    <col min="5386" max="5633" width="9" style="61" customWidth="1"/>
    <col min="5634" max="5634" width="3.125" style="61" customWidth="1"/>
    <col min="5635" max="5635" width="15.375" style="61" customWidth="1"/>
    <col min="5636" max="5637" width="8.5" style="61" customWidth="1"/>
    <col min="5638" max="5639" width="8.625" style="61" customWidth="1"/>
    <col min="5640" max="5640" width="16.375" style="61" customWidth="1"/>
    <col min="5641" max="5641" width="16.75" style="61" bestFit="1" customWidth="1"/>
    <col min="5642" max="5889" width="9" style="61" customWidth="1"/>
    <col min="5890" max="5890" width="3.125" style="61" customWidth="1"/>
    <col min="5891" max="5891" width="15.375" style="61" customWidth="1"/>
    <col min="5892" max="5893" width="8.5" style="61" customWidth="1"/>
    <col min="5894" max="5895" width="8.625" style="61" customWidth="1"/>
    <col min="5896" max="5896" width="16.375" style="61" customWidth="1"/>
    <col min="5897" max="5897" width="16.75" style="61" bestFit="1" customWidth="1"/>
    <col min="5898" max="6145" width="9" style="61" customWidth="1"/>
    <col min="6146" max="6146" width="3.125" style="61" customWidth="1"/>
    <col min="6147" max="6147" width="15.375" style="61" customWidth="1"/>
    <col min="6148" max="6149" width="8.5" style="61" customWidth="1"/>
    <col min="6150" max="6151" width="8.625" style="61" customWidth="1"/>
    <col min="6152" max="6152" width="16.375" style="61" customWidth="1"/>
    <col min="6153" max="6153" width="16.75" style="61" bestFit="1" customWidth="1"/>
    <col min="6154" max="6401" width="9" style="61" customWidth="1"/>
    <col min="6402" max="6402" width="3.125" style="61" customWidth="1"/>
    <col min="6403" max="6403" width="15.375" style="61" customWidth="1"/>
    <col min="6404" max="6405" width="8.5" style="61" customWidth="1"/>
    <col min="6406" max="6407" width="8.625" style="61" customWidth="1"/>
    <col min="6408" max="6408" width="16.375" style="61" customWidth="1"/>
    <col min="6409" max="6409" width="16.75" style="61" bestFit="1" customWidth="1"/>
    <col min="6410" max="6657" width="9" style="61" customWidth="1"/>
    <col min="6658" max="6658" width="3.125" style="61" customWidth="1"/>
    <col min="6659" max="6659" width="15.375" style="61" customWidth="1"/>
    <col min="6660" max="6661" width="8.5" style="61" customWidth="1"/>
    <col min="6662" max="6663" width="8.625" style="61" customWidth="1"/>
    <col min="6664" max="6664" width="16.375" style="61" customWidth="1"/>
    <col min="6665" max="6665" width="16.75" style="61" bestFit="1" customWidth="1"/>
    <col min="6666" max="6913" width="9" style="61" customWidth="1"/>
    <col min="6914" max="6914" width="3.125" style="61" customWidth="1"/>
    <col min="6915" max="6915" width="15.375" style="61" customWidth="1"/>
    <col min="6916" max="6917" width="8.5" style="61" customWidth="1"/>
    <col min="6918" max="6919" width="8.625" style="61" customWidth="1"/>
    <col min="6920" max="6920" width="16.375" style="61" customWidth="1"/>
    <col min="6921" max="6921" width="16.75" style="61" bestFit="1" customWidth="1"/>
    <col min="6922" max="7169" width="9" style="61" customWidth="1"/>
    <col min="7170" max="7170" width="3.125" style="61" customWidth="1"/>
    <col min="7171" max="7171" width="15.375" style="61" customWidth="1"/>
    <col min="7172" max="7173" width="8.5" style="61" customWidth="1"/>
    <col min="7174" max="7175" width="8.625" style="61" customWidth="1"/>
    <col min="7176" max="7176" width="16.375" style="61" customWidth="1"/>
    <col min="7177" max="7177" width="16.75" style="61" bestFit="1" customWidth="1"/>
    <col min="7178" max="7425" width="9" style="61" customWidth="1"/>
    <col min="7426" max="7426" width="3.125" style="61" customWidth="1"/>
    <col min="7427" max="7427" width="15.375" style="61" customWidth="1"/>
    <col min="7428" max="7429" width="8.5" style="61" customWidth="1"/>
    <col min="7430" max="7431" width="8.625" style="61" customWidth="1"/>
    <col min="7432" max="7432" width="16.375" style="61" customWidth="1"/>
    <col min="7433" max="7433" width="16.75" style="61" bestFit="1" customWidth="1"/>
    <col min="7434" max="7681" width="9" style="61" customWidth="1"/>
    <col min="7682" max="7682" width="3.125" style="61" customWidth="1"/>
    <col min="7683" max="7683" width="15.375" style="61" customWidth="1"/>
    <col min="7684" max="7685" width="8.5" style="61" customWidth="1"/>
    <col min="7686" max="7687" width="8.625" style="61" customWidth="1"/>
    <col min="7688" max="7688" width="16.375" style="61" customWidth="1"/>
    <col min="7689" max="7689" width="16.75" style="61" bestFit="1" customWidth="1"/>
    <col min="7690" max="7937" width="9" style="61" customWidth="1"/>
    <col min="7938" max="7938" width="3.125" style="61" customWidth="1"/>
    <col min="7939" max="7939" width="15.375" style="61" customWidth="1"/>
    <col min="7940" max="7941" width="8.5" style="61" customWidth="1"/>
    <col min="7942" max="7943" width="8.625" style="61" customWidth="1"/>
    <col min="7944" max="7944" width="16.375" style="61" customWidth="1"/>
    <col min="7945" max="7945" width="16.75" style="61" bestFit="1" customWidth="1"/>
    <col min="7946" max="8193" width="9" style="61" customWidth="1"/>
    <col min="8194" max="8194" width="3.125" style="61" customWidth="1"/>
    <col min="8195" max="8195" width="15.375" style="61" customWidth="1"/>
    <col min="8196" max="8197" width="8.5" style="61" customWidth="1"/>
    <col min="8198" max="8199" width="8.625" style="61" customWidth="1"/>
    <col min="8200" max="8200" width="16.375" style="61" customWidth="1"/>
    <col min="8201" max="8201" width="16.75" style="61" bestFit="1" customWidth="1"/>
    <col min="8202" max="8449" width="9" style="61" customWidth="1"/>
    <col min="8450" max="8450" width="3.125" style="61" customWidth="1"/>
    <col min="8451" max="8451" width="15.375" style="61" customWidth="1"/>
    <col min="8452" max="8453" width="8.5" style="61" customWidth="1"/>
    <col min="8454" max="8455" width="8.625" style="61" customWidth="1"/>
    <col min="8456" max="8456" width="16.375" style="61" customWidth="1"/>
    <col min="8457" max="8457" width="16.75" style="61" bestFit="1" customWidth="1"/>
    <col min="8458" max="8705" width="9" style="61" customWidth="1"/>
    <col min="8706" max="8706" width="3.125" style="61" customWidth="1"/>
    <col min="8707" max="8707" width="15.375" style="61" customWidth="1"/>
    <col min="8708" max="8709" width="8.5" style="61" customWidth="1"/>
    <col min="8710" max="8711" width="8.625" style="61" customWidth="1"/>
    <col min="8712" max="8712" width="16.375" style="61" customWidth="1"/>
    <col min="8713" max="8713" width="16.75" style="61" bestFit="1" customWidth="1"/>
    <col min="8714" max="8961" width="9" style="61" customWidth="1"/>
    <col min="8962" max="8962" width="3.125" style="61" customWidth="1"/>
    <col min="8963" max="8963" width="15.375" style="61" customWidth="1"/>
    <col min="8964" max="8965" width="8.5" style="61" customWidth="1"/>
    <col min="8966" max="8967" width="8.625" style="61" customWidth="1"/>
    <col min="8968" max="8968" width="16.375" style="61" customWidth="1"/>
    <col min="8969" max="8969" width="16.75" style="61" bestFit="1" customWidth="1"/>
    <col min="8970" max="9217" width="9" style="61" customWidth="1"/>
    <col min="9218" max="9218" width="3.125" style="61" customWidth="1"/>
    <col min="9219" max="9219" width="15.375" style="61" customWidth="1"/>
    <col min="9220" max="9221" width="8.5" style="61" customWidth="1"/>
    <col min="9222" max="9223" width="8.625" style="61" customWidth="1"/>
    <col min="9224" max="9224" width="16.375" style="61" customWidth="1"/>
    <col min="9225" max="9225" width="16.75" style="61" bestFit="1" customWidth="1"/>
    <col min="9226" max="9473" width="9" style="61" customWidth="1"/>
    <col min="9474" max="9474" width="3.125" style="61" customWidth="1"/>
    <col min="9475" max="9475" width="15.375" style="61" customWidth="1"/>
    <col min="9476" max="9477" width="8.5" style="61" customWidth="1"/>
    <col min="9478" max="9479" width="8.625" style="61" customWidth="1"/>
    <col min="9480" max="9480" width="16.375" style="61" customWidth="1"/>
    <col min="9481" max="9481" width="16.75" style="61" bestFit="1" customWidth="1"/>
    <col min="9482" max="9729" width="9" style="61" customWidth="1"/>
    <col min="9730" max="9730" width="3.125" style="61" customWidth="1"/>
    <col min="9731" max="9731" width="15.375" style="61" customWidth="1"/>
    <col min="9732" max="9733" width="8.5" style="61" customWidth="1"/>
    <col min="9734" max="9735" width="8.625" style="61" customWidth="1"/>
    <col min="9736" max="9736" width="16.375" style="61" customWidth="1"/>
    <col min="9737" max="9737" width="16.75" style="61" bestFit="1" customWidth="1"/>
    <col min="9738" max="9985" width="9" style="61" customWidth="1"/>
    <col min="9986" max="9986" width="3.125" style="61" customWidth="1"/>
    <col min="9987" max="9987" width="15.375" style="61" customWidth="1"/>
    <col min="9988" max="9989" width="8.5" style="61" customWidth="1"/>
    <col min="9990" max="9991" width="8.625" style="61" customWidth="1"/>
    <col min="9992" max="9992" width="16.375" style="61" customWidth="1"/>
    <col min="9993" max="9993" width="16.75" style="61" bestFit="1" customWidth="1"/>
    <col min="9994" max="10241" width="9" style="61" customWidth="1"/>
    <col min="10242" max="10242" width="3.125" style="61" customWidth="1"/>
    <col min="10243" max="10243" width="15.375" style="61" customWidth="1"/>
    <col min="10244" max="10245" width="8.5" style="61" customWidth="1"/>
    <col min="10246" max="10247" width="8.625" style="61" customWidth="1"/>
    <col min="10248" max="10248" width="16.375" style="61" customWidth="1"/>
    <col min="10249" max="10249" width="16.75" style="61" bestFit="1" customWidth="1"/>
    <col min="10250" max="10497" width="9" style="61" customWidth="1"/>
    <col min="10498" max="10498" width="3.125" style="61" customWidth="1"/>
    <col min="10499" max="10499" width="15.375" style="61" customWidth="1"/>
    <col min="10500" max="10501" width="8.5" style="61" customWidth="1"/>
    <col min="10502" max="10503" width="8.625" style="61" customWidth="1"/>
    <col min="10504" max="10504" width="16.375" style="61" customWidth="1"/>
    <col min="10505" max="10505" width="16.75" style="61" bestFit="1" customWidth="1"/>
    <col min="10506" max="10753" width="9" style="61" customWidth="1"/>
    <col min="10754" max="10754" width="3.125" style="61" customWidth="1"/>
    <col min="10755" max="10755" width="15.375" style="61" customWidth="1"/>
    <col min="10756" max="10757" width="8.5" style="61" customWidth="1"/>
    <col min="10758" max="10759" width="8.625" style="61" customWidth="1"/>
    <col min="10760" max="10760" width="16.375" style="61" customWidth="1"/>
    <col min="10761" max="10761" width="16.75" style="61" bestFit="1" customWidth="1"/>
    <col min="10762" max="11009" width="9" style="61" customWidth="1"/>
    <col min="11010" max="11010" width="3.125" style="61" customWidth="1"/>
    <col min="11011" max="11011" width="15.375" style="61" customWidth="1"/>
    <col min="11012" max="11013" width="8.5" style="61" customWidth="1"/>
    <col min="11014" max="11015" width="8.625" style="61" customWidth="1"/>
    <col min="11016" max="11016" width="16.375" style="61" customWidth="1"/>
    <col min="11017" max="11017" width="16.75" style="61" bestFit="1" customWidth="1"/>
    <col min="11018" max="11265" width="9" style="61" customWidth="1"/>
    <col min="11266" max="11266" width="3.125" style="61" customWidth="1"/>
    <col min="11267" max="11267" width="15.375" style="61" customWidth="1"/>
    <col min="11268" max="11269" width="8.5" style="61" customWidth="1"/>
    <col min="11270" max="11271" width="8.625" style="61" customWidth="1"/>
    <col min="11272" max="11272" width="16.375" style="61" customWidth="1"/>
    <col min="11273" max="11273" width="16.75" style="61" bestFit="1" customWidth="1"/>
    <col min="11274" max="11521" width="9" style="61" customWidth="1"/>
    <col min="11522" max="11522" width="3.125" style="61" customWidth="1"/>
    <col min="11523" max="11523" width="15.375" style="61" customWidth="1"/>
    <col min="11524" max="11525" width="8.5" style="61" customWidth="1"/>
    <col min="11526" max="11527" width="8.625" style="61" customWidth="1"/>
    <col min="11528" max="11528" width="16.375" style="61" customWidth="1"/>
    <col min="11529" max="11529" width="16.75" style="61" bestFit="1" customWidth="1"/>
    <col min="11530" max="11777" width="9" style="61" customWidth="1"/>
    <col min="11778" max="11778" width="3.125" style="61" customWidth="1"/>
    <col min="11779" max="11779" width="15.375" style="61" customWidth="1"/>
    <col min="11780" max="11781" width="8.5" style="61" customWidth="1"/>
    <col min="11782" max="11783" width="8.625" style="61" customWidth="1"/>
    <col min="11784" max="11784" width="16.375" style="61" customWidth="1"/>
    <col min="11785" max="11785" width="16.75" style="61" bestFit="1" customWidth="1"/>
    <col min="11786" max="12033" width="9" style="61" customWidth="1"/>
    <col min="12034" max="12034" width="3.125" style="61" customWidth="1"/>
    <col min="12035" max="12035" width="15.375" style="61" customWidth="1"/>
    <col min="12036" max="12037" width="8.5" style="61" customWidth="1"/>
    <col min="12038" max="12039" width="8.625" style="61" customWidth="1"/>
    <col min="12040" max="12040" width="16.375" style="61" customWidth="1"/>
    <col min="12041" max="12041" width="16.75" style="61" bestFit="1" customWidth="1"/>
    <col min="12042" max="12289" width="9" style="61" customWidth="1"/>
    <col min="12290" max="12290" width="3.125" style="61" customWidth="1"/>
    <col min="12291" max="12291" width="15.375" style="61" customWidth="1"/>
    <col min="12292" max="12293" width="8.5" style="61" customWidth="1"/>
    <col min="12294" max="12295" width="8.625" style="61" customWidth="1"/>
    <col min="12296" max="12296" width="16.375" style="61" customWidth="1"/>
    <col min="12297" max="12297" width="16.75" style="61" bestFit="1" customWidth="1"/>
    <col min="12298" max="12545" width="9" style="61" customWidth="1"/>
    <col min="12546" max="12546" width="3.125" style="61" customWidth="1"/>
    <col min="12547" max="12547" width="15.375" style="61" customWidth="1"/>
    <col min="12548" max="12549" width="8.5" style="61" customWidth="1"/>
    <col min="12550" max="12551" width="8.625" style="61" customWidth="1"/>
    <col min="12552" max="12552" width="16.375" style="61" customWidth="1"/>
    <col min="12553" max="12553" width="16.75" style="61" bestFit="1" customWidth="1"/>
    <col min="12554" max="12801" width="9" style="61" customWidth="1"/>
    <col min="12802" max="12802" width="3.125" style="61" customWidth="1"/>
    <col min="12803" max="12803" width="15.375" style="61" customWidth="1"/>
    <col min="12804" max="12805" width="8.5" style="61" customWidth="1"/>
    <col min="12806" max="12807" width="8.625" style="61" customWidth="1"/>
    <col min="12808" max="12808" width="16.375" style="61" customWidth="1"/>
    <col min="12809" max="12809" width="16.75" style="61" bestFit="1" customWidth="1"/>
    <col min="12810" max="13057" width="9" style="61" customWidth="1"/>
    <col min="13058" max="13058" width="3.125" style="61" customWidth="1"/>
    <col min="13059" max="13059" width="15.375" style="61" customWidth="1"/>
    <col min="13060" max="13061" width="8.5" style="61" customWidth="1"/>
    <col min="13062" max="13063" width="8.625" style="61" customWidth="1"/>
    <col min="13064" max="13064" width="16.375" style="61" customWidth="1"/>
    <col min="13065" max="13065" width="16.75" style="61" bestFit="1" customWidth="1"/>
    <col min="13066" max="13313" width="9" style="61" customWidth="1"/>
    <col min="13314" max="13314" width="3.125" style="61" customWidth="1"/>
    <col min="13315" max="13315" width="15.375" style="61" customWidth="1"/>
    <col min="13316" max="13317" width="8.5" style="61" customWidth="1"/>
    <col min="13318" max="13319" width="8.625" style="61" customWidth="1"/>
    <col min="13320" max="13320" width="16.375" style="61" customWidth="1"/>
    <col min="13321" max="13321" width="16.75" style="61" bestFit="1" customWidth="1"/>
    <col min="13322" max="13569" width="9" style="61" customWidth="1"/>
    <col min="13570" max="13570" width="3.125" style="61" customWidth="1"/>
    <col min="13571" max="13571" width="15.375" style="61" customWidth="1"/>
    <col min="13572" max="13573" width="8.5" style="61" customWidth="1"/>
    <col min="13574" max="13575" width="8.625" style="61" customWidth="1"/>
    <col min="13576" max="13576" width="16.375" style="61" customWidth="1"/>
    <col min="13577" max="13577" width="16.75" style="61" bestFit="1" customWidth="1"/>
    <col min="13578" max="13825" width="9" style="61" customWidth="1"/>
    <col min="13826" max="13826" width="3.125" style="61" customWidth="1"/>
    <col min="13827" max="13827" width="15.375" style="61" customWidth="1"/>
    <col min="13828" max="13829" width="8.5" style="61" customWidth="1"/>
    <col min="13830" max="13831" width="8.625" style="61" customWidth="1"/>
    <col min="13832" max="13832" width="16.375" style="61" customWidth="1"/>
    <col min="13833" max="13833" width="16.75" style="61" bestFit="1" customWidth="1"/>
    <col min="13834" max="14081" width="9" style="61" customWidth="1"/>
    <col min="14082" max="14082" width="3.125" style="61" customWidth="1"/>
    <col min="14083" max="14083" width="15.375" style="61" customWidth="1"/>
    <col min="14084" max="14085" width="8.5" style="61" customWidth="1"/>
    <col min="14086" max="14087" width="8.625" style="61" customWidth="1"/>
    <col min="14088" max="14088" width="16.375" style="61" customWidth="1"/>
    <col min="14089" max="14089" width="16.75" style="61" bestFit="1" customWidth="1"/>
    <col min="14090" max="14337" width="9" style="61" customWidth="1"/>
    <col min="14338" max="14338" width="3.125" style="61" customWidth="1"/>
    <col min="14339" max="14339" width="15.375" style="61" customWidth="1"/>
    <col min="14340" max="14341" width="8.5" style="61" customWidth="1"/>
    <col min="14342" max="14343" width="8.625" style="61" customWidth="1"/>
    <col min="14344" max="14344" width="16.375" style="61" customWidth="1"/>
    <col min="14345" max="14345" width="16.75" style="61" bestFit="1" customWidth="1"/>
    <col min="14346" max="14593" width="9" style="61" customWidth="1"/>
    <col min="14594" max="14594" width="3.125" style="61" customWidth="1"/>
    <col min="14595" max="14595" width="15.375" style="61" customWidth="1"/>
    <col min="14596" max="14597" width="8.5" style="61" customWidth="1"/>
    <col min="14598" max="14599" width="8.625" style="61" customWidth="1"/>
    <col min="14600" max="14600" width="16.375" style="61" customWidth="1"/>
    <col min="14601" max="14601" width="16.75" style="61" bestFit="1" customWidth="1"/>
    <col min="14602" max="14849" width="9" style="61" customWidth="1"/>
    <col min="14850" max="14850" width="3.125" style="61" customWidth="1"/>
    <col min="14851" max="14851" width="15.375" style="61" customWidth="1"/>
    <col min="14852" max="14853" width="8.5" style="61" customWidth="1"/>
    <col min="14854" max="14855" width="8.625" style="61" customWidth="1"/>
    <col min="14856" max="14856" width="16.375" style="61" customWidth="1"/>
    <col min="14857" max="14857" width="16.75" style="61" bestFit="1" customWidth="1"/>
    <col min="14858" max="15105" width="9" style="61" customWidth="1"/>
    <col min="15106" max="15106" width="3.125" style="61" customWidth="1"/>
    <col min="15107" max="15107" width="15.375" style="61" customWidth="1"/>
    <col min="15108" max="15109" width="8.5" style="61" customWidth="1"/>
    <col min="15110" max="15111" width="8.625" style="61" customWidth="1"/>
    <col min="15112" max="15112" width="16.375" style="61" customWidth="1"/>
    <col min="15113" max="15113" width="16.75" style="61" bestFit="1" customWidth="1"/>
    <col min="15114" max="15361" width="9" style="61" customWidth="1"/>
    <col min="15362" max="15362" width="3.125" style="61" customWidth="1"/>
    <col min="15363" max="15363" width="15.375" style="61" customWidth="1"/>
    <col min="15364" max="15365" width="8.5" style="61" customWidth="1"/>
    <col min="15366" max="15367" width="8.625" style="61" customWidth="1"/>
    <col min="15368" max="15368" width="16.375" style="61" customWidth="1"/>
    <col min="15369" max="15369" width="16.75" style="61" bestFit="1" customWidth="1"/>
    <col min="15370" max="15617" width="9" style="61" customWidth="1"/>
    <col min="15618" max="15618" width="3.125" style="61" customWidth="1"/>
    <col min="15619" max="15619" width="15.375" style="61" customWidth="1"/>
    <col min="15620" max="15621" width="8.5" style="61" customWidth="1"/>
    <col min="15622" max="15623" width="8.625" style="61" customWidth="1"/>
    <col min="15624" max="15624" width="16.375" style="61" customWidth="1"/>
    <col min="15625" max="15625" width="16.75" style="61" bestFit="1" customWidth="1"/>
    <col min="15626" max="15873" width="9" style="61" customWidth="1"/>
    <col min="15874" max="15874" width="3.125" style="61" customWidth="1"/>
    <col min="15875" max="15875" width="15.375" style="61" customWidth="1"/>
    <col min="15876" max="15877" width="8.5" style="61" customWidth="1"/>
    <col min="15878" max="15879" width="8.625" style="61" customWidth="1"/>
    <col min="15880" max="15880" width="16.375" style="61" customWidth="1"/>
    <col min="15881" max="15881" width="16.75" style="61" bestFit="1" customWidth="1"/>
    <col min="15882" max="16129" width="9" style="61" customWidth="1"/>
    <col min="16130" max="16130" width="3.125" style="61" customWidth="1"/>
    <col min="16131" max="16131" width="15.375" style="61" customWidth="1"/>
    <col min="16132" max="16133" width="8.5" style="61" customWidth="1"/>
    <col min="16134" max="16135" width="8.625" style="61" customWidth="1"/>
    <col min="16136" max="16136" width="16.375" style="61" customWidth="1"/>
    <col min="16137" max="16137" width="16.75" style="61" bestFit="1" customWidth="1"/>
    <col min="16138" max="16384" width="9" style="61" customWidth="1"/>
  </cols>
  <sheetData>
    <row r="1" spans="1:12" ht="21.75" customHeight="1" x14ac:dyDescent="0.15">
      <c r="A1" s="870" t="s">
        <v>469</v>
      </c>
      <c r="B1" s="867"/>
      <c r="C1" s="274"/>
      <c r="D1" s="274"/>
      <c r="E1" s="274"/>
      <c r="F1" s="274"/>
      <c r="G1" s="274"/>
      <c r="H1" s="274"/>
      <c r="I1" s="274"/>
      <c r="J1" s="274"/>
      <c r="K1" s="274"/>
      <c r="L1" s="275" t="s">
        <v>470</v>
      </c>
    </row>
    <row r="2" spans="1:12" ht="56.25" customHeight="1" x14ac:dyDescent="0.15">
      <c r="A2" s="871" t="s">
        <v>471</v>
      </c>
      <c r="B2" s="867"/>
      <c r="C2" s="867"/>
      <c r="D2" s="867"/>
      <c r="E2" s="867"/>
      <c r="F2" s="867"/>
      <c r="G2" s="867"/>
      <c r="H2" s="867"/>
      <c r="I2" s="867"/>
      <c r="J2" s="274"/>
      <c r="K2" s="274"/>
      <c r="L2" s="274"/>
    </row>
    <row r="3" spans="1:12" ht="15" customHeight="1" x14ac:dyDescent="0.15">
      <c r="A3" s="276"/>
      <c r="B3" s="276"/>
      <c r="C3" s="276"/>
      <c r="D3" s="276"/>
      <c r="E3" s="276"/>
      <c r="F3" s="276"/>
      <c r="G3" s="276"/>
      <c r="H3" s="276"/>
      <c r="I3" s="276"/>
      <c r="J3" s="274"/>
      <c r="K3" s="274"/>
      <c r="L3" s="274"/>
    </row>
    <row r="4" spans="1:12" ht="30" customHeight="1" x14ac:dyDescent="0.15">
      <c r="A4" s="872" t="s">
        <v>239</v>
      </c>
      <c r="B4" s="469"/>
      <c r="C4" s="470"/>
      <c r="D4" s="277"/>
      <c r="E4" s="278"/>
      <c r="F4" s="278"/>
      <c r="G4" s="278"/>
      <c r="H4" s="279"/>
      <c r="I4" s="280"/>
      <c r="J4" s="274"/>
      <c r="K4" s="274"/>
      <c r="L4" s="274"/>
    </row>
    <row r="5" spans="1:12" ht="30" customHeight="1" x14ac:dyDescent="0.15">
      <c r="A5" s="872" t="s">
        <v>347</v>
      </c>
      <c r="B5" s="469"/>
      <c r="C5" s="470"/>
      <c r="D5" s="277" t="s">
        <v>472</v>
      </c>
      <c r="E5" s="278"/>
      <c r="F5" s="278"/>
      <c r="G5" s="278"/>
      <c r="H5" s="279"/>
      <c r="I5" s="280"/>
      <c r="J5" s="274"/>
      <c r="K5" s="274"/>
      <c r="L5" s="274"/>
    </row>
    <row r="6" spans="1:12" ht="15" customHeight="1" x14ac:dyDescent="0.15">
      <c r="A6" s="276"/>
      <c r="B6" s="276"/>
      <c r="C6" s="276"/>
      <c r="D6" s="276"/>
      <c r="E6" s="276"/>
      <c r="F6" s="276"/>
      <c r="G6" s="276"/>
      <c r="H6" s="276"/>
      <c r="I6" s="276"/>
      <c r="J6" s="274"/>
      <c r="K6" s="274"/>
      <c r="L6" s="274"/>
    </row>
    <row r="7" spans="1:12" ht="15" customHeight="1" x14ac:dyDescent="0.15">
      <c r="A7" s="276"/>
      <c r="B7" s="276"/>
      <c r="C7" s="281"/>
      <c r="D7" s="282"/>
      <c r="E7" s="861" t="s">
        <v>473</v>
      </c>
      <c r="F7" s="465"/>
      <c r="G7" s="286"/>
      <c r="H7" s="863" t="s">
        <v>210</v>
      </c>
      <c r="I7" s="283"/>
      <c r="J7" s="274"/>
      <c r="K7" s="274"/>
      <c r="L7" s="274"/>
    </row>
    <row r="8" spans="1:12" ht="15" customHeight="1" x14ac:dyDescent="0.15">
      <c r="A8" s="276"/>
      <c r="B8" s="276"/>
      <c r="C8" s="281"/>
      <c r="D8" s="282"/>
      <c r="E8" s="485"/>
      <c r="F8" s="480"/>
      <c r="G8" s="289"/>
      <c r="H8" s="480"/>
      <c r="I8" s="283"/>
      <c r="J8" s="274"/>
      <c r="K8" s="274"/>
      <c r="L8" s="274"/>
    </row>
    <row r="9" spans="1:12" ht="15" customHeight="1" x14ac:dyDescent="0.15">
      <c r="A9" s="276"/>
      <c r="B9" s="276"/>
      <c r="C9" s="281"/>
      <c r="D9" s="282"/>
      <c r="E9" s="474"/>
      <c r="F9" s="467"/>
      <c r="G9" s="292"/>
      <c r="H9" s="467"/>
      <c r="I9" s="283"/>
      <c r="J9" s="274"/>
      <c r="K9" s="274"/>
      <c r="L9" s="274"/>
    </row>
    <row r="10" spans="1:12" ht="15" customHeight="1" x14ac:dyDescent="0.15">
      <c r="A10" s="276"/>
      <c r="B10" s="276"/>
      <c r="C10" s="276"/>
      <c r="D10" s="276"/>
      <c r="E10" s="276"/>
      <c r="F10" s="276"/>
      <c r="G10" s="276"/>
      <c r="H10" s="276"/>
      <c r="I10" s="276"/>
      <c r="J10" s="274"/>
      <c r="K10" s="274"/>
      <c r="L10" s="274"/>
    </row>
    <row r="11" spans="1:12" ht="17.25" customHeight="1" x14ac:dyDescent="0.15">
      <c r="A11" s="869"/>
      <c r="B11" s="867"/>
      <c r="C11" s="281"/>
      <c r="D11" s="282"/>
      <c r="E11" s="861" t="s">
        <v>474</v>
      </c>
      <c r="F11" s="465"/>
      <c r="G11" s="286"/>
      <c r="H11" s="868" t="s">
        <v>210</v>
      </c>
      <c r="I11" s="281"/>
      <c r="J11" s="274"/>
      <c r="K11" s="274"/>
      <c r="L11" s="274"/>
    </row>
    <row r="12" spans="1:12" ht="17.25" customHeight="1" x14ac:dyDescent="0.15">
      <c r="A12" s="869"/>
      <c r="B12" s="867"/>
      <c r="C12" s="281"/>
      <c r="D12" s="282"/>
      <c r="E12" s="485"/>
      <c r="F12" s="480"/>
      <c r="G12" s="289"/>
      <c r="H12" s="480"/>
      <c r="I12" s="281"/>
      <c r="J12" s="274"/>
      <c r="K12" s="274"/>
      <c r="L12" s="274"/>
    </row>
    <row r="13" spans="1:12" ht="17.25" customHeight="1" x14ac:dyDescent="0.15">
      <c r="A13" s="869"/>
      <c r="B13" s="867"/>
      <c r="C13" s="281"/>
      <c r="D13" s="282"/>
      <c r="E13" s="474"/>
      <c r="F13" s="467"/>
      <c r="G13" s="292"/>
      <c r="H13" s="467"/>
      <c r="I13" s="281"/>
      <c r="J13" s="274"/>
      <c r="K13" s="274"/>
      <c r="L13" s="274"/>
    </row>
    <row r="14" spans="1:12" ht="17.25" customHeight="1" x14ac:dyDescent="0.15">
      <c r="A14" s="284"/>
      <c r="B14" s="284"/>
      <c r="C14" s="289"/>
      <c r="D14" s="289"/>
      <c r="E14" s="285"/>
      <c r="F14" s="285"/>
      <c r="G14" s="285"/>
      <c r="H14" s="285"/>
      <c r="I14" s="274"/>
      <c r="J14" s="274"/>
      <c r="K14" s="274"/>
      <c r="L14" s="274"/>
    </row>
    <row r="15" spans="1:12" ht="12.75" customHeight="1" x14ac:dyDescent="0.15">
      <c r="A15" s="284"/>
      <c r="B15" s="861" t="s">
        <v>475</v>
      </c>
      <c r="C15" s="861" t="s">
        <v>476</v>
      </c>
      <c r="D15" s="464"/>
      <c r="E15" s="465"/>
      <c r="F15" s="287"/>
      <c r="G15" s="287"/>
      <c r="H15" s="288"/>
      <c r="I15" s="274"/>
      <c r="J15" s="274"/>
      <c r="K15" s="274"/>
      <c r="L15" s="274"/>
    </row>
    <row r="16" spans="1:12" ht="12.75" customHeight="1" x14ac:dyDescent="0.15">
      <c r="A16" s="284"/>
      <c r="B16" s="557"/>
      <c r="C16" s="485"/>
      <c r="D16" s="867"/>
      <c r="E16" s="480"/>
      <c r="F16" s="290">
        <v>1</v>
      </c>
      <c r="G16" s="283" t="s">
        <v>477</v>
      </c>
      <c r="H16" s="291"/>
      <c r="I16" s="274"/>
      <c r="J16" s="274"/>
      <c r="K16" s="274"/>
      <c r="L16" s="274"/>
    </row>
    <row r="17" spans="1:12" ht="12.75" customHeight="1" x14ac:dyDescent="0.15">
      <c r="A17" s="284"/>
      <c r="B17" s="557"/>
      <c r="C17" s="485"/>
      <c r="D17" s="867"/>
      <c r="E17" s="480"/>
      <c r="F17" s="290">
        <v>2</v>
      </c>
      <c r="G17" s="283" t="s">
        <v>478</v>
      </c>
      <c r="H17" s="291"/>
      <c r="I17" s="274"/>
      <c r="J17" s="274"/>
      <c r="K17" s="274"/>
      <c r="L17" s="274"/>
    </row>
    <row r="18" spans="1:12" ht="12.75" customHeight="1" x14ac:dyDescent="0.15">
      <c r="A18" s="284"/>
      <c r="B18" s="557"/>
      <c r="C18" s="485"/>
      <c r="D18" s="867"/>
      <c r="E18" s="480"/>
      <c r="F18" s="290">
        <v>3</v>
      </c>
      <c r="G18" s="283" t="s">
        <v>479</v>
      </c>
      <c r="H18" s="291"/>
      <c r="I18" s="274"/>
      <c r="J18" s="274"/>
      <c r="K18" s="274"/>
      <c r="L18" s="274"/>
    </row>
    <row r="19" spans="1:12" ht="12.75" customHeight="1" x14ac:dyDescent="0.15">
      <c r="A19" s="284"/>
      <c r="B19" s="557"/>
      <c r="C19" s="485"/>
      <c r="D19" s="867"/>
      <c r="E19" s="480"/>
      <c r="F19" s="290">
        <v>4</v>
      </c>
      <c r="G19" s="283" t="s">
        <v>480</v>
      </c>
      <c r="H19" s="291"/>
      <c r="I19" s="274"/>
      <c r="J19" s="274"/>
      <c r="K19" s="274"/>
      <c r="L19" s="274"/>
    </row>
    <row r="20" spans="1:12" ht="12.75" customHeight="1" x14ac:dyDescent="0.15">
      <c r="A20" s="284"/>
      <c r="B20" s="557"/>
      <c r="C20" s="485"/>
      <c r="D20" s="867"/>
      <c r="E20" s="480"/>
      <c r="F20" s="290">
        <v>5</v>
      </c>
      <c r="G20" s="283" t="s">
        <v>481</v>
      </c>
      <c r="H20" s="291"/>
      <c r="I20" s="274"/>
      <c r="J20" s="274"/>
      <c r="K20" s="274"/>
      <c r="L20" s="274"/>
    </row>
    <row r="21" spans="1:12" ht="12.75" customHeight="1" x14ac:dyDescent="0.15">
      <c r="A21" s="284"/>
      <c r="B21" s="557"/>
      <c r="C21" s="485"/>
      <c r="D21" s="867"/>
      <c r="E21" s="480"/>
      <c r="F21" s="290">
        <v>6</v>
      </c>
      <c r="G21" s="283" t="s">
        <v>482</v>
      </c>
      <c r="H21" s="291"/>
      <c r="I21" s="274"/>
      <c r="J21" s="274"/>
      <c r="K21" s="274"/>
      <c r="L21" s="274"/>
    </row>
    <row r="22" spans="1:12" ht="12.75" customHeight="1" x14ac:dyDescent="0.15">
      <c r="A22" s="284"/>
      <c r="B22" s="557"/>
      <c r="C22" s="485"/>
      <c r="D22" s="867"/>
      <c r="E22" s="480"/>
      <c r="F22" s="290">
        <v>7</v>
      </c>
      <c r="G22" s="283" t="s">
        <v>483</v>
      </c>
      <c r="H22" s="291"/>
      <c r="I22" s="274"/>
      <c r="J22" s="274"/>
      <c r="K22" s="274"/>
      <c r="L22" s="274"/>
    </row>
    <row r="23" spans="1:12" ht="12.75" customHeight="1" x14ac:dyDescent="0.15">
      <c r="A23" s="284"/>
      <c r="B23" s="557"/>
      <c r="C23" s="485"/>
      <c r="D23" s="867"/>
      <c r="E23" s="480"/>
      <c r="F23" s="290">
        <v>8</v>
      </c>
      <c r="G23" s="283" t="s">
        <v>484</v>
      </c>
      <c r="H23" s="291"/>
      <c r="I23" s="274"/>
      <c r="J23" s="274"/>
      <c r="K23" s="274"/>
      <c r="L23" s="274"/>
    </row>
    <row r="24" spans="1:12" ht="12.75" customHeight="1" x14ac:dyDescent="0.15">
      <c r="A24" s="284"/>
      <c r="B24" s="557"/>
      <c r="C24" s="474"/>
      <c r="D24" s="466"/>
      <c r="E24" s="467"/>
      <c r="F24" s="293"/>
      <c r="G24" s="293"/>
      <c r="H24" s="294"/>
      <c r="I24" s="274"/>
      <c r="J24" s="274"/>
      <c r="K24" s="274"/>
      <c r="L24" s="274"/>
    </row>
    <row r="25" spans="1:12" ht="47.25" customHeight="1" x14ac:dyDescent="0.15">
      <c r="A25" s="274"/>
      <c r="B25" s="558"/>
      <c r="C25" s="861" t="s">
        <v>485</v>
      </c>
      <c r="D25" s="469"/>
      <c r="E25" s="469"/>
      <c r="F25" s="469"/>
      <c r="G25" s="469"/>
      <c r="H25" s="470"/>
      <c r="I25" s="274"/>
      <c r="J25" s="274"/>
      <c r="K25" s="274"/>
      <c r="L25" s="274"/>
    </row>
    <row r="26" spans="1:12" ht="47.25" customHeight="1" thickBot="1" x14ac:dyDescent="0.2">
      <c r="A26" s="274"/>
      <c r="B26" s="289"/>
      <c r="C26" s="289"/>
      <c r="D26" s="289"/>
      <c r="E26" s="289"/>
      <c r="F26" s="289"/>
      <c r="G26" s="289"/>
      <c r="H26" s="289"/>
      <c r="I26" s="289"/>
      <c r="J26" s="274"/>
      <c r="K26" s="274"/>
      <c r="L26" s="274"/>
    </row>
    <row r="27" spans="1:12" ht="15.75" customHeight="1" thickBot="1" x14ac:dyDescent="0.2">
      <c r="A27" s="283"/>
      <c r="B27" s="283"/>
      <c r="C27" s="283"/>
      <c r="D27" s="283"/>
      <c r="E27" s="283"/>
      <c r="F27" s="283"/>
      <c r="G27" s="295" t="s">
        <v>486</v>
      </c>
      <c r="H27" s="283"/>
      <c r="I27" s="283"/>
      <c r="J27" s="865" t="s">
        <v>486</v>
      </c>
      <c r="K27" s="761"/>
      <c r="L27" s="762"/>
    </row>
    <row r="28" spans="1:12" s="58" customFormat="1" ht="39.75" customHeight="1" x14ac:dyDescent="0.15">
      <c r="A28" s="296"/>
      <c r="B28" s="297" t="s">
        <v>413</v>
      </c>
      <c r="C28" s="866" t="s">
        <v>487</v>
      </c>
      <c r="D28" s="470"/>
      <c r="E28" s="866" t="s">
        <v>488</v>
      </c>
      <c r="F28" s="470"/>
      <c r="G28" s="298" t="s">
        <v>489</v>
      </c>
      <c r="H28" s="299" t="s">
        <v>490</v>
      </c>
      <c r="I28" s="300" t="s">
        <v>491</v>
      </c>
      <c r="J28" s="301" t="s">
        <v>492</v>
      </c>
      <c r="K28" s="302" t="s">
        <v>493</v>
      </c>
      <c r="L28" s="303" t="s">
        <v>494</v>
      </c>
    </row>
    <row r="29" spans="1:12" s="58" customFormat="1" ht="17.25" customHeight="1" x14ac:dyDescent="0.15">
      <c r="A29" s="296">
        <v>1</v>
      </c>
      <c r="B29" s="297"/>
      <c r="C29" s="862"/>
      <c r="D29" s="465"/>
      <c r="E29" s="866"/>
      <c r="F29" s="470"/>
      <c r="G29" s="304"/>
      <c r="H29" s="305"/>
      <c r="I29" s="314"/>
      <c r="J29" s="304"/>
      <c r="K29" s="306"/>
      <c r="L29" s="307"/>
    </row>
    <row r="30" spans="1:12" s="58" customFormat="1" ht="17.25" customHeight="1" x14ac:dyDescent="0.15">
      <c r="A30" s="296">
        <v>2</v>
      </c>
      <c r="B30" s="297"/>
      <c r="C30" s="862"/>
      <c r="D30" s="465"/>
      <c r="E30" s="866"/>
      <c r="F30" s="470"/>
      <c r="G30" s="304"/>
      <c r="H30" s="305"/>
      <c r="I30" s="314"/>
      <c r="J30" s="304"/>
      <c r="K30" s="306"/>
      <c r="L30" s="307"/>
    </row>
    <row r="31" spans="1:12" s="58" customFormat="1" ht="17.25" customHeight="1" x14ac:dyDescent="0.15">
      <c r="A31" s="296">
        <v>3</v>
      </c>
      <c r="B31" s="308"/>
      <c r="C31" s="864"/>
      <c r="D31" s="470"/>
      <c r="E31" s="873"/>
      <c r="F31" s="469"/>
      <c r="G31" s="304"/>
      <c r="H31" s="305"/>
      <c r="I31" s="314"/>
      <c r="J31" s="304"/>
      <c r="K31" s="306"/>
      <c r="L31" s="307"/>
    </row>
    <row r="32" spans="1:12" s="58" customFormat="1" ht="17.25" customHeight="1" x14ac:dyDescent="0.15">
      <c r="A32" s="296">
        <v>4</v>
      </c>
      <c r="B32" s="308"/>
      <c r="C32" s="864"/>
      <c r="D32" s="470"/>
      <c r="E32" s="873"/>
      <c r="F32" s="469"/>
      <c r="G32" s="304"/>
      <c r="H32" s="305"/>
      <c r="I32" s="314"/>
      <c r="J32" s="304"/>
      <c r="K32" s="306"/>
      <c r="L32" s="307"/>
    </row>
    <row r="33" spans="1:12" s="58" customFormat="1" ht="17.25" customHeight="1" x14ac:dyDescent="0.15">
      <c r="A33" s="296">
        <v>5</v>
      </c>
      <c r="B33" s="308"/>
      <c r="C33" s="864"/>
      <c r="D33" s="470"/>
      <c r="E33" s="873"/>
      <c r="F33" s="469"/>
      <c r="G33" s="304"/>
      <c r="H33" s="305"/>
      <c r="I33" s="314"/>
      <c r="J33" s="304"/>
      <c r="K33" s="306"/>
      <c r="L33" s="307"/>
    </row>
    <row r="34" spans="1:12" s="58" customFormat="1" ht="17.25" customHeight="1" x14ac:dyDescent="0.15">
      <c r="A34" s="296">
        <v>6</v>
      </c>
      <c r="B34" s="308"/>
      <c r="C34" s="864"/>
      <c r="D34" s="470"/>
      <c r="E34" s="873"/>
      <c r="F34" s="469"/>
      <c r="G34" s="309"/>
      <c r="H34" s="305"/>
      <c r="I34" s="310"/>
      <c r="J34" s="309"/>
      <c r="K34" s="311"/>
      <c r="L34" s="312"/>
    </row>
    <row r="35" spans="1:12" s="58" customFormat="1" ht="17.25" customHeight="1" x14ac:dyDescent="0.15">
      <c r="A35" s="296">
        <v>7</v>
      </c>
      <c r="B35" s="297"/>
      <c r="C35" s="866"/>
      <c r="D35" s="470"/>
      <c r="E35" s="866"/>
      <c r="F35" s="470"/>
      <c r="G35" s="309"/>
      <c r="H35" s="313"/>
      <c r="I35" s="310"/>
      <c r="J35" s="309"/>
      <c r="K35" s="311"/>
      <c r="L35" s="312"/>
    </row>
    <row r="36" spans="1:12" s="58" customFormat="1" ht="17.25" customHeight="1" x14ac:dyDescent="0.15">
      <c r="A36" s="296">
        <v>8</v>
      </c>
      <c r="B36" s="297"/>
      <c r="C36" s="866"/>
      <c r="D36" s="470"/>
      <c r="E36" s="866"/>
      <c r="F36" s="470"/>
      <c r="G36" s="309"/>
      <c r="H36" s="313"/>
      <c r="I36" s="310"/>
      <c r="J36" s="309"/>
      <c r="K36" s="311"/>
      <c r="L36" s="312"/>
    </row>
    <row r="37" spans="1:12" s="58" customFormat="1" ht="17.25" customHeight="1" x14ac:dyDescent="0.15">
      <c r="A37" s="296">
        <v>9</v>
      </c>
      <c r="B37" s="297"/>
      <c r="C37" s="866"/>
      <c r="D37" s="470"/>
      <c r="E37" s="866"/>
      <c r="F37" s="470"/>
      <c r="G37" s="309"/>
      <c r="H37" s="313"/>
      <c r="I37" s="310"/>
      <c r="J37" s="309"/>
      <c r="K37" s="311"/>
      <c r="L37" s="312"/>
    </row>
    <row r="38" spans="1:12" s="58" customFormat="1" ht="17.25" customHeight="1" x14ac:dyDescent="0.15">
      <c r="A38" s="296">
        <v>10</v>
      </c>
      <c r="B38" s="297"/>
      <c r="C38" s="866"/>
      <c r="D38" s="470"/>
      <c r="E38" s="866"/>
      <c r="F38" s="470"/>
      <c r="G38" s="309"/>
      <c r="H38" s="313"/>
      <c r="I38" s="310"/>
      <c r="J38" s="309"/>
      <c r="K38" s="311"/>
      <c r="L38" s="312"/>
    </row>
    <row r="39" spans="1:12" s="58" customFormat="1" ht="17.25" customHeight="1" x14ac:dyDescent="0.15">
      <c r="A39" s="296">
        <v>11</v>
      </c>
      <c r="B39" s="308"/>
      <c r="C39" s="864"/>
      <c r="D39" s="470"/>
      <c r="E39" s="866"/>
      <c r="F39" s="470"/>
      <c r="G39" s="304"/>
      <c r="H39" s="305"/>
      <c r="I39" s="314"/>
      <c r="J39" s="304"/>
      <c r="K39" s="306"/>
      <c r="L39" s="307"/>
    </row>
    <row r="40" spans="1:12" s="58" customFormat="1" ht="17.25" customHeight="1" x14ac:dyDescent="0.15">
      <c r="A40" s="296">
        <v>12</v>
      </c>
      <c r="B40" s="297"/>
      <c r="C40" s="862"/>
      <c r="D40" s="465"/>
      <c r="E40" s="866"/>
      <c r="F40" s="470"/>
      <c r="G40" s="304"/>
      <c r="H40" s="305"/>
      <c r="I40" s="314"/>
      <c r="J40" s="304"/>
      <c r="K40" s="306"/>
      <c r="L40" s="307"/>
    </row>
    <row r="41" spans="1:12" s="58" customFormat="1" ht="17.25" customHeight="1" x14ac:dyDescent="0.15">
      <c r="A41" s="296">
        <v>13</v>
      </c>
      <c r="B41" s="308"/>
      <c r="C41" s="864"/>
      <c r="D41" s="470"/>
      <c r="E41" s="873"/>
      <c r="F41" s="469"/>
      <c r="G41" s="304"/>
      <c r="H41" s="305"/>
      <c r="I41" s="314"/>
      <c r="J41" s="304"/>
      <c r="K41" s="306"/>
      <c r="L41" s="307"/>
    </row>
    <row r="42" spans="1:12" s="58" customFormat="1" ht="17.25" customHeight="1" x14ac:dyDescent="0.15">
      <c r="A42" s="296">
        <v>14</v>
      </c>
      <c r="B42" s="297"/>
      <c r="C42" s="862"/>
      <c r="D42" s="465"/>
      <c r="E42" s="866"/>
      <c r="F42" s="470"/>
      <c r="G42" s="304"/>
      <c r="H42" s="305"/>
      <c r="I42" s="314"/>
      <c r="J42" s="304"/>
      <c r="K42" s="306"/>
      <c r="L42" s="307"/>
    </row>
    <row r="43" spans="1:12" s="58" customFormat="1" ht="17.25" customHeight="1" x14ac:dyDescent="0.15">
      <c r="A43" s="296">
        <v>15</v>
      </c>
      <c r="B43" s="297"/>
      <c r="C43" s="864"/>
      <c r="D43" s="470"/>
      <c r="E43" s="866"/>
      <c r="F43" s="470"/>
      <c r="G43" s="309"/>
      <c r="H43" s="305"/>
      <c r="I43" s="310"/>
      <c r="J43" s="309"/>
      <c r="K43" s="311"/>
      <c r="L43" s="312"/>
    </row>
    <row r="44" spans="1:12" s="58" customFormat="1" ht="17.25" customHeight="1" x14ac:dyDescent="0.15">
      <c r="A44" s="296">
        <v>16</v>
      </c>
      <c r="B44" s="297"/>
      <c r="C44" s="864"/>
      <c r="D44" s="470"/>
      <c r="E44" s="866"/>
      <c r="F44" s="470"/>
      <c r="G44" s="309"/>
      <c r="H44" s="305"/>
      <c r="I44" s="310"/>
      <c r="J44" s="309"/>
      <c r="K44" s="311"/>
      <c r="L44" s="312"/>
    </row>
    <row r="45" spans="1:12" s="58" customFormat="1" ht="17.25" customHeight="1" x14ac:dyDescent="0.15">
      <c r="A45" s="296">
        <v>17</v>
      </c>
      <c r="B45" s="297"/>
      <c r="C45" s="866"/>
      <c r="D45" s="470"/>
      <c r="E45" s="866"/>
      <c r="F45" s="470"/>
      <c r="G45" s="309"/>
      <c r="H45" s="305"/>
      <c r="I45" s="310"/>
      <c r="J45" s="309"/>
      <c r="K45" s="311"/>
      <c r="L45" s="312"/>
    </row>
    <row r="46" spans="1:12" s="58" customFormat="1" ht="17.25" customHeight="1" x14ac:dyDescent="0.15">
      <c r="A46" s="296">
        <v>18</v>
      </c>
      <c r="B46" s="297"/>
      <c r="C46" s="866"/>
      <c r="D46" s="470"/>
      <c r="E46" s="866"/>
      <c r="F46" s="470"/>
      <c r="G46" s="309"/>
      <c r="H46" s="305"/>
      <c r="I46" s="310"/>
      <c r="J46" s="309"/>
      <c r="K46" s="311"/>
      <c r="L46" s="312"/>
    </row>
    <row r="47" spans="1:12" s="58" customFormat="1" ht="17.25" customHeight="1" x14ac:dyDescent="0.15">
      <c r="A47" s="296">
        <v>19</v>
      </c>
      <c r="B47" s="297"/>
      <c r="C47" s="866"/>
      <c r="D47" s="470"/>
      <c r="E47" s="866"/>
      <c r="F47" s="470"/>
      <c r="G47" s="309"/>
      <c r="H47" s="305"/>
      <c r="I47" s="310"/>
      <c r="J47" s="309"/>
      <c r="K47" s="311"/>
      <c r="L47" s="312"/>
    </row>
    <row r="48" spans="1:12" s="58" customFormat="1" ht="17.25" customHeight="1" thickBot="1" x14ac:dyDescent="0.2">
      <c r="A48" s="296">
        <v>20</v>
      </c>
      <c r="B48" s="297"/>
      <c r="C48" s="866"/>
      <c r="D48" s="470"/>
      <c r="E48" s="866"/>
      <c r="F48" s="470"/>
      <c r="G48" s="315"/>
      <c r="H48" s="316"/>
      <c r="I48" s="310"/>
      <c r="J48" s="315"/>
      <c r="K48" s="317"/>
      <c r="L48" s="318"/>
    </row>
    <row r="49" spans="1:12" ht="18" customHeight="1" x14ac:dyDescent="0.15">
      <c r="A49" s="869" t="s">
        <v>495</v>
      </c>
      <c r="B49" s="867"/>
      <c r="C49" s="867"/>
      <c r="D49" s="867"/>
      <c r="E49" s="867"/>
      <c r="F49" s="867"/>
      <c r="G49" s="867"/>
      <c r="H49" s="867"/>
      <c r="I49" s="867"/>
      <c r="J49" s="867"/>
      <c r="K49" s="867"/>
      <c r="L49" s="867"/>
    </row>
    <row r="50" spans="1:12" ht="124.5" customHeight="1" x14ac:dyDescent="0.15">
      <c r="A50" s="867"/>
      <c r="B50" s="867"/>
      <c r="C50" s="867"/>
      <c r="D50" s="867"/>
      <c r="E50" s="867"/>
      <c r="F50" s="867"/>
      <c r="G50" s="867"/>
      <c r="H50" s="867"/>
      <c r="I50" s="867"/>
      <c r="J50" s="867"/>
      <c r="K50" s="867"/>
      <c r="L50" s="867"/>
    </row>
  </sheetData>
  <mergeCells count="58">
    <mergeCell ref="C48:D48"/>
    <mergeCell ref="C39:D39"/>
    <mergeCell ref="C32:D32"/>
    <mergeCell ref="C38:D38"/>
    <mergeCell ref="E11:F13"/>
    <mergeCell ref="E32:F32"/>
    <mergeCell ref="E41:F41"/>
    <mergeCell ref="C37:D37"/>
    <mergeCell ref="E37:F37"/>
    <mergeCell ref="C28:D28"/>
    <mergeCell ref="E47:F47"/>
    <mergeCell ref="C45:D45"/>
    <mergeCell ref="E33:F33"/>
    <mergeCell ref="C42:D42"/>
    <mergeCell ref="E43:F43"/>
    <mergeCell ref="A49:L50"/>
    <mergeCell ref="C41:D41"/>
    <mergeCell ref="E28:F28"/>
    <mergeCell ref="C44:D44"/>
    <mergeCell ref="C40:D40"/>
    <mergeCell ref="E40:F40"/>
    <mergeCell ref="C31:D31"/>
    <mergeCell ref="E31:F31"/>
    <mergeCell ref="E34:F34"/>
    <mergeCell ref="C43:D43"/>
    <mergeCell ref="C46:D46"/>
    <mergeCell ref="E30:F30"/>
    <mergeCell ref="E46:F46"/>
    <mergeCell ref="E45:F45"/>
    <mergeCell ref="C36:D36"/>
    <mergeCell ref="E36:F36"/>
    <mergeCell ref="A1:B1"/>
    <mergeCell ref="E48:F48"/>
    <mergeCell ref="E39:F39"/>
    <mergeCell ref="C35:D35"/>
    <mergeCell ref="E44:F44"/>
    <mergeCell ref="E35:F35"/>
    <mergeCell ref="E38:F38"/>
    <mergeCell ref="C47:D47"/>
    <mergeCell ref="C29:D29"/>
    <mergeCell ref="E29:F29"/>
    <mergeCell ref="A2:I2"/>
    <mergeCell ref="A5:C5"/>
    <mergeCell ref="B15:B25"/>
    <mergeCell ref="A4:C4"/>
    <mergeCell ref="A12:B12"/>
    <mergeCell ref="A11:B11"/>
    <mergeCell ref="J27:L27"/>
    <mergeCell ref="E42:F42"/>
    <mergeCell ref="C15:E24"/>
    <mergeCell ref="H11:H13"/>
    <mergeCell ref="A13:B13"/>
    <mergeCell ref="C34:D34"/>
    <mergeCell ref="E7:F9"/>
    <mergeCell ref="C25:H25"/>
    <mergeCell ref="C30:D30"/>
    <mergeCell ref="H7:H9"/>
    <mergeCell ref="C33:D33"/>
  </mergeCells>
  <phoneticPr fontId="2"/>
  <pageMargins left="0.7" right="0.7" top="0.75" bottom="0.75" header="0.3" footer="0.3"/>
  <pageSetup paperSize="9" scale="4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63"/>
  <sheetViews>
    <sheetView view="pageBreakPreview" zoomScale="85" zoomScaleNormal="100" zoomScaleSheetLayoutView="85" workbookViewId="0">
      <selection activeCell="A2" sqref="A2:AB3"/>
    </sheetView>
  </sheetViews>
  <sheetFormatPr defaultRowHeight="13.5" x14ac:dyDescent="0.15"/>
  <cols>
    <col min="1" max="1" width="3.125" style="61" customWidth="1"/>
    <col min="2" max="2" width="15.375" style="61" customWidth="1"/>
    <col min="3" max="4" width="8.5" style="61" customWidth="1"/>
    <col min="5" max="5" width="8.625" style="61" customWidth="1"/>
    <col min="6" max="6" width="18.625" style="61" customWidth="1"/>
    <col min="7" max="7" width="33.75" style="61" customWidth="1"/>
    <col min="8" max="8" width="23.125" style="61" customWidth="1"/>
    <col min="9" max="9" width="19.25" style="61" customWidth="1"/>
    <col min="10" max="10" width="13.75" style="61" customWidth="1"/>
    <col min="11" max="11" width="21.5" style="61" customWidth="1"/>
    <col min="12" max="12" width="26.125" style="61" customWidth="1"/>
    <col min="13" max="257" width="9" style="61" customWidth="1"/>
    <col min="258" max="258" width="3.125" style="61" customWidth="1"/>
    <col min="259" max="259" width="15.375" style="61" customWidth="1"/>
    <col min="260" max="261" width="8.5" style="61" customWidth="1"/>
    <col min="262" max="263" width="8.625" style="61" customWidth="1"/>
    <col min="264" max="264" width="16.375" style="61" customWidth="1"/>
    <col min="265" max="265" width="16.75" style="61" bestFit="1" customWidth="1"/>
    <col min="266" max="513" width="9" style="61" customWidth="1"/>
    <col min="514" max="514" width="3.125" style="61" customWidth="1"/>
    <col min="515" max="515" width="15.375" style="61" customWidth="1"/>
    <col min="516" max="517" width="8.5" style="61" customWidth="1"/>
    <col min="518" max="519" width="8.625" style="61" customWidth="1"/>
    <col min="520" max="520" width="16.375" style="61" customWidth="1"/>
    <col min="521" max="521" width="16.75" style="61" bestFit="1" customWidth="1"/>
    <col min="522" max="769" width="9" style="61" customWidth="1"/>
    <col min="770" max="770" width="3.125" style="61" customWidth="1"/>
    <col min="771" max="771" width="15.375" style="61" customWidth="1"/>
    <col min="772" max="773" width="8.5" style="61" customWidth="1"/>
    <col min="774" max="775" width="8.625" style="61" customWidth="1"/>
    <col min="776" max="776" width="16.375" style="61" customWidth="1"/>
    <col min="777" max="777" width="16.75" style="61" bestFit="1" customWidth="1"/>
    <col min="778" max="1025" width="9" style="61" customWidth="1"/>
    <col min="1026" max="1026" width="3.125" style="61" customWidth="1"/>
    <col min="1027" max="1027" width="15.375" style="61" customWidth="1"/>
    <col min="1028" max="1029" width="8.5" style="61" customWidth="1"/>
    <col min="1030" max="1031" width="8.625" style="61" customWidth="1"/>
    <col min="1032" max="1032" width="16.375" style="61" customWidth="1"/>
    <col min="1033" max="1033" width="16.75" style="61" bestFit="1" customWidth="1"/>
    <col min="1034" max="1281" width="9" style="61" customWidth="1"/>
    <col min="1282" max="1282" width="3.125" style="61" customWidth="1"/>
    <col min="1283" max="1283" width="15.375" style="61" customWidth="1"/>
    <col min="1284" max="1285" width="8.5" style="61" customWidth="1"/>
    <col min="1286" max="1287" width="8.625" style="61" customWidth="1"/>
    <col min="1288" max="1288" width="16.375" style="61" customWidth="1"/>
    <col min="1289" max="1289" width="16.75" style="61" bestFit="1" customWidth="1"/>
    <col min="1290" max="1537" width="9" style="61" customWidth="1"/>
    <col min="1538" max="1538" width="3.125" style="61" customWidth="1"/>
    <col min="1539" max="1539" width="15.375" style="61" customWidth="1"/>
    <col min="1540" max="1541" width="8.5" style="61" customWidth="1"/>
    <col min="1542" max="1543" width="8.625" style="61" customWidth="1"/>
    <col min="1544" max="1544" width="16.375" style="61" customWidth="1"/>
    <col min="1545" max="1545" width="16.75" style="61" bestFit="1" customWidth="1"/>
    <col min="1546" max="1793" width="9" style="61" customWidth="1"/>
    <col min="1794" max="1794" width="3.125" style="61" customWidth="1"/>
    <col min="1795" max="1795" width="15.375" style="61" customWidth="1"/>
    <col min="1796" max="1797" width="8.5" style="61" customWidth="1"/>
    <col min="1798" max="1799" width="8.625" style="61" customWidth="1"/>
    <col min="1800" max="1800" width="16.375" style="61" customWidth="1"/>
    <col min="1801" max="1801" width="16.75" style="61" bestFit="1" customWidth="1"/>
    <col min="1802" max="2049" width="9" style="61" customWidth="1"/>
    <col min="2050" max="2050" width="3.125" style="61" customWidth="1"/>
    <col min="2051" max="2051" width="15.375" style="61" customWidth="1"/>
    <col min="2052" max="2053" width="8.5" style="61" customWidth="1"/>
    <col min="2054" max="2055" width="8.625" style="61" customWidth="1"/>
    <col min="2056" max="2056" width="16.375" style="61" customWidth="1"/>
    <col min="2057" max="2057" width="16.75" style="61" bestFit="1" customWidth="1"/>
    <col min="2058" max="2305" width="9" style="61" customWidth="1"/>
    <col min="2306" max="2306" width="3.125" style="61" customWidth="1"/>
    <col min="2307" max="2307" width="15.375" style="61" customWidth="1"/>
    <col min="2308" max="2309" width="8.5" style="61" customWidth="1"/>
    <col min="2310" max="2311" width="8.625" style="61" customWidth="1"/>
    <col min="2312" max="2312" width="16.375" style="61" customWidth="1"/>
    <col min="2313" max="2313" width="16.75" style="61" bestFit="1" customWidth="1"/>
    <col min="2314" max="2561" width="9" style="61" customWidth="1"/>
    <col min="2562" max="2562" width="3.125" style="61" customWidth="1"/>
    <col min="2563" max="2563" width="15.375" style="61" customWidth="1"/>
    <col min="2564" max="2565" width="8.5" style="61" customWidth="1"/>
    <col min="2566" max="2567" width="8.625" style="61" customWidth="1"/>
    <col min="2568" max="2568" width="16.375" style="61" customWidth="1"/>
    <col min="2569" max="2569" width="16.75" style="61" bestFit="1" customWidth="1"/>
    <col min="2570" max="2817" width="9" style="61" customWidth="1"/>
    <col min="2818" max="2818" width="3.125" style="61" customWidth="1"/>
    <col min="2819" max="2819" width="15.375" style="61" customWidth="1"/>
    <col min="2820" max="2821" width="8.5" style="61" customWidth="1"/>
    <col min="2822" max="2823" width="8.625" style="61" customWidth="1"/>
    <col min="2824" max="2824" width="16.375" style="61" customWidth="1"/>
    <col min="2825" max="2825" width="16.75" style="61" bestFit="1" customWidth="1"/>
    <col min="2826" max="3073" width="9" style="61" customWidth="1"/>
    <col min="3074" max="3074" width="3.125" style="61" customWidth="1"/>
    <col min="3075" max="3075" width="15.375" style="61" customWidth="1"/>
    <col min="3076" max="3077" width="8.5" style="61" customWidth="1"/>
    <col min="3078" max="3079" width="8.625" style="61" customWidth="1"/>
    <col min="3080" max="3080" width="16.375" style="61" customWidth="1"/>
    <col min="3081" max="3081" width="16.75" style="61" bestFit="1" customWidth="1"/>
    <col min="3082" max="3329" width="9" style="61" customWidth="1"/>
    <col min="3330" max="3330" width="3.125" style="61" customWidth="1"/>
    <col min="3331" max="3331" width="15.375" style="61" customWidth="1"/>
    <col min="3332" max="3333" width="8.5" style="61" customWidth="1"/>
    <col min="3334" max="3335" width="8.625" style="61" customWidth="1"/>
    <col min="3336" max="3336" width="16.375" style="61" customWidth="1"/>
    <col min="3337" max="3337" width="16.75" style="61" bestFit="1" customWidth="1"/>
    <col min="3338" max="3585" width="9" style="61" customWidth="1"/>
    <col min="3586" max="3586" width="3.125" style="61" customWidth="1"/>
    <col min="3587" max="3587" width="15.375" style="61" customWidth="1"/>
    <col min="3588" max="3589" width="8.5" style="61" customWidth="1"/>
    <col min="3590" max="3591" width="8.625" style="61" customWidth="1"/>
    <col min="3592" max="3592" width="16.375" style="61" customWidth="1"/>
    <col min="3593" max="3593" width="16.75" style="61" bestFit="1" customWidth="1"/>
    <col min="3594" max="3841" width="9" style="61" customWidth="1"/>
    <col min="3842" max="3842" width="3.125" style="61" customWidth="1"/>
    <col min="3843" max="3843" width="15.375" style="61" customWidth="1"/>
    <col min="3844" max="3845" width="8.5" style="61" customWidth="1"/>
    <col min="3846" max="3847" width="8.625" style="61" customWidth="1"/>
    <col min="3848" max="3848" width="16.375" style="61" customWidth="1"/>
    <col min="3849" max="3849" width="16.75" style="61" bestFit="1" customWidth="1"/>
    <col min="3850" max="4097" width="9" style="61" customWidth="1"/>
    <col min="4098" max="4098" width="3.125" style="61" customWidth="1"/>
    <col min="4099" max="4099" width="15.375" style="61" customWidth="1"/>
    <col min="4100" max="4101" width="8.5" style="61" customWidth="1"/>
    <col min="4102" max="4103" width="8.625" style="61" customWidth="1"/>
    <col min="4104" max="4104" width="16.375" style="61" customWidth="1"/>
    <col min="4105" max="4105" width="16.75" style="61" bestFit="1" customWidth="1"/>
    <col min="4106" max="4353" width="9" style="61" customWidth="1"/>
    <col min="4354" max="4354" width="3.125" style="61" customWidth="1"/>
    <col min="4355" max="4355" width="15.375" style="61" customWidth="1"/>
    <col min="4356" max="4357" width="8.5" style="61" customWidth="1"/>
    <col min="4358" max="4359" width="8.625" style="61" customWidth="1"/>
    <col min="4360" max="4360" width="16.375" style="61" customWidth="1"/>
    <col min="4361" max="4361" width="16.75" style="61" bestFit="1" customWidth="1"/>
    <col min="4362" max="4609" width="9" style="61" customWidth="1"/>
    <col min="4610" max="4610" width="3.125" style="61" customWidth="1"/>
    <col min="4611" max="4611" width="15.375" style="61" customWidth="1"/>
    <col min="4612" max="4613" width="8.5" style="61" customWidth="1"/>
    <col min="4614" max="4615" width="8.625" style="61" customWidth="1"/>
    <col min="4616" max="4616" width="16.375" style="61" customWidth="1"/>
    <col min="4617" max="4617" width="16.75" style="61" bestFit="1" customWidth="1"/>
    <col min="4618" max="4865" width="9" style="61" customWidth="1"/>
    <col min="4866" max="4866" width="3.125" style="61" customWidth="1"/>
    <col min="4867" max="4867" width="15.375" style="61" customWidth="1"/>
    <col min="4868" max="4869" width="8.5" style="61" customWidth="1"/>
    <col min="4870" max="4871" width="8.625" style="61" customWidth="1"/>
    <col min="4872" max="4872" width="16.375" style="61" customWidth="1"/>
    <col min="4873" max="4873" width="16.75" style="61" bestFit="1" customWidth="1"/>
    <col min="4874" max="5121" width="9" style="61" customWidth="1"/>
    <col min="5122" max="5122" width="3.125" style="61" customWidth="1"/>
    <col min="5123" max="5123" width="15.375" style="61" customWidth="1"/>
    <col min="5124" max="5125" width="8.5" style="61" customWidth="1"/>
    <col min="5126" max="5127" width="8.625" style="61" customWidth="1"/>
    <col min="5128" max="5128" width="16.375" style="61" customWidth="1"/>
    <col min="5129" max="5129" width="16.75" style="61" bestFit="1" customWidth="1"/>
    <col min="5130" max="5377" width="9" style="61" customWidth="1"/>
    <col min="5378" max="5378" width="3.125" style="61" customWidth="1"/>
    <col min="5379" max="5379" width="15.375" style="61" customWidth="1"/>
    <col min="5380" max="5381" width="8.5" style="61" customWidth="1"/>
    <col min="5382" max="5383" width="8.625" style="61" customWidth="1"/>
    <col min="5384" max="5384" width="16.375" style="61" customWidth="1"/>
    <col min="5385" max="5385" width="16.75" style="61" bestFit="1" customWidth="1"/>
    <col min="5386" max="5633" width="9" style="61" customWidth="1"/>
    <col min="5634" max="5634" width="3.125" style="61" customWidth="1"/>
    <col min="5635" max="5635" width="15.375" style="61" customWidth="1"/>
    <col min="5636" max="5637" width="8.5" style="61" customWidth="1"/>
    <col min="5638" max="5639" width="8.625" style="61" customWidth="1"/>
    <col min="5640" max="5640" width="16.375" style="61" customWidth="1"/>
    <col min="5641" max="5641" width="16.75" style="61" bestFit="1" customWidth="1"/>
    <col min="5642" max="5889" width="9" style="61" customWidth="1"/>
    <col min="5890" max="5890" width="3.125" style="61" customWidth="1"/>
    <col min="5891" max="5891" width="15.375" style="61" customWidth="1"/>
    <col min="5892" max="5893" width="8.5" style="61" customWidth="1"/>
    <col min="5894" max="5895" width="8.625" style="61" customWidth="1"/>
    <col min="5896" max="5896" width="16.375" style="61" customWidth="1"/>
    <col min="5897" max="5897" width="16.75" style="61" bestFit="1" customWidth="1"/>
    <col min="5898" max="6145" width="9" style="61" customWidth="1"/>
    <col min="6146" max="6146" width="3.125" style="61" customWidth="1"/>
    <col min="6147" max="6147" width="15.375" style="61" customWidth="1"/>
    <col min="6148" max="6149" width="8.5" style="61" customWidth="1"/>
    <col min="6150" max="6151" width="8.625" style="61" customWidth="1"/>
    <col min="6152" max="6152" width="16.375" style="61" customWidth="1"/>
    <col min="6153" max="6153" width="16.75" style="61" bestFit="1" customWidth="1"/>
    <col min="6154" max="6401" width="9" style="61" customWidth="1"/>
    <col min="6402" max="6402" width="3.125" style="61" customWidth="1"/>
    <col min="6403" max="6403" width="15.375" style="61" customWidth="1"/>
    <col min="6404" max="6405" width="8.5" style="61" customWidth="1"/>
    <col min="6406" max="6407" width="8.625" style="61" customWidth="1"/>
    <col min="6408" max="6408" width="16.375" style="61" customWidth="1"/>
    <col min="6409" max="6409" width="16.75" style="61" bestFit="1" customWidth="1"/>
    <col min="6410" max="6657" width="9" style="61" customWidth="1"/>
    <col min="6658" max="6658" width="3.125" style="61" customWidth="1"/>
    <col min="6659" max="6659" width="15.375" style="61" customWidth="1"/>
    <col min="6660" max="6661" width="8.5" style="61" customWidth="1"/>
    <col min="6662" max="6663" width="8.625" style="61" customWidth="1"/>
    <col min="6664" max="6664" width="16.375" style="61" customWidth="1"/>
    <col min="6665" max="6665" width="16.75" style="61" bestFit="1" customWidth="1"/>
    <col min="6666" max="6913" width="9" style="61" customWidth="1"/>
    <col min="6914" max="6914" width="3.125" style="61" customWidth="1"/>
    <col min="6915" max="6915" width="15.375" style="61" customWidth="1"/>
    <col min="6916" max="6917" width="8.5" style="61" customWidth="1"/>
    <col min="6918" max="6919" width="8.625" style="61" customWidth="1"/>
    <col min="6920" max="6920" width="16.375" style="61" customWidth="1"/>
    <col min="6921" max="6921" width="16.75" style="61" bestFit="1" customWidth="1"/>
    <col min="6922" max="7169" width="9" style="61" customWidth="1"/>
    <col min="7170" max="7170" width="3.125" style="61" customWidth="1"/>
    <col min="7171" max="7171" width="15.375" style="61" customWidth="1"/>
    <col min="7172" max="7173" width="8.5" style="61" customWidth="1"/>
    <col min="7174" max="7175" width="8.625" style="61" customWidth="1"/>
    <col min="7176" max="7176" width="16.375" style="61" customWidth="1"/>
    <col min="7177" max="7177" width="16.75" style="61" bestFit="1" customWidth="1"/>
    <col min="7178" max="7425" width="9" style="61" customWidth="1"/>
    <col min="7426" max="7426" width="3.125" style="61" customWidth="1"/>
    <col min="7427" max="7427" width="15.375" style="61" customWidth="1"/>
    <col min="7428" max="7429" width="8.5" style="61" customWidth="1"/>
    <col min="7430" max="7431" width="8.625" style="61" customWidth="1"/>
    <col min="7432" max="7432" width="16.375" style="61" customWidth="1"/>
    <col min="7433" max="7433" width="16.75" style="61" bestFit="1" customWidth="1"/>
    <col min="7434" max="7681" width="9" style="61" customWidth="1"/>
    <col min="7682" max="7682" width="3.125" style="61" customWidth="1"/>
    <col min="7683" max="7683" width="15.375" style="61" customWidth="1"/>
    <col min="7684" max="7685" width="8.5" style="61" customWidth="1"/>
    <col min="7686" max="7687" width="8.625" style="61" customWidth="1"/>
    <col min="7688" max="7688" width="16.375" style="61" customWidth="1"/>
    <col min="7689" max="7689" width="16.75" style="61" bestFit="1" customWidth="1"/>
    <col min="7690" max="7937" width="9" style="61" customWidth="1"/>
    <col min="7938" max="7938" width="3.125" style="61" customWidth="1"/>
    <col min="7939" max="7939" width="15.375" style="61" customWidth="1"/>
    <col min="7940" max="7941" width="8.5" style="61" customWidth="1"/>
    <col min="7942" max="7943" width="8.625" style="61" customWidth="1"/>
    <col min="7944" max="7944" width="16.375" style="61" customWidth="1"/>
    <col min="7945" max="7945" width="16.75" style="61" bestFit="1" customWidth="1"/>
    <col min="7946" max="8193" width="9" style="61" customWidth="1"/>
    <col min="8194" max="8194" width="3.125" style="61" customWidth="1"/>
    <col min="8195" max="8195" width="15.375" style="61" customWidth="1"/>
    <col min="8196" max="8197" width="8.5" style="61" customWidth="1"/>
    <col min="8198" max="8199" width="8.625" style="61" customWidth="1"/>
    <col min="8200" max="8200" width="16.375" style="61" customWidth="1"/>
    <col min="8201" max="8201" width="16.75" style="61" bestFit="1" customWidth="1"/>
    <col min="8202" max="8449" width="9" style="61" customWidth="1"/>
    <col min="8450" max="8450" width="3.125" style="61" customWidth="1"/>
    <col min="8451" max="8451" width="15.375" style="61" customWidth="1"/>
    <col min="8452" max="8453" width="8.5" style="61" customWidth="1"/>
    <col min="8454" max="8455" width="8.625" style="61" customWidth="1"/>
    <col min="8456" max="8456" width="16.375" style="61" customWidth="1"/>
    <col min="8457" max="8457" width="16.75" style="61" bestFit="1" customWidth="1"/>
    <col min="8458" max="8705" width="9" style="61" customWidth="1"/>
    <col min="8706" max="8706" width="3.125" style="61" customWidth="1"/>
    <col min="8707" max="8707" width="15.375" style="61" customWidth="1"/>
    <col min="8708" max="8709" width="8.5" style="61" customWidth="1"/>
    <col min="8710" max="8711" width="8.625" style="61" customWidth="1"/>
    <col min="8712" max="8712" width="16.375" style="61" customWidth="1"/>
    <col min="8713" max="8713" width="16.75" style="61" bestFit="1" customWidth="1"/>
    <col min="8714" max="8961" width="9" style="61" customWidth="1"/>
    <col min="8962" max="8962" width="3.125" style="61" customWidth="1"/>
    <col min="8963" max="8963" width="15.375" style="61" customWidth="1"/>
    <col min="8964" max="8965" width="8.5" style="61" customWidth="1"/>
    <col min="8966" max="8967" width="8.625" style="61" customWidth="1"/>
    <col min="8968" max="8968" width="16.375" style="61" customWidth="1"/>
    <col min="8969" max="8969" width="16.75" style="61" bestFit="1" customWidth="1"/>
    <col min="8970" max="9217" width="9" style="61" customWidth="1"/>
    <col min="9218" max="9218" width="3.125" style="61" customWidth="1"/>
    <col min="9219" max="9219" width="15.375" style="61" customWidth="1"/>
    <col min="9220" max="9221" width="8.5" style="61" customWidth="1"/>
    <col min="9222" max="9223" width="8.625" style="61" customWidth="1"/>
    <col min="9224" max="9224" width="16.375" style="61" customWidth="1"/>
    <col min="9225" max="9225" width="16.75" style="61" bestFit="1" customWidth="1"/>
    <col min="9226" max="9473" width="9" style="61" customWidth="1"/>
    <col min="9474" max="9474" width="3.125" style="61" customWidth="1"/>
    <col min="9475" max="9475" width="15.375" style="61" customWidth="1"/>
    <col min="9476" max="9477" width="8.5" style="61" customWidth="1"/>
    <col min="9478" max="9479" width="8.625" style="61" customWidth="1"/>
    <col min="9480" max="9480" width="16.375" style="61" customWidth="1"/>
    <col min="9481" max="9481" width="16.75" style="61" bestFit="1" customWidth="1"/>
    <col min="9482" max="9729" width="9" style="61" customWidth="1"/>
    <col min="9730" max="9730" width="3.125" style="61" customWidth="1"/>
    <col min="9731" max="9731" width="15.375" style="61" customWidth="1"/>
    <col min="9732" max="9733" width="8.5" style="61" customWidth="1"/>
    <col min="9734" max="9735" width="8.625" style="61" customWidth="1"/>
    <col min="9736" max="9736" width="16.375" style="61" customWidth="1"/>
    <col min="9737" max="9737" width="16.75" style="61" bestFit="1" customWidth="1"/>
    <col min="9738" max="9985" width="9" style="61" customWidth="1"/>
    <col min="9986" max="9986" width="3.125" style="61" customWidth="1"/>
    <col min="9987" max="9987" width="15.375" style="61" customWidth="1"/>
    <col min="9988" max="9989" width="8.5" style="61" customWidth="1"/>
    <col min="9990" max="9991" width="8.625" style="61" customWidth="1"/>
    <col min="9992" max="9992" width="16.375" style="61" customWidth="1"/>
    <col min="9993" max="9993" width="16.75" style="61" bestFit="1" customWidth="1"/>
    <col min="9994" max="10241" width="9" style="61" customWidth="1"/>
    <col min="10242" max="10242" width="3.125" style="61" customWidth="1"/>
    <col min="10243" max="10243" width="15.375" style="61" customWidth="1"/>
    <col min="10244" max="10245" width="8.5" style="61" customWidth="1"/>
    <col min="10246" max="10247" width="8.625" style="61" customWidth="1"/>
    <col min="10248" max="10248" width="16.375" style="61" customWidth="1"/>
    <col min="10249" max="10249" width="16.75" style="61" bestFit="1" customWidth="1"/>
    <col min="10250" max="10497" width="9" style="61" customWidth="1"/>
    <col min="10498" max="10498" width="3.125" style="61" customWidth="1"/>
    <col min="10499" max="10499" width="15.375" style="61" customWidth="1"/>
    <col min="10500" max="10501" width="8.5" style="61" customWidth="1"/>
    <col min="10502" max="10503" width="8.625" style="61" customWidth="1"/>
    <col min="10504" max="10504" width="16.375" style="61" customWidth="1"/>
    <col min="10505" max="10505" width="16.75" style="61" bestFit="1" customWidth="1"/>
    <col min="10506" max="10753" width="9" style="61" customWidth="1"/>
    <col min="10754" max="10754" width="3.125" style="61" customWidth="1"/>
    <col min="10755" max="10755" width="15.375" style="61" customWidth="1"/>
    <col min="10756" max="10757" width="8.5" style="61" customWidth="1"/>
    <col min="10758" max="10759" width="8.625" style="61" customWidth="1"/>
    <col min="10760" max="10760" width="16.375" style="61" customWidth="1"/>
    <col min="10761" max="10761" width="16.75" style="61" bestFit="1" customWidth="1"/>
    <col min="10762" max="11009" width="9" style="61" customWidth="1"/>
    <col min="11010" max="11010" width="3.125" style="61" customWidth="1"/>
    <col min="11011" max="11011" width="15.375" style="61" customWidth="1"/>
    <col min="11012" max="11013" width="8.5" style="61" customWidth="1"/>
    <col min="11014" max="11015" width="8.625" style="61" customWidth="1"/>
    <col min="11016" max="11016" width="16.375" style="61" customWidth="1"/>
    <col min="11017" max="11017" width="16.75" style="61" bestFit="1" customWidth="1"/>
    <col min="11018" max="11265" width="9" style="61" customWidth="1"/>
    <col min="11266" max="11266" width="3.125" style="61" customWidth="1"/>
    <col min="11267" max="11267" width="15.375" style="61" customWidth="1"/>
    <col min="11268" max="11269" width="8.5" style="61" customWidth="1"/>
    <col min="11270" max="11271" width="8.625" style="61" customWidth="1"/>
    <col min="11272" max="11272" width="16.375" style="61" customWidth="1"/>
    <col min="11273" max="11273" width="16.75" style="61" bestFit="1" customWidth="1"/>
    <col min="11274" max="11521" width="9" style="61" customWidth="1"/>
    <col min="11522" max="11522" width="3.125" style="61" customWidth="1"/>
    <col min="11523" max="11523" width="15.375" style="61" customWidth="1"/>
    <col min="11524" max="11525" width="8.5" style="61" customWidth="1"/>
    <col min="11526" max="11527" width="8.625" style="61" customWidth="1"/>
    <col min="11528" max="11528" width="16.375" style="61" customWidth="1"/>
    <col min="11529" max="11529" width="16.75" style="61" bestFit="1" customWidth="1"/>
    <col min="11530" max="11777" width="9" style="61" customWidth="1"/>
    <col min="11778" max="11778" width="3.125" style="61" customWidth="1"/>
    <col min="11779" max="11779" width="15.375" style="61" customWidth="1"/>
    <col min="11780" max="11781" width="8.5" style="61" customWidth="1"/>
    <col min="11782" max="11783" width="8.625" style="61" customWidth="1"/>
    <col min="11784" max="11784" width="16.375" style="61" customWidth="1"/>
    <col min="11785" max="11785" width="16.75" style="61" bestFit="1" customWidth="1"/>
    <col min="11786" max="12033" width="9" style="61" customWidth="1"/>
    <col min="12034" max="12034" width="3.125" style="61" customWidth="1"/>
    <col min="12035" max="12035" width="15.375" style="61" customWidth="1"/>
    <col min="12036" max="12037" width="8.5" style="61" customWidth="1"/>
    <col min="12038" max="12039" width="8.625" style="61" customWidth="1"/>
    <col min="12040" max="12040" width="16.375" style="61" customWidth="1"/>
    <col min="12041" max="12041" width="16.75" style="61" bestFit="1" customWidth="1"/>
    <col min="12042" max="12289" width="9" style="61" customWidth="1"/>
    <col min="12290" max="12290" width="3.125" style="61" customWidth="1"/>
    <col min="12291" max="12291" width="15.375" style="61" customWidth="1"/>
    <col min="12292" max="12293" width="8.5" style="61" customWidth="1"/>
    <col min="12294" max="12295" width="8.625" style="61" customWidth="1"/>
    <col min="12296" max="12296" width="16.375" style="61" customWidth="1"/>
    <col min="12297" max="12297" width="16.75" style="61" bestFit="1" customWidth="1"/>
    <col min="12298" max="12545" width="9" style="61" customWidth="1"/>
    <col min="12546" max="12546" width="3.125" style="61" customWidth="1"/>
    <col min="12547" max="12547" width="15.375" style="61" customWidth="1"/>
    <col min="12548" max="12549" width="8.5" style="61" customWidth="1"/>
    <col min="12550" max="12551" width="8.625" style="61" customWidth="1"/>
    <col min="12552" max="12552" width="16.375" style="61" customWidth="1"/>
    <col min="12553" max="12553" width="16.75" style="61" bestFit="1" customWidth="1"/>
    <col min="12554" max="12801" width="9" style="61" customWidth="1"/>
    <col min="12802" max="12802" width="3.125" style="61" customWidth="1"/>
    <col min="12803" max="12803" width="15.375" style="61" customWidth="1"/>
    <col min="12804" max="12805" width="8.5" style="61" customWidth="1"/>
    <col min="12806" max="12807" width="8.625" style="61" customWidth="1"/>
    <col min="12808" max="12808" width="16.375" style="61" customWidth="1"/>
    <col min="12809" max="12809" width="16.75" style="61" bestFit="1" customWidth="1"/>
    <col min="12810" max="13057" width="9" style="61" customWidth="1"/>
    <col min="13058" max="13058" width="3.125" style="61" customWidth="1"/>
    <col min="13059" max="13059" width="15.375" style="61" customWidth="1"/>
    <col min="13060" max="13061" width="8.5" style="61" customWidth="1"/>
    <col min="13062" max="13063" width="8.625" style="61" customWidth="1"/>
    <col min="13064" max="13064" width="16.375" style="61" customWidth="1"/>
    <col min="13065" max="13065" width="16.75" style="61" bestFit="1" customWidth="1"/>
    <col min="13066" max="13313" width="9" style="61" customWidth="1"/>
    <col min="13314" max="13314" width="3.125" style="61" customWidth="1"/>
    <col min="13315" max="13315" width="15.375" style="61" customWidth="1"/>
    <col min="13316" max="13317" width="8.5" style="61" customWidth="1"/>
    <col min="13318" max="13319" width="8.625" style="61" customWidth="1"/>
    <col min="13320" max="13320" width="16.375" style="61" customWidth="1"/>
    <col min="13321" max="13321" width="16.75" style="61" bestFit="1" customWidth="1"/>
    <col min="13322" max="13569" width="9" style="61" customWidth="1"/>
    <col min="13570" max="13570" width="3.125" style="61" customWidth="1"/>
    <col min="13571" max="13571" width="15.375" style="61" customWidth="1"/>
    <col min="13572" max="13573" width="8.5" style="61" customWidth="1"/>
    <col min="13574" max="13575" width="8.625" style="61" customWidth="1"/>
    <col min="13576" max="13576" width="16.375" style="61" customWidth="1"/>
    <col min="13577" max="13577" width="16.75" style="61" bestFit="1" customWidth="1"/>
    <col min="13578" max="13825" width="9" style="61" customWidth="1"/>
    <col min="13826" max="13826" width="3.125" style="61" customWidth="1"/>
    <col min="13827" max="13827" width="15.375" style="61" customWidth="1"/>
    <col min="13828" max="13829" width="8.5" style="61" customWidth="1"/>
    <col min="13830" max="13831" width="8.625" style="61" customWidth="1"/>
    <col min="13832" max="13832" width="16.375" style="61" customWidth="1"/>
    <col min="13833" max="13833" width="16.75" style="61" bestFit="1" customWidth="1"/>
    <col min="13834" max="14081" width="9" style="61" customWidth="1"/>
    <col min="14082" max="14082" width="3.125" style="61" customWidth="1"/>
    <col min="14083" max="14083" width="15.375" style="61" customWidth="1"/>
    <col min="14084" max="14085" width="8.5" style="61" customWidth="1"/>
    <col min="14086" max="14087" width="8.625" style="61" customWidth="1"/>
    <col min="14088" max="14088" width="16.375" style="61" customWidth="1"/>
    <col min="14089" max="14089" width="16.75" style="61" bestFit="1" customWidth="1"/>
    <col min="14090" max="14337" width="9" style="61" customWidth="1"/>
    <col min="14338" max="14338" width="3.125" style="61" customWidth="1"/>
    <col min="14339" max="14339" width="15.375" style="61" customWidth="1"/>
    <col min="14340" max="14341" width="8.5" style="61" customWidth="1"/>
    <col min="14342" max="14343" width="8.625" style="61" customWidth="1"/>
    <col min="14344" max="14344" width="16.375" style="61" customWidth="1"/>
    <col min="14345" max="14345" width="16.75" style="61" bestFit="1" customWidth="1"/>
    <col min="14346" max="14593" width="9" style="61" customWidth="1"/>
    <col min="14594" max="14594" width="3.125" style="61" customWidth="1"/>
    <col min="14595" max="14595" width="15.375" style="61" customWidth="1"/>
    <col min="14596" max="14597" width="8.5" style="61" customWidth="1"/>
    <col min="14598" max="14599" width="8.625" style="61" customWidth="1"/>
    <col min="14600" max="14600" width="16.375" style="61" customWidth="1"/>
    <col min="14601" max="14601" width="16.75" style="61" bestFit="1" customWidth="1"/>
    <col min="14602" max="14849" width="9" style="61" customWidth="1"/>
    <col min="14850" max="14850" width="3.125" style="61" customWidth="1"/>
    <col min="14851" max="14851" width="15.375" style="61" customWidth="1"/>
    <col min="14852" max="14853" width="8.5" style="61" customWidth="1"/>
    <col min="14854" max="14855" width="8.625" style="61" customWidth="1"/>
    <col min="14856" max="14856" width="16.375" style="61" customWidth="1"/>
    <col min="14857" max="14857" width="16.75" style="61" bestFit="1" customWidth="1"/>
    <col min="14858" max="15105" width="9" style="61" customWidth="1"/>
    <col min="15106" max="15106" width="3.125" style="61" customWidth="1"/>
    <col min="15107" max="15107" width="15.375" style="61" customWidth="1"/>
    <col min="15108" max="15109" width="8.5" style="61" customWidth="1"/>
    <col min="15110" max="15111" width="8.625" style="61" customWidth="1"/>
    <col min="15112" max="15112" width="16.375" style="61" customWidth="1"/>
    <col min="15113" max="15113" width="16.75" style="61" bestFit="1" customWidth="1"/>
    <col min="15114" max="15361" width="9" style="61" customWidth="1"/>
    <col min="15362" max="15362" width="3.125" style="61" customWidth="1"/>
    <col min="15363" max="15363" width="15.375" style="61" customWidth="1"/>
    <col min="15364" max="15365" width="8.5" style="61" customWidth="1"/>
    <col min="15366" max="15367" width="8.625" style="61" customWidth="1"/>
    <col min="15368" max="15368" width="16.375" style="61" customWidth="1"/>
    <col min="15369" max="15369" width="16.75" style="61" bestFit="1" customWidth="1"/>
    <col min="15370" max="15617" width="9" style="61" customWidth="1"/>
    <col min="15618" max="15618" width="3.125" style="61" customWidth="1"/>
    <col min="15619" max="15619" width="15.375" style="61" customWidth="1"/>
    <col min="15620" max="15621" width="8.5" style="61" customWidth="1"/>
    <col min="15622" max="15623" width="8.625" style="61" customWidth="1"/>
    <col min="15624" max="15624" width="16.375" style="61" customWidth="1"/>
    <col min="15625" max="15625" width="16.75" style="61" bestFit="1" customWidth="1"/>
    <col min="15626" max="15873" width="9" style="61" customWidth="1"/>
    <col min="15874" max="15874" width="3.125" style="61" customWidth="1"/>
    <col min="15875" max="15875" width="15.375" style="61" customWidth="1"/>
    <col min="15876" max="15877" width="8.5" style="61" customWidth="1"/>
    <col min="15878" max="15879" width="8.625" style="61" customWidth="1"/>
    <col min="15880" max="15880" width="16.375" style="61" customWidth="1"/>
    <col min="15881" max="15881" width="16.75" style="61" bestFit="1" customWidth="1"/>
    <col min="15882" max="16129" width="9" style="61" customWidth="1"/>
    <col min="16130" max="16130" width="3.125" style="61" customWidth="1"/>
    <col min="16131" max="16131" width="15.375" style="61" customWidth="1"/>
    <col min="16132" max="16133" width="8.5" style="61" customWidth="1"/>
    <col min="16134" max="16135" width="8.625" style="61" customWidth="1"/>
    <col min="16136" max="16136" width="16.375" style="61" customWidth="1"/>
    <col min="16137" max="16137" width="16.75" style="61" bestFit="1" customWidth="1"/>
    <col min="16138" max="16384" width="9" style="61" customWidth="1"/>
  </cols>
  <sheetData>
    <row r="1" spans="1:12" ht="21.75" customHeight="1" x14ac:dyDescent="0.15">
      <c r="A1" s="870" t="s">
        <v>469</v>
      </c>
      <c r="B1" s="867"/>
      <c r="C1" s="274"/>
      <c r="D1" s="274"/>
      <c r="E1" s="274"/>
      <c r="F1" s="274"/>
      <c r="G1" s="274"/>
      <c r="H1" s="274"/>
      <c r="I1" s="274"/>
      <c r="J1" s="274"/>
      <c r="K1" s="274"/>
      <c r="L1" s="275" t="s">
        <v>470</v>
      </c>
    </row>
    <row r="2" spans="1:12" ht="56.25" customHeight="1" x14ac:dyDescent="0.15">
      <c r="A2" s="871" t="s">
        <v>471</v>
      </c>
      <c r="B2" s="867"/>
      <c r="C2" s="867"/>
      <c r="D2" s="867"/>
      <c r="E2" s="867"/>
      <c r="F2" s="867"/>
      <c r="G2" s="867"/>
      <c r="H2" s="867"/>
      <c r="I2" s="867"/>
      <c r="J2" s="274"/>
      <c r="K2" s="274"/>
      <c r="L2" s="274"/>
    </row>
    <row r="3" spans="1:12" ht="15" customHeight="1" x14ac:dyDescent="0.15">
      <c r="A3" s="276"/>
      <c r="B3" s="276"/>
      <c r="C3" s="276"/>
      <c r="D3" s="276"/>
      <c r="E3" s="276"/>
      <c r="F3" s="276"/>
      <c r="G3" s="276"/>
      <c r="H3" s="276"/>
      <c r="I3" s="276"/>
      <c r="J3" s="274"/>
      <c r="K3" s="274"/>
      <c r="L3" s="274"/>
    </row>
    <row r="4" spans="1:12" ht="30" customHeight="1" x14ac:dyDescent="0.15">
      <c r="A4" s="872" t="s">
        <v>239</v>
      </c>
      <c r="B4" s="469"/>
      <c r="C4" s="470"/>
      <c r="D4" s="277"/>
      <c r="E4" s="278"/>
      <c r="F4" s="278"/>
      <c r="G4" s="278"/>
      <c r="H4" s="279"/>
      <c r="I4" s="280"/>
      <c r="J4" s="274"/>
      <c r="K4" s="274"/>
      <c r="L4" s="274"/>
    </row>
    <row r="5" spans="1:12" ht="30" customHeight="1" x14ac:dyDescent="0.15">
      <c r="A5" s="872" t="s">
        <v>347</v>
      </c>
      <c r="B5" s="469"/>
      <c r="C5" s="470"/>
      <c r="D5" s="277" t="s">
        <v>472</v>
      </c>
      <c r="E5" s="278"/>
      <c r="F5" s="278"/>
      <c r="G5" s="278"/>
      <c r="H5" s="279"/>
      <c r="I5" s="280"/>
      <c r="J5" s="274"/>
      <c r="K5" s="274"/>
      <c r="L5" s="274"/>
    </row>
    <row r="6" spans="1:12" ht="15" customHeight="1" x14ac:dyDescent="0.15">
      <c r="A6" s="276"/>
      <c r="B6" s="276"/>
      <c r="C6" s="276"/>
      <c r="D6" s="276"/>
      <c r="E6" s="276"/>
      <c r="F6" s="276"/>
      <c r="G6" s="276"/>
      <c r="H6" s="276"/>
      <c r="I6" s="276"/>
      <c r="J6" s="274"/>
      <c r="K6" s="274"/>
      <c r="L6" s="274"/>
    </row>
    <row r="7" spans="1:12" ht="15" customHeight="1" x14ac:dyDescent="0.15">
      <c r="A7" s="276"/>
      <c r="B7" s="276"/>
      <c r="C7" s="281"/>
      <c r="D7" s="281"/>
      <c r="E7" s="282"/>
      <c r="F7" s="861" t="s">
        <v>473</v>
      </c>
      <c r="G7" s="286"/>
      <c r="H7" s="863" t="s">
        <v>210</v>
      </c>
      <c r="I7" s="283"/>
      <c r="J7" s="274"/>
      <c r="K7" s="274"/>
      <c r="L7" s="274"/>
    </row>
    <row r="8" spans="1:12" ht="15" customHeight="1" x14ac:dyDescent="0.15">
      <c r="A8" s="276"/>
      <c r="B8" s="276"/>
      <c r="C8" s="281"/>
      <c r="D8" s="281"/>
      <c r="E8" s="282"/>
      <c r="F8" s="557"/>
      <c r="G8" s="289"/>
      <c r="H8" s="480"/>
      <c r="I8" s="283"/>
      <c r="J8" s="274"/>
      <c r="K8" s="274"/>
      <c r="L8" s="274"/>
    </row>
    <row r="9" spans="1:12" ht="15" customHeight="1" x14ac:dyDescent="0.15">
      <c r="A9" s="276"/>
      <c r="B9" s="276"/>
      <c r="C9" s="281"/>
      <c r="D9" s="281"/>
      <c r="E9" s="282"/>
      <c r="F9" s="558"/>
      <c r="G9" s="292"/>
      <c r="H9" s="467"/>
      <c r="I9" s="283"/>
      <c r="J9" s="274"/>
      <c r="K9" s="274"/>
      <c r="L9" s="274"/>
    </row>
    <row r="10" spans="1:12" ht="15" customHeight="1" x14ac:dyDescent="0.15">
      <c r="A10" s="276"/>
      <c r="B10" s="276"/>
      <c r="C10" s="276"/>
      <c r="D10" s="276"/>
      <c r="E10" s="276"/>
      <c r="F10" s="276"/>
      <c r="G10" s="276"/>
      <c r="H10" s="276"/>
      <c r="I10" s="276"/>
      <c r="J10" s="274"/>
      <c r="K10" s="274"/>
      <c r="L10" s="274"/>
    </row>
    <row r="11" spans="1:12" ht="17.25" customHeight="1" x14ac:dyDescent="0.15">
      <c r="A11" s="869"/>
      <c r="B11" s="867"/>
      <c r="C11" s="283"/>
      <c r="D11" s="283"/>
      <c r="E11" s="282"/>
      <c r="F11" s="861" t="s">
        <v>474</v>
      </c>
      <c r="G11" s="286"/>
      <c r="H11" s="868" t="s">
        <v>210</v>
      </c>
      <c r="I11" s="281"/>
      <c r="J11" s="274"/>
      <c r="K11" s="274"/>
      <c r="L11" s="274"/>
    </row>
    <row r="12" spans="1:12" ht="17.25" customHeight="1" x14ac:dyDescent="0.15">
      <c r="A12" s="869"/>
      <c r="B12" s="867"/>
      <c r="C12" s="283"/>
      <c r="D12" s="283"/>
      <c r="E12" s="282"/>
      <c r="F12" s="557"/>
      <c r="G12" s="289"/>
      <c r="H12" s="480"/>
      <c r="I12" s="281"/>
      <c r="J12" s="274"/>
      <c r="K12" s="274"/>
      <c r="L12" s="274"/>
    </row>
    <row r="13" spans="1:12" ht="17.25" customHeight="1" x14ac:dyDescent="0.15">
      <c r="A13" s="869"/>
      <c r="B13" s="867"/>
      <c r="C13" s="283"/>
      <c r="D13" s="283"/>
      <c r="E13" s="282"/>
      <c r="F13" s="558"/>
      <c r="G13" s="292"/>
      <c r="H13" s="467"/>
      <c r="I13" s="281"/>
      <c r="J13" s="274"/>
      <c r="K13" s="274"/>
      <c r="L13" s="274"/>
    </row>
    <row r="14" spans="1:12" ht="17.25" customHeight="1" x14ac:dyDescent="0.15">
      <c r="A14" s="284"/>
      <c r="B14" s="284"/>
      <c r="C14" s="289"/>
      <c r="D14" s="289"/>
      <c r="E14" s="285"/>
      <c r="F14" s="285"/>
      <c r="G14" s="285"/>
      <c r="H14" s="285"/>
      <c r="I14" s="274"/>
      <c r="J14" s="274"/>
      <c r="K14" s="274"/>
      <c r="L14" s="274"/>
    </row>
    <row r="15" spans="1:12" ht="12.75" customHeight="1" x14ac:dyDescent="0.15">
      <c r="A15" s="284"/>
      <c r="B15" s="861" t="s">
        <v>475</v>
      </c>
      <c r="C15" s="861" t="s">
        <v>476</v>
      </c>
      <c r="D15" s="464"/>
      <c r="E15" s="465"/>
      <c r="F15" s="287"/>
      <c r="G15" s="319"/>
      <c r="H15" s="288"/>
      <c r="I15" s="274"/>
      <c r="J15" s="274"/>
      <c r="K15" s="274"/>
      <c r="L15" s="274"/>
    </row>
    <row r="16" spans="1:12" ht="12.75" customHeight="1" x14ac:dyDescent="0.15">
      <c r="A16" s="284"/>
      <c r="B16" s="557"/>
      <c r="C16" s="485"/>
      <c r="D16" s="867"/>
      <c r="E16" s="480"/>
      <c r="F16" s="320" t="s">
        <v>496</v>
      </c>
      <c r="G16" s="290" t="s">
        <v>477</v>
      </c>
      <c r="H16" s="291"/>
      <c r="I16" s="274"/>
      <c r="J16" s="274"/>
      <c r="K16" s="274"/>
      <c r="L16" s="274"/>
    </row>
    <row r="17" spans="1:12" ht="12.75" customHeight="1" x14ac:dyDescent="0.15">
      <c r="A17" s="284"/>
      <c r="B17" s="557"/>
      <c r="C17" s="485"/>
      <c r="D17" s="867"/>
      <c r="E17" s="480"/>
      <c r="F17" s="320" t="s">
        <v>497</v>
      </c>
      <c r="G17" s="290" t="s">
        <v>478</v>
      </c>
      <c r="H17" s="291"/>
      <c r="I17" s="274"/>
      <c r="J17" s="274"/>
      <c r="K17" s="274"/>
      <c r="L17" s="274"/>
    </row>
    <row r="18" spans="1:12" ht="12.75" customHeight="1" x14ac:dyDescent="0.15">
      <c r="A18" s="284"/>
      <c r="B18" s="557"/>
      <c r="C18" s="485"/>
      <c r="D18" s="867"/>
      <c r="E18" s="480"/>
      <c r="F18" s="320" t="s">
        <v>498</v>
      </c>
      <c r="G18" s="290" t="s">
        <v>479</v>
      </c>
      <c r="H18" s="291"/>
      <c r="I18" s="274"/>
      <c r="J18" s="274"/>
      <c r="K18" s="274"/>
      <c r="L18" s="274"/>
    </row>
    <row r="19" spans="1:12" ht="12.75" customHeight="1" x14ac:dyDescent="0.15">
      <c r="A19" s="284"/>
      <c r="B19" s="557"/>
      <c r="C19" s="485"/>
      <c r="D19" s="867"/>
      <c r="E19" s="480"/>
      <c r="F19" s="320" t="s">
        <v>499</v>
      </c>
      <c r="G19" s="290" t="s">
        <v>480</v>
      </c>
      <c r="H19" s="291"/>
      <c r="I19" s="274"/>
      <c r="J19" s="274"/>
      <c r="K19" s="274"/>
      <c r="L19" s="274"/>
    </row>
    <row r="20" spans="1:12" ht="12.75" customHeight="1" x14ac:dyDescent="0.15">
      <c r="A20" s="284"/>
      <c r="B20" s="557"/>
      <c r="C20" s="485"/>
      <c r="D20" s="867"/>
      <c r="E20" s="480"/>
      <c r="F20" s="320" t="s">
        <v>500</v>
      </c>
      <c r="G20" s="290" t="s">
        <v>481</v>
      </c>
      <c r="H20" s="291"/>
      <c r="I20" s="274"/>
      <c r="J20" s="274"/>
      <c r="K20" s="274"/>
      <c r="L20" s="274"/>
    </row>
    <row r="21" spans="1:12" ht="12.75" customHeight="1" x14ac:dyDescent="0.15">
      <c r="A21" s="284"/>
      <c r="B21" s="557"/>
      <c r="C21" s="485"/>
      <c r="D21" s="867"/>
      <c r="E21" s="480"/>
      <c r="F21" s="320" t="s">
        <v>501</v>
      </c>
      <c r="G21" s="290" t="s">
        <v>482</v>
      </c>
      <c r="H21" s="291"/>
      <c r="I21" s="274"/>
      <c r="J21" s="274"/>
      <c r="K21" s="274"/>
      <c r="L21" s="274"/>
    </row>
    <row r="22" spans="1:12" ht="12.75" customHeight="1" x14ac:dyDescent="0.15">
      <c r="A22" s="284"/>
      <c r="B22" s="557"/>
      <c r="C22" s="485"/>
      <c r="D22" s="867"/>
      <c r="E22" s="480"/>
      <c r="F22" s="321" t="s">
        <v>502</v>
      </c>
      <c r="G22" s="290" t="s">
        <v>483</v>
      </c>
      <c r="H22" s="291"/>
      <c r="I22" s="274"/>
      <c r="J22" s="274"/>
      <c r="K22" s="274"/>
      <c r="L22" s="274"/>
    </row>
    <row r="23" spans="1:12" ht="12.75" customHeight="1" x14ac:dyDescent="0.15">
      <c r="A23" s="284"/>
      <c r="B23" s="557"/>
      <c r="C23" s="485"/>
      <c r="D23" s="867"/>
      <c r="E23" s="480"/>
      <c r="F23" s="321" t="s">
        <v>503</v>
      </c>
      <c r="G23" s="290" t="s">
        <v>484</v>
      </c>
      <c r="H23" s="291"/>
      <c r="I23" s="274"/>
      <c r="J23" s="274"/>
      <c r="K23" s="274"/>
      <c r="L23" s="274"/>
    </row>
    <row r="24" spans="1:12" ht="12.75" customHeight="1" x14ac:dyDescent="0.15">
      <c r="A24" s="284"/>
      <c r="B24" s="557"/>
      <c r="C24" s="485"/>
      <c r="D24" s="867"/>
      <c r="E24" s="480"/>
      <c r="F24" s="320" t="s">
        <v>504</v>
      </c>
      <c r="G24" s="290" t="s">
        <v>505</v>
      </c>
      <c r="H24" s="291"/>
      <c r="I24" s="274"/>
      <c r="J24" s="274"/>
      <c r="K24" s="274"/>
      <c r="L24" s="274"/>
    </row>
    <row r="25" spans="1:12" ht="12.75" customHeight="1" x14ac:dyDescent="0.15">
      <c r="A25" s="284"/>
      <c r="B25" s="557"/>
      <c r="C25" s="485"/>
      <c r="D25" s="867"/>
      <c r="E25" s="480"/>
      <c r="F25" s="320" t="s">
        <v>506</v>
      </c>
      <c r="G25" s="290" t="s">
        <v>507</v>
      </c>
      <c r="H25" s="291"/>
      <c r="I25" s="274"/>
      <c r="J25" s="274"/>
      <c r="K25" s="274"/>
      <c r="L25" s="274"/>
    </row>
    <row r="26" spans="1:12" ht="12.75" customHeight="1" x14ac:dyDescent="0.15">
      <c r="A26" s="284"/>
      <c r="B26" s="557"/>
      <c r="C26" s="485"/>
      <c r="D26" s="867"/>
      <c r="E26" s="480"/>
      <c r="F26" s="320" t="s">
        <v>508</v>
      </c>
      <c r="G26" s="290" t="s">
        <v>509</v>
      </c>
      <c r="H26" s="291"/>
      <c r="I26" s="274"/>
      <c r="J26" s="274"/>
      <c r="K26" s="274"/>
      <c r="L26" s="274"/>
    </row>
    <row r="27" spans="1:12" ht="12.75" customHeight="1" x14ac:dyDescent="0.15">
      <c r="A27" s="284"/>
      <c r="B27" s="557"/>
      <c r="C27" s="485"/>
      <c r="D27" s="867"/>
      <c r="E27" s="480"/>
      <c r="F27" s="320" t="s">
        <v>510</v>
      </c>
      <c r="G27" s="290" t="s">
        <v>511</v>
      </c>
      <c r="H27" s="291"/>
      <c r="I27" s="274"/>
      <c r="J27" s="274"/>
      <c r="K27" s="274"/>
      <c r="L27" s="274"/>
    </row>
    <row r="28" spans="1:12" ht="12.75" customHeight="1" x14ac:dyDescent="0.15">
      <c r="A28" s="284"/>
      <c r="B28" s="557"/>
      <c r="C28" s="485"/>
      <c r="D28" s="867"/>
      <c r="E28" s="480"/>
      <c r="F28" s="320" t="s">
        <v>512</v>
      </c>
      <c r="G28" s="290" t="s">
        <v>513</v>
      </c>
      <c r="H28" s="291"/>
      <c r="I28" s="274"/>
      <c r="J28" s="274"/>
      <c r="K28" s="274"/>
      <c r="L28" s="274"/>
    </row>
    <row r="29" spans="1:12" ht="12.75" customHeight="1" x14ac:dyDescent="0.15">
      <c r="A29" s="284"/>
      <c r="B29" s="557"/>
      <c r="C29" s="485"/>
      <c r="D29" s="867"/>
      <c r="E29" s="480"/>
      <c r="F29" s="320" t="s">
        <v>514</v>
      </c>
      <c r="G29" s="290" t="s">
        <v>515</v>
      </c>
      <c r="H29" s="291"/>
      <c r="I29" s="274"/>
      <c r="J29" s="274"/>
      <c r="K29" s="274"/>
      <c r="L29" s="274"/>
    </row>
    <row r="30" spans="1:12" ht="12.75" customHeight="1" x14ac:dyDescent="0.15">
      <c r="A30" s="284"/>
      <c r="B30" s="557"/>
      <c r="C30" s="485"/>
      <c r="D30" s="867"/>
      <c r="E30" s="480"/>
      <c r="F30" s="320" t="s">
        <v>516</v>
      </c>
      <c r="G30" s="290" t="s">
        <v>517</v>
      </c>
      <c r="H30" s="291"/>
      <c r="I30" s="274"/>
      <c r="J30" s="274"/>
      <c r="K30" s="274"/>
      <c r="L30" s="274"/>
    </row>
    <row r="31" spans="1:12" ht="12.75" customHeight="1" x14ac:dyDescent="0.15">
      <c r="A31" s="284"/>
      <c r="B31" s="557"/>
      <c r="C31" s="485"/>
      <c r="D31" s="867"/>
      <c r="E31" s="480"/>
      <c r="F31" s="320" t="s">
        <v>518</v>
      </c>
      <c r="G31" s="290" t="s">
        <v>519</v>
      </c>
      <c r="H31" s="291"/>
      <c r="I31" s="274"/>
      <c r="J31" s="274"/>
      <c r="K31" s="274"/>
      <c r="L31" s="274"/>
    </row>
    <row r="32" spans="1:12" ht="12.75" customHeight="1" x14ac:dyDescent="0.15">
      <c r="A32" s="284"/>
      <c r="B32" s="557"/>
      <c r="C32" s="485"/>
      <c r="D32" s="867"/>
      <c r="E32" s="480"/>
      <c r="F32" s="320" t="s">
        <v>520</v>
      </c>
      <c r="G32" s="290" t="s">
        <v>521</v>
      </c>
      <c r="H32" s="291"/>
      <c r="I32" s="274"/>
      <c r="J32" s="274"/>
      <c r="K32" s="274"/>
      <c r="L32" s="274"/>
    </row>
    <row r="33" spans="1:12" ht="12.75" customHeight="1" x14ac:dyDescent="0.15">
      <c r="A33" s="284"/>
      <c r="B33" s="557"/>
      <c r="C33" s="485"/>
      <c r="D33" s="867"/>
      <c r="E33" s="480"/>
      <c r="F33" s="320" t="s">
        <v>522</v>
      </c>
      <c r="G33" s="290" t="s">
        <v>523</v>
      </c>
      <c r="H33" s="291"/>
      <c r="I33" s="274"/>
      <c r="J33" s="274"/>
      <c r="K33" s="274"/>
      <c r="L33" s="274"/>
    </row>
    <row r="34" spans="1:12" ht="12.75" customHeight="1" x14ac:dyDescent="0.15">
      <c r="A34" s="284"/>
      <c r="B34" s="557"/>
      <c r="C34" s="485"/>
      <c r="D34" s="867"/>
      <c r="E34" s="480"/>
      <c r="F34" s="320" t="s">
        <v>524</v>
      </c>
      <c r="G34" s="290" t="s">
        <v>525</v>
      </c>
      <c r="H34" s="291"/>
      <c r="I34" s="274"/>
      <c r="J34" s="274"/>
      <c r="K34" s="274"/>
      <c r="L34" s="274"/>
    </row>
    <row r="35" spans="1:12" ht="12.75" customHeight="1" x14ac:dyDescent="0.15">
      <c r="A35" s="284"/>
      <c r="B35" s="557"/>
      <c r="C35" s="485"/>
      <c r="D35" s="867"/>
      <c r="E35" s="480"/>
      <c r="F35" s="320" t="s">
        <v>526</v>
      </c>
      <c r="G35" s="290" t="s">
        <v>527</v>
      </c>
      <c r="H35" s="291"/>
      <c r="I35" s="274"/>
      <c r="J35" s="274"/>
      <c r="K35" s="274"/>
      <c r="L35" s="274"/>
    </row>
    <row r="36" spans="1:12" ht="12.75" customHeight="1" x14ac:dyDescent="0.15">
      <c r="A36" s="284"/>
      <c r="B36" s="557"/>
      <c r="C36" s="485"/>
      <c r="D36" s="867"/>
      <c r="E36" s="480"/>
      <c r="F36" s="290"/>
      <c r="G36" s="285"/>
      <c r="H36" s="291"/>
      <c r="I36" s="274"/>
      <c r="J36" s="274"/>
      <c r="K36" s="274"/>
      <c r="L36" s="274"/>
    </row>
    <row r="37" spans="1:12" ht="12.75" customHeight="1" x14ac:dyDescent="0.15">
      <c r="A37" s="284"/>
      <c r="B37" s="557"/>
      <c r="C37" s="474"/>
      <c r="D37" s="466"/>
      <c r="E37" s="467"/>
      <c r="F37" s="293"/>
      <c r="G37" s="293"/>
      <c r="H37" s="294"/>
      <c r="I37" s="274"/>
      <c r="J37" s="274"/>
      <c r="K37" s="274"/>
      <c r="L37" s="274"/>
    </row>
    <row r="38" spans="1:12" ht="47.25" customHeight="1" x14ac:dyDescent="0.15">
      <c r="A38" s="274"/>
      <c r="B38" s="558"/>
      <c r="C38" s="861" t="s">
        <v>485</v>
      </c>
      <c r="D38" s="469"/>
      <c r="E38" s="469"/>
      <c r="F38" s="469"/>
      <c r="G38" s="469"/>
      <c r="H38" s="470"/>
      <c r="I38" s="274"/>
      <c r="J38" s="274"/>
      <c r="K38" s="274"/>
      <c r="L38" s="274"/>
    </row>
    <row r="39" spans="1:12" ht="20.25" customHeight="1" thickBot="1" x14ac:dyDescent="0.2">
      <c r="A39" s="274"/>
      <c r="B39" s="289"/>
      <c r="C39" s="289"/>
      <c r="D39" s="289"/>
      <c r="E39" s="289"/>
      <c r="F39" s="289"/>
      <c r="G39" s="289"/>
      <c r="H39" s="289"/>
      <c r="I39" s="289"/>
      <c r="J39" s="274"/>
      <c r="K39" s="274"/>
      <c r="L39" s="274"/>
    </row>
    <row r="40" spans="1:12" ht="15.75" customHeight="1" thickBot="1" x14ac:dyDescent="0.2">
      <c r="A40" s="283"/>
      <c r="B40" s="283"/>
      <c r="C40" s="283"/>
      <c r="D40" s="283"/>
      <c r="E40" s="283"/>
      <c r="F40" s="283"/>
      <c r="G40" s="295" t="s">
        <v>486</v>
      </c>
      <c r="H40" s="283"/>
      <c r="I40" s="283"/>
      <c r="J40" s="865" t="s">
        <v>486</v>
      </c>
      <c r="K40" s="761"/>
      <c r="L40" s="762"/>
    </row>
    <row r="41" spans="1:12" s="58" customFormat="1" ht="38.25" customHeight="1" x14ac:dyDescent="0.15">
      <c r="A41" s="296"/>
      <c r="B41" s="297" t="s">
        <v>413</v>
      </c>
      <c r="C41" s="866" t="s">
        <v>487</v>
      </c>
      <c r="D41" s="470"/>
      <c r="E41" s="866" t="s">
        <v>488</v>
      </c>
      <c r="F41" s="470"/>
      <c r="G41" s="298" t="s">
        <v>489</v>
      </c>
      <c r="H41" s="299" t="s">
        <v>490</v>
      </c>
      <c r="I41" s="300" t="s">
        <v>491</v>
      </c>
      <c r="J41" s="301" t="s">
        <v>492</v>
      </c>
      <c r="K41" s="302" t="s">
        <v>493</v>
      </c>
      <c r="L41" s="303" t="s">
        <v>494</v>
      </c>
    </row>
    <row r="42" spans="1:12" s="58" customFormat="1" ht="17.25" customHeight="1" x14ac:dyDescent="0.15">
      <c r="A42" s="296">
        <v>1</v>
      </c>
      <c r="B42" s="297"/>
      <c r="C42" s="862"/>
      <c r="D42" s="465"/>
      <c r="E42" s="866"/>
      <c r="F42" s="470"/>
      <c r="G42" s="304"/>
      <c r="H42" s="305"/>
      <c r="I42" s="314"/>
      <c r="J42" s="304"/>
      <c r="K42" s="306"/>
      <c r="L42" s="307"/>
    </row>
    <row r="43" spans="1:12" s="58" customFormat="1" ht="17.25" customHeight="1" x14ac:dyDescent="0.15">
      <c r="A43" s="296">
        <v>2</v>
      </c>
      <c r="B43" s="297"/>
      <c r="C43" s="862"/>
      <c r="D43" s="465"/>
      <c r="E43" s="866"/>
      <c r="F43" s="470"/>
      <c r="G43" s="304"/>
      <c r="H43" s="305"/>
      <c r="I43" s="314"/>
      <c r="J43" s="304"/>
      <c r="K43" s="306"/>
      <c r="L43" s="307"/>
    </row>
    <row r="44" spans="1:12" s="58" customFormat="1" ht="17.25" customHeight="1" x14ac:dyDescent="0.15">
      <c r="A44" s="296">
        <v>3</v>
      </c>
      <c r="B44" s="308"/>
      <c r="C44" s="864"/>
      <c r="D44" s="470"/>
      <c r="E44" s="873"/>
      <c r="F44" s="469"/>
      <c r="G44" s="304"/>
      <c r="H44" s="305"/>
      <c r="I44" s="314"/>
      <c r="J44" s="304"/>
      <c r="K44" s="306"/>
      <c r="L44" s="307"/>
    </row>
    <row r="45" spans="1:12" s="58" customFormat="1" ht="17.25" customHeight="1" x14ac:dyDescent="0.15">
      <c r="A45" s="296">
        <v>4</v>
      </c>
      <c r="B45" s="308"/>
      <c r="C45" s="864"/>
      <c r="D45" s="470"/>
      <c r="E45" s="873"/>
      <c r="F45" s="469"/>
      <c r="G45" s="304"/>
      <c r="H45" s="305"/>
      <c r="I45" s="314"/>
      <c r="J45" s="304"/>
      <c r="K45" s="306"/>
      <c r="L45" s="307"/>
    </row>
    <row r="46" spans="1:12" s="58" customFormat="1" ht="17.25" customHeight="1" x14ac:dyDescent="0.15">
      <c r="A46" s="296">
        <v>5</v>
      </c>
      <c r="B46" s="308"/>
      <c r="C46" s="864"/>
      <c r="D46" s="470"/>
      <c r="E46" s="873"/>
      <c r="F46" s="469"/>
      <c r="G46" s="304"/>
      <c r="H46" s="305"/>
      <c r="I46" s="314"/>
      <c r="J46" s="304"/>
      <c r="K46" s="306"/>
      <c r="L46" s="307"/>
    </row>
    <row r="47" spans="1:12" s="58" customFormat="1" ht="17.25" customHeight="1" x14ac:dyDescent="0.15">
      <c r="A47" s="296">
        <v>6</v>
      </c>
      <c r="B47" s="308"/>
      <c r="C47" s="864"/>
      <c r="D47" s="470"/>
      <c r="E47" s="873"/>
      <c r="F47" s="469"/>
      <c r="G47" s="309"/>
      <c r="H47" s="305"/>
      <c r="I47" s="310"/>
      <c r="J47" s="309"/>
      <c r="K47" s="311"/>
      <c r="L47" s="312"/>
    </row>
    <row r="48" spans="1:12" s="58" customFormat="1" ht="17.25" customHeight="1" x14ac:dyDescent="0.15">
      <c r="A48" s="296">
        <v>7</v>
      </c>
      <c r="B48" s="297"/>
      <c r="C48" s="866"/>
      <c r="D48" s="470"/>
      <c r="E48" s="866"/>
      <c r="F48" s="470"/>
      <c r="G48" s="309"/>
      <c r="H48" s="313"/>
      <c r="I48" s="310"/>
      <c r="J48" s="309"/>
      <c r="K48" s="311"/>
      <c r="L48" s="312"/>
    </row>
    <row r="49" spans="1:12" s="58" customFormat="1" ht="17.25" customHeight="1" x14ac:dyDescent="0.15">
      <c r="A49" s="296">
        <v>8</v>
      </c>
      <c r="B49" s="297"/>
      <c r="C49" s="866"/>
      <c r="D49" s="470"/>
      <c r="E49" s="866"/>
      <c r="F49" s="470"/>
      <c r="G49" s="309"/>
      <c r="H49" s="313"/>
      <c r="I49" s="310"/>
      <c r="J49" s="309"/>
      <c r="K49" s="311"/>
      <c r="L49" s="312"/>
    </row>
    <row r="50" spans="1:12" s="58" customFormat="1" ht="17.25" customHeight="1" x14ac:dyDescent="0.15">
      <c r="A50" s="296">
        <v>9</v>
      </c>
      <c r="B50" s="297"/>
      <c r="C50" s="866"/>
      <c r="D50" s="470"/>
      <c r="E50" s="866"/>
      <c r="F50" s="470"/>
      <c r="G50" s="309"/>
      <c r="H50" s="313"/>
      <c r="I50" s="310"/>
      <c r="J50" s="309"/>
      <c r="K50" s="311"/>
      <c r="L50" s="312"/>
    </row>
    <row r="51" spans="1:12" s="58" customFormat="1" ht="17.25" customHeight="1" x14ac:dyDescent="0.15">
      <c r="A51" s="296">
        <v>10</v>
      </c>
      <c r="B51" s="297"/>
      <c r="C51" s="866"/>
      <c r="D51" s="470"/>
      <c r="E51" s="866"/>
      <c r="F51" s="470"/>
      <c r="G51" s="309"/>
      <c r="H51" s="313"/>
      <c r="I51" s="310"/>
      <c r="J51" s="309"/>
      <c r="K51" s="311"/>
      <c r="L51" s="312"/>
    </row>
    <row r="52" spans="1:12" s="58" customFormat="1" ht="17.25" customHeight="1" x14ac:dyDescent="0.15">
      <c r="A52" s="296">
        <v>11</v>
      </c>
      <c r="B52" s="308"/>
      <c r="C52" s="864"/>
      <c r="D52" s="470"/>
      <c r="E52" s="866"/>
      <c r="F52" s="470"/>
      <c r="G52" s="304"/>
      <c r="H52" s="305"/>
      <c r="I52" s="314"/>
      <c r="J52" s="304"/>
      <c r="K52" s="306"/>
      <c r="L52" s="307"/>
    </row>
    <row r="53" spans="1:12" s="58" customFormat="1" ht="17.25" customHeight="1" x14ac:dyDescent="0.15">
      <c r="A53" s="296">
        <v>12</v>
      </c>
      <c r="B53" s="297"/>
      <c r="C53" s="862"/>
      <c r="D53" s="465"/>
      <c r="E53" s="866"/>
      <c r="F53" s="470"/>
      <c r="G53" s="304"/>
      <c r="H53" s="305"/>
      <c r="I53" s="314"/>
      <c r="J53" s="304"/>
      <c r="K53" s="306"/>
      <c r="L53" s="307"/>
    </row>
    <row r="54" spans="1:12" s="58" customFormat="1" ht="17.25" customHeight="1" x14ac:dyDescent="0.15">
      <c r="A54" s="296">
        <v>13</v>
      </c>
      <c r="B54" s="308"/>
      <c r="C54" s="864"/>
      <c r="D54" s="470"/>
      <c r="E54" s="873"/>
      <c r="F54" s="469"/>
      <c r="G54" s="304"/>
      <c r="H54" s="305"/>
      <c r="I54" s="314"/>
      <c r="J54" s="304"/>
      <c r="K54" s="306"/>
      <c r="L54" s="307"/>
    </row>
    <row r="55" spans="1:12" s="58" customFormat="1" ht="17.25" customHeight="1" x14ac:dyDescent="0.15">
      <c r="A55" s="296">
        <v>14</v>
      </c>
      <c r="B55" s="297"/>
      <c r="C55" s="862"/>
      <c r="D55" s="465"/>
      <c r="E55" s="866"/>
      <c r="F55" s="470"/>
      <c r="G55" s="304"/>
      <c r="H55" s="305"/>
      <c r="I55" s="314"/>
      <c r="J55" s="304"/>
      <c r="K55" s="306"/>
      <c r="L55" s="307"/>
    </row>
    <row r="56" spans="1:12" s="58" customFormat="1" ht="17.25" customHeight="1" x14ac:dyDescent="0.15">
      <c r="A56" s="296">
        <v>15</v>
      </c>
      <c r="B56" s="297"/>
      <c r="C56" s="864"/>
      <c r="D56" s="470"/>
      <c r="E56" s="866"/>
      <c r="F56" s="470"/>
      <c r="G56" s="309"/>
      <c r="H56" s="305"/>
      <c r="I56" s="310"/>
      <c r="J56" s="309"/>
      <c r="K56" s="311"/>
      <c r="L56" s="312"/>
    </row>
    <row r="57" spans="1:12" s="58" customFormat="1" ht="17.25" customHeight="1" x14ac:dyDescent="0.15">
      <c r="A57" s="296">
        <v>16</v>
      </c>
      <c r="B57" s="297"/>
      <c r="C57" s="864"/>
      <c r="D57" s="470"/>
      <c r="E57" s="866"/>
      <c r="F57" s="470"/>
      <c r="G57" s="309"/>
      <c r="H57" s="305"/>
      <c r="I57" s="310"/>
      <c r="J57" s="309"/>
      <c r="K57" s="311"/>
      <c r="L57" s="312"/>
    </row>
    <row r="58" spans="1:12" s="58" customFormat="1" ht="17.25" customHeight="1" x14ac:dyDescent="0.15">
      <c r="A58" s="296">
        <v>17</v>
      </c>
      <c r="B58" s="297"/>
      <c r="C58" s="866"/>
      <c r="D58" s="470"/>
      <c r="E58" s="866"/>
      <c r="F58" s="470"/>
      <c r="G58" s="309"/>
      <c r="H58" s="305"/>
      <c r="I58" s="310"/>
      <c r="J58" s="309"/>
      <c r="K58" s="311"/>
      <c r="L58" s="312"/>
    </row>
    <row r="59" spans="1:12" s="58" customFormat="1" ht="17.25" customHeight="1" x14ac:dyDescent="0.15">
      <c r="A59" s="296">
        <v>18</v>
      </c>
      <c r="B59" s="297"/>
      <c r="C59" s="866"/>
      <c r="D59" s="470"/>
      <c r="E59" s="866"/>
      <c r="F59" s="470"/>
      <c r="G59" s="309"/>
      <c r="H59" s="305"/>
      <c r="I59" s="310"/>
      <c r="J59" s="309"/>
      <c r="K59" s="311"/>
      <c r="L59" s="312"/>
    </row>
    <row r="60" spans="1:12" s="58" customFormat="1" ht="17.25" customHeight="1" x14ac:dyDescent="0.15">
      <c r="A60" s="296">
        <v>19</v>
      </c>
      <c r="B60" s="297"/>
      <c r="C60" s="866"/>
      <c r="D60" s="470"/>
      <c r="E60" s="866"/>
      <c r="F60" s="470"/>
      <c r="G60" s="309"/>
      <c r="H60" s="305"/>
      <c r="I60" s="310"/>
      <c r="J60" s="309"/>
      <c r="K60" s="311"/>
      <c r="L60" s="312"/>
    </row>
    <row r="61" spans="1:12" s="58" customFormat="1" ht="17.25" customHeight="1" thickBot="1" x14ac:dyDescent="0.2">
      <c r="A61" s="296">
        <v>20</v>
      </c>
      <c r="B61" s="297"/>
      <c r="C61" s="866"/>
      <c r="D61" s="470"/>
      <c r="E61" s="866"/>
      <c r="F61" s="470"/>
      <c r="G61" s="315"/>
      <c r="H61" s="316"/>
      <c r="I61" s="310"/>
      <c r="J61" s="315"/>
      <c r="K61" s="317"/>
      <c r="L61" s="318"/>
    </row>
    <row r="62" spans="1:12" ht="39.75" customHeight="1" x14ac:dyDescent="0.15">
      <c r="A62" s="869" t="s">
        <v>528</v>
      </c>
      <c r="B62" s="867"/>
      <c r="C62" s="867"/>
      <c r="D62" s="867"/>
      <c r="E62" s="867"/>
      <c r="F62" s="867"/>
      <c r="G62" s="867"/>
      <c r="H62" s="867"/>
      <c r="I62" s="867"/>
      <c r="J62" s="867"/>
      <c r="K62" s="867"/>
      <c r="L62" s="867"/>
    </row>
    <row r="63" spans="1:12" ht="83.25" customHeight="1" x14ac:dyDescent="0.15">
      <c r="A63" s="867"/>
      <c r="B63" s="867"/>
      <c r="C63" s="867"/>
      <c r="D63" s="867"/>
      <c r="E63" s="867"/>
      <c r="F63" s="867"/>
      <c r="G63" s="867"/>
      <c r="H63" s="867"/>
      <c r="I63" s="867"/>
      <c r="J63" s="867"/>
      <c r="K63" s="867"/>
      <c r="L63" s="867"/>
    </row>
  </sheetData>
  <mergeCells count="58">
    <mergeCell ref="J40:L40"/>
    <mergeCell ref="C53:D53"/>
    <mergeCell ref="E56:F56"/>
    <mergeCell ref="E47:F47"/>
    <mergeCell ref="C49:D49"/>
    <mergeCell ref="E43:F43"/>
    <mergeCell ref="E50:F50"/>
    <mergeCell ref="C57:D57"/>
    <mergeCell ref="E53:F53"/>
    <mergeCell ref="C58:D58"/>
    <mergeCell ref="E42:F42"/>
    <mergeCell ref="C45:D45"/>
    <mergeCell ref="C46:D46"/>
    <mergeCell ref="E46:F46"/>
    <mergeCell ref="C51:D51"/>
    <mergeCell ref="A1:B1"/>
    <mergeCell ref="E48:F48"/>
    <mergeCell ref="E44:F44"/>
    <mergeCell ref="E51:F51"/>
    <mergeCell ref="A2:I2"/>
    <mergeCell ref="C47:D47"/>
    <mergeCell ref="A5:C5"/>
    <mergeCell ref="C41:D41"/>
    <mergeCell ref="C50:D50"/>
    <mergeCell ref="C44:D44"/>
    <mergeCell ref="F11:F13"/>
    <mergeCell ref="A4:C4"/>
    <mergeCell ref="A12:B12"/>
    <mergeCell ref="C43:D43"/>
    <mergeCell ref="B15:B38"/>
    <mergeCell ref="C38:H38"/>
    <mergeCell ref="A62:L63"/>
    <mergeCell ref="E52:F52"/>
    <mergeCell ref="C54:D54"/>
    <mergeCell ref="C55:D55"/>
    <mergeCell ref="E60:F60"/>
    <mergeCell ref="C56:D56"/>
    <mergeCell ref="C59:D59"/>
    <mergeCell ref="E59:F59"/>
    <mergeCell ref="C60:D60"/>
    <mergeCell ref="E58:F58"/>
    <mergeCell ref="E55:F55"/>
    <mergeCell ref="C61:D61"/>
    <mergeCell ref="E61:F61"/>
    <mergeCell ref="C52:D52"/>
    <mergeCell ref="E57:F57"/>
    <mergeCell ref="E54:F54"/>
    <mergeCell ref="H7:H9"/>
    <mergeCell ref="A11:B11"/>
    <mergeCell ref="C42:D42"/>
    <mergeCell ref="F7:F9"/>
    <mergeCell ref="E49:F49"/>
    <mergeCell ref="E45:F45"/>
    <mergeCell ref="H11:H13"/>
    <mergeCell ref="A13:B13"/>
    <mergeCell ref="C48:D48"/>
    <mergeCell ref="C15:E37"/>
    <mergeCell ref="E41:F41"/>
  </mergeCells>
  <phoneticPr fontId="2"/>
  <pageMargins left="0.7" right="0.7" top="0.75" bottom="0.75" header="0.3" footer="0.3"/>
  <pageSetup paperSize="9" scale="3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J52"/>
  <sheetViews>
    <sheetView showGridLines="0" view="pageBreakPreview" zoomScaleNormal="100" zoomScaleSheetLayoutView="100" workbookViewId="0"/>
  </sheetViews>
  <sheetFormatPr defaultColWidth="9" defaultRowHeight="21" customHeight="1" x14ac:dyDescent="0.15"/>
  <cols>
    <col min="1" max="2" width="3" style="335" customWidth="1"/>
    <col min="3" max="9" width="3.125" style="335" customWidth="1"/>
    <col min="10" max="19" width="3" style="335" customWidth="1"/>
    <col min="20" max="20" width="2.875" style="335" customWidth="1"/>
    <col min="21" max="21" width="3" style="335" customWidth="1"/>
    <col min="22" max="22" width="3.75" style="335" customWidth="1"/>
    <col min="23" max="23" width="4" style="335" customWidth="1"/>
    <col min="24" max="25" width="3" style="335" customWidth="1"/>
    <col min="26" max="26" width="2.875" style="335" customWidth="1"/>
    <col min="27" max="30" width="2.625" style="335" customWidth="1"/>
    <col min="31" max="31" width="9" style="335" customWidth="1"/>
    <col min="32" max="16384" width="9" style="335"/>
  </cols>
  <sheetData>
    <row r="1" spans="1:36" s="1" customFormat="1" ht="17.25" customHeight="1" x14ac:dyDescent="0.15">
      <c r="A1" s="322" t="s">
        <v>529</v>
      </c>
      <c r="B1" s="323"/>
      <c r="C1" s="323"/>
      <c r="D1" s="323"/>
      <c r="E1" s="323"/>
      <c r="F1" s="323"/>
      <c r="G1" s="323"/>
      <c r="H1" s="323"/>
      <c r="I1" s="323"/>
      <c r="J1" s="323"/>
      <c r="K1" s="323"/>
      <c r="L1" s="323"/>
      <c r="M1" s="323"/>
      <c r="N1" s="323"/>
      <c r="O1" s="323"/>
      <c r="P1" s="323"/>
      <c r="Q1" s="323"/>
      <c r="R1" s="886" t="s">
        <v>237</v>
      </c>
      <c r="S1" s="633"/>
      <c r="T1" s="633"/>
      <c r="U1" s="633"/>
      <c r="V1" s="633"/>
      <c r="W1" s="633"/>
      <c r="X1" s="633"/>
      <c r="Y1" s="633"/>
      <c r="Z1" s="633"/>
      <c r="AA1" s="25"/>
      <c r="AB1" s="25"/>
      <c r="AC1" s="25"/>
      <c r="AD1" s="25"/>
    </row>
    <row r="2" spans="1:36" s="1" customFormat="1" ht="24.75" customHeight="1" x14ac:dyDescent="0.15">
      <c r="A2" s="879" t="s">
        <v>530</v>
      </c>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0"/>
      <c r="AB2" s="60"/>
      <c r="AC2" s="60"/>
      <c r="AD2" s="60"/>
    </row>
    <row r="3" spans="1:36" s="1" customFormat="1" ht="24.75" customHeight="1" x14ac:dyDescent="0.15">
      <c r="A3" s="633"/>
      <c r="B3" s="633"/>
      <c r="C3" s="633"/>
      <c r="D3" s="633"/>
      <c r="E3" s="633"/>
      <c r="F3" s="633"/>
      <c r="G3" s="633"/>
      <c r="H3" s="633"/>
      <c r="I3" s="633"/>
      <c r="J3" s="633"/>
      <c r="K3" s="633"/>
      <c r="L3" s="633"/>
      <c r="M3" s="633"/>
      <c r="N3" s="633"/>
      <c r="O3" s="633"/>
      <c r="P3" s="633"/>
      <c r="Q3" s="633"/>
      <c r="R3" s="633"/>
      <c r="S3" s="633"/>
      <c r="T3" s="633"/>
      <c r="U3" s="633"/>
      <c r="V3" s="633"/>
      <c r="W3" s="633"/>
      <c r="X3" s="633"/>
      <c r="Y3" s="633"/>
      <c r="Z3" s="633"/>
    </row>
    <row r="4" spans="1:36" s="326" customFormat="1" ht="24" customHeight="1" x14ac:dyDescent="0.15">
      <c r="A4" s="887" t="s">
        <v>239</v>
      </c>
      <c r="B4" s="469"/>
      <c r="C4" s="469"/>
      <c r="D4" s="469"/>
      <c r="E4" s="469"/>
      <c r="F4" s="469"/>
      <c r="G4" s="469"/>
      <c r="H4" s="470"/>
      <c r="I4" s="885"/>
      <c r="J4" s="469"/>
      <c r="K4" s="469"/>
      <c r="L4" s="469"/>
      <c r="M4" s="469"/>
      <c r="N4" s="469"/>
      <c r="O4" s="469"/>
      <c r="P4" s="469"/>
      <c r="Q4" s="469"/>
      <c r="R4" s="469"/>
      <c r="S4" s="469"/>
      <c r="T4" s="469"/>
      <c r="U4" s="469"/>
      <c r="V4" s="469"/>
      <c r="W4" s="469"/>
      <c r="X4" s="469"/>
      <c r="Y4" s="469"/>
      <c r="Z4" s="470"/>
      <c r="AA4" s="324"/>
      <c r="AB4" s="325"/>
      <c r="AC4" s="325"/>
      <c r="AD4" s="325"/>
      <c r="AE4" s="325"/>
      <c r="AF4" s="325"/>
      <c r="AG4" s="325"/>
      <c r="AH4" s="325"/>
      <c r="AI4" s="325"/>
      <c r="AJ4" s="325"/>
    </row>
    <row r="5" spans="1:36" s="326" customFormat="1" ht="24" customHeight="1" x14ac:dyDescent="0.15">
      <c r="A5" s="887" t="s">
        <v>347</v>
      </c>
      <c r="B5" s="469"/>
      <c r="C5" s="469"/>
      <c r="D5" s="469"/>
      <c r="E5" s="469"/>
      <c r="F5" s="469"/>
      <c r="G5" s="469"/>
      <c r="H5" s="470"/>
      <c r="I5" s="883" t="s">
        <v>531</v>
      </c>
      <c r="J5" s="469"/>
      <c r="K5" s="469"/>
      <c r="L5" s="469"/>
      <c r="M5" s="469"/>
      <c r="N5" s="469"/>
      <c r="O5" s="469"/>
      <c r="P5" s="469"/>
      <c r="Q5" s="469"/>
      <c r="R5" s="469"/>
      <c r="S5" s="469"/>
      <c r="T5" s="469"/>
      <c r="U5" s="469"/>
      <c r="V5" s="469"/>
      <c r="W5" s="469"/>
      <c r="X5" s="469"/>
      <c r="Y5" s="469"/>
      <c r="Z5" s="470"/>
      <c r="AA5" s="325"/>
      <c r="AB5" s="325"/>
      <c r="AC5" s="325"/>
      <c r="AD5" s="325"/>
      <c r="AE5" s="325"/>
      <c r="AF5" s="325"/>
      <c r="AG5" s="325"/>
      <c r="AH5" s="325"/>
      <c r="AI5" s="325"/>
      <c r="AJ5" s="325"/>
    </row>
    <row r="6" spans="1:36" s="328" customFormat="1" ht="13.5" customHeight="1" x14ac:dyDescent="0.15">
      <c r="A6" s="327"/>
      <c r="B6" s="327"/>
      <c r="C6" s="327"/>
      <c r="D6" s="327"/>
      <c r="E6" s="327"/>
      <c r="F6" s="888"/>
      <c r="G6" s="877"/>
      <c r="H6" s="877"/>
      <c r="I6" s="877"/>
      <c r="J6" s="877"/>
      <c r="K6" s="877"/>
      <c r="L6" s="877"/>
      <c r="M6" s="877"/>
      <c r="N6" s="877"/>
      <c r="O6" s="877"/>
      <c r="P6" s="877"/>
      <c r="Q6" s="877"/>
      <c r="R6" s="877"/>
      <c r="S6" s="877"/>
      <c r="T6" s="877"/>
      <c r="U6" s="877"/>
      <c r="V6" s="877"/>
      <c r="W6" s="877"/>
      <c r="X6" s="877"/>
      <c r="Y6" s="877"/>
      <c r="Z6" s="877"/>
    </row>
    <row r="7" spans="1:36" s="328" customFormat="1" ht="11.25" customHeight="1" x14ac:dyDescent="0.15">
      <c r="A7" s="878" t="s">
        <v>532</v>
      </c>
      <c r="B7" s="464"/>
      <c r="C7" s="464"/>
      <c r="D7" s="464"/>
      <c r="E7" s="464"/>
      <c r="F7" s="464"/>
      <c r="G7" s="464"/>
      <c r="H7" s="464"/>
      <c r="I7" s="464"/>
      <c r="J7" s="464"/>
      <c r="K7" s="464"/>
      <c r="L7" s="464"/>
      <c r="M7" s="464"/>
      <c r="N7" s="464"/>
      <c r="O7" s="464"/>
      <c r="P7" s="464"/>
      <c r="Q7" s="464"/>
      <c r="R7" s="465"/>
      <c r="S7" s="884" t="s">
        <v>533</v>
      </c>
      <c r="T7" s="464"/>
      <c r="U7" s="882"/>
      <c r="V7" s="464"/>
      <c r="W7" s="464"/>
      <c r="X7" s="880" t="s">
        <v>210</v>
      </c>
      <c r="Y7" s="329"/>
      <c r="Z7" s="330"/>
    </row>
    <row r="8" spans="1:36" s="328" customFormat="1" ht="11.25" customHeight="1" x14ac:dyDescent="0.15">
      <c r="A8" s="485"/>
      <c r="B8" s="877"/>
      <c r="C8" s="877"/>
      <c r="D8" s="877"/>
      <c r="E8" s="877"/>
      <c r="F8" s="877"/>
      <c r="G8" s="877"/>
      <c r="H8" s="877"/>
      <c r="I8" s="877"/>
      <c r="J8" s="877"/>
      <c r="K8" s="877"/>
      <c r="L8" s="877"/>
      <c r="M8" s="877"/>
      <c r="N8" s="877"/>
      <c r="O8" s="877"/>
      <c r="P8" s="877"/>
      <c r="Q8" s="877"/>
      <c r="R8" s="480"/>
      <c r="S8" s="485"/>
      <c r="T8" s="877"/>
      <c r="U8" s="877"/>
      <c r="V8" s="877"/>
      <c r="W8" s="877"/>
      <c r="X8" s="877"/>
      <c r="Y8" s="331"/>
      <c r="Z8" s="332"/>
    </row>
    <row r="9" spans="1:36" s="328" customFormat="1" ht="6" customHeight="1" x14ac:dyDescent="0.15">
      <c r="A9" s="474"/>
      <c r="B9" s="466"/>
      <c r="C9" s="466"/>
      <c r="D9" s="466"/>
      <c r="E9" s="466"/>
      <c r="F9" s="466"/>
      <c r="G9" s="466"/>
      <c r="H9" s="466"/>
      <c r="I9" s="466"/>
      <c r="J9" s="466"/>
      <c r="K9" s="466"/>
      <c r="L9" s="466"/>
      <c r="M9" s="466"/>
      <c r="N9" s="466"/>
      <c r="O9" s="466"/>
      <c r="P9" s="466"/>
      <c r="Q9" s="466"/>
      <c r="R9" s="467"/>
      <c r="S9" s="474"/>
      <c r="T9" s="466"/>
      <c r="U9" s="466"/>
      <c r="V9" s="466"/>
      <c r="W9" s="466"/>
      <c r="X9" s="466"/>
      <c r="Y9" s="333"/>
      <c r="Z9" s="334"/>
    </row>
    <row r="10" spans="1:36" s="328" customFormat="1" ht="9.75" customHeight="1" x14ac:dyDescent="0.15">
      <c r="A10" s="878" t="s">
        <v>534</v>
      </c>
      <c r="B10" s="464"/>
      <c r="C10" s="464"/>
      <c r="D10" s="464"/>
      <c r="E10" s="464"/>
      <c r="F10" s="464"/>
      <c r="G10" s="464"/>
      <c r="H10" s="464"/>
      <c r="I10" s="464"/>
      <c r="J10" s="464"/>
      <c r="K10" s="464"/>
      <c r="L10" s="464"/>
      <c r="M10" s="464"/>
      <c r="N10" s="464"/>
      <c r="O10" s="464"/>
      <c r="P10" s="464"/>
      <c r="Q10" s="464"/>
      <c r="R10" s="465"/>
      <c r="S10" s="884" t="s">
        <v>535</v>
      </c>
      <c r="T10" s="464"/>
      <c r="U10" s="882">
        <f>SUM(U21:Z50)</f>
        <v>0</v>
      </c>
      <c r="V10" s="464"/>
      <c r="W10" s="464"/>
      <c r="X10" s="880" t="s">
        <v>210</v>
      </c>
      <c r="Y10" s="329"/>
      <c r="Z10" s="330"/>
    </row>
    <row r="11" spans="1:36" s="328" customFormat="1" ht="9.75" customHeight="1" x14ac:dyDescent="0.15">
      <c r="A11" s="485"/>
      <c r="B11" s="877"/>
      <c r="C11" s="877"/>
      <c r="D11" s="877"/>
      <c r="E11" s="877"/>
      <c r="F11" s="877"/>
      <c r="G11" s="877"/>
      <c r="H11" s="877"/>
      <c r="I11" s="877"/>
      <c r="J11" s="877"/>
      <c r="K11" s="877"/>
      <c r="L11" s="877"/>
      <c r="M11" s="877"/>
      <c r="N11" s="877"/>
      <c r="O11" s="877"/>
      <c r="P11" s="877"/>
      <c r="Q11" s="877"/>
      <c r="R11" s="480"/>
      <c r="S11" s="485"/>
      <c r="T11" s="877"/>
      <c r="U11" s="877"/>
      <c r="V11" s="877"/>
      <c r="W11" s="877"/>
      <c r="X11" s="877"/>
      <c r="Y11" s="331"/>
      <c r="Z11" s="332"/>
    </row>
    <row r="12" spans="1:36" s="328" customFormat="1" ht="6" customHeight="1" x14ac:dyDescent="0.15">
      <c r="A12" s="474"/>
      <c r="B12" s="466"/>
      <c r="C12" s="466"/>
      <c r="D12" s="466"/>
      <c r="E12" s="466"/>
      <c r="F12" s="466"/>
      <c r="G12" s="466"/>
      <c r="H12" s="466"/>
      <c r="I12" s="466"/>
      <c r="J12" s="466"/>
      <c r="K12" s="466"/>
      <c r="L12" s="466"/>
      <c r="M12" s="466"/>
      <c r="N12" s="466"/>
      <c r="O12" s="466"/>
      <c r="P12" s="466"/>
      <c r="Q12" s="466"/>
      <c r="R12" s="467"/>
      <c r="S12" s="474"/>
      <c r="T12" s="466"/>
      <c r="U12" s="466"/>
      <c r="V12" s="466"/>
      <c r="W12" s="466"/>
      <c r="X12" s="466"/>
      <c r="Y12" s="333"/>
      <c r="Z12" s="334"/>
    </row>
    <row r="13" spans="1:36" s="328" customFormat="1" ht="9.75" customHeight="1" x14ac:dyDescent="0.15">
      <c r="A13" s="878" t="s">
        <v>536</v>
      </c>
      <c r="B13" s="464"/>
      <c r="C13" s="464"/>
      <c r="D13" s="464"/>
      <c r="E13" s="464"/>
      <c r="F13" s="464"/>
      <c r="G13" s="464"/>
      <c r="H13" s="464"/>
      <c r="I13" s="464"/>
      <c r="J13" s="464"/>
      <c r="K13" s="464"/>
      <c r="L13" s="464"/>
      <c r="M13" s="464"/>
      <c r="N13" s="464"/>
      <c r="O13" s="464"/>
      <c r="P13" s="464"/>
      <c r="Q13" s="464"/>
      <c r="R13" s="465"/>
      <c r="S13" s="884" t="s">
        <v>537</v>
      </c>
      <c r="T13" s="464"/>
      <c r="U13" s="881"/>
      <c r="V13" s="464"/>
      <c r="W13" s="464"/>
      <c r="X13" s="880" t="s">
        <v>538</v>
      </c>
      <c r="Y13" s="329"/>
      <c r="Z13" s="330"/>
    </row>
    <row r="14" spans="1:36" s="328" customFormat="1" ht="9.75" customHeight="1" x14ac:dyDescent="0.15">
      <c r="A14" s="485"/>
      <c r="B14" s="877"/>
      <c r="C14" s="877"/>
      <c r="D14" s="877"/>
      <c r="E14" s="877"/>
      <c r="F14" s="877"/>
      <c r="G14" s="877"/>
      <c r="H14" s="877"/>
      <c r="I14" s="877"/>
      <c r="J14" s="877"/>
      <c r="K14" s="877"/>
      <c r="L14" s="877"/>
      <c r="M14" s="877"/>
      <c r="N14" s="877"/>
      <c r="O14" s="877"/>
      <c r="P14" s="877"/>
      <c r="Q14" s="877"/>
      <c r="R14" s="480"/>
      <c r="S14" s="485"/>
      <c r="T14" s="877"/>
      <c r="U14" s="877"/>
      <c r="V14" s="877"/>
      <c r="W14" s="877"/>
      <c r="X14" s="877"/>
      <c r="Y14" s="331"/>
      <c r="Z14" s="332"/>
    </row>
    <row r="15" spans="1:36" s="328" customFormat="1" ht="6" customHeight="1" x14ac:dyDescent="0.15">
      <c r="A15" s="474"/>
      <c r="B15" s="466"/>
      <c r="C15" s="466"/>
      <c r="D15" s="466"/>
      <c r="E15" s="466"/>
      <c r="F15" s="466"/>
      <c r="G15" s="466"/>
      <c r="H15" s="466"/>
      <c r="I15" s="466"/>
      <c r="J15" s="466"/>
      <c r="K15" s="466"/>
      <c r="L15" s="466"/>
      <c r="M15" s="466"/>
      <c r="N15" s="466"/>
      <c r="O15" s="466"/>
      <c r="P15" s="466"/>
      <c r="Q15" s="466"/>
      <c r="R15" s="467"/>
      <c r="S15" s="474"/>
      <c r="T15" s="466"/>
      <c r="U15" s="466"/>
      <c r="V15" s="466"/>
      <c r="W15" s="466"/>
      <c r="X15" s="466"/>
      <c r="Y15" s="333"/>
      <c r="Z15" s="334"/>
    </row>
    <row r="16" spans="1:36" s="328" customFormat="1" ht="36.75" customHeight="1" x14ac:dyDescent="0.15">
      <c r="A16" s="878" t="s">
        <v>539</v>
      </c>
      <c r="B16" s="464"/>
      <c r="C16" s="464"/>
      <c r="D16" s="464"/>
      <c r="E16" s="464"/>
      <c r="F16" s="464"/>
      <c r="G16" s="464"/>
      <c r="H16" s="465"/>
      <c r="I16" s="878" t="s">
        <v>540</v>
      </c>
      <c r="J16" s="469"/>
      <c r="K16" s="469"/>
      <c r="L16" s="469"/>
      <c r="M16" s="469"/>
      <c r="N16" s="469"/>
      <c r="O16" s="469"/>
      <c r="P16" s="469"/>
      <c r="Q16" s="470"/>
      <c r="R16" s="878" t="s">
        <v>541</v>
      </c>
      <c r="S16" s="469"/>
      <c r="T16" s="469"/>
      <c r="U16" s="469"/>
      <c r="V16" s="469"/>
      <c r="W16" s="469"/>
      <c r="X16" s="469"/>
      <c r="Y16" s="469"/>
      <c r="Z16" s="470"/>
    </row>
    <row r="17" spans="1:26" s="328" customFormat="1" ht="27.75" customHeight="1" x14ac:dyDescent="0.15">
      <c r="A17" s="474"/>
      <c r="B17" s="466"/>
      <c r="C17" s="466"/>
      <c r="D17" s="466"/>
      <c r="E17" s="466"/>
      <c r="F17" s="466"/>
      <c r="G17" s="466"/>
      <c r="H17" s="467"/>
      <c r="I17" s="878" t="s">
        <v>301</v>
      </c>
      <c r="J17" s="469"/>
      <c r="K17" s="469"/>
      <c r="L17" s="469"/>
      <c r="M17" s="469"/>
      <c r="N17" s="469"/>
      <c r="O17" s="469"/>
      <c r="P17" s="469"/>
      <c r="Q17" s="470"/>
      <c r="R17" s="878"/>
      <c r="S17" s="469"/>
      <c r="T17" s="469"/>
      <c r="U17" s="469"/>
      <c r="V17" s="469"/>
      <c r="W17" s="469"/>
      <c r="X17" s="469"/>
      <c r="Y17" s="469"/>
      <c r="Z17" s="470"/>
    </row>
    <row r="18" spans="1:26" s="328" customFormat="1" ht="15" customHeight="1" x14ac:dyDescent="0.15">
      <c r="A18" s="874"/>
      <c r="B18" s="465"/>
      <c r="C18" s="874" t="s">
        <v>542</v>
      </c>
      <c r="D18" s="464"/>
      <c r="E18" s="464"/>
      <c r="F18" s="464"/>
      <c r="G18" s="464"/>
      <c r="H18" s="464"/>
      <c r="I18" s="464"/>
      <c r="J18" s="464"/>
      <c r="K18" s="464"/>
      <c r="L18" s="464"/>
      <c r="M18" s="464"/>
      <c r="N18" s="464"/>
      <c r="O18" s="464"/>
      <c r="P18" s="464"/>
      <c r="Q18" s="464"/>
      <c r="R18" s="464"/>
      <c r="S18" s="464"/>
      <c r="T18" s="465"/>
      <c r="U18" s="874" t="s">
        <v>543</v>
      </c>
      <c r="V18" s="464"/>
      <c r="W18" s="464"/>
      <c r="X18" s="464"/>
      <c r="Y18" s="464"/>
      <c r="Z18" s="465"/>
    </row>
    <row r="19" spans="1:26" s="328" customFormat="1" ht="15" customHeight="1" x14ac:dyDescent="0.15">
      <c r="A19" s="485"/>
      <c r="B19" s="480"/>
      <c r="C19" s="485"/>
      <c r="D19" s="877"/>
      <c r="E19" s="877"/>
      <c r="F19" s="877"/>
      <c r="G19" s="877"/>
      <c r="H19" s="877"/>
      <c r="I19" s="877"/>
      <c r="J19" s="877"/>
      <c r="K19" s="877"/>
      <c r="L19" s="877"/>
      <c r="M19" s="877"/>
      <c r="N19" s="877"/>
      <c r="O19" s="877"/>
      <c r="P19" s="877"/>
      <c r="Q19" s="877"/>
      <c r="R19" s="877"/>
      <c r="S19" s="877"/>
      <c r="T19" s="480"/>
      <c r="U19" s="485"/>
      <c r="V19" s="877"/>
      <c r="W19" s="877"/>
      <c r="X19" s="877"/>
      <c r="Y19" s="877"/>
      <c r="Z19" s="480"/>
    </row>
    <row r="20" spans="1:26" s="328" customFormat="1" ht="6" customHeight="1" x14ac:dyDescent="0.15">
      <c r="A20" s="474"/>
      <c r="B20" s="467"/>
      <c r="C20" s="474"/>
      <c r="D20" s="466"/>
      <c r="E20" s="466"/>
      <c r="F20" s="466"/>
      <c r="G20" s="466"/>
      <c r="H20" s="466"/>
      <c r="I20" s="466"/>
      <c r="J20" s="466"/>
      <c r="K20" s="466"/>
      <c r="L20" s="466"/>
      <c r="M20" s="466"/>
      <c r="N20" s="466"/>
      <c r="O20" s="466"/>
      <c r="P20" s="466"/>
      <c r="Q20" s="466"/>
      <c r="R20" s="466"/>
      <c r="S20" s="466"/>
      <c r="T20" s="467"/>
      <c r="U20" s="474"/>
      <c r="V20" s="466"/>
      <c r="W20" s="466"/>
      <c r="X20" s="466"/>
      <c r="Y20" s="466"/>
      <c r="Z20" s="467"/>
    </row>
    <row r="21" spans="1:26" s="328" customFormat="1" ht="15" customHeight="1" x14ac:dyDescent="0.15">
      <c r="A21" s="875">
        <v>1</v>
      </c>
      <c r="B21" s="465"/>
      <c r="C21" s="876" t="s">
        <v>402</v>
      </c>
      <c r="D21" s="464"/>
      <c r="E21" s="464"/>
      <c r="F21" s="464"/>
      <c r="G21" s="464"/>
      <c r="H21" s="464"/>
      <c r="I21" s="464"/>
      <c r="J21" s="464"/>
      <c r="K21" s="464"/>
      <c r="L21" s="464"/>
      <c r="M21" s="464"/>
      <c r="N21" s="464"/>
      <c r="O21" s="464"/>
      <c r="P21" s="464"/>
      <c r="Q21" s="464"/>
      <c r="R21" s="464"/>
      <c r="S21" s="464"/>
      <c r="T21" s="465"/>
      <c r="U21" s="876"/>
      <c r="V21" s="464"/>
      <c r="W21" s="464"/>
      <c r="X21" s="464"/>
      <c r="Y21" s="464"/>
      <c r="Z21" s="465"/>
    </row>
    <row r="22" spans="1:26" s="328" customFormat="1" ht="15" customHeight="1" x14ac:dyDescent="0.15">
      <c r="A22" s="485"/>
      <c r="B22" s="480"/>
      <c r="C22" s="485"/>
      <c r="D22" s="877"/>
      <c r="E22" s="877"/>
      <c r="F22" s="877"/>
      <c r="G22" s="877"/>
      <c r="H22" s="877"/>
      <c r="I22" s="877"/>
      <c r="J22" s="877"/>
      <c r="K22" s="877"/>
      <c r="L22" s="877"/>
      <c r="M22" s="877"/>
      <c r="N22" s="877"/>
      <c r="O22" s="877"/>
      <c r="P22" s="877"/>
      <c r="Q22" s="877"/>
      <c r="R22" s="877"/>
      <c r="S22" s="877"/>
      <c r="T22" s="480"/>
      <c r="U22" s="485"/>
      <c r="V22" s="877"/>
      <c r="W22" s="877"/>
      <c r="X22" s="877"/>
      <c r="Y22" s="877"/>
      <c r="Z22" s="480"/>
    </row>
    <row r="23" spans="1:26" s="328" customFormat="1" ht="6" customHeight="1" x14ac:dyDescent="0.15">
      <c r="A23" s="474"/>
      <c r="B23" s="467"/>
      <c r="C23" s="474"/>
      <c r="D23" s="466"/>
      <c r="E23" s="466"/>
      <c r="F23" s="466"/>
      <c r="G23" s="466"/>
      <c r="H23" s="466"/>
      <c r="I23" s="466"/>
      <c r="J23" s="466"/>
      <c r="K23" s="466"/>
      <c r="L23" s="466"/>
      <c r="M23" s="466"/>
      <c r="N23" s="466"/>
      <c r="O23" s="466"/>
      <c r="P23" s="466"/>
      <c r="Q23" s="466"/>
      <c r="R23" s="466"/>
      <c r="S23" s="466"/>
      <c r="T23" s="467"/>
      <c r="U23" s="474"/>
      <c r="V23" s="466"/>
      <c r="W23" s="466"/>
      <c r="X23" s="466"/>
      <c r="Y23" s="466"/>
      <c r="Z23" s="467"/>
    </row>
    <row r="24" spans="1:26" s="328" customFormat="1" ht="15" customHeight="1" x14ac:dyDescent="0.15">
      <c r="A24" s="875">
        <v>2</v>
      </c>
      <c r="B24" s="465"/>
      <c r="C24" s="876" t="s">
        <v>402</v>
      </c>
      <c r="D24" s="464"/>
      <c r="E24" s="464"/>
      <c r="F24" s="464"/>
      <c r="G24" s="464"/>
      <c r="H24" s="464"/>
      <c r="I24" s="464"/>
      <c r="J24" s="464"/>
      <c r="K24" s="464"/>
      <c r="L24" s="464"/>
      <c r="M24" s="464"/>
      <c r="N24" s="464"/>
      <c r="O24" s="464"/>
      <c r="P24" s="464"/>
      <c r="Q24" s="464"/>
      <c r="R24" s="464"/>
      <c r="S24" s="464"/>
      <c r="T24" s="465"/>
      <c r="U24" s="876"/>
      <c r="V24" s="464"/>
      <c r="W24" s="464"/>
      <c r="X24" s="464"/>
      <c r="Y24" s="464"/>
      <c r="Z24" s="465"/>
    </row>
    <row r="25" spans="1:26" s="328" customFormat="1" ht="15" customHeight="1" x14ac:dyDescent="0.15">
      <c r="A25" s="485"/>
      <c r="B25" s="480"/>
      <c r="C25" s="485"/>
      <c r="D25" s="877"/>
      <c r="E25" s="877"/>
      <c r="F25" s="877"/>
      <c r="G25" s="877"/>
      <c r="H25" s="877"/>
      <c r="I25" s="877"/>
      <c r="J25" s="877"/>
      <c r="K25" s="877"/>
      <c r="L25" s="877"/>
      <c r="M25" s="877"/>
      <c r="N25" s="877"/>
      <c r="O25" s="877"/>
      <c r="P25" s="877"/>
      <c r="Q25" s="877"/>
      <c r="R25" s="877"/>
      <c r="S25" s="877"/>
      <c r="T25" s="480"/>
      <c r="U25" s="485"/>
      <c r="V25" s="877"/>
      <c r="W25" s="877"/>
      <c r="X25" s="877"/>
      <c r="Y25" s="877"/>
      <c r="Z25" s="480"/>
    </row>
    <row r="26" spans="1:26" s="328" customFormat="1" ht="6" customHeight="1" x14ac:dyDescent="0.15">
      <c r="A26" s="474"/>
      <c r="B26" s="467"/>
      <c r="C26" s="474"/>
      <c r="D26" s="466"/>
      <c r="E26" s="466"/>
      <c r="F26" s="466"/>
      <c r="G26" s="466"/>
      <c r="H26" s="466"/>
      <c r="I26" s="466"/>
      <c r="J26" s="466"/>
      <c r="K26" s="466"/>
      <c r="L26" s="466"/>
      <c r="M26" s="466"/>
      <c r="N26" s="466"/>
      <c r="O26" s="466"/>
      <c r="P26" s="466"/>
      <c r="Q26" s="466"/>
      <c r="R26" s="466"/>
      <c r="S26" s="466"/>
      <c r="T26" s="467"/>
      <c r="U26" s="474"/>
      <c r="V26" s="466"/>
      <c r="W26" s="466"/>
      <c r="X26" s="466"/>
      <c r="Y26" s="466"/>
      <c r="Z26" s="467"/>
    </row>
    <row r="27" spans="1:26" s="328" customFormat="1" ht="15" customHeight="1" x14ac:dyDescent="0.15">
      <c r="A27" s="875">
        <v>3</v>
      </c>
      <c r="B27" s="465"/>
      <c r="C27" s="876" t="s">
        <v>402</v>
      </c>
      <c r="D27" s="464"/>
      <c r="E27" s="464"/>
      <c r="F27" s="464"/>
      <c r="G27" s="464"/>
      <c r="H27" s="464"/>
      <c r="I27" s="464"/>
      <c r="J27" s="464"/>
      <c r="K27" s="464"/>
      <c r="L27" s="464"/>
      <c r="M27" s="464"/>
      <c r="N27" s="464"/>
      <c r="O27" s="464"/>
      <c r="P27" s="464"/>
      <c r="Q27" s="464"/>
      <c r="R27" s="464"/>
      <c r="S27" s="464"/>
      <c r="T27" s="465"/>
      <c r="U27" s="876"/>
      <c r="V27" s="464"/>
      <c r="W27" s="464"/>
      <c r="X27" s="464"/>
      <c r="Y27" s="464"/>
      <c r="Z27" s="465"/>
    </row>
    <row r="28" spans="1:26" s="328" customFormat="1" ht="15" customHeight="1" x14ac:dyDescent="0.15">
      <c r="A28" s="485"/>
      <c r="B28" s="480"/>
      <c r="C28" s="485"/>
      <c r="D28" s="877"/>
      <c r="E28" s="877"/>
      <c r="F28" s="877"/>
      <c r="G28" s="877"/>
      <c r="H28" s="877"/>
      <c r="I28" s="877"/>
      <c r="J28" s="877"/>
      <c r="K28" s="877"/>
      <c r="L28" s="877"/>
      <c r="M28" s="877"/>
      <c r="N28" s="877"/>
      <c r="O28" s="877"/>
      <c r="P28" s="877"/>
      <c r="Q28" s="877"/>
      <c r="R28" s="877"/>
      <c r="S28" s="877"/>
      <c r="T28" s="480"/>
      <c r="U28" s="485"/>
      <c r="V28" s="877"/>
      <c r="W28" s="877"/>
      <c r="X28" s="877"/>
      <c r="Y28" s="877"/>
      <c r="Z28" s="480"/>
    </row>
    <row r="29" spans="1:26" s="328" customFormat="1" ht="6" customHeight="1" x14ac:dyDescent="0.15">
      <c r="A29" s="474"/>
      <c r="B29" s="467"/>
      <c r="C29" s="474"/>
      <c r="D29" s="466"/>
      <c r="E29" s="466"/>
      <c r="F29" s="466"/>
      <c r="G29" s="466"/>
      <c r="H29" s="466"/>
      <c r="I29" s="466"/>
      <c r="J29" s="466"/>
      <c r="K29" s="466"/>
      <c r="L29" s="466"/>
      <c r="M29" s="466"/>
      <c r="N29" s="466"/>
      <c r="O29" s="466"/>
      <c r="P29" s="466"/>
      <c r="Q29" s="466"/>
      <c r="R29" s="466"/>
      <c r="S29" s="466"/>
      <c r="T29" s="467"/>
      <c r="U29" s="474"/>
      <c r="V29" s="466"/>
      <c r="W29" s="466"/>
      <c r="X29" s="466"/>
      <c r="Y29" s="466"/>
      <c r="Z29" s="467"/>
    </row>
    <row r="30" spans="1:26" s="328" customFormat="1" ht="15" customHeight="1" x14ac:dyDescent="0.15">
      <c r="A30" s="875">
        <v>4</v>
      </c>
      <c r="B30" s="465"/>
      <c r="C30" s="876" t="s">
        <v>402</v>
      </c>
      <c r="D30" s="464"/>
      <c r="E30" s="464"/>
      <c r="F30" s="464"/>
      <c r="G30" s="464"/>
      <c r="H30" s="464"/>
      <c r="I30" s="464"/>
      <c r="J30" s="464"/>
      <c r="K30" s="464"/>
      <c r="L30" s="464"/>
      <c r="M30" s="464"/>
      <c r="N30" s="464"/>
      <c r="O30" s="464"/>
      <c r="P30" s="464"/>
      <c r="Q30" s="464"/>
      <c r="R30" s="464"/>
      <c r="S30" s="464"/>
      <c r="T30" s="465"/>
      <c r="U30" s="876"/>
      <c r="V30" s="464"/>
      <c r="W30" s="464"/>
      <c r="X30" s="464"/>
      <c r="Y30" s="464"/>
      <c r="Z30" s="465"/>
    </row>
    <row r="31" spans="1:26" s="328" customFormat="1" ht="15" customHeight="1" x14ac:dyDescent="0.15">
      <c r="A31" s="485"/>
      <c r="B31" s="480"/>
      <c r="C31" s="485"/>
      <c r="D31" s="877"/>
      <c r="E31" s="877"/>
      <c r="F31" s="877"/>
      <c r="G31" s="877"/>
      <c r="H31" s="877"/>
      <c r="I31" s="877"/>
      <c r="J31" s="877"/>
      <c r="K31" s="877"/>
      <c r="L31" s="877"/>
      <c r="M31" s="877"/>
      <c r="N31" s="877"/>
      <c r="O31" s="877"/>
      <c r="P31" s="877"/>
      <c r="Q31" s="877"/>
      <c r="R31" s="877"/>
      <c r="S31" s="877"/>
      <c r="T31" s="480"/>
      <c r="U31" s="485"/>
      <c r="V31" s="877"/>
      <c r="W31" s="877"/>
      <c r="X31" s="877"/>
      <c r="Y31" s="877"/>
      <c r="Z31" s="480"/>
    </row>
    <row r="32" spans="1:26" s="328" customFormat="1" ht="6" customHeight="1" x14ac:dyDescent="0.15">
      <c r="A32" s="474"/>
      <c r="B32" s="467"/>
      <c r="C32" s="474"/>
      <c r="D32" s="466"/>
      <c r="E32" s="466"/>
      <c r="F32" s="466"/>
      <c r="G32" s="466"/>
      <c r="H32" s="466"/>
      <c r="I32" s="466"/>
      <c r="J32" s="466"/>
      <c r="K32" s="466"/>
      <c r="L32" s="466"/>
      <c r="M32" s="466"/>
      <c r="N32" s="466"/>
      <c r="O32" s="466"/>
      <c r="P32" s="466"/>
      <c r="Q32" s="466"/>
      <c r="R32" s="466"/>
      <c r="S32" s="466"/>
      <c r="T32" s="467"/>
      <c r="U32" s="474"/>
      <c r="V32" s="466"/>
      <c r="W32" s="466"/>
      <c r="X32" s="466"/>
      <c r="Y32" s="466"/>
      <c r="Z32" s="467"/>
    </row>
    <row r="33" spans="1:26" s="328" customFormat="1" ht="15" customHeight="1" x14ac:dyDescent="0.15">
      <c r="A33" s="875">
        <v>5</v>
      </c>
      <c r="B33" s="465"/>
      <c r="C33" s="876" t="s">
        <v>402</v>
      </c>
      <c r="D33" s="464"/>
      <c r="E33" s="464"/>
      <c r="F33" s="464"/>
      <c r="G33" s="464"/>
      <c r="H33" s="464"/>
      <c r="I33" s="464"/>
      <c r="J33" s="464"/>
      <c r="K33" s="464"/>
      <c r="L33" s="464"/>
      <c r="M33" s="464"/>
      <c r="N33" s="464"/>
      <c r="O33" s="464"/>
      <c r="P33" s="464"/>
      <c r="Q33" s="464"/>
      <c r="R33" s="464"/>
      <c r="S33" s="464"/>
      <c r="T33" s="465"/>
      <c r="U33" s="876"/>
      <c r="V33" s="464"/>
      <c r="W33" s="464"/>
      <c r="X33" s="464"/>
      <c r="Y33" s="464"/>
      <c r="Z33" s="465"/>
    </row>
    <row r="34" spans="1:26" s="328" customFormat="1" ht="15" customHeight="1" x14ac:dyDescent="0.15">
      <c r="A34" s="485"/>
      <c r="B34" s="480"/>
      <c r="C34" s="485"/>
      <c r="D34" s="877"/>
      <c r="E34" s="877"/>
      <c r="F34" s="877"/>
      <c r="G34" s="877"/>
      <c r="H34" s="877"/>
      <c r="I34" s="877"/>
      <c r="J34" s="877"/>
      <c r="K34" s="877"/>
      <c r="L34" s="877"/>
      <c r="M34" s="877"/>
      <c r="N34" s="877"/>
      <c r="O34" s="877"/>
      <c r="P34" s="877"/>
      <c r="Q34" s="877"/>
      <c r="R34" s="877"/>
      <c r="S34" s="877"/>
      <c r="T34" s="480"/>
      <c r="U34" s="485"/>
      <c r="V34" s="877"/>
      <c r="W34" s="877"/>
      <c r="X34" s="877"/>
      <c r="Y34" s="877"/>
      <c r="Z34" s="480"/>
    </row>
    <row r="35" spans="1:26" s="328" customFormat="1" ht="6" customHeight="1" x14ac:dyDescent="0.15">
      <c r="A35" s="474"/>
      <c r="B35" s="467"/>
      <c r="C35" s="474"/>
      <c r="D35" s="466"/>
      <c r="E35" s="466"/>
      <c r="F35" s="466"/>
      <c r="G35" s="466"/>
      <c r="H35" s="466"/>
      <c r="I35" s="466"/>
      <c r="J35" s="466"/>
      <c r="K35" s="466"/>
      <c r="L35" s="466"/>
      <c r="M35" s="466"/>
      <c r="N35" s="466"/>
      <c r="O35" s="466"/>
      <c r="P35" s="466"/>
      <c r="Q35" s="466"/>
      <c r="R35" s="466"/>
      <c r="S35" s="466"/>
      <c r="T35" s="467"/>
      <c r="U35" s="474"/>
      <c r="V35" s="466"/>
      <c r="W35" s="466"/>
      <c r="X35" s="466"/>
      <c r="Y35" s="466"/>
      <c r="Z35" s="467"/>
    </row>
    <row r="36" spans="1:26" s="328" customFormat="1" ht="15" customHeight="1" x14ac:dyDescent="0.15">
      <c r="A36" s="875">
        <v>6</v>
      </c>
      <c r="B36" s="465"/>
      <c r="C36" s="876" t="s">
        <v>402</v>
      </c>
      <c r="D36" s="464"/>
      <c r="E36" s="464"/>
      <c r="F36" s="464"/>
      <c r="G36" s="464"/>
      <c r="H36" s="464"/>
      <c r="I36" s="464"/>
      <c r="J36" s="464"/>
      <c r="K36" s="464"/>
      <c r="L36" s="464"/>
      <c r="M36" s="464"/>
      <c r="N36" s="464"/>
      <c r="O36" s="464"/>
      <c r="P36" s="464"/>
      <c r="Q36" s="464"/>
      <c r="R36" s="464"/>
      <c r="S36" s="464"/>
      <c r="T36" s="465"/>
      <c r="U36" s="876"/>
      <c r="V36" s="464"/>
      <c r="W36" s="464"/>
      <c r="X36" s="464"/>
      <c r="Y36" s="464"/>
      <c r="Z36" s="465"/>
    </row>
    <row r="37" spans="1:26" s="328" customFormat="1" ht="15" customHeight="1" x14ac:dyDescent="0.15">
      <c r="A37" s="485"/>
      <c r="B37" s="480"/>
      <c r="C37" s="485"/>
      <c r="D37" s="877"/>
      <c r="E37" s="877"/>
      <c r="F37" s="877"/>
      <c r="G37" s="877"/>
      <c r="H37" s="877"/>
      <c r="I37" s="877"/>
      <c r="J37" s="877"/>
      <c r="K37" s="877"/>
      <c r="L37" s="877"/>
      <c r="M37" s="877"/>
      <c r="N37" s="877"/>
      <c r="O37" s="877"/>
      <c r="P37" s="877"/>
      <c r="Q37" s="877"/>
      <c r="R37" s="877"/>
      <c r="S37" s="877"/>
      <c r="T37" s="480"/>
      <c r="U37" s="485"/>
      <c r="V37" s="877"/>
      <c r="W37" s="877"/>
      <c r="X37" s="877"/>
      <c r="Y37" s="877"/>
      <c r="Z37" s="480"/>
    </row>
    <row r="38" spans="1:26" s="328" customFormat="1" ht="6" customHeight="1" x14ac:dyDescent="0.15">
      <c r="A38" s="474"/>
      <c r="B38" s="467"/>
      <c r="C38" s="474"/>
      <c r="D38" s="466"/>
      <c r="E38" s="466"/>
      <c r="F38" s="466"/>
      <c r="G38" s="466"/>
      <c r="H38" s="466"/>
      <c r="I38" s="466"/>
      <c r="J38" s="466"/>
      <c r="K38" s="466"/>
      <c r="L38" s="466"/>
      <c r="M38" s="466"/>
      <c r="N38" s="466"/>
      <c r="O38" s="466"/>
      <c r="P38" s="466"/>
      <c r="Q38" s="466"/>
      <c r="R38" s="466"/>
      <c r="S38" s="466"/>
      <c r="T38" s="467"/>
      <c r="U38" s="474"/>
      <c r="V38" s="466"/>
      <c r="W38" s="466"/>
      <c r="X38" s="466"/>
      <c r="Y38" s="466"/>
      <c r="Z38" s="467"/>
    </row>
    <row r="39" spans="1:26" s="328" customFormat="1" ht="15" customHeight="1" x14ac:dyDescent="0.15">
      <c r="A39" s="875">
        <v>7</v>
      </c>
      <c r="B39" s="465"/>
      <c r="C39" s="876" t="s">
        <v>402</v>
      </c>
      <c r="D39" s="464"/>
      <c r="E39" s="464"/>
      <c r="F39" s="464"/>
      <c r="G39" s="464"/>
      <c r="H39" s="464"/>
      <c r="I39" s="464"/>
      <c r="J39" s="464"/>
      <c r="K39" s="464"/>
      <c r="L39" s="464"/>
      <c r="M39" s="464"/>
      <c r="N39" s="464"/>
      <c r="O39" s="464"/>
      <c r="P39" s="464"/>
      <c r="Q39" s="464"/>
      <c r="R39" s="464"/>
      <c r="S39" s="464"/>
      <c r="T39" s="465"/>
      <c r="U39" s="876"/>
      <c r="V39" s="464"/>
      <c r="W39" s="464"/>
      <c r="X39" s="464"/>
      <c r="Y39" s="464"/>
      <c r="Z39" s="465"/>
    </row>
    <row r="40" spans="1:26" s="328" customFormat="1" ht="15" customHeight="1" x14ac:dyDescent="0.15">
      <c r="A40" s="485"/>
      <c r="B40" s="480"/>
      <c r="C40" s="485"/>
      <c r="D40" s="877"/>
      <c r="E40" s="877"/>
      <c r="F40" s="877"/>
      <c r="G40" s="877"/>
      <c r="H40" s="877"/>
      <c r="I40" s="877"/>
      <c r="J40" s="877"/>
      <c r="K40" s="877"/>
      <c r="L40" s="877"/>
      <c r="M40" s="877"/>
      <c r="N40" s="877"/>
      <c r="O40" s="877"/>
      <c r="P40" s="877"/>
      <c r="Q40" s="877"/>
      <c r="R40" s="877"/>
      <c r="S40" s="877"/>
      <c r="T40" s="480"/>
      <c r="U40" s="485"/>
      <c r="V40" s="877"/>
      <c r="W40" s="877"/>
      <c r="X40" s="877"/>
      <c r="Y40" s="877"/>
      <c r="Z40" s="480"/>
    </row>
    <row r="41" spans="1:26" s="328" customFormat="1" ht="6" customHeight="1" x14ac:dyDescent="0.15">
      <c r="A41" s="474"/>
      <c r="B41" s="467"/>
      <c r="C41" s="474"/>
      <c r="D41" s="466"/>
      <c r="E41" s="466"/>
      <c r="F41" s="466"/>
      <c r="G41" s="466"/>
      <c r="H41" s="466"/>
      <c r="I41" s="466"/>
      <c r="J41" s="466"/>
      <c r="K41" s="466"/>
      <c r="L41" s="466"/>
      <c r="M41" s="466"/>
      <c r="N41" s="466"/>
      <c r="O41" s="466"/>
      <c r="P41" s="466"/>
      <c r="Q41" s="466"/>
      <c r="R41" s="466"/>
      <c r="S41" s="466"/>
      <c r="T41" s="467"/>
      <c r="U41" s="474"/>
      <c r="V41" s="466"/>
      <c r="W41" s="466"/>
      <c r="X41" s="466"/>
      <c r="Y41" s="466"/>
      <c r="Z41" s="467"/>
    </row>
    <row r="42" spans="1:26" s="328" customFormat="1" ht="15" customHeight="1" x14ac:dyDescent="0.15">
      <c r="A42" s="875">
        <v>8</v>
      </c>
      <c r="B42" s="465"/>
      <c r="C42" s="876" t="s">
        <v>402</v>
      </c>
      <c r="D42" s="464"/>
      <c r="E42" s="464"/>
      <c r="F42" s="464"/>
      <c r="G42" s="464"/>
      <c r="H42" s="464"/>
      <c r="I42" s="464"/>
      <c r="J42" s="464"/>
      <c r="K42" s="464"/>
      <c r="L42" s="464"/>
      <c r="M42" s="464"/>
      <c r="N42" s="464"/>
      <c r="O42" s="464"/>
      <c r="P42" s="464"/>
      <c r="Q42" s="464"/>
      <c r="R42" s="464"/>
      <c r="S42" s="464"/>
      <c r="T42" s="465"/>
      <c r="U42" s="876"/>
      <c r="V42" s="464"/>
      <c r="W42" s="464"/>
      <c r="X42" s="464"/>
      <c r="Y42" s="464"/>
      <c r="Z42" s="465"/>
    </row>
    <row r="43" spans="1:26" s="328" customFormat="1" ht="15" customHeight="1" x14ac:dyDescent="0.15">
      <c r="A43" s="485"/>
      <c r="B43" s="480"/>
      <c r="C43" s="485"/>
      <c r="D43" s="877"/>
      <c r="E43" s="877"/>
      <c r="F43" s="877"/>
      <c r="G43" s="877"/>
      <c r="H43" s="877"/>
      <c r="I43" s="877"/>
      <c r="J43" s="877"/>
      <c r="K43" s="877"/>
      <c r="L43" s="877"/>
      <c r="M43" s="877"/>
      <c r="N43" s="877"/>
      <c r="O43" s="877"/>
      <c r="P43" s="877"/>
      <c r="Q43" s="877"/>
      <c r="R43" s="877"/>
      <c r="S43" s="877"/>
      <c r="T43" s="480"/>
      <c r="U43" s="485"/>
      <c r="V43" s="877"/>
      <c r="W43" s="877"/>
      <c r="X43" s="877"/>
      <c r="Y43" s="877"/>
      <c r="Z43" s="480"/>
    </row>
    <row r="44" spans="1:26" s="328" customFormat="1" ht="6" customHeight="1" x14ac:dyDescent="0.15">
      <c r="A44" s="474"/>
      <c r="B44" s="467"/>
      <c r="C44" s="474"/>
      <c r="D44" s="466"/>
      <c r="E44" s="466"/>
      <c r="F44" s="466"/>
      <c r="G44" s="466"/>
      <c r="H44" s="466"/>
      <c r="I44" s="466"/>
      <c r="J44" s="466"/>
      <c r="K44" s="466"/>
      <c r="L44" s="466"/>
      <c r="M44" s="466"/>
      <c r="N44" s="466"/>
      <c r="O44" s="466"/>
      <c r="P44" s="466"/>
      <c r="Q44" s="466"/>
      <c r="R44" s="466"/>
      <c r="S44" s="466"/>
      <c r="T44" s="467"/>
      <c r="U44" s="474"/>
      <c r="V44" s="466"/>
      <c r="W44" s="466"/>
      <c r="X44" s="466"/>
      <c r="Y44" s="466"/>
      <c r="Z44" s="467"/>
    </row>
    <row r="45" spans="1:26" s="328" customFormat="1" ht="15" customHeight="1" x14ac:dyDescent="0.15">
      <c r="A45" s="875">
        <v>9</v>
      </c>
      <c r="B45" s="465"/>
      <c r="C45" s="876" t="s">
        <v>402</v>
      </c>
      <c r="D45" s="464"/>
      <c r="E45" s="464"/>
      <c r="F45" s="464"/>
      <c r="G45" s="464"/>
      <c r="H45" s="464"/>
      <c r="I45" s="464"/>
      <c r="J45" s="464"/>
      <c r="K45" s="464"/>
      <c r="L45" s="464"/>
      <c r="M45" s="464"/>
      <c r="N45" s="464"/>
      <c r="O45" s="464"/>
      <c r="P45" s="464"/>
      <c r="Q45" s="464"/>
      <c r="R45" s="464"/>
      <c r="S45" s="464"/>
      <c r="T45" s="465"/>
      <c r="U45" s="876"/>
      <c r="V45" s="464"/>
      <c r="W45" s="464"/>
      <c r="X45" s="464"/>
      <c r="Y45" s="464"/>
      <c r="Z45" s="465"/>
    </row>
    <row r="46" spans="1:26" s="328" customFormat="1" ht="15" customHeight="1" x14ac:dyDescent="0.15">
      <c r="A46" s="485"/>
      <c r="B46" s="480"/>
      <c r="C46" s="485"/>
      <c r="D46" s="877"/>
      <c r="E46" s="877"/>
      <c r="F46" s="877"/>
      <c r="G46" s="877"/>
      <c r="H46" s="877"/>
      <c r="I46" s="877"/>
      <c r="J46" s="877"/>
      <c r="K46" s="877"/>
      <c r="L46" s="877"/>
      <c r="M46" s="877"/>
      <c r="N46" s="877"/>
      <c r="O46" s="877"/>
      <c r="P46" s="877"/>
      <c r="Q46" s="877"/>
      <c r="R46" s="877"/>
      <c r="S46" s="877"/>
      <c r="T46" s="480"/>
      <c r="U46" s="485"/>
      <c r="V46" s="877"/>
      <c r="W46" s="877"/>
      <c r="X46" s="877"/>
      <c r="Y46" s="877"/>
      <c r="Z46" s="480"/>
    </row>
    <row r="47" spans="1:26" s="328" customFormat="1" ht="6" customHeight="1" x14ac:dyDescent="0.15">
      <c r="A47" s="474"/>
      <c r="B47" s="467"/>
      <c r="C47" s="474"/>
      <c r="D47" s="466"/>
      <c r="E47" s="466"/>
      <c r="F47" s="466"/>
      <c r="G47" s="466"/>
      <c r="H47" s="466"/>
      <c r="I47" s="466"/>
      <c r="J47" s="466"/>
      <c r="K47" s="466"/>
      <c r="L47" s="466"/>
      <c r="M47" s="466"/>
      <c r="N47" s="466"/>
      <c r="O47" s="466"/>
      <c r="P47" s="466"/>
      <c r="Q47" s="466"/>
      <c r="R47" s="466"/>
      <c r="S47" s="466"/>
      <c r="T47" s="467"/>
      <c r="U47" s="474"/>
      <c r="V47" s="466"/>
      <c r="W47" s="466"/>
      <c r="X47" s="466"/>
      <c r="Y47" s="466"/>
      <c r="Z47" s="467"/>
    </row>
    <row r="48" spans="1:26" s="328" customFormat="1" ht="15" customHeight="1" x14ac:dyDescent="0.15">
      <c r="A48" s="875">
        <v>10</v>
      </c>
      <c r="B48" s="465"/>
      <c r="C48" s="876" t="s">
        <v>402</v>
      </c>
      <c r="D48" s="464"/>
      <c r="E48" s="464"/>
      <c r="F48" s="464"/>
      <c r="G48" s="464"/>
      <c r="H48" s="464"/>
      <c r="I48" s="464"/>
      <c r="J48" s="464"/>
      <c r="K48" s="464"/>
      <c r="L48" s="464"/>
      <c r="M48" s="464"/>
      <c r="N48" s="464"/>
      <c r="O48" s="464"/>
      <c r="P48" s="464"/>
      <c r="Q48" s="464"/>
      <c r="R48" s="464"/>
      <c r="S48" s="464"/>
      <c r="T48" s="465"/>
      <c r="U48" s="876"/>
      <c r="V48" s="464"/>
      <c r="W48" s="464"/>
      <c r="X48" s="464"/>
      <c r="Y48" s="464"/>
      <c r="Z48" s="465"/>
    </row>
    <row r="49" spans="1:26" s="328" customFormat="1" ht="15" customHeight="1" x14ac:dyDescent="0.15">
      <c r="A49" s="485"/>
      <c r="B49" s="480"/>
      <c r="C49" s="485"/>
      <c r="D49" s="877"/>
      <c r="E49" s="877"/>
      <c r="F49" s="877"/>
      <c r="G49" s="877"/>
      <c r="H49" s="877"/>
      <c r="I49" s="877"/>
      <c r="J49" s="877"/>
      <c r="K49" s="877"/>
      <c r="L49" s="877"/>
      <c r="M49" s="877"/>
      <c r="N49" s="877"/>
      <c r="O49" s="877"/>
      <c r="P49" s="877"/>
      <c r="Q49" s="877"/>
      <c r="R49" s="877"/>
      <c r="S49" s="877"/>
      <c r="T49" s="480"/>
      <c r="U49" s="485"/>
      <c r="V49" s="877"/>
      <c r="W49" s="877"/>
      <c r="X49" s="877"/>
      <c r="Y49" s="877"/>
      <c r="Z49" s="480"/>
    </row>
    <row r="50" spans="1:26" s="328" customFormat="1" ht="6" customHeight="1" x14ac:dyDescent="0.15">
      <c r="A50" s="474"/>
      <c r="B50" s="467"/>
      <c r="C50" s="474"/>
      <c r="D50" s="466"/>
      <c r="E50" s="466"/>
      <c r="F50" s="466"/>
      <c r="G50" s="466"/>
      <c r="H50" s="466"/>
      <c r="I50" s="466"/>
      <c r="J50" s="466"/>
      <c r="K50" s="466"/>
      <c r="L50" s="466"/>
      <c r="M50" s="466"/>
      <c r="N50" s="466"/>
      <c r="O50" s="466"/>
      <c r="P50" s="466"/>
      <c r="Q50" s="466"/>
      <c r="R50" s="466"/>
      <c r="S50" s="466"/>
      <c r="T50" s="467"/>
      <c r="U50" s="474"/>
      <c r="V50" s="466"/>
      <c r="W50" s="466"/>
      <c r="X50" s="466"/>
      <c r="Y50" s="466"/>
      <c r="Z50" s="467"/>
    </row>
    <row r="51" spans="1:26" s="181" customFormat="1" ht="24.75" customHeight="1" x14ac:dyDescent="0.15">
      <c r="A51" s="173"/>
      <c r="B51" s="173" t="s">
        <v>544</v>
      </c>
      <c r="C51" s="173"/>
      <c r="D51" s="173"/>
      <c r="E51" s="173"/>
      <c r="F51" s="173"/>
      <c r="G51" s="173"/>
      <c r="H51" s="173"/>
      <c r="I51" s="173"/>
      <c r="J51" s="173"/>
      <c r="K51" s="173"/>
      <c r="L51" s="173"/>
      <c r="M51" s="173"/>
      <c r="N51" s="173"/>
      <c r="O51" s="173"/>
      <c r="P51" s="173"/>
      <c r="Q51" s="173"/>
      <c r="R51" s="173"/>
      <c r="S51" s="173"/>
      <c r="T51" s="173"/>
      <c r="U51" s="173"/>
      <c r="V51" s="173"/>
      <c r="W51" s="173"/>
      <c r="X51" s="173"/>
      <c r="Y51" s="173"/>
      <c r="Z51" s="173"/>
    </row>
    <row r="52" spans="1:26" s="181" customFormat="1" ht="19.5" customHeight="1" x14ac:dyDescent="0.15">
      <c r="A52" s="173"/>
      <c r="B52" s="173" t="s">
        <v>545</v>
      </c>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row>
  </sheetData>
  <mergeCells count="57">
    <mergeCell ref="R1:Z1"/>
    <mergeCell ref="A5:H5"/>
    <mergeCell ref="A21:B23"/>
    <mergeCell ref="A4:H4"/>
    <mergeCell ref="A33:B35"/>
    <mergeCell ref="X13:X15"/>
    <mergeCell ref="A10:R12"/>
    <mergeCell ref="U10:W12"/>
    <mergeCell ref="C33:T35"/>
    <mergeCell ref="A16:H17"/>
    <mergeCell ref="C24:T26"/>
    <mergeCell ref="C18:T20"/>
    <mergeCell ref="F6:Z6"/>
    <mergeCell ref="C30:T32"/>
    <mergeCell ref="U30:Z32"/>
    <mergeCell ref="R16:Z16"/>
    <mergeCell ref="S7:T9"/>
    <mergeCell ref="I4:Z4"/>
    <mergeCell ref="U33:Z35"/>
    <mergeCell ref="U42:Z44"/>
    <mergeCell ref="S10:T12"/>
    <mergeCell ref="U39:Z41"/>
    <mergeCell ref="X7:X9"/>
    <mergeCell ref="A13:R15"/>
    <mergeCell ref="S13:T15"/>
    <mergeCell ref="C42:T44"/>
    <mergeCell ref="I16:Q16"/>
    <mergeCell ref="A24:B26"/>
    <mergeCell ref="C48:T50"/>
    <mergeCell ref="C39:T41"/>
    <mergeCell ref="U24:Z26"/>
    <mergeCell ref="C45:T47"/>
    <mergeCell ref="U48:Z50"/>
    <mergeCell ref="A45:B47"/>
    <mergeCell ref="I17:Q17"/>
    <mergeCell ref="C21:T23"/>
    <mergeCell ref="A36:B38"/>
    <mergeCell ref="A48:B50"/>
    <mergeCell ref="A2:Z3"/>
    <mergeCell ref="A30:B32"/>
    <mergeCell ref="X10:X12"/>
    <mergeCell ref="A39:B41"/>
    <mergeCell ref="U13:W15"/>
    <mergeCell ref="A7:R9"/>
    <mergeCell ref="U7:W9"/>
    <mergeCell ref="C27:T29"/>
    <mergeCell ref="U18:Z20"/>
    <mergeCell ref="R17:Z17"/>
    <mergeCell ref="I5:Z5"/>
    <mergeCell ref="C36:T38"/>
    <mergeCell ref="A18:B20"/>
    <mergeCell ref="A27:B29"/>
    <mergeCell ref="A42:B44"/>
    <mergeCell ref="U45:Z47"/>
    <mergeCell ref="U27:Z29"/>
    <mergeCell ref="U36:Z38"/>
    <mergeCell ref="U21:Z23"/>
  </mergeCells>
  <phoneticPr fontId="2"/>
  <dataValidations count="1">
    <dataValidation type="list" allowBlank="1" showInputMessage="1" showErrorMessage="1" sqref="I17 I65553 I131089 I196625 I262161 I327697 I393233 I458769 I524305 I589841 I655377 I720913 I786449 I851985 I917521 I983057 R17 R65553 R131089 R196625 R262161 R327697 R393233 R458769 R524305 R589841 R655377 R720913 R786449 R851985 R917521 R983057 JE17 JE65553 JE131089 JE196625 JE262161 JE327697 JE393233 JE458769 JE524305 JE589841 JE655377 JE720913 JE786449 JE851985 JE917521 JE983057 JN17 JN65553 JN131089 JN196625 JN262161 JN327697 JN393233 JN458769 JN524305 JN589841 JN655377 JN720913 JN786449 JN851985 JN917521 JN983057 TA17 TA65553 TA131089 TA196625 TA262161 TA327697 TA393233 TA458769 TA524305 TA589841 TA655377 TA720913 TA786449 TA851985 TA917521 TA983057 TJ17 TJ65553 TJ131089 TJ196625 TJ262161 TJ327697 TJ393233 TJ458769 TJ524305 TJ589841 TJ655377 TJ720913 TJ786449 TJ851985 TJ917521 TJ983057 ACW17 ACW65553 ACW131089 ACW196625 ACW262161 ACW327697 ACW393233 ACW458769 ACW524305 ACW589841 ACW655377 ACW720913 ACW786449 ACW851985 ACW917521 ACW983057 ADF17 ADF65553 ADF131089 ADF196625 ADF262161 ADF327697 ADF393233 ADF458769 ADF524305 ADF589841 ADF655377 ADF720913 ADF786449 ADF851985 ADF917521 ADF983057 AMS17 AMS65553 AMS131089 AMS196625 AMS262161 AMS327697 AMS393233 AMS458769 AMS524305 AMS589841 AMS655377 AMS720913 AMS786449 AMS851985 AMS917521 AMS983057 ANB17 ANB65553 ANB131089 ANB196625 ANB262161 ANB327697 ANB393233 ANB458769 ANB524305 ANB589841 ANB655377 ANB720913 ANB786449 ANB851985 ANB917521 ANB983057 AWO17 AWO65553 AWO131089 AWO196625 AWO262161 AWO327697 AWO393233 AWO458769 AWO524305 AWO589841 AWO655377 AWO720913 AWO786449 AWO851985 AWO917521 AWO983057 AWX17 AWX65553 AWX131089 AWX196625 AWX262161 AWX327697 AWX393233 AWX458769 AWX524305 AWX589841 AWX655377 AWX720913 AWX786449 AWX851985 AWX917521 AWX983057 BGK17 BGK65553 BGK131089 BGK196625 BGK262161 BGK327697 BGK393233 BGK458769 BGK524305 BGK589841 BGK655377 BGK720913 BGK786449 BGK851985 BGK917521 BGK983057 BGT17 BGT65553 BGT131089 BGT196625 BGT262161 BGT327697 BGT393233 BGT458769 BGT524305 BGT589841 BGT655377 BGT720913 BGT786449 BGT851985 BGT917521 BGT983057 BQG17 BQG65553 BQG131089 BQG196625 BQG262161 BQG327697 BQG393233 BQG458769 BQG524305 BQG589841 BQG655377 BQG720913 BQG786449 BQG851985 BQG917521 BQG983057 BQP17 BQP65553 BQP131089 BQP196625 BQP262161 BQP327697 BQP393233 BQP458769 BQP524305 BQP589841 BQP655377 BQP720913 BQP786449 BQP851985 BQP917521 BQP983057 CAC17 CAC65553 CAC131089 CAC196625 CAC262161 CAC327697 CAC393233 CAC458769 CAC524305 CAC589841 CAC655377 CAC720913 CAC786449 CAC851985 CAC917521 CAC983057 CAL17 CAL65553 CAL131089 CAL196625 CAL262161 CAL327697 CAL393233 CAL458769 CAL524305 CAL589841 CAL655377 CAL720913 CAL786449 CAL851985 CAL917521 CAL983057 CJY17 CJY65553 CJY131089 CJY196625 CJY262161 CJY327697 CJY393233 CJY458769 CJY524305 CJY589841 CJY655377 CJY720913 CJY786449 CJY851985 CJY917521 CJY983057 CKH17 CKH65553 CKH131089 CKH196625 CKH262161 CKH327697 CKH393233 CKH458769 CKH524305 CKH589841 CKH655377 CKH720913 CKH786449 CKH851985 CKH917521 CKH983057 CTU17 CTU65553 CTU131089 CTU196625 CTU262161 CTU327697 CTU393233 CTU458769 CTU524305 CTU589841 CTU655377 CTU720913 CTU786449 CTU851985 CTU917521 CTU983057 CUD17 CUD65553 CUD131089 CUD196625 CUD262161 CUD327697 CUD393233 CUD458769 CUD524305 CUD589841 CUD655377 CUD720913 CUD786449 CUD851985 CUD917521 CUD983057 DDQ17 DDQ65553 DDQ131089 DDQ196625 DDQ262161 DDQ327697 DDQ393233 DDQ458769 DDQ524305 DDQ589841 DDQ655377 DDQ720913 DDQ786449 DDQ851985 DDQ917521 DDQ983057 DDZ17 DDZ65553 DDZ131089 DDZ196625 DDZ262161 DDZ327697 DDZ393233 DDZ458769 DDZ524305 DDZ589841 DDZ655377 DDZ720913 DDZ786449 DDZ851985 DDZ917521 DDZ983057 DNM17 DNM65553 DNM131089 DNM196625 DNM262161 DNM327697 DNM393233 DNM458769 DNM524305 DNM589841 DNM655377 DNM720913 DNM786449 DNM851985 DNM917521 DNM983057 DNV17 DNV65553 DNV131089 DNV196625 DNV262161 DNV327697 DNV393233 DNV458769 DNV524305 DNV589841 DNV655377 DNV720913 DNV786449 DNV851985 DNV917521 DNV983057 DXI17 DXI65553 DXI131089 DXI196625 DXI262161 DXI327697 DXI393233 DXI458769 DXI524305 DXI589841 DXI655377 DXI720913 DXI786449 DXI851985 DXI917521 DXI983057 DXR17 DXR65553 DXR131089 DXR196625 DXR262161 DXR327697 DXR393233 DXR458769 DXR524305 DXR589841 DXR655377 DXR720913 DXR786449 DXR851985 DXR917521 DXR983057 EHE17 EHE65553 EHE131089 EHE196625 EHE262161 EHE327697 EHE393233 EHE458769 EHE524305 EHE589841 EHE655377 EHE720913 EHE786449 EHE851985 EHE917521 EHE983057 EHN17 EHN65553 EHN131089 EHN196625 EHN262161 EHN327697 EHN393233 EHN458769 EHN524305 EHN589841 EHN655377 EHN720913 EHN786449 EHN851985 EHN917521 EHN983057 ERA17 ERA65553 ERA131089 ERA196625 ERA262161 ERA327697 ERA393233 ERA458769 ERA524305 ERA589841 ERA655377 ERA720913 ERA786449 ERA851985 ERA917521 ERA983057 ERJ17 ERJ65553 ERJ131089 ERJ196625 ERJ262161 ERJ327697 ERJ393233 ERJ458769 ERJ524305 ERJ589841 ERJ655377 ERJ720913 ERJ786449 ERJ851985 ERJ917521 ERJ983057 FAW17 FAW65553 FAW131089 FAW196625 FAW262161 FAW327697 FAW393233 FAW458769 FAW524305 FAW589841 FAW655377 FAW720913 FAW786449 FAW851985 FAW917521 FAW983057 FBF17 FBF65553 FBF131089 FBF196625 FBF262161 FBF327697 FBF393233 FBF458769 FBF524305 FBF589841 FBF655377 FBF720913 FBF786449 FBF851985 FBF917521 FBF983057 FKS17 FKS65553 FKS131089 FKS196625 FKS262161 FKS327697 FKS393233 FKS458769 FKS524305 FKS589841 FKS655377 FKS720913 FKS786449 FKS851985 FKS917521 FKS983057 FLB17 FLB65553 FLB131089 FLB196625 FLB262161 FLB327697 FLB393233 FLB458769 FLB524305 FLB589841 FLB655377 FLB720913 FLB786449 FLB851985 FLB917521 FLB983057 FUO17 FUO65553 FUO131089 FUO196625 FUO262161 FUO327697 FUO393233 FUO458769 FUO524305 FUO589841 FUO655377 FUO720913 FUO786449 FUO851985 FUO917521 FUO983057 FUX17 FUX65553 FUX131089 FUX196625 FUX262161 FUX327697 FUX393233 FUX458769 FUX524305 FUX589841 FUX655377 FUX720913 FUX786449 FUX851985 FUX917521 FUX983057 GEK17 GEK65553 GEK131089 GEK196625 GEK262161 GEK327697 GEK393233 GEK458769 GEK524305 GEK589841 GEK655377 GEK720913 GEK786449 GEK851985 GEK917521 GEK983057 GET17 GET65553 GET131089 GET196625 GET262161 GET327697 GET393233 GET458769 GET524305 GET589841 GET655377 GET720913 GET786449 GET851985 GET917521 GET983057 GOG17 GOG65553 GOG131089 GOG196625 GOG262161 GOG327697 GOG393233 GOG458769 GOG524305 GOG589841 GOG655377 GOG720913 GOG786449 GOG851985 GOG917521 GOG983057 GOP17 GOP65553 GOP131089 GOP196625 GOP262161 GOP327697 GOP393233 GOP458769 GOP524305 GOP589841 GOP655377 GOP720913 GOP786449 GOP851985 GOP917521 GOP983057 GYC17 GYC65553 GYC131089 GYC196625 GYC262161 GYC327697 GYC393233 GYC458769 GYC524305 GYC589841 GYC655377 GYC720913 GYC786449 GYC851985 GYC917521 GYC983057 GYL17 GYL65553 GYL131089 GYL196625 GYL262161 GYL327697 GYL393233 GYL458769 GYL524305 GYL589841 GYL655377 GYL720913 GYL786449 GYL851985 GYL917521 GYL983057 HHY17 HHY65553 HHY131089 HHY196625 HHY262161 HHY327697 HHY393233 HHY458769 HHY524305 HHY589841 HHY655377 HHY720913 HHY786449 HHY851985 HHY917521 HHY983057 HIH17 HIH65553 HIH131089 HIH196625 HIH262161 HIH327697 HIH393233 HIH458769 HIH524305 HIH589841 HIH655377 HIH720913 HIH786449 HIH851985 HIH917521 HIH983057 HRU17 HRU65553 HRU131089 HRU196625 HRU262161 HRU327697 HRU393233 HRU458769 HRU524305 HRU589841 HRU655377 HRU720913 HRU786449 HRU851985 HRU917521 HRU983057 HSD17 HSD65553 HSD131089 HSD196625 HSD262161 HSD327697 HSD393233 HSD458769 HSD524305 HSD589841 HSD655377 HSD720913 HSD786449 HSD851985 HSD917521 HSD983057 IBQ17 IBQ65553 IBQ131089 IBQ196625 IBQ262161 IBQ327697 IBQ393233 IBQ458769 IBQ524305 IBQ589841 IBQ655377 IBQ720913 IBQ786449 IBQ851985 IBQ917521 IBQ983057 IBZ17 IBZ65553 IBZ131089 IBZ196625 IBZ262161 IBZ327697 IBZ393233 IBZ458769 IBZ524305 IBZ589841 IBZ655377 IBZ720913 IBZ786449 IBZ851985 IBZ917521 IBZ983057 ILM17 ILM65553 ILM131089 ILM196625 ILM262161 ILM327697 ILM393233 ILM458769 ILM524305 ILM589841 ILM655377 ILM720913 ILM786449 ILM851985 ILM917521 ILM983057 ILV17 ILV65553 ILV131089 ILV196625 ILV262161 ILV327697 ILV393233 ILV458769 ILV524305 ILV589841 ILV655377 ILV720913 ILV786449 ILV851985 ILV917521 ILV983057 IVI17 IVI65553 IVI131089 IVI196625 IVI262161 IVI327697 IVI393233 IVI458769 IVI524305 IVI589841 IVI655377 IVI720913 IVI786449 IVI851985 IVI917521 IVI983057 IVR17 IVR65553 IVR131089 IVR196625 IVR262161 IVR327697 IVR393233 IVR458769 IVR524305 IVR589841 IVR655377 IVR720913 IVR786449 IVR851985 IVR917521 IVR983057 JFE17 JFE65553 JFE131089 JFE196625 JFE262161 JFE327697 JFE393233 JFE458769 JFE524305 JFE589841 JFE655377 JFE720913 JFE786449 JFE851985 JFE917521 JFE983057 JFN17 JFN65553 JFN131089 JFN196625 JFN262161 JFN327697 JFN393233 JFN458769 JFN524305 JFN589841 JFN655377 JFN720913 JFN786449 JFN851985 JFN917521 JFN983057 JPA17 JPA65553 JPA131089 JPA196625 JPA262161 JPA327697 JPA393233 JPA458769 JPA524305 JPA589841 JPA655377 JPA720913 JPA786449 JPA851985 JPA917521 JPA983057 JPJ17 JPJ65553 JPJ131089 JPJ196625 JPJ262161 JPJ327697 JPJ393233 JPJ458769 JPJ524305 JPJ589841 JPJ655377 JPJ720913 JPJ786449 JPJ851985 JPJ917521 JPJ983057 JYW17 JYW65553 JYW131089 JYW196625 JYW262161 JYW327697 JYW393233 JYW458769 JYW524305 JYW589841 JYW655377 JYW720913 JYW786449 JYW851985 JYW917521 JYW983057 JZF17 JZF65553 JZF131089 JZF196625 JZF262161 JZF327697 JZF393233 JZF458769 JZF524305 JZF589841 JZF655377 JZF720913 JZF786449 JZF851985 JZF917521 JZF983057 KIS17 KIS65553 KIS131089 KIS196625 KIS262161 KIS327697 KIS393233 KIS458769 KIS524305 KIS589841 KIS655377 KIS720913 KIS786449 KIS851985 KIS917521 KIS983057 KJB17 KJB65553 KJB131089 KJB196625 KJB262161 KJB327697 KJB393233 KJB458769 KJB524305 KJB589841 KJB655377 KJB720913 KJB786449 KJB851985 KJB917521 KJB983057 KSO17 KSO65553 KSO131089 KSO196625 KSO262161 KSO327697 KSO393233 KSO458769 KSO524305 KSO589841 KSO655377 KSO720913 KSO786449 KSO851985 KSO917521 KSO983057 KSX17 KSX65553 KSX131089 KSX196625 KSX262161 KSX327697 KSX393233 KSX458769 KSX524305 KSX589841 KSX655377 KSX720913 KSX786449 KSX851985 KSX917521 KSX983057 LCK17 LCK65553 LCK131089 LCK196625 LCK262161 LCK327697 LCK393233 LCK458769 LCK524305 LCK589841 LCK655377 LCK720913 LCK786449 LCK851985 LCK917521 LCK983057 LCT17 LCT65553 LCT131089 LCT196625 LCT262161 LCT327697 LCT393233 LCT458769 LCT524305 LCT589841 LCT655377 LCT720913 LCT786449 LCT851985 LCT917521 LCT983057 LMG17 LMG65553 LMG131089 LMG196625 LMG262161 LMG327697 LMG393233 LMG458769 LMG524305 LMG589841 LMG655377 LMG720913 LMG786449 LMG851985 LMG917521 LMG983057 LMP17 LMP65553 LMP131089 LMP196625 LMP262161 LMP327697 LMP393233 LMP458769 LMP524305 LMP589841 LMP655377 LMP720913 LMP786449 LMP851985 LMP917521 LMP983057 LWC17 LWC65553 LWC131089 LWC196625 LWC262161 LWC327697 LWC393233 LWC458769 LWC524305 LWC589841 LWC655377 LWC720913 LWC786449 LWC851985 LWC917521 LWC983057 LWL17 LWL65553 LWL131089 LWL196625 LWL262161 LWL327697 LWL393233 LWL458769 LWL524305 LWL589841 LWL655377 LWL720913 LWL786449 LWL851985 LWL917521 LWL983057 MFY17 MFY65553 MFY131089 MFY196625 MFY262161 MFY327697 MFY393233 MFY458769 MFY524305 MFY589841 MFY655377 MFY720913 MFY786449 MFY851985 MFY917521 MFY983057 MGH17 MGH65553 MGH131089 MGH196625 MGH262161 MGH327697 MGH393233 MGH458769 MGH524305 MGH589841 MGH655377 MGH720913 MGH786449 MGH851985 MGH917521 MGH983057 MPU17 MPU65553 MPU131089 MPU196625 MPU262161 MPU327697 MPU393233 MPU458769 MPU524305 MPU589841 MPU655377 MPU720913 MPU786449 MPU851985 MPU917521 MPU983057 MQD17 MQD65553 MQD131089 MQD196625 MQD262161 MQD327697 MQD393233 MQD458769 MQD524305 MQD589841 MQD655377 MQD720913 MQD786449 MQD851985 MQD917521 MQD983057 MZQ17 MZQ65553 MZQ131089 MZQ196625 MZQ262161 MZQ327697 MZQ393233 MZQ458769 MZQ524305 MZQ589841 MZQ655377 MZQ720913 MZQ786449 MZQ851985 MZQ917521 MZQ983057 MZZ17 MZZ65553 MZZ131089 MZZ196625 MZZ262161 MZZ327697 MZZ393233 MZZ458769 MZZ524305 MZZ589841 MZZ655377 MZZ720913 MZZ786449 MZZ851985 MZZ917521 MZZ983057 NJM17 NJM65553 NJM131089 NJM196625 NJM262161 NJM327697 NJM393233 NJM458769 NJM524305 NJM589841 NJM655377 NJM720913 NJM786449 NJM851985 NJM917521 NJM983057 NJV17 NJV65553 NJV131089 NJV196625 NJV262161 NJV327697 NJV393233 NJV458769 NJV524305 NJV589841 NJV655377 NJV720913 NJV786449 NJV851985 NJV917521 NJV983057 NTI17 NTI65553 NTI131089 NTI196625 NTI262161 NTI327697 NTI393233 NTI458769 NTI524305 NTI589841 NTI655377 NTI720913 NTI786449 NTI851985 NTI917521 NTI983057 NTR17 NTR65553 NTR131089 NTR196625 NTR262161 NTR327697 NTR393233 NTR458769 NTR524305 NTR589841 NTR655377 NTR720913 NTR786449 NTR851985 NTR917521 NTR983057 ODE17 ODE65553 ODE131089 ODE196625 ODE262161 ODE327697 ODE393233 ODE458769 ODE524305 ODE589841 ODE655377 ODE720913 ODE786449 ODE851985 ODE917521 ODE983057 ODN17 ODN65553 ODN131089 ODN196625 ODN262161 ODN327697 ODN393233 ODN458769 ODN524305 ODN589841 ODN655377 ODN720913 ODN786449 ODN851985 ODN917521 ODN983057 ONA17 ONA65553 ONA131089 ONA196625 ONA262161 ONA327697 ONA393233 ONA458769 ONA524305 ONA589841 ONA655377 ONA720913 ONA786449 ONA851985 ONA917521 ONA983057 ONJ17 ONJ65553 ONJ131089 ONJ196625 ONJ262161 ONJ327697 ONJ393233 ONJ458769 ONJ524305 ONJ589841 ONJ655377 ONJ720913 ONJ786449 ONJ851985 ONJ917521 ONJ983057 OWW17 OWW65553 OWW131089 OWW196625 OWW262161 OWW327697 OWW393233 OWW458769 OWW524305 OWW589841 OWW655377 OWW720913 OWW786449 OWW851985 OWW917521 OWW983057 OXF17 OXF65553 OXF131089 OXF196625 OXF262161 OXF327697 OXF393233 OXF458769 OXF524305 OXF589841 OXF655377 OXF720913 OXF786449 OXF851985 OXF917521 OXF983057 PGS17 PGS65553 PGS131089 PGS196625 PGS262161 PGS327697 PGS393233 PGS458769 PGS524305 PGS589841 PGS655377 PGS720913 PGS786449 PGS851985 PGS917521 PGS983057 PHB17 PHB65553 PHB131089 PHB196625 PHB262161 PHB327697 PHB393233 PHB458769 PHB524305 PHB589841 PHB655377 PHB720913 PHB786449 PHB851985 PHB917521 PHB983057 PQO17 PQO65553 PQO131089 PQO196625 PQO262161 PQO327697 PQO393233 PQO458769 PQO524305 PQO589841 PQO655377 PQO720913 PQO786449 PQO851985 PQO917521 PQO983057 PQX17 PQX65553 PQX131089 PQX196625 PQX262161 PQX327697 PQX393233 PQX458769 PQX524305 PQX589841 PQX655377 PQX720913 PQX786449 PQX851985 PQX917521 PQX983057 QAK17 QAK65553 QAK131089 QAK196625 QAK262161 QAK327697 QAK393233 QAK458769 QAK524305 QAK589841 QAK655377 QAK720913 QAK786449 QAK851985 QAK917521 QAK983057 QAT17 QAT65553 QAT131089 QAT196625 QAT262161 QAT327697 QAT393233 QAT458769 QAT524305 QAT589841 QAT655377 QAT720913 QAT786449 QAT851985 QAT917521 QAT983057 QKG17 QKG65553 QKG131089 QKG196625 QKG262161 QKG327697 QKG393233 QKG458769 QKG524305 QKG589841 QKG655377 QKG720913 QKG786449 QKG851985 QKG917521 QKG983057 QKP17 QKP65553 QKP131089 QKP196625 QKP262161 QKP327697 QKP393233 QKP458769 QKP524305 QKP589841 QKP655377 QKP720913 QKP786449 QKP851985 QKP917521 QKP983057 QUC17 QUC65553 QUC131089 QUC196625 QUC262161 QUC327697 QUC393233 QUC458769 QUC524305 QUC589841 QUC655377 QUC720913 QUC786449 QUC851985 QUC917521 QUC983057 QUL17 QUL65553 QUL131089 QUL196625 QUL262161 QUL327697 QUL393233 QUL458769 QUL524305 QUL589841 QUL655377 QUL720913 QUL786449 QUL851985 QUL917521 QUL983057 RDY17 RDY65553 RDY131089 RDY196625 RDY262161 RDY327697 RDY393233 RDY458769 RDY524305 RDY589841 RDY655377 RDY720913 RDY786449 RDY851985 RDY917521 RDY983057 REH17 REH65553 REH131089 REH196625 REH262161 REH327697 REH393233 REH458769 REH524305 REH589841 REH655377 REH720913 REH786449 REH851985 REH917521 REH983057 RNU17 RNU65553 RNU131089 RNU196625 RNU262161 RNU327697 RNU393233 RNU458769 RNU524305 RNU589841 RNU655377 RNU720913 RNU786449 RNU851985 RNU917521 RNU983057 ROD17 ROD65553 ROD131089 ROD196625 ROD262161 ROD327697 ROD393233 ROD458769 ROD524305 ROD589841 ROD655377 ROD720913 ROD786449 ROD851985 ROD917521 ROD983057 RXQ17 RXQ65553 RXQ131089 RXQ196625 RXQ262161 RXQ327697 RXQ393233 RXQ458769 RXQ524305 RXQ589841 RXQ655377 RXQ720913 RXQ786449 RXQ851985 RXQ917521 RXQ983057 RXZ17 RXZ65553 RXZ131089 RXZ196625 RXZ262161 RXZ327697 RXZ393233 RXZ458769 RXZ524305 RXZ589841 RXZ655377 RXZ720913 RXZ786449 RXZ851985 RXZ917521 RXZ983057 SHM17 SHM65553 SHM131089 SHM196625 SHM262161 SHM327697 SHM393233 SHM458769 SHM524305 SHM589841 SHM655377 SHM720913 SHM786449 SHM851985 SHM917521 SHM983057 SHV17 SHV65553 SHV131089 SHV196625 SHV262161 SHV327697 SHV393233 SHV458769 SHV524305 SHV589841 SHV655377 SHV720913 SHV786449 SHV851985 SHV917521 SHV983057 SRI17 SRI65553 SRI131089 SRI196625 SRI262161 SRI327697 SRI393233 SRI458769 SRI524305 SRI589841 SRI655377 SRI720913 SRI786449 SRI851985 SRI917521 SRI983057 SRR17 SRR65553 SRR131089 SRR196625 SRR262161 SRR327697 SRR393233 SRR458769 SRR524305 SRR589841 SRR655377 SRR720913 SRR786449 SRR851985 SRR917521 SRR983057 TBE17 TBE65553 TBE131089 TBE196625 TBE262161 TBE327697 TBE393233 TBE458769 TBE524305 TBE589841 TBE655377 TBE720913 TBE786449 TBE851985 TBE917521 TBE983057 TBN17 TBN65553 TBN131089 TBN196625 TBN262161 TBN327697 TBN393233 TBN458769 TBN524305 TBN589841 TBN655377 TBN720913 TBN786449 TBN851985 TBN917521 TBN983057 TLA17 TLA65553 TLA131089 TLA196625 TLA262161 TLA327697 TLA393233 TLA458769 TLA524305 TLA589841 TLA655377 TLA720913 TLA786449 TLA851985 TLA917521 TLA983057 TLJ17 TLJ65553 TLJ131089 TLJ196625 TLJ262161 TLJ327697 TLJ393233 TLJ458769 TLJ524305 TLJ589841 TLJ655377 TLJ720913 TLJ786449 TLJ851985 TLJ917521 TLJ983057 TUW17 TUW65553 TUW131089 TUW196625 TUW262161 TUW327697 TUW393233 TUW458769 TUW524305 TUW589841 TUW655377 TUW720913 TUW786449 TUW851985 TUW917521 TUW983057 TVF17 TVF65553 TVF131089 TVF196625 TVF262161 TVF327697 TVF393233 TVF458769 TVF524305 TVF589841 TVF655377 TVF720913 TVF786449 TVF851985 TVF917521 TVF983057 UES17 UES65553 UES131089 UES196625 UES262161 UES327697 UES393233 UES458769 UES524305 UES589841 UES655377 UES720913 UES786449 UES851985 UES917521 UES983057 UFB17 UFB65553 UFB131089 UFB196625 UFB262161 UFB327697 UFB393233 UFB458769 UFB524305 UFB589841 UFB655377 UFB720913 UFB786449 UFB851985 UFB917521 UFB983057 UOO17 UOO65553 UOO131089 UOO196625 UOO262161 UOO327697 UOO393233 UOO458769 UOO524305 UOO589841 UOO655377 UOO720913 UOO786449 UOO851985 UOO917521 UOO983057 UOX17 UOX65553 UOX131089 UOX196625 UOX262161 UOX327697 UOX393233 UOX458769 UOX524305 UOX589841 UOX655377 UOX720913 UOX786449 UOX851985 UOX917521 UOX983057 UYK17 UYK65553 UYK131089 UYK196625 UYK262161 UYK327697 UYK393233 UYK458769 UYK524305 UYK589841 UYK655377 UYK720913 UYK786449 UYK851985 UYK917521 UYK983057 UYT17 UYT65553 UYT131089 UYT196625 UYT262161 UYT327697 UYT393233 UYT458769 UYT524305 UYT589841 UYT655377 UYT720913 UYT786449 UYT851985 UYT917521 UYT983057 VIG17 VIG65553 VIG131089 VIG196625 VIG262161 VIG327697 VIG393233 VIG458769 VIG524305 VIG589841 VIG655377 VIG720913 VIG786449 VIG851985 VIG917521 VIG983057 VIP17 VIP65553 VIP131089 VIP196625 VIP262161 VIP327697 VIP393233 VIP458769 VIP524305 VIP589841 VIP655377 VIP720913 VIP786449 VIP851985 VIP917521 VIP983057 VSC17 VSC65553 VSC131089 VSC196625 VSC262161 VSC327697 VSC393233 VSC458769 VSC524305 VSC589841 VSC655377 VSC720913 VSC786449 VSC851985 VSC917521 VSC983057 VSL17 VSL65553 VSL131089 VSL196625 VSL262161 VSL327697 VSL393233 VSL458769 VSL524305 VSL589841 VSL655377 VSL720913 VSL786449 VSL851985 VSL917521 VSL983057 WBY17 WBY65553 WBY131089 WBY196625 WBY262161 WBY327697 WBY393233 WBY458769 WBY524305 WBY589841 WBY655377 WBY720913 WBY786449 WBY851985 WBY917521 WBY983057 WCH17 WCH65553 WCH131089 WCH196625 WCH262161 WCH327697 WCH393233 WCH458769 WCH524305 WCH589841 WCH655377 WCH720913 WCH786449 WCH851985 WCH917521 WCH983057 WLU17 WLU65553 WLU131089 WLU196625 WLU262161 WLU327697 WLU393233 WLU458769 WLU524305 WLU589841 WLU655377 WLU720913 WLU786449 WLU851985 WLU917521 WLU983057 WMD17 WMD65553 WMD131089 WMD196625 WMD262161 WMD327697 WMD393233 WMD458769 WMD524305 WMD589841 WMD655377 WMD720913 WMD786449 WMD851985 WMD917521 WMD983057 WVQ17 WVQ65553 WVQ131089 WVQ196625 WVQ262161 WVQ327697 WVQ393233 WVQ458769 WVQ524305 WVQ589841 WVQ655377 WVQ720913 WVQ786449 WVQ851985 WVQ917521 WVQ983057 WVZ17 WVZ65553 WVZ131089 WVZ196625 WVZ262161 WVZ327697 WVZ393233 WVZ458769 WVZ524305 WVZ589841 WVZ655377 WVZ720913 WVZ786449 WVZ851985 WVZ917521 WVZ983057" xr:uid="{00000000-0002-0000-1000-000000000000}">
      <formula1>"　,○,"</formula1>
    </dataValidation>
  </dataValidations>
  <pageMargins left="0.59055118110236227" right="0.59055118110236227" top="0.39370078740157483" bottom="0.35433070866141742" header="0.31496062992125978" footer="0.27559055118110237"/>
  <pageSetup paperSize="9" scale="10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S85"/>
  <sheetViews>
    <sheetView showGridLines="0" view="pageBreakPreview" zoomScaleNormal="106" zoomScaleSheetLayoutView="100" workbookViewId="0"/>
  </sheetViews>
  <sheetFormatPr defaultColWidth="8.25" defaultRowHeight="21" customHeight="1" x14ac:dyDescent="0.15"/>
  <cols>
    <col min="1" max="1" width="2.625" style="1" customWidth="1"/>
    <col min="2" max="2" width="1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42" width="8.25" style="1" customWidth="1"/>
    <col min="43" max="44" width="45.75" style="1" customWidth="1"/>
    <col min="45" max="45" width="32.125" style="1" customWidth="1"/>
    <col min="46" max="46" width="8.25" style="1" customWidth="1"/>
    <col min="47" max="16384" width="8.25" style="1"/>
  </cols>
  <sheetData>
    <row r="1" spans="1:45" ht="20.100000000000001" customHeight="1" x14ac:dyDescent="0.15">
      <c r="A1" s="41" t="s">
        <v>546</v>
      </c>
      <c r="C1" s="59"/>
      <c r="D1" s="59"/>
      <c r="E1" s="59"/>
      <c r="F1" s="59"/>
      <c r="G1" s="59"/>
      <c r="H1" s="59"/>
      <c r="I1" s="59"/>
      <c r="J1" s="59"/>
      <c r="K1" s="59"/>
      <c r="L1" s="59"/>
      <c r="M1" s="59"/>
      <c r="N1" s="59"/>
      <c r="O1" s="59"/>
      <c r="P1" s="59"/>
      <c r="Q1" s="59"/>
      <c r="R1" s="59"/>
      <c r="S1" s="59"/>
      <c r="T1" s="59"/>
      <c r="U1" s="59"/>
      <c r="V1" s="59"/>
      <c r="W1" s="59"/>
      <c r="X1" s="40"/>
      <c r="Y1" s="40"/>
      <c r="Z1" s="42"/>
      <c r="AA1" s="42"/>
      <c r="AB1" s="42"/>
      <c r="AC1" s="42"/>
      <c r="AD1" s="43"/>
      <c r="AE1" s="43"/>
      <c r="AF1" s="43"/>
      <c r="AG1" s="43"/>
      <c r="AH1" s="43"/>
      <c r="AI1" s="44" t="s">
        <v>547</v>
      </c>
      <c r="AJ1" s="44"/>
      <c r="AK1" s="909" t="s">
        <v>548</v>
      </c>
      <c r="AL1" s="469"/>
      <c r="AM1" s="469"/>
      <c r="AN1" s="470"/>
    </row>
    <row r="2" spans="1:45" ht="18" customHeight="1" x14ac:dyDescent="0.15">
      <c r="A2" s="42"/>
      <c r="B2" s="45"/>
      <c r="C2" s="45"/>
      <c r="D2" s="45"/>
      <c r="E2" s="45"/>
      <c r="F2" s="45"/>
      <c r="G2" s="45"/>
      <c r="H2" s="45"/>
      <c r="I2" s="45"/>
      <c r="J2" s="45"/>
      <c r="K2" s="45"/>
      <c r="L2" s="45"/>
      <c r="M2" s="913">
        <v>2024</v>
      </c>
      <c r="N2" s="466"/>
      <c r="O2" s="466"/>
      <c r="P2" s="466"/>
      <c r="Q2" s="894" t="s">
        <v>63</v>
      </c>
      <c r="R2" s="466"/>
      <c r="S2" s="913">
        <v>5</v>
      </c>
      <c r="T2" s="466"/>
      <c r="U2" s="894" t="s">
        <v>64</v>
      </c>
      <c r="V2" s="466"/>
      <c r="W2" s="45"/>
      <c r="X2" s="45"/>
      <c r="Y2" s="45"/>
      <c r="Z2" s="42"/>
      <c r="AA2" s="42"/>
      <c r="AC2" s="44"/>
      <c r="AD2" s="45"/>
      <c r="AE2" s="45"/>
      <c r="AF2" s="45"/>
      <c r="AG2" s="45"/>
      <c r="AH2" s="45"/>
      <c r="AI2" s="44" t="s">
        <v>346</v>
      </c>
      <c r="AJ2" s="44"/>
      <c r="AK2" s="910"/>
      <c r="AL2" s="469"/>
      <c r="AM2" s="469"/>
      <c r="AN2" s="470"/>
    </row>
    <row r="3" spans="1:45" ht="18" customHeight="1" x14ac:dyDescent="0.15">
      <c r="A3" s="46"/>
      <c r="B3" s="46"/>
      <c r="C3" s="46"/>
      <c r="D3" s="46"/>
      <c r="E3" s="46"/>
      <c r="F3" s="46"/>
      <c r="G3" s="46"/>
      <c r="H3" s="46"/>
      <c r="I3" s="46"/>
      <c r="J3" s="46"/>
      <c r="K3" s="46"/>
      <c r="L3" s="46"/>
      <c r="M3" s="46"/>
      <c r="N3" s="46"/>
      <c r="O3" s="46"/>
      <c r="P3" s="46"/>
      <c r="Q3" s="46"/>
      <c r="R3" s="46"/>
      <c r="S3" s="46"/>
      <c r="T3" s="46"/>
      <c r="U3" s="46"/>
      <c r="V3" s="46"/>
      <c r="W3" s="46"/>
      <c r="Y3" s="47"/>
      <c r="Z3" s="47"/>
      <c r="AA3" s="47"/>
      <c r="AB3" s="42"/>
      <c r="AC3" s="47"/>
      <c r="AD3" s="47"/>
      <c r="AE3" s="47"/>
      <c r="AF3" s="47"/>
      <c r="AG3" s="47"/>
      <c r="AH3" s="47"/>
      <c r="AI3" s="48" t="s">
        <v>549</v>
      </c>
      <c r="AJ3" s="44"/>
      <c r="AK3" s="900" t="s">
        <v>550</v>
      </c>
      <c r="AL3" s="469"/>
      <c r="AM3" s="469"/>
      <c r="AN3" s="470"/>
    </row>
    <row r="4" spans="1:45" ht="18" customHeight="1" x14ac:dyDescent="0.15">
      <c r="A4" s="46"/>
      <c r="B4" s="46"/>
      <c r="C4" s="46"/>
      <c r="D4" s="46"/>
      <c r="E4" s="46"/>
      <c r="F4" s="46"/>
      <c r="G4" s="46"/>
      <c r="H4" s="46"/>
      <c r="I4" s="46"/>
      <c r="J4" s="46"/>
      <c r="K4" s="46"/>
      <c r="L4" s="46"/>
      <c r="M4" s="46"/>
      <c r="N4" s="46"/>
      <c r="O4" s="46"/>
      <c r="P4" s="46"/>
      <c r="Q4" s="46"/>
      <c r="R4" s="46"/>
      <c r="S4" s="46"/>
      <c r="T4" s="46"/>
      <c r="U4" s="46"/>
      <c r="V4" s="46"/>
      <c r="W4" s="46"/>
      <c r="Y4" s="47"/>
      <c r="Z4" s="47"/>
      <c r="AA4" s="47"/>
      <c r="AB4" s="42"/>
      <c r="AC4" s="47"/>
      <c r="AD4" s="47"/>
      <c r="AE4" s="47"/>
      <c r="AF4" s="47"/>
      <c r="AG4" s="47"/>
      <c r="AH4" s="47"/>
      <c r="AI4" s="48" t="s">
        <v>551</v>
      </c>
      <c r="AJ4" s="44"/>
      <c r="AK4" s="900"/>
      <c r="AL4" s="469"/>
      <c r="AM4" s="469"/>
      <c r="AN4" s="470"/>
    </row>
    <row r="5" spans="1:45" ht="18" customHeight="1" x14ac:dyDescent="0.15">
      <c r="A5" s="46"/>
      <c r="B5" s="46"/>
      <c r="C5" s="46"/>
      <c r="D5" s="46"/>
      <c r="E5" s="46"/>
      <c r="F5" s="46"/>
      <c r="G5" s="46"/>
      <c r="H5" s="46"/>
      <c r="I5" s="46"/>
      <c r="J5" s="46"/>
      <c r="K5" s="46"/>
      <c r="L5" s="46"/>
      <c r="M5" s="46"/>
      <c r="N5" s="46"/>
      <c r="O5" s="46"/>
      <c r="P5" s="46"/>
      <c r="Q5" s="46"/>
      <c r="R5" s="46"/>
      <c r="S5" s="46"/>
      <c r="T5" s="46"/>
      <c r="U5" s="46"/>
      <c r="V5" s="46"/>
      <c r="W5" s="46"/>
      <c r="Y5" s="47"/>
      <c r="Z5" s="47"/>
      <c r="AA5" s="47"/>
      <c r="AB5" s="42"/>
      <c r="AC5" s="4"/>
      <c r="AD5" s="336"/>
      <c r="AE5" s="336"/>
      <c r="AF5" s="336"/>
      <c r="AG5" s="336"/>
      <c r="AH5" s="336"/>
      <c r="AI5" s="337" t="s">
        <v>552</v>
      </c>
      <c r="AJ5" s="338"/>
      <c r="AK5" s="900" t="s">
        <v>553</v>
      </c>
      <c r="AL5" s="469"/>
      <c r="AM5" s="469"/>
      <c r="AN5" s="470"/>
    </row>
    <row r="6" spans="1:45" ht="18" customHeight="1" x14ac:dyDescent="0.15">
      <c r="A6" s="46"/>
      <c r="B6" s="46"/>
      <c r="C6" s="46"/>
      <c r="D6" s="46"/>
      <c r="E6" s="46"/>
      <c r="F6" s="46"/>
      <c r="G6" s="46"/>
      <c r="H6" s="46"/>
      <c r="I6" s="46"/>
      <c r="J6" s="46"/>
      <c r="K6" s="46"/>
      <c r="L6" s="46"/>
      <c r="M6" s="46"/>
      <c r="N6" s="46"/>
      <c r="O6" s="46"/>
      <c r="P6" s="46"/>
      <c r="Q6" s="46"/>
      <c r="R6" s="46"/>
      <c r="S6" s="46"/>
      <c r="U6" s="46"/>
      <c r="V6" s="46"/>
      <c r="W6" s="46"/>
      <c r="Y6" s="47"/>
      <c r="Z6" s="47"/>
      <c r="AA6" s="47"/>
      <c r="AB6" s="42"/>
      <c r="AC6" s="47"/>
      <c r="AD6" s="47"/>
      <c r="AE6" s="47"/>
      <c r="AF6" s="47"/>
      <c r="AG6" s="339" t="s">
        <v>554</v>
      </c>
      <c r="AH6" s="911">
        <v>40</v>
      </c>
      <c r="AI6" s="469"/>
      <c r="AJ6" s="470"/>
      <c r="AK6" s="47" t="s">
        <v>555</v>
      </c>
      <c r="AL6" s="68">
        <v>160</v>
      </c>
      <c r="AM6" s="47" t="s">
        <v>556</v>
      </c>
      <c r="AN6" s="42"/>
    </row>
    <row r="7" spans="1:45" ht="17.25" customHeight="1" x14ac:dyDescent="0.15">
      <c r="A7" s="42"/>
      <c r="B7" s="340"/>
      <c r="C7" s="340"/>
      <c r="D7" s="340"/>
      <c r="E7" s="340"/>
      <c r="F7" s="340"/>
      <c r="G7" s="340"/>
      <c r="H7" s="340"/>
      <c r="I7" s="340"/>
      <c r="J7" s="340"/>
      <c r="K7" s="340"/>
      <c r="L7" s="340"/>
      <c r="M7" s="340"/>
      <c r="N7" s="340"/>
      <c r="O7" s="340"/>
      <c r="P7" s="340"/>
      <c r="Q7" s="340"/>
      <c r="R7" s="340"/>
      <c r="S7" s="340"/>
      <c r="T7" s="340"/>
      <c r="U7" s="340"/>
      <c r="V7" s="340"/>
      <c r="W7" s="340"/>
      <c r="X7" s="45"/>
      <c r="Y7" s="45"/>
      <c r="Z7" s="45"/>
      <c r="AA7" s="45"/>
      <c r="AB7" s="45"/>
      <c r="AC7" s="45"/>
      <c r="AD7" s="45"/>
      <c r="AE7" s="45"/>
      <c r="AF7" s="45"/>
      <c r="AG7" s="45"/>
      <c r="AH7" s="45"/>
      <c r="AI7" s="45"/>
      <c r="AJ7" s="45"/>
      <c r="AK7" s="45"/>
      <c r="AL7" s="45"/>
      <c r="AM7" s="42"/>
      <c r="AN7" s="42"/>
      <c r="AS7" s="341"/>
    </row>
    <row r="8" spans="1:45" ht="15" customHeight="1" x14ac:dyDescent="0.15">
      <c r="A8" s="891" t="s">
        <v>557</v>
      </c>
      <c r="B8" s="904" t="s">
        <v>558</v>
      </c>
      <c r="C8" s="907" t="s">
        <v>559</v>
      </c>
      <c r="D8" s="892" t="s">
        <v>560</v>
      </c>
      <c r="E8" s="902" t="s">
        <v>561</v>
      </c>
      <c r="F8" s="912" t="s">
        <v>562</v>
      </c>
      <c r="G8" s="469"/>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470"/>
      <c r="AK8" s="903" t="s">
        <v>563</v>
      </c>
      <c r="AL8" s="905" t="s">
        <v>564</v>
      </c>
      <c r="AM8" s="908" t="s">
        <v>565</v>
      </c>
      <c r="AN8" s="465"/>
    </row>
    <row r="9" spans="1:45" ht="15" customHeight="1" x14ac:dyDescent="0.15">
      <c r="A9" s="557"/>
      <c r="B9" s="485"/>
      <c r="C9" s="485"/>
      <c r="D9" s="557"/>
      <c r="E9" s="485"/>
      <c r="F9" s="892" t="s">
        <v>566</v>
      </c>
      <c r="G9" s="469"/>
      <c r="H9" s="469"/>
      <c r="I9" s="469"/>
      <c r="J9" s="469"/>
      <c r="K9" s="469"/>
      <c r="L9" s="470"/>
      <c r="M9" s="892" t="s">
        <v>567</v>
      </c>
      <c r="N9" s="469"/>
      <c r="O9" s="469"/>
      <c r="P9" s="469"/>
      <c r="Q9" s="469"/>
      <c r="R9" s="469"/>
      <c r="S9" s="470"/>
      <c r="T9" s="892" t="s">
        <v>568</v>
      </c>
      <c r="U9" s="469"/>
      <c r="V9" s="469"/>
      <c r="W9" s="469"/>
      <c r="X9" s="469"/>
      <c r="Y9" s="469"/>
      <c r="Z9" s="470"/>
      <c r="AA9" s="892" t="s">
        <v>569</v>
      </c>
      <c r="AB9" s="469"/>
      <c r="AC9" s="469"/>
      <c r="AD9" s="469"/>
      <c r="AE9" s="469"/>
      <c r="AF9" s="469"/>
      <c r="AG9" s="470"/>
      <c r="AH9" s="892" t="s">
        <v>570</v>
      </c>
      <c r="AI9" s="469"/>
      <c r="AJ9" s="470"/>
      <c r="AK9" s="480"/>
      <c r="AL9" s="557"/>
      <c r="AM9" s="485"/>
      <c r="AN9" s="480"/>
    </row>
    <row r="10" spans="1:45" ht="15" customHeight="1" x14ac:dyDescent="0.15">
      <c r="A10" s="557"/>
      <c r="B10" s="914" t="s">
        <v>571</v>
      </c>
      <c r="C10" s="485"/>
      <c r="D10" s="557"/>
      <c r="E10" s="485"/>
      <c r="F10" s="374">
        <f>DATE($M$2,$S$2,1)</f>
        <v>45413</v>
      </c>
      <c r="G10" s="374">
        <f>DATE($M$2,$S$2,2)</f>
        <v>45414</v>
      </c>
      <c r="H10" s="374">
        <f>DATE($M$2,$S$2,3)</f>
        <v>45415</v>
      </c>
      <c r="I10" s="374">
        <f>DATE($M$2,$S$2,4)</f>
        <v>45416</v>
      </c>
      <c r="J10" s="374">
        <f>DATE($M$2,$S$2,5)</f>
        <v>45417</v>
      </c>
      <c r="K10" s="374">
        <f>DATE($M$2,$S$2,6)</f>
        <v>45418</v>
      </c>
      <c r="L10" s="374">
        <f>DATE($M$2,$S$2,7)</f>
        <v>45419</v>
      </c>
      <c r="M10" s="374">
        <f>DATE($M$2,$S$2,8)</f>
        <v>45420</v>
      </c>
      <c r="N10" s="374">
        <f>DATE($M$2,$S$2,9)</f>
        <v>45421</v>
      </c>
      <c r="O10" s="374">
        <f>DATE($M$2,$S$2,10)</f>
        <v>45422</v>
      </c>
      <c r="P10" s="374">
        <f>DATE($M$2,$S$2,11)</f>
        <v>45423</v>
      </c>
      <c r="Q10" s="374">
        <f>DATE($M$2,$S$2,12)</f>
        <v>45424</v>
      </c>
      <c r="R10" s="374">
        <f>DATE($M$2,$S$2,13)</f>
        <v>45425</v>
      </c>
      <c r="S10" s="374">
        <f>DATE($M$2,$S$2,14)</f>
        <v>45426</v>
      </c>
      <c r="T10" s="374">
        <f>DATE($M$2,$S$2,15)</f>
        <v>45427</v>
      </c>
      <c r="U10" s="374">
        <f>DATE($M$2,$S$2,16)</f>
        <v>45428</v>
      </c>
      <c r="V10" s="374">
        <f>DATE($M$2,$S$2,17)</f>
        <v>45429</v>
      </c>
      <c r="W10" s="374">
        <f>DATE($M$2,$S$2,18)</f>
        <v>45430</v>
      </c>
      <c r="X10" s="374">
        <f>DATE($M$2,$S$2,19)</f>
        <v>45431</v>
      </c>
      <c r="Y10" s="374">
        <f>DATE($M$2,$S$2,20)</f>
        <v>45432</v>
      </c>
      <c r="Z10" s="374">
        <f>DATE($M$2,$S$2,21)</f>
        <v>45433</v>
      </c>
      <c r="AA10" s="374">
        <f>DATE($M$2,$S$2,22)</f>
        <v>45434</v>
      </c>
      <c r="AB10" s="374">
        <f>DATE($M$2,$S$2,23)</f>
        <v>45435</v>
      </c>
      <c r="AC10" s="374">
        <f>DATE($M$2,$S$2,24)</f>
        <v>45436</v>
      </c>
      <c r="AD10" s="374">
        <f>DATE($M$2,$S$2,25)</f>
        <v>45437</v>
      </c>
      <c r="AE10" s="374">
        <f>DATE($M$2,$S$2,26)</f>
        <v>45438</v>
      </c>
      <c r="AF10" s="374">
        <f>DATE($M$2,$S$2,27)</f>
        <v>45439</v>
      </c>
      <c r="AG10" s="374">
        <f>DATE($M$2,$S$2,28)</f>
        <v>45440</v>
      </c>
      <c r="AH10" s="374">
        <f>IF(DAY(EOMONTH(F10,0))&lt;29,"",DATE($M$2,$S$2,29))</f>
        <v>45441</v>
      </c>
      <c r="AI10" s="374">
        <f>IF(DAY(EOMONTH(F10,0))&lt;30,"",DATE($M$2,$S$2,30))</f>
        <v>45442</v>
      </c>
      <c r="AJ10" s="374">
        <f>IF(DAY(EOMONTH(F10,0))&lt;31,"",DATE($M$2,$S$2,31))</f>
        <v>45443</v>
      </c>
      <c r="AK10" s="480"/>
      <c r="AL10" s="557"/>
      <c r="AM10" s="485"/>
      <c r="AN10" s="480"/>
    </row>
    <row r="11" spans="1:45" ht="15" customHeight="1" x14ac:dyDescent="0.15">
      <c r="A11" s="558"/>
      <c r="B11" s="474"/>
      <c r="C11" s="474"/>
      <c r="D11" s="558"/>
      <c r="E11" s="474"/>
      <c r="F11" s="375">
        <f>DATE($M$2,$S$2,1)</f>
        <v>45413</v>
      </c>
      <c r="G11" s="375">
        <f>DATE($M$2,$S$2,2)</f>
        <v>45414</v>
      </c>
      <c r="H11" s="375">
        <f>DATE($M$2,$S$2,3)</f>
        <v>45415</v>
      </c>
      <c r="I11" s="375">
        <f>DATE($M$2,$S$2,4)</f>
        <v>45416</v>
      </c>
      <c r="J11" s="375">
        <f>DATE($M$2,$S$2,5)</f>
        <v>45417</v>
      </c>
      <c r="K11" s="375">
        <f>DATE($M$2,$S$2,6)</f>
        <v>45418</v>
      </c>
      <c r="L11" s="375">
        <f>DATE($M$2,$S$2,7)</f>
        <v>45419</v>
      </c>
      <c r="M11" s="375">
        <f>DATE($M$2,$S$2,8)</f>
        <v>45420</v>
      </c>
      <c r="N11" s="375">
        <f>DATE($M$2,$S$2,9)</f>
        <v>45421</v>
      </c>
      <c r="O11" s="375">
        <f>DATE($M$2,$S$2,10)</f>
        <v>45422</v>
      </c>
      <c r="P11" s="375">
        <f>DATE($M$2,$S$2,11)</f>
        <v>45423</v>
      </c>
      <c r="Q11" s="375">
        <f>DATE($M$2,$S$2,12)</f>
        <v>45424</v>
      </c>
      <c r="R11" s="375">
        <f>DATE($M$2,$S$2,13)</f>
        <v>45425</v>
      </c>
      <c r="S11" s="375">
        <f>DATE($M$2,$S$2,14)</f>
        <v>45426</v>
      </c>
      <c r="T11" s="375">
        <f>DATE($M$2,$S$2,15)</f>
        <v>45427</v>
      </c>
      <c r="U11" s="375">
        <f>DATE($M$2,$S$2,16)</f>
        <v>45428</v>
      </c>
      <c r="V11" s="375">
        <f>DATE($M$2,$S$2,17)</f>
        <v>45429</v>
      </c>
      <c r="W11" s="375">
        <f>DATE($M$2,$S$2,18)</f>
        <v>45430</v>
      </c>
      <c r="X11" s="375">
        <f>DATE($M$2,$S$2,19)</f>
        <v>45431</v>
      </c>
      <c r="Y11" s="375">
        <f>DATE($M$2,$S$2,20)</f>
        <v>45432</v>
      </c>
      <c r="Z11" s="375">
        <f>DATE($M$2,$S$2,21)</f>
        <v>45433</v>
      </c>
      <c r="AA11" s="375">
        <f>DATE($M$2,$S$2,22)</f>
        <v>45434</v>
      </c>
      <c r="AB11" s="375">
        <f>DATE($M$2,$S$2,23)</f>
        <v>45435</v>
      </c>
      <c r="AC11" s="375">
        <f>DATE($M$2,$S$2,24)</f>
        <v>45436</v>
      </c>
      <c r="AD11" s="375">
        <f>DATE($M$2,$S$2,25)</f>
        <v>45437</v>
      </c>
      <c r="AE11" s="375">
        <f>DATE($M$2,$S$2,26)</f>
        <v>45438</v>
      </c>
      <c r="AF11" s="375">
        <f>DATE($M$2,$S$2,27)</f>
        <v>45439</v>
      </c>
      <c r="AG11" s="375">
        <f>DATE($M$2,$S$2,28)</f>
        <v>45440</v>
      </c>
      <c r="AH11" s="375">
        <f>IF(DAY(EOMONTH(F11,0))&lt;29,"",DATE($M$2,$S$2,29))</f>
        <v>45441</v>
      </c>
      <c r="AI11" s="375">
        <f>IF(DAY(EOMONTH(F11,0))&lt;30,"",DATE($M$2,$S$2,30))</f>
        <v>45442</v>
      </c>
      <c r="AJ11" s="375">
        <f>IF(DAY(EOMONTH(F11,0))&lt;31,"",DATE($M$2,$S$2,31))</f>
        <v>45443</v>
      </c>
      <c r="AK11" s="467"/>
      <c r="AL11" s="558"/>
      <c r="AM11" s="474"/>
      <c r="AN11" s="467"/>
    </row>
    <row r="12" spans="1:45" ht="18" customHeight="1" x14ac:dyDescent="0.15">
      <c r="A12" s="342">
        <v>1</v>
      </c>
      <c r="B12" s="49" t="s">
        <v>572</v>
      </c>
      <c r="C12" s="50" t="s">
        <v>573</v>
      </c>
      <c r="D12" s="343"/>
      <c r="E12" s="344" t="s">
        <v>573</v>
      </c>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51">
        <f t="shared" ref="AK12:AK32" si="0">+SUM(F12:AJ12)</f>
        <v>0</v>
      </c>
      <c r="AL12" s="376">
        <f t="shared" ref="AL12:AL32" si="1">IF($AK$3="４週",AK12/4,AK12/(DAY(EOMONTH($F$10,0))/7))</f>
        <v>0</v>
      </c>
      <c r="AM12" s="893"/>
      <c r="AN12" s="470"/>
    </row>
    <row r="13" spans="1:45" ht="18" customHeight="1" x14ac:dyDescent="0.15">
      <c r="A13" s="342">
        <v>2</v>
      </c>
      <c r="B13" s="49" t="s">
        <v>574</v>
      </c>
      <c r="C13" s="50" t="s">
        <v>575</v>
      </c>
      <c r="D13" s="343"/>
      <c r="E13" s="344" t="s">
        <v>575</v>
      </c>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51">
        <f t="shared" si="0"/>
        <v>0</v>
      </c>
      <c r="AL13" s="376">
        <f t="shared" si="1"/>
        <v>0</v>
      </c>
      <c r="AM13" s="893"/>
      <c r="AN13" s="470"/>
    </row>
    <row r="14" spans="1:45" ht="18" customHeight="1" x14ac:dyDescent="0.15">
      <c r="A14" s="342">
        <v>3</v>
      </c>
      <c r="B14" s="49" t="s">
        <v>576</v>
      </c>
      <c r="C14" s="50" t="s">
        <v>577</v>
      </c>
      <c r="D14" s="343"/>
      <c r="E14" s="344" t="s">
        <v>577</v>
      </c>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51">
        <f t="shared" si="0"/>
        <v>0</v>
      </c>
      <c r="AL14" s="376">
        <f t="shared" si="1"/>
        <v>0</v>
      </c>
      <c r="AM14" s="893"/>
      <c r="AN14" s="470"/>
    </row>
    <row r="15" spans="1:45" ht="18" customHeight="1" x14ac:dyDescent="0.15">
      <c r="A15" s="342">
        <v>4</v>
      </c>
      <c r="B15" s="49" t="s">
        <v>578</v>
      </c>
      <c r="C15" s="50" t="s">
        <v>579</v>
      </c>
      <c r="D15" s="343"/>
      <c r="E15" s="344" t="s">
        <v>579</v>
      </c>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51">
        <f t="shared" si="0"/>
        <v>0</v>
      </c>
      <c r="AL15" s="376">
        <f t="shared" si="1"/>
        <v>0</v>
      </c>
      <c r="AM15" s="893"/>
      <c r="AN15" s="470"/>
    </row>
    <row r="16" spans="1:45" ht="18" customHeight="1" x14ac:dyDescent="0.15">
      <c r="A16" s="342">
        <v>5</v>
      </c>
      <c r="B16" s="49"/>
      <c r="C16" s="50"/>
      <c r="D16" s="343"/>
      <c r="E16" s="344"/>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51">
        <f t="shared" si="0"/>
        <v>0</v>
      </c>
      <c r="AL16" s="376">
        <f t="shared" si="1"/>
        <v>0</v>
      </c>
      <c r="AM16" s="893"/>
      <c r="AN16" s="470"/>
    </row>
    <row r="17" spans="1:40" ht="18" customHeight="1" x14ac:dyDescent="0.15">
      <c r="A17" s="342">
        <v>6</v>
      </c>
      <c r="B17" s="49"/>
      <c r="C17" s="50"/>
      <c r="D17" s="343"/>
      <c r="E17" s="344"/>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51">
        <f t="shared" si="0"/>
        <v>0</v>
      </c>
      <c r="AL17" s="376">
        <f t="shared" si="1"/>
        <v>0</v>
      </c>
      <c r="AM17" s="893"/>
      <c r="AN17" s="470"/>
    </row>
    <row r="18" spans="1:40" ht="18" customHeight="1" x14ac:dyDescent="0.15">
      <c r="A18" s="342">
        <v>7</v>
      </c>
      <c r="B18" s="49"/>
      <c r="C18" s="50"/>
      <c r="D18" s="343"/>
      <c r="E18" s="344"/>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51">
        <f t="shared" si="0"/>
        <v>0</v>
      </c>
      <c r="AL18" s="376">
        <f t="shared" si="1"/>
        <v>0</v>
      </c>
      <c r="AM18" s="893"/>
      <c r="AN18" s="470"/>
    </row>
    <row r="19" spans="1:40" ht="18" customHeight="1" x14ac:dyDescent="0.15">
      <c r="A19" s="342">
        <v>8</v>
      </c>
      <c r="B19" s="49"/>
      <c r="C19" s="50"/>
      <c r="D19" s="343"/>
      <c r="E19" s="344"/>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51">
        <f t="shared" si="0"/>
        <v>0</v>
      </c>
      <c r="AL19" s="376">
        <f t="shared" si="1"/>
        <v>0</v>
      </c>
      <c r="AM19" s="893"/>
      <c r="AN19" s="470"/>
    </row>
    <row r="20" spans="1:40" ht="18" customHeight="1" x14ac:dyDescent="0.15">
      <c r="A20" s="342">
        <v>9</v>
      </c>
      <c r="B20" s="49"/>
      <c r="C20" s="50"/>
      <c r="D20" s="343"/>
      <c r="E20" s="344"/>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51">
        <f t="shared" si="0"/>
        <v>0</v>
      </c>
      <c r="AL20" s="376">
        <f t="shared" si="1"/>
        <v>0</v>
      </c>
      <c r="AM20" s="893"/>
      <c r="AN20" s="470"/>
    </row>
    <row r="21" spans="1:40" ht="18" customHeight="1" x14ac:dyDescent="0.15">
      <c r="A21" s="342">
        <v>10</v>
      </c>
      <c r="B21" s="49"/>
      <c r="C21" s="50"/>
      <c r="D21" s="343"/>
      <c r="E21" s="344"/>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51">
        <f t="shared" si="0"/>
        <v>0</v>
      </c>
      <c r="AL21" s="376">
        <f t="shared" si="1"/>
        <v>0</v>
      </c>
      <c r="AM21" s="893"/>
      <c r="AN21" s="470"/>
    </row>
    <row r="22" spans="1:40" ht="18" customHeight="1" x14ac:dyDescent="0.15">
      <c r="A22" s="342">
        <v>11</v>
      </c>
      <c r="B22" s="49"/>
      <c r="C22" s="50"/>
      <c r="D22" s="343"/>
      <c r="E22" s="344"/>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51">
        <f t="shared" si="0"/>
        <v>0</v>
      </c>
      <c r="AL22" s="376">
        <f t="shared" si="1"/>
        <v>0</v>
      </c>
      <c r="AM22" s="893"/>
      <c r="AN22" s="470"/>
    </row>
    <row r="23" spans="1:40" ht="18" customHeight="1" x14ac:dyDescent="0.15">
      <c r="A23" s="342">
        <v>12</v>
      </c>
      <c r="B23" s="49"/>
      <c r="C23" s="50"/>
      <c r="D23" s="343"/>
      <c r="E23" s="344"/>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51">
        <f t="shared" si="0"/>
        <v>0</v>
      </c>
      <c r="AL23" s="376">
        <f t="shared" si="1"/>
        <v>0</v>
      </c>
      <c r="AM23" s="893"/>
      <c r="AN23" s="470"/>
    </row>
    <row r="24" spans="1:40" ht="18" customHeight="1" x14ac:dyDescent="0.15">
      <c r="A24" s="342">
        <v>13</v>
      </c>
      <c r="B24" s="49"/>
      <c r="C24" s="50"/>
      <c r="D24" s="343"/>
      <c r="E24" s="344"/>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51">
        <f t="shared" si="0"/>
        <v>0</v>
      </c>
      <c r="AL24" s="376">
        <f t="shared" si="1"/>
        <v>0</v>
      </c>
      <c r="AM24" s="893"/>
      <c r="AN24" s="470"/>
    </row>
    <row r="25" spans="1:40" ht="18" customHeight="1" x14ac:dyDescent="0.15">
      <c r="A25" s="342">
        <v>14</v>
      </c>
      <c r="B25" s="49"/>
      <c r="C25" s="50"/>
      <c r="D25" s="343"/>
      <c r="E25" s="344"/>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51">
        <f t="shared" si="0"/>
        <v>0</v>
      </c>
      <c r="AL25" s="376">
        <f t="shared" si="1"/>
        <v>0</v>
      </c>
      <c r="AM25" s="893"/>
      <c r="AN25" s="470"/>
    </row>
    <row r="26" spans="1:40" ht="18" customHeight="1" x14ac:dyDescent="0.15">
      <c r="A26" s="342">
        <v>15</v>
      </c>
      <c r="B26" s="49"/>
      <c r="C26" s="50"/>
      <c r="D26" s="343"/>
      <c r="E26" s="344"/>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51">
        <f t="shared" si="0"/>
        <v>0</v>
      </c>
      <c r="AL26" s="376">
        <f t="shared" si="1"/>
        <v>0</v>
      </c>
      <c r="AM26" s="893"/>
      <c r="AN26" s="470"/>
    </row>
    <row r="27" spans="1:40" ht="18" customHeight="1" x14ac:dyDescent="0.15">
      <c r="A27" s="342">
        <v>16</v>
      </c>
      <c r="B27" s="49"/>
      <c r="C27" s="50"/>
      <c r="D27" s="343"/>
      <c r="E27" s="344"/>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51">
        <f t="shared" si="0"/>
        <v>0</v>
      </c>
      <c r="AL27" s="376">
        <f t="shared" si="1"/>
        <v>0</v>
      </c>
      <c r="AM27" s="893"/>
      <c r="AN27" s="470"/>
    </row>
    <row r="28" spans="1:40" ht="18" customHeight="1" x14ac:dyDescent="0.15">
      <c r="A28" s="342">
        <v>17</v>
      </c>
      <c r="B28" s="49"/>
      <c r="C28" s="50"/>
      <c r="D28" s="343"/>
      <c r="E28" s="344"/>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51">
        <f t="shared" si="0"/>
        <v>0</v>
      </c>
      <c r="AL28" s="376">
        <f t="shared" si="1"/>
        <v>0</v>
      </c>
      <c r="AM28" s="893"/>
      <c r="AN28" s="470"/>
    </row>
    <row r="29" spans="1:40" ht="18" customHeight="1" x14ac:dyDescent="0.15">
      <c r="A29" s="342">
        <v>18</v>
      </c>
      <c r="B29" s="49"/>
      <c r="C29" s="50"/>
      <c r="D29" s="343"/>
      <c r="E29" s="344"/>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51">
        <f t="shared" si="0"/>
        <v>0</v>
      </c>
      <c r="AL29" s="376">
        <f t="shared" si="1"/>
        <v>0</v>
      </c>
      <c r="AM29" s="893"/>
      <c r="AN29" s="470"/>
    </row>
    <row r="30" spans="1:40" ht="18" customHeight="1" x14ac:dyDescent="0.15">
      <c r="A30" s="342">
        <v>19</v>
      </c>
      <c r="B30" s="49"/>
      <c r="C30" s="50"/>
      <c r="D30" s="343"/>
      <c r="E30" s="344"/>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51">
        <f t="shared" si="0"/>
        <v>0</v>
      </c>
      <c r="AL30" s="376">
        <f t="shared" si="1"/>
        <v>0</v>
      </c>
      <c r="AM30" s="893"/>
      <c r="AN30" s="470"/>
    </row>
    <row r="31" spans="1:40" ht="18" customHeight="1" x14ac:dyDescent="0.15">
      <c r="A31" s="342">
        <v>20</v>
      </c>
      <c r="B31" s="49"/>
      <c r="C31" s="50"/>
      <c r="D31" s="343"/>
      <c r="E31" s="344"/>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51">
        <f t="shared" si="0"/>
        <v>0</v>
      </c>
      <c r="AL31" s="376">
        <f t="shared" si="1"/>
        <v>0</v>
      </c>
      <c r="AM31" s="893"/>
      <c r="AN31" s="470"/>
    </row>
    <row r="32" spans="1:40" ht="18" customHeight="1" x14ac:dyDescent="0.15">
      <c r="A32" s="902" t="s">
        <v>335</v>
      </c>
      <c r="B32" s="469"/>
      <c r="C32" s="469"/>
      <c r="D32" s="469"/>
      <c r="E32" s="469"/>
      <c r="F32" s="346">
        <f t="shared" ref="F32:AJ32" si="2">+SUM(F12:F31)</f>
        <v>0</v>
      </c>
      <c r="G32" s="346">
        <f t="shared" si="2"/>
        <v>0</v>
      </c>
      <c r="H32" s="346">
        <f t="shared" si="2"/>
        <v>0</v>
      </c>
      <c r="I32" s="346">
        <f t="shared" si="2"/>
        <v>0</v>
      </c>
      <c r="J32" s="346">
        <f t="shared" si="2"/>
        <v>0</v>
      </c>
      <c r="K32" s="346">
        <f t="shared" si="2"/>
        <v>0</v>
      </c>
      <c r="L32" s="346">
        <f t="shared" si="2"/>
        <v>0</v>
      </c>
      <c r="M32" s="346">
        <f t="shared" si="2"/>
        <v>0</v>
      </c>
      <c r="N32" s="346">
        <f t="shared" si="2"/>
        <v>0</v>
      </c>
      <c r="O32" s="346">
        <f t="shared" si="2"/>
        <v>0</v>
      </c>
      <c r="P32" s="346">
        <f t="shared" si="2"/>
        <v>0</v>
      </c>
      <c r="Q32" s="346">
        <f t="shared" si="2"/>
        <v>0</v>
      </c>
      <c r="R32" s="346">
        <f t="shared" si="2"/>
        <v>0</v>
      </c>
      <c r="S32" s="346">
        <f t="shared" si="2"/>
        <v>0</v>
      </c>
      <c r="T32" s="346">
        <f t="shared" si="2"/>
        <v>0</v>
      </c>
      <c r="U32" s="346">
        <f t="shared" si="2"/>
        <v>0</v>
      </c>
      <c r="V32" s="346">
        <f t="shared" si="2"/>
        <v>0</v>
      </c>
      <c r="W32" s="346">
        <f t="shared" si="2"/>
        <v>0</v>
      </c>
      <c r="X32" s="346">
        <f t="shared" si="2"/>
        <v>0</v>
      </c>
      <c r="Y32" s="346">
        <f t="shared" si="2"/>
        <v>0</v>
      </c>
      <c r="Z32" s="346">
        <f t="shared" si="2"/>
        <v>0</v>
      </c>
      <c r="AA32" s="346">
        <f t="shared" si="2"/>
        <v>0</v>
      </c>
      <c r="AB32" s="346">
        <f t="shared" si="2"/>
        <v>0</v>
      </c>
      <c r="AC32" s="346">
        <f t="shared" si="2"/>
        <v>0</v>
      </c>
      <c r="AD32" s="346">
        <f t="shared" si="2"/>
        <v>0</v>
      </c>
      <c r="AE32" s="346">
        <f t="shared" si="2"/>
        <v>0</v>
      </c>
      <c r="AF32" s="346">
        <f t="shared" si="2"/>
        <v>0</v>
      </c>
      <c r="AG32" s="346">
        <f t="shared" si="2"/>
        <v>0</v>
      </c>
      <c r="AH32" s="346">
        <f t="shared" si="2"/>
        <v>0</v>
      </c>
      <c r="AI32" s="346">
        <f t="shared" si="2"/>
        <v>0</v>
      </c>
      <c r="AJ32" s="346">
        <f t="shared" si="2"/>
        <v>0</v>
      </c>
      <c r="AK32" s="51">
        <f t="shared" si="0"/>
        <v>0</v>
      </c>
      <c r="AL32" s="376">
        <f t="shared" si="1"/>
        <v>0</v>
      </c>
      <c r="AM32" s="891"/>
      <c r="AN32" s="465"/>
    </row>
    <row r="33" spans="1:43" ht="18" customHeight="1" x14ac:dyDescent="0.15">
      <c r="A33" s="915" t="s">
        <v>580</v>
      </c>
      <c r="B33" s="469"/>
      <c r="C33" s="469"/>
      <c r="D33" s="469"/>
      <c r="E33" s="470"/>
      <c r="F33" s="52">
        <v>12</v>
      </c>
      <c r="G33" s="52">
        <v>20</v>
      </c>
      <c r="H33" s="52">
        <v>12</v>
      </c>
      <c r="I33" s="52">
        <v>20</v>
      </c>
      <c r="J33" s="52">
        <v>12</v>
      </c>
      <c r="K33" s="52">
        <v>20</v>
      </c>
      <c r="L33" s="52">
        <v>12</v>
      </c>
      <c r="M33" s="52">
        <v>20</v>
      </c>
      <c r="N33" s="52">
        <v>12</v>
      </c>
      <c r="O33" s="52">
        <v>20</v>
      </c>
      <c r="P33" s="52">
        <v>12</v>
      </c>
      <c r="Q33" s="52">
        <v>20</v>
      </c>
      <c r="R33" s="52">
        <v>12</v>
      </c>
      <c r="S33" s="52">
        <v>20</v>
      </c>
      <c r="T33" s="52">
        <v>12</v>
      </c>
      <c r="U33" s="52">
        <v>20</v>
      </c>
      <c r="V33" s="52">
        <v>12</v>
      </c>
      <c r="W33" s="52">
        <v>20</v>
      </c>
      <c r="X33" s="52">
        <v>12</v>
      </c>
      <c r="Y33" s="52">
        <v>20</v>
      </c>
      <c r="Z33" s="52">
        <v>12</v>
      </c>
      <c r="AA33" s="52">
        <v>20</v>
      </c>
      <c r="AB33" s="52">
        <v>12</v>
      </c>
      <c r="AC33" s="52">
        <v>20</v>
      </c>
      <c r="AD33" s="52">
        <v>12</v>
      </c>
      <c r="AE33" s="52">
        <v>20</v>
      </c>
      <c r="AF33" s="52">
        <v>12</v>
      </c>
      <c r="AG33" s="52">
        <v>20</v>
      </c>
      <c r="AH33" s="52">
        <v>12</v>
      </c>
      <c r="AI33" s="52">
        <v>20</v>
      </c>
      <c r="AJ33" s="52">
        <v>20</v>
      </c>
      <c r="AK33" s="346"/>
      <c r="AL33" s="53"/>
      <c r="AM33" s="474"/>
      <c r="AN33" s="467"/>
    </row>
    <row r="34" spans="1:43" ht="15" customHeight="1" x14ac:dyDescent="0.15">
      <c r="A34" s="340"/>
      <c r="B34" s="340"/>
      <c r="C34" s="340"/>
      <c r="D34" s="340"/>
      <c r="E34" s="340"/>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0"/>
      <c r="AL34" s="340"/>
      <c r="AM34" s="42"/>
    </row>
    <row r="35" spans="1:43" ht="15" customHeight="1" x14ac:dyDescent="0.15">
      <c r="A35" s="340"/>
      <c r="B35" s="340"/>
      <c r="C35" s="340"/>
      <c r="D35" s="340"/>
      <c r="E35" s="340"/>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0"/>
      <c r="AL35" s="340"/>
      <c r="AM35" s="42"/>
    </row>
    <row r="36" spans="1:43" ht="15" customHeight="1" x14ac:dyDescent="0.15">
      <c r="A36" s="340"/>
      <c r="B36" s="340"/>
      <c r="C36" s="340"/>
      <c r="D36" s="340"/>
      <c r="E36" s="340"/>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0"/>
      <c r="AL36" s="340"/>
      <c r="AM36" s="42"/>
    </row>
    <row r="37" spans="1:43" ht="15" customHeight="1" x14ac:dyDescent="0.15">
      <c r="A37" s="340"/>
      <c r="B37" s="340"/>
      <c r="C37" s="340"/>
      <c r="D37" s="340"/>
      <c r="E37" s="340"/>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0"/>
      <c r="AL37" s="340"/>
      <c r="AM37" s="42"/>
    </row>
    <row r="38" spans="1:43" ht="21" customHeight="1" x14ac:dyDescent="0.15">
      <c r="A38" s="40" t="s">
        <v>581</v>
      </c>
      <c r="B38" s="340"/>
      <c r="C38" s="340"/>
      <c r="D38" s="340"/>
      <c r="E38" s="340"/>
      <c r="F38" s="340"/>
      <c r="G38" s="34"/>
      <c r="H38" s="34"/>
      <c r="I38" s="34"/>
      <c r="J38" s="34"/>
      <c r="K38" s="34"/>
      <c r="L38" s="34"/>
      <c r="M38" s="34"/>
      <c r="N38" s="34"/>
      <c r="O38" s="34"/>
      <c r="AM38" s="340"/>
      <c r="AN38" s="42"/>
    </row>
    <row r="39" spans="1:43" ht="24.95" customHeight="1" x14ac:dyDescent="0.15">
      <c r="A39" s="892"/>
      <c r="B39" s="469"/>
      <c r="C39" s="470"/>
      <c r="D39" s="377">
        <v>4</v>
      </c>
      <c r="E39" s="377">
        <v>5</v>
      </c>
      <c r="F39" s="896">
        <v>6</v>
      </c>
      <c r="G39" s="469"/>
      <c r="H39" s="470"/>
      <c r="I39" s="896">
        <v>7</v>
      </c>
      <c r="J39" s="469"/>
      <c r="K39" s="470"/>
      <c r="L39" s="896">
        <v>8</v>
      </c>
      <c r="M39" s="469"/>
      <c r="N39" s="470"/>
      <c r="O39" s="896">
        <v>9</v>
      </c>
      <c r="P39" s="469"/>
      <c r="Q39" s="470"/>
      <c r="R39" s="896">
        <v>10</v>
      </c>
      <c r="S39" s="469"/>
      <c r="T39" s="470"/>
      <c r="U39" s="896">
        <v>11</v>
      </c>
      <c r="V39" s="469"/>
      <c r="W39" s="470"/>
      <c r="X39" s="896">
        <v>12</v>
      </c>
      <c r="Y39" s="469"/>
      <c r="Z39" s="470"/>
      <c r="AA39" s="896">
        <v>1</v>
      </c>
      <c r="AB39" s="469"/>
      <c r="AC39" s="470"/>
      <c r="AD39" s="896">
        <v>2</v>
      </c>
      <c r="AE39" s="469"/>
      <c r="AF39" s="470"/>
      <c r="AG39" s="896">
        <v>3</v>
      </c>
      <c r="AH39" s="469"/>
      <c r="AI39" s="470"/>
      <c r="AJ39" s="892" t="s">
        <v>582</v>
      </c>
      <c r="AK39" s="470"/>
      <c r="AL39" s="70" t="s">
        <v>583</v>
      </c>
      <c r="AM39" s="54"/>
      <c r="AN39" s="54"/>
      <c r="AO39" s="54"/>
      <c r="AP39" s="54"/>
      <c r="AQ39" s="54"/>
    </row>
    <row r="40" spans="1:43" ht="18" customHeight="1" x14ac:dyDescent="0.15">
      <c r="A40" s="901" t="s">
        <v>584</v>
      </c>
      <c r="B40" s="469"/>
      <c r="C40" s="470"/>
      <c r="D40" s="71">
        <v>1400</v>
      </c>
      <c r="E40" s="71">
        <v>1310</v>
      </c>
      <c r="F40" s="895">
        <v>1400</v>
      </c>
      <c r="G40" s="469"/>
      <c r="H40" s="470"/>
      <c r="I40" s="895">
        <v>1470</v>
      </c>
      <c r="J40" s="469"/>
      <c r="K40" s="470"/>
      <c r="L40" s="895">
        <v>1470</v>
      </c>
      <c r="M40" s="469"/>
      <c r="N40" s="470"/>
      <c r="O40" s="895">
        <v>1330</v>
      </c>
      <c r="P40" s="469"/>
      <c r="Q40" s="470"/>
      <c r="R40" s="895">
        <v>1400</v>
      </c>
      <c r="S40" s="469"/>
      <c r="T40" s="470"/>
      <c r="U40" s="895">
        <v>1400</v>
      </c>
      <c r="V40" s="469"/>
      <c r="W40" s="470"/>
      <c r="X40" s="895">
        <v>1330</v>
      </c>
      <c r="Y40" s="469"/>
      <c r="Z40" s="470"/>
      <c r="AA40" s="895">
        <v>1330</v>
      </c>
      <c r="AB40" s="469"/>
      <c r="AC40" s="470"/>
      <c r="AD40" s="895">
        <v>1330</v>
      </c>
      <c r="AE40" s="469"/>
      <c r="AF40" s="470"/>
      <c r="AG40" s="895">
        <v>1400</v>
      </c>
      <c r="AH40" s="469"/>
      <c r="AI40" s="470"/>
      <c r="AJ40" s="899">
        <f>SUM(D40:AI40)</f>
        <v>16570</v>
      </c>
      <c r="AK40" s="470"/>
      <c r="AL40" s="897">
        <f>ROUNDUP(AJ40/AJ41,1)</f>
        <v>70</v>
      </c>
      <c r="AM40" s="54"/>
      <c r="AN40" s="54"/>
      <c r="AO40" s="54"/>
      <c r="AP40" s="54"/>
      <c r="AQ40" s="54"/>
    </row>
    <row r="41" spans="1:43" ht="18" customHeight="1" x14ac:dyDescent="0.15">
      <c r="A41" s="901" t="s">
        <v>585</v>
      </c>
      <c r="B41" s="469"/>
      <c r="C41" s="470"/>
      <c r="D41" s="71">
        <v>20</v>
      </c>
      <c r="E41" s="71">
        <v>19</v>
      </c>
      <c r="F41" s="895">
        <v>20</v>
      </c>
      <c r="G41" s="469"/>
      <c r="H41" s="470"/>
      <c r="I41" s="895">
        <v>21</v>
      </c>
      <c r="J41" s="469"/>
      <c r="K41" s="470"/>
      <c r="L41" s="895">
        <v>21</v>
      </c>
      <c r="M41" s="469"/>
      <c r="N41" s="470"/>
      <c r="O41" s="895">
        <v>19</v>
      </c>
      <c r="P41" s="469"/>
      <c r="Q41" s="470"/>
      <c r="R41" s="895">
        <v>20</v>
      </c>
      <c r="S41" s="469"/>
      <c r="T41" s="470"/>
      <c r="U41" s="895">
        <v>20</v>
      </c>
      <c r="V41" s="469"/>
      <c r="W41" s="470"/>
      <c r="X41" s="895">
        <v>19</v>
      </c>
      <c r="Y41" s="469"/>
      <c r="Z41" s="470"/>
      <c r="AA41" s="895">
        <v>19</v>
      </c>
      <c r="AB41" s="469"/>
      <c r="AC41" s="470"/>
      <c r="AD41" s="895">
        <v>19</v>
      </c>
      <c r="AE41" s="469"/>
      <c r="AF41" s="470"/>
      <c r="AG41" s="895">
        <v>20</v>
      </c>
      <c r="AH41" s="469"/>
      <c r="AI41" s="470"/>
      <c r="AJ41" s="899">
        <f>+SUM(D41:AI41)</f>
        <v>237</v>
      </c>
      <c r="AK41" s="470"/>
      <c r="AL41" s="558"/>
      <c r="AM41" s="54"/>
      <c r="AN41" s="54"/>
      <c r="AO41" s="54"/>
      <c r="AP41" s="54"/>
      <c r="AQ41" s="54"/>
    </row>
    <row r="42" spans="1:43" ht="5.0999999999999996" customHeight="1" x14ac:dyDescent="0.15">
      <c r="A42" s="55"/>
      <c r="B42" s="55"/>
      <c r="C42" s="55"/>
      <c r="D42" s="54"/>
      <c r="E42" s="54"/>
      <c r="F42" s="54"/>
      <c r="G42" s="54"/>
      <c r="H42" s="5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5"/>
      <c r="AK42" s="34"/>
      <c r="AL42" s="340"/>
      <c r="AM42" s="340"/>
      <c r="AN42" s="42"/>
    </row>
    <row r="43" spans="1:43" ht="18" customHeight="1" x14ac:dyDescent="0.15">
      <c r="A43" s="40" t="s">
        <v>586</v>
      </c>
      <c r="B43" s="34"/>
      <c r="D43" s="34"/>
      <c r="E43" s="34"/>
      <c r="F43" s="34"/>
      <c r="G43" s="34"/>
      <c r="H43" s="34"/>
      <c r="I43" s="54"/>
      <c r="J43" s="54"/>
      <c r="K43" s="54"/>
      <c r="L43" s="54"/>
      <c r="M43" s="54"/>
      <c r="N43" s="54"/>
      <c r="O43" s="34"/>
      <c r="P43" s="34"/>
      <c r="Q43" s="34"/>
      <c r="R43" s="34"/>
      <c r="S43" s="34"/>
      <c r="T43" s="34"/>
      <c r="U43" s="34"/>
      <c r="V43" s="34"/>
      <c r="W43" s="340"/>
      <c r="X43" s="34"/>
      <c r="Y43" s="34"/>
      <c r="Z43" s="34"/>
      <c r="AA43" s="34"/>
      <c r="AB43" s="34"/>
      <c r="AC43" s="34"/>
      <c r="AD43" s="34"/>
      <c r="AE43" s="34"/>
      <c r="AF43" s="34"/>
      <c r="AG43" s="34"/>
      <c r="AH43" s="34"/>
      <c r="AI43" s="34"/>
      <c r="AJ43" s="345"/>
      <c r="AK43" s="34"/>
      <c r="AL43" s="340"/>
      <c r="AM43" s="340"/>
      <c r="AN43" s="42"/>
    </row>
    <row r="44" spans="1:43" ht="24.95" customHeight="1" x14ac:dyDescent="0.15">
      <c r="A44" s="892" t="s">
        <v>415</v>
      </c>
      <c r="B44" s="470"/>
      <c r="C44" s="892" t="s">
        <v>574</v>
      </c>
      <c r="D44" s="470"/>
      <c r="E44" s="905" t="s">
        <v>587</v>
      </c>
      <c r="F44" s="469"/>
      <c r="G44" s="469"/>
      <c r="H44" s="470"/>
      <c r="I44" s="54"/>
      <c r="J44" s="54"/>
      <c r="K44" s="54"/>
      <c r="L44" s="54"/>
      <c r="M44" s="54"/>
      <c r="N44" s="54"/>
      <c r="O44" s="54"/>
      <c r="P44" s="54"/>
      <c r="Q44" s="54"/>
      <c r="R44" s="54"/>
      <c r="S44" s="54"/>
      <c r="T44" s="54"/>
      <c r="U44" s="54"/>
      <c r="W44" s="340"/>
      <c r="X44" s="34"/>
      <c r="Y44" s="34"/>
      <c r="Z44" s="34"/>
      <c r="AA44" s="34"/>
      <c r="AB44" s="34"/>
      <c r="AC44" s="34"/>
      <c r="AD44" s="34"/>
      <c r="AE44" s="34"/>
      <c r="AF44" s="34"/>
      <c r="AG44" s="34"/>
      <c r="AH44" s="34"/>
      <c r="AI44" s="34"/>
      <c r="AJ44" s="345"/>
      <c r="AK44" s="34"/>
      <c r="AL44" s="340"/>
      <c r="AM44" s="340"/>
      <c r="AN44" s="42"/>
    </row>
    <row r="45" spans="1:43" ht="18" customHeight="1" x14ac:dyDescent="0.15">
      <c r="A45" s="905" t="s">
        <v>588</v>
      </c>
      <c r="B45" s="470"/>
      <c r="C45" s="898">
        <f>ROUNDDOWN(IF(AL40&lt;=60,1,1+ROUNDUP((AL40-60)/40,0)),1)</f>
        <v>2</v>
      </c>
      <c r="D45" s="470"/>
      <c r="E45" s="898">
        <f>ROUNDDOWN(AL40/10,1)</f>
        <v>7</v>
      </c>
      <c r="F45" s="469"/>
      <c r="G45" s="469"/>
      <c r="H45" s="470"/>
      <c r="I45" s="54"/>
      <c r="J45" s="54"/>
      <c r="K45" s="54"/>
      <c r="L45" s="54"/>
      <c r="M45" s="54"/>
      <c r="N45" s="54"/>
      <c r="O45" s="54"/>
      <c r="P45" s="54"/>
      <c r="Q45" s="54"/>
      <c r="R45" s="54"/>
      <c r="S45" s="54"/>
      <c r="T45" s="54"/>
      <c r="U45" s="54"/>
      <c r="W45" s="340"/>
      <c r="X45" s="34"/>
      <c r="Y45" s="34"/>
      <c r="Z45" s="34"/>
      <c r="AA45" s="34"/>
      <c r="AB45" s="34"/>
      <c r="AC45" s="34"/>
      <c r="AD45" s="34"/>
      <c r="AE45" s="34"/>
      <c r="AF45" s="34"/>
      <c r="AG45" s="34"/>
      <c r="AH45" s="34"/>
      <c r="AI45" s="34"/>
      <c r="AJ45" s="345"/>
      <c r="AK45" s="34"/>
      <c r="AL45" s="340"/>
      <c r="AM45" s="340"/>
      <c r="AN45" s="42"/>
    </row>
    <row r="46" spans="1:43" ht="5.0999999999999996" customHeight="1" x14ac:dyDescent="0.15">
      <c r="A46" s="55"/>
      <c r="B46" s="55"/>
      <c r="C46" s="55"/>
      <c r="D46" s="55"/>
      <c r="E46" s="55"/>
      <c r="F46" s="55"/>
      <c r="G46" s="55"/>
      <c r="H46" s="55"/>
      <c r="I46" s="55"/>
      <c r="J46" s="34"/>
      <c r="K46" s="34"/>
      <c r="L46" s="34"/>
      <c r="M46" s="345"/>
      <c r="N46" s="34"/>
      <c r="O46" s="34"/>
      <c r="P46" s="34"/>
      <c r="Q46" s="54"/>
      <c r="W46" s="340"/>
      <c r="X46" s="34"/>
      <c r="Y46" s="34"/>
      <c r="Z46" s="34"/>
      <c r="AA46" s="34"/>
      <c r="AB46" s="34"/>
      <c r="AC46" s="34"/>
      <c r="AD46" s="34"/>
      <c r="AE46" s="34"/>
      <c r="AF46" s="34"/>
      <c r="AG46" s="34"/>
      <c r="AH46" s="34"/>
      <c r="AI46" s="34"/>
      <c r="AJ46" s="345"/>
      <c r="AK46" s="34"/>
      <c r="AL46" s="340"/>
      <c r="AM46" s="340"/>
      <c r="AN46" s="42"/>
    </row>
    <row r="47" spans="1:43" ht="21" customHeight="1" x14ac:dyDescent="0.15">
      <c r="A47" s="40" t="s">
        <v>589</v>
      </c>
      <c r="B47" s="1"/>
      <c r="C47" s="45"/>
      <c r="D47" s="45"/>
      <c r="E47" s="45"/>
      <c r="F47" s="45"/>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5"/>
      <c r="AM47" s="45"/>
      <c r="AN47" s="42"/>
    </row>
    <row r="48" spans="1:43" ht="24.95" customHeight="1" x14ac:dyDescent="0.15">
      <c r="A48" s="42"/>
      <c r="B48" s="340"/>
      <c r="C48" s="906" t="s">
        <v>572</v>
      </c>
      <c r="D48" s="469"/>
      <c r="E48" s="889" t="s">
        <v>574</v>
      </c>
      <c r="F48" s="469"/>
      <c r="G48" s="469"/>
      <c r="H48" s="470"/>
      <c r="I48" s="889" t="s">
        <v>576</v>
      </c>
      <c r="J48" s="469"/>
      <c r="K48" s="469"/>
      <c r="L48" s="469"/>
      <c r="M48" s="469"/>
      <c r="N48" s="470"/>
      <c r="O48" s="889" t="s">
        <v>578</v>
      </c>
      <c r="P48" s="469"/>
      <c r="Q48" s="469"/>
      <c r="R48" s="469"/>
      <c r="S48" s="469"/>
      <c r="T48" s="470"/>
      <c r="U48" s="889" t="s">
        <v>690</v>
      </c>
      <c r="V48" s="469"/>
      <c r="W48" s="469"/>
      <c r="X48" s="469"/>
      <c r="Y48" s="469"/>
      <c r="Z48" s="470"/>
      <c r="AA48" s="889" t="s">
        <v>690</v>
      </c>
      <c r="AB48" s="469"/>
      <c r="AC48" s="469"/>
      <c r="AD48" s="469"/>
      <c r="AE48" s="469"/>
      <c r="AF48" s="470"/>
      <c r="AG48" s="889" t="s">
        <v>690</v>
      </c>
      <c r="AH48" s="469"/>
      <c r="AI48" s="469"/>
      <c r="AJ48" s="469"/>
      <c r="AK48" s="470"/>
      <c r="AL48" s="889" t="s">
        <v>690</v>
      </c>
      <c r="AM48" s="470"/>
      <c r="AN48" s="42"/>
    </row>
    <row r="49" spans="1:40" ht="18" customHeight="1" x14ac:dyDescent="0.15">
      <c r="A49" s="42"/>
      <c r="B49" s="340"/>
      <c r="C49" s="73" t="s">
        <v>590</v>
      </c>
      <c r="D49" s="73" t="s">
        <v>591</v>
      </c>
      <c r="E49" s="72" t="s">
        <v>590</v>
      </c>
      <c r="F49" s="890" t="s">
        <v>591</v>
      </c>
      <c r="G49" s="469"/>
      <c r="H49" s="470"/>
      <c r="I49" s="890" t="s">
        <v>590</v>
      </c>
      <c r="J49" s="469"/>
      <c r="K49" s="470"/>
      <c r="L49" s="890" t="s">
        <v>591</v>
      </c>
      <c r="M49" s="469"/>
      <c r="N49" s="470"/>
      <c r="O49" s="890" t="s">
        <v>590</v>
      </c>
      <c r="P49" s="469"/>
      <c r="Q49" s="470"/>
      <c r="R49" s="890" t="s">
        <v>591</v>
      </c>
      <c r="S49" s="469"/>
      <c r="T49" s="470"/>
      <c r="U49" s="890" t="s">
        <v>590</v>
      </c>
      <c r="V49" s="469"/>
      <c r="W49" s="470"/>
      <c r="X49" s="890" t="s">
        <v>591</v>
      </c>
      <c r="Y49" s="469"/>
      <c r="Z49" s="470"/>
      <c r="AA49" s="890" t="s">
        <v>590</v>
      </c>
      <c r="AB49" s="469"/>
      <c r="AC49" s="470"/>
      <c r="AD49" s="890" t="s">
        <v>591</v>
      </c>
      <c r="AE49" s="469"/>
      <c r="AF49" s="470"/>
      <c r="AG49" s="890" t="s">
        <v>590</v>
      </c>
      <c r="AH49" s="469"/>
      <c r="AI49" s="470"/>
      <c r="AJ49" s="890" t="s">
        <v>591</v>
      </c>
      <c r="AK49" s="470"/>
      <c r="AL49" s="72" t="s">
        <v>590</v>
      </c>
      <c r="AM49" s="72" t="s">
        <v>591</v>
      </c>
      <c r="AN49" s="42"/>
    </row>
    <row r="50" spans="1:40" ht="18" customHeight="1" x14ac:dyDescent="0.15">
      <c r="A50" s="42"/>
      <c r="B50" s="69" t="s">
        <v>300</v>
      </c>
      <c r="C50" s="72">
        <f>COUNTIFS($B$12:$B$31,C$48,$C$12:$C$31,"A",$E$12:$E$31,"*")</f>
        <v>1</v>
      </c>
      <c r="D50" s="72">
        <f>COUNTIFS($B$12:$B$31,C$48,$C$12:$C$31,"B",$E$12:$E$31,"*")</f>
        <v>0</v>
      </c>
      <c r="E50" s="72">
        <f>COUNTIFS($B$12:$B$31,E$48,$C$12:$C$31,"A",$E$12:$E$31,"*")</f>
        <v>0</v>
      </c>
      <c r="F50" s="890">
        <f>COUNTIFS($B$12:$B$31,E$48,$C$12:$C$31,"B",$E$12:$E$31,"*")</f>
        <v>1</v>
      </c>
      <c r="G50" s="469"/>
      <c r="H50" s="470"/>
      <c r="I50" s="890">
        <f>COUNTIFS($B$12:$B$31,I$48,$C$12:$C$31,"A",$E$12:$E$31,"*")</f>
        <v>0</v>
      </c>
      <c r="J50" s="469"/>
      <c r="K50" s="470"/>
      <c r="L50" s="890">
        <f>COUNTIFS($B$12:$B$31,I$48,$C$12:$C$31,"B",$E$12:$E$31,"*")</f>
        <v>0</v>
      </c>
      <c r="M50" s="469"/>
      <c r="N50" s="470"/>
      <c r="O50" s="890">
        <f>COUNTIFS($B$12:$B$31,O$48,$C$12:$C$31,"A",$E$12:$E$31,"*")</f>
        <v>0</v>
      </c>
      <c r="P50" s="469"/>
      <c r="Q50" s="470"/>
      <c r="R50" s="890">
        <f>COUNTIFS($B$12:$B$31,O$48,$C$12:$C$31,"B",$E$12:$E$31,"*")</f>
        <v>0</v>
      </c>
      <c r="S50" s="469"/>
      <c r="T50" s="470"/>
      <c r="U50" s="890">
        <f>COUNTIFS($B$12:$B$31,U$48,$C$12:$C$31,"A",$E$12:$E$31,"*")</f>
        <v>0</v>
      </c>
      <c r="V50" s="469"/>
      <c r="W50" s="470"/>
      <c r="X50" s="890">
        <f>COUNTIFS($B$12:$B$31,U$48,$C$12:$C$31,"B",$E$12:$E$31,"*")</f>
        <v>0</v>
      </c>
      <c r="Y50" s="469"/>
      <c r="Z50" s="470"/>
      <c r="AA50" s="890">
        <f>COUNTIFS($B$12:$B$31,AA$48,$C$12:$C$31,"A",$E$12:$E$31,"*")</f>
        <v>0</v>
      </c>
      <c r="AB50" s="469"/>
      <c r="AC50" s="470"/>
      <c r="AD50" s="890">
        <f>COUNTIFS($B$12:$B$31,AA$48,$C$12:$C$31,"B",$E$12:$E$31,"*")</f>
        <v>0</v>
      </c>
      <c r="AE50" s="469"/>
      <c r="AF50" s="470"/>
      <c r="AG50" s="890">
        <f>COUNTIFS($B$12:$B$31,AG$48,$C$12:$C$31,"A",$E$12:$E$31,"*")</f>
        <v>0</v>
      </c>
      <c r="AH50" s="469"/>
      <c r="AI50" s="470"/>
      <c r="AJ50" s="890">
        <f>COUNTIFS($B$12:$B$31,AG$48,$C$12:$C$31,"B",$E$12:$E$31,"*")</f>
        <v>0</v>
      </c>
      <c r="AK50" s="470"/>
      <c r="AL50" s="72">
        <f>COUNTIFS($B$12:$B$31,AL$48,$C$12:$C$31,"A",$E$12:$E$31,"*")</f>
        <v>0</v>
      </c>
      <c r="AM50" s="72">
        <f>COUNTIFS($B$12:$B$31,AL$48,$C$12:$C$31,"B",$E$12:$E$31,"*")</f>
        <v>0</v>
      </c>
      <c r="AN50" s="42"/>
    </row>
    <row r="51" spans="1:40" ht="18" customHeight="1" x14ac:dyDescent="0.15">
      <c r="A51" s="42"/>
      <c r="B51" s="70" t="s">
        <v>303</v>
      </c>
      <c r="C51" s="72">
        <f>COUNTIFS($B$12:$B$31,C$48,$C$12:$C$31,"C",$E$12:$E$31,"*")</f>
        <v>0</v>
      </c>
      <c r="D51" s="72">
        <f>COUNTIFS($B$12:$B$31,C$48,$C$12:$C$31,"D",$E$12:$E$31,"*")</f>
        <v>0</v>
      </c>
      <c r="E51" s="72">
        <f>COUNTIFS($B$12:$B$31,E$48,$C$12:$C$31,"C",$E$12:$E$31,"*")</f>
        <v>0</v>
      </c>
      <c r="F51" s="890">
        <f>COUNTIFS($B$12:$B$31,E$48,$C$12:$C$31,"D",$E$12:$E$31,"*")</f>
        <v>0</v>
      </c>
      <c r="G51" s="469"/>
      <c r="H51" s="470"/>
      <c r="I51" s="890">
        <f>COUNTIFS($B$12:$B$31,I$48,$C$12:$C$31,"C",$E$12:$E$31,"*")</f>
        <v>1</v>
      </c>
      <c r="J51" s="469"/>
      <c r="K51" s="470"/>
      <c r="L51" s="890">
        <f>COUNTIFS($B$12:$B$31,I$48,$C$12:$C$31,"D",$E$12:$E$31,"*")</f>
        <v>0</v>
      </c>
      <c r="M51" s="469"/>
      <c r="N51" s="470"/>
      <c r="O51" s="890">
        <f>COUNTIFS($B$12:$B$31,O$48,$C$12:$C$31,"C",$E$12:$E$31,"*")</f>
        <v>0</v>
      </c>
      <c r="P51" s="469"/>
      <c r="Q51" s="470"/>
      <c r="R51" s="890">
        <f>COUNTIFS($B$12:$B$31,O$48,$C$12:$C$31,"D",$E$12:$E$31,"*")</f>
        <v>1</v>
      </c>
      <c r="S51" s="469"/>
      <c r="T51" s="470"/>
      <c r="U51" s="890">
        <f>COUNTIFS($B$12:$B$31,U$48,$C$12:$C$31,"C",$E$12:$E$31,"*")</f>
        <v>0</v>
      </c>
      <c r="V51" s="469"/>
      <c r="W51" s="470"/>
      <c r="X51" s="890">
        <f>COUNTIFS($B$12:$B$31,U$48,$C$12:$C$31,"D",$E$12:$E$31,"*")</f>
        <v>0</v>
      </c>
      <c r="Y51" s="469"/>
      <c r="Z51" s="470"/>
      <c r="AA51" s="890">
        <f>COUNTIFS($B$12:$B$31,AA$48,$C$12:$C$31,"C",$E$12:$E$31,"*")</f>
        <v>0</v>
      </c>
      <c r="AB51" s="469"/>
      <c r="AC51" s="470"/>
      <c r="AD51" s="890">
        <f>COUNTIFS($B$12:$B$31,AA$48,$C$12:$C$31,"D",$E$12:$E$31,"*")</f>
        <v>0</v>
      </c>
      <c r="AE51" s="469"/>
      <c r="AF51" s="470"/>
      <c r="AG51" s="890">
        <f>COUNTIFS($B$12:$B$31,AG$48,$C$12:$C$31,"C",$E$12:$E$31,"*")</f>
        <v>0</v>
      </c>
      <c r="AH51" s="469"/>
      <c r="AI51" s="470"/>
      <c r="AJ51" s="890">
        <f>COUNTIFS($B$12:$B$31,AG$48,$C$12:$C$31,"D",$E$12:$E$31,"*")</f>
        <v>0</v>
      </c>
      <c r="AK51" s="470"/>
      <c r="AL51" s="72">
        <f>COUNTIFS($B$12:$B$31,AL$48,$C$12:$C$31,"C",$E$12:$E$31,"*")</f>
        <v>0</v>
      </c>
      <c r="AM51" s="72">
        <f>COUNTIFS($B$12:$B$31,AL$48,$C$12:$C$31,"D",$E$12:$E$31,"*")</f>
        <v>0</v>
      </c>
      <c r="AN51" s="42"/>
    </row>
    <row r="52" spans="1:40" ht="24.95" customHeight="1" x14ac:dyDescent="0.15">
      <c r="A52" s="42"/>
      <c r="B52" s="70" t="s">
        <v>592</v>
      </c>
      <c r="C52" s="889">
        <f>IF($AK$3="４週",SUMIFS($AK$12:$AK$31,$B$12:$B$31,C48)/4/$AH$6,IF($AK$3="歴月",SUMIFS($AK$12:$AK$31,$B$12:$B$31,C48)/$AL$6,"記載する期間を選択してください"))</f>
        <v>0</v>
      </c>
      <c r="D52" s="470"/>
      <c r="E52" s="889">
        <f>IF($AK$3="４週",SUMIFS($AK$12:$AK$31,$B$12:$B$31,E48)/4/$AH$6,IF($AK$3="歴月",SUMIFS($AK$12:$AK$31,$B$12:$B$31,E48)/$AL$6,"記載する期間を選択してください"))</f>
        <v>0</v>
      </c>
      <c r="F52" s="469"/>
      <c r="G52" s="469"/>
      <c r="H52" s="470"/>
      <c r="I52" s="889">
        <f>IF($AK$3="４週",SUMIFS($AK$12:$AK$31,$B$12:$B$31,I48)/4/$AH$6,IF($AK$3="歴月",SUMIFS($AK$12:$AK$31,$B$12:$B$31,I48)/$AL$6,"記載する期間を選択してください"))</f>
        <v>0</v>
      </c>
      <c r="J52" s="469"/>
      <c r="K52" s="469"/>
      <c r="L52" s="469"/>
      <c r="M52" s="469"/>
      <c r="N52" s="470"/>
      <c r="O52" s="889">
        <f>IF($AK$3="４週",SUMIFS($AK$12:$AK$31,$B$12:$B$31,O48)/4/$AH$6,IF($AK$3="歴月",SUMIFS($AK$12:$AK$31,$B$12:$B$31,O48)/$AL$6,"記載する期間を選択してください"))</f>
        <v>0</v>
      </c>
      <c r="P52" s="469"/>
      <c r="Q52" s="469"/>
      <c r="R52" s="469"/>
      <c r="S52" s="469"/>
      <c r="T52" s="470"/>
      <c r="U52" s="889">
        <f>IF($AK$3="４週",SUMIFS($AK$12:$AK$31,$B$12:$B$31,U48)/4/$AH$6,IF($AK$3="歴月",SUMIFS($AK$12:$AK$31,$B$12:$B$31,U48)/$AL$6,"記載する期間を選択してください"))</f>
        <v>0</v>
      </c>
      <c r="V52" s="469"/>
      <c r="W52" s="469"/>
      <c r="X52" s="469"/>
      <c r="Y52" s="469"/>
      <c r="Z52" s="470"/>
      <c r="AA52" s="889">
        <f>IF($AK$3="４週",SUMIFS($AK$12:$AK$31,$B$12:$B$31,AA48)/4/$AH$6,IF($AK$3="歴月",SUMIFS($AK$12:$AK$31,$B$12:$B$31,AA48)/$AL$6,"記載する期間を選択してください"))</f>
        <v>0</v>
      </c>
      <c r="AB52" s="469"/>
      <c r="AC52" s="469"/>
      <c r="AD52" s="469"/>
      <c r="AE52" s="469"/>
      <c r="AF52" s="470"/>
      <c r="AG52" s="889">
        <f>IF($AK$3="４週",SUMIFS($AK$12:$AK$31,$B$12:$B$31,AG48)/4/$AH$6,IF($AK$3="歴月",SUMIFS($AK$12:$AK$31,$B$12:$B$31,AG48)/$AL$6,"記載する期間を選択してください"))</f>
        <v>0</v>
      </c>
      <c r="AH52" s="469"/>
      <c r="AI52" s="469"/>
      <c r="AJ52" s="469"/>
      <c r="AK52" s="470"/>
      <c r="AL52" s="889">
        <f>IF($AK$3="４週",SUMIFS($AK$12:$AK$31,$B$12:$B$31,AL48)/4/$AH$6,IF($AK$3="歴月",SUMIFS($AK$12:$AK$31,$B$12:$B$31,AL48)/$AL$6,"記載する期間を選択してください"))</f>
        <v>0</v>
      </c>
      <c r="AM52" s="470"/>
      <c r="AN52" s="42"/>
    </row>
    <row r="53" spans="1:40" ht="5.0999999999999996" customHeight="1" x14ac:dyDescent="0.15">
      <c r="A53" s="42"/>
      <c r="B53" s="1"/>
      <c r="C53" s="347">
        <v>2</v>
      </c>
      <c r="D53" s="347"/>
      <c r="E53" s="347">
        <v>3</v>
      </c>
      <c r="F53" s="347"/>
      <c r="G53" s="347"/>
      <c r="H53" s="347"/>
      <c r="I53" s="347">
        <v>4</v>
      </c>
      <c r="J53" s="347"/>
      <c r="K53" s="347"/>
      <c r="L53" s="347"/>
      <c r="M53" s="347"/>
      <c r="N53" s="347"/>
      <c r="O53" s="347">
        <v>5</v>
      </c>
      <c r="P53" s="347"/>
      <c r="Q53" s="347"/>
      <c r="R53" s="347"/>
      <c r="S53" s="347"/>
      <c r="T53" s="347"/>
      <c r="U53" s="347">
        <v>6</v>
      </c>
      <c r="V53" s="347"/>
      <c r="W53" s="347"/>
      <c r="X53" s="347"/>
      <c r="Y53" s="347"/>
      <c r="Z53" s="347"/>
      <c r="AA53" s="347">
        <v>7</v>
      </c>
      <c r="AB53" s="347"/>
      <c r="AC53" s="347"/>
      <c r="AD53" s="347"/>
      <c r="AE53" s="347"/>
      <c r="AF53" s="347"/>
      <c r="AG53" s="347">
        <v>8</v>
      </c>
      <c r="AH53" s="347"/>
      <c r="AI53" s="347"/>
      <c r="AJ53" s="347"/>
      <c r="AK53" s="347"/>
      <c r="AL53" s="347">
        <v>9</v>
      </c>
      <c r="AM53" s="348"/>
      <c r="AN53" s="42"/>
    </row>
    <row r="54" spans="1:40" ht="15" customHeight="1" x14ac:dyDescent="0.15">
      <c r="A54" s="34" t="s">
        <v>593</v>
      </c>
      <c r="B54" s="340"/>
      <c r="C54" s="349"/>
      <c r="D54" s="349"/>
      <c r="E54" s="349"/>
      <c r="F54" s="34"/>
      <c r="G54" s="349"/>
      <c r="H54" s="348"/>
      <c r="I54" s="348"/>
      <c r="J54" s="348"/>
      <c r="K54" s="348"/>
      <c r="L54" s="348"/>
      <c r="M54" s="348"/>
      <c r="N54" s="348"/>
      <c r="O54" s="348"/>
      <c r="P54" s="348"/>
      <c r="Q54" s="348"/>
      <c r="R54" s="348">
        <v>6</v>
      </c>
      <c r="S54" s="348"/>
      <c r="T54" s="348"/>
      <c r="U54" s="348"/>
      <c r="V54" s="348"/>
      <c r="W54" s="348"/>
      <c r="X54" s="348">
        <v>7</v>
      </c>
      <c r="Y54" s="348"/>
      <c r="Z54" s="348"/>
      <c r="AA54" s="348"/>
      <c r="AB54" s="348"/>
      <c r="AC54" s="348"/>
      <c r="AD54" s="348">
        <v>8</v>
      </c>
      <c r="AE54" s="348"/>
      <c r="AF54" s="348"/>
      <c r="AG54" s="42"/>
      <c r="AH54" s="42"/>
      <c r="AI54" s="42"/>
      <c r="AJ54" s="42">
        <v>9</v>
      </c>
      <c r="AK54" s="45"/>
      <c r="AL54" s="350"/>
      <c r="AM54" s="42"/>
    </row>
    <row r="55" spans="1:40" s="34" customFormat="1" ht="15" customHeight="1" x14ac:dyDescent="0.15">
      <c r="A55" s="34" t="s">
        <v>594</v>
      </c>
      <c r="B55" s="55"/>
      <c r="C55" s="55"/>
      <c r="D55" s="55"/>
      <c r="E55" s="55"/>
      <c r="F55" s="55"/>
      <c r="G55" s="55"/>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row>
    <row r="56" spans="1:40" s="34" customFormat="1" ht="15" customHeight="1" x14ac:dyDescent="0.15">
      <c r="A56" s="34" t="s">
        <v>595</v>
      </c>
      <c r="B56" s="55"/>
      <c r="C56" s="55"/>
      <c r="D56" s="55"/>
      <c r="E56" s="55"/>
      <c r="F56" s="55"/>
      <c r="G56" s="55"/>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row>
    <row r="57" spans="1:40" s="34" customFormat="1" ht="15" customHeight="1" x14ac:dyDescent="0.15">
      <c r="A57" s="34" t="s">
        <v>596</v>
      </c>
      <c r="B57" s="55"/>
      <c r="C57" s="55"/>
      <c r="D57" s="55"/>
      <c r="E57" s="55"/>
      <c r="F57" s="55"/>
      <c r="G57" s="55"/>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row>
    <row r="58" spans="1:40" s="34" customFormat="1" ht="15" customHeight="1" x14ac:dyDescent="0.15">
      <c r="A58" s="34" t="s">
        <v>597</v>
      </c>
      <c r="B58" s="55"/>
      <c r="C58" s="55"/>
      <c r="D58" s="55"/>
      <c r="E58" s="55"/>
      <c r="F58" s="55"/>
      <c r="G58" s="55"/>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row>
    <row r="59" spans="1:40" s="34" customFormat="1" ht="15" customHeight="1" x14ac:dyDescent="0.15">
      <c r="A59" s="34" t="s">
        <v>598</v>
      </c>
      <c r="B59" s="55"/>
      <c r="C59" s="55"/>
      <c r="D59" s="55"/>
      <c r="E59" s="55"/>
      <c r="F59" s="55"/>
      <c r="G59" s="55"/>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row>
    <row r="60" spans="1:40" ht="15" customHeight="1" x14ac:dyDescent="0.15">
      <c r="A60" s="34" t="s">
        <v>599</v>
      </c>
      <c r="B60" s="56"/>
      <c r="C60" s="34"/>
      <c r="D60" s="34"/>
      <c r="E60" s="34"/>
      <c r="F60" s="34"/>
      <c r="G60" s="34"/>
    </row>
    <row r="61" spans="1:40" ht="15" customHeight="1" x14ac:dyDescent="0.15">
      <c r="A61" s="34" t="s">
        <v>600</v>
      </c>
      <c r="B61" s="56"/>
      <c r="C61" s="34"/>
      <c r="D61" s="34"/>
      <c r="E61" s="34"/>
      <c r="F61" s="34"/>
      <c r="G61" s="34"/>
    </row>
    <row r="62" spans="1:40" ht="15" customHeight="1" x14ac:dyDescent="0.15">
      <c r="A62" s="34"/>
      <c r="B62" s="69" t="s">
        <v>601</v>
      </c>
      <c r="C62" s="892" t="s">
        <v>415</v>
      </c>
      <c r="D62" s="469"/>
      <c r="E62" s="470"/>
      <c r="F62" s="34"/>
      <c r="G62" s="34"/>
    </row>
    <row r="63" spans="1:40" ht="15" customHeight="1" x14ac:dyDescent="0.15">
      <c r="A63" s="34"/>
      <c r="B63" s="57" t="s">
        <v>573</v>
      </c>
      <c r="C63" s="899" t="s">
        <v>602</v>
      </c>
      <c r="D63" s="469"/>
      <c r="E63" s="470"/>
      <c r="F63" s="34"/>
      <c r="G63" s="34"/>
    </row>
    <row r="64" spans="1:40" ht="15" customHeight="1" x14ac:dyDescent="0.15">
      <c r="A64" s="34"/>
      <c r="B64" s="57" t="s">
        <v>575</v>
      </c>
      <c r="C64" s="899" t="s">
        <v>603</v>
      </c>
      <c r="D64" s="469"/>
      <c r="E64" s="470"/>
      <c r="F64" s="34"/>
      <c r="G64" s="34"/>
    </row>
    <row r="65" spans="1:7" ht="15" customHeight="1" x14ac:dyDescent="0.15">
      <c r="A65" s="34"/>
      <c r="B65" s="57" t="s">
        <v>577</v>
      </c>
      <c r="C65" s="899" t="s">
        <v>604</v>
      </c>
      <c r="D65" s="469"/>
      <c r="E65" s="470"/>
      <c r="F65" s="34"/>
      <c r="G65" s="34"/>
    </row>
    <row r="66" spans="1:7" ht="15" customHeight="1" x14ac:dyDescent="0.15">
      <c r="A66" s="34"/>
      <c r="B66" s="57" t="s">
        <v>579</v>
      </c>
      <c r="C66" s="899" t="s">
        <v>605</v>
      </c>
      <c r="D66" s="469"/>
      <c r="E66" s="470"/>
      <c r="F66" s="34"/>
      <c r="G66" s="34"/>
    </row>
    <row r="67" spans="1:7" ht="15" customHeight="1" x14ac:dyDescent="0.15">
      <c r="A67" s="34"/>
      <c r="B67" s="34" t="s">
        <v>606</v>
      </c>
      <c r="C67" s="34"/>
      <c r="D67" s="34"/>
      <c r="E67" s="34"/>
      <c r="F67" s="34"/>
      <c r="G67" s="34"/>
    </row>
    <row r="68" spans="1:7" ht="15" customHeight="1" x14ac:dyDescent="0.15">
      <c r="A68" s="34"/>
      <c r="B68" s="34" t="s">
        <v>607</v>
      </c>
      <c r="C68" s="34"/>
      <c r="D68" s="34"/>
      <c r="E68" s="34"/>
      <c r="F68" s="34"/>
      <c r="G68" s="34"/>
    </row>
    <row r="69" spans="1:7" ht="15" customHeight="1" x14ac:dyDescent="0.15">
      <c r="A69" s="34"/>
      <c r="B69" s="34" t="s">
        <v>608</v>
      </c>
      <c r="C69" s="34"/>
      <c r="D69" s="34"/>
      <c r="E69" s="34"/>
      <c r="F69" s="34"/>
      <c r="G69" s="34"/>
    </row>
    <row r="70" spans="1:7" ht="15" customHeight="1" x14ac:dyDescent="0.15">
      <c r="A70" s="34" t="s">
        <v>609</v>
      </c>
      <c r="B70" s="56"/>
      <c r="C70" s="34"/>
      <c r="D70" s="34"/>
      <c r="E70" s="34"/>
      <c r="F70" s="34"/>
      <c r="G70" s="34"/>
    </row>
    <row r="71" spans="1:7" ht="15" customHeight="1" x14ac:dyDescent="0.15">
      <c r="A71" s="34" t="s">
        <v>610</v>
      </c>
      <c r="B71" s="56"/>
      <c r="C71" s="34"/>
      <c r="D71" s="34"/>
      <c r="E71" s="34"/>
      <c r="F71" s="34"/>
      <c r="G71" s="34"/>
    </row>
    <row r="72" spans="1:7" ht="15" customHeight="1" x14ac:dyDescent="0.15">
      <c r="A72" s="34" t="s">
        <v>611</v>
      </c>
      <c r="B72" s="56"/>
      <c r="C72" s="34"/>
      <c r="D72" s="34"/>
      <c r="E72" s="34"/>
      <c r="F72" s="34"/>
      <c r="G72" s="34"/>
    </row>
    <row r="73" spans="1:7" ht="15" customHeight="1" x14ac:dyDescent="0.15">
      <c r="A73" s="34" t="s">
        <v>612</v>
      </c>
      <c r="B73" s="56"/>
      <c r="C73" s="34"/>
      <c r="D73" s="34"/>
      <c r="E73" s="34"/>
      <c r="F73" s="34"/>
      <c r="G73" s="34"/>
    </row>
    <row r="74" spans="1:7" ht="15" customHeight="1" x14ac:dyDescent="0.15">
      <c r="A74" s="34" t="s">
        <v>613</v>
      </c>
      <c r="B74" s="56"/>
      <c r="C74" s="34"/>
      <c r="D74" s="34"/>
      <c r="E74" s="34"/>
      <c r="F74" s="34"/>
      <c r="G74" s="34"/>
    </row>
    <row r="75" spans="1:7" ht="15" customHeight="1" x14ac:dyDescent="0.15">
      <c r="A75" s="34" t="s">
        <v>614</v>
      </c>
      <c r="B75" s="56"/>
      <c r="C75" s="34"/>
      <c r="D75" s="34"/>
      <c r="E75" s="34"/>
      <c r="F75" s="34"/>
      <c r="G75" s="34"/>
    </row>
    <row r="76" spans="1:7" ht="15" customHeight="1" x14ac:dyDescent="0.15">
      <c r="A76" s="34"/>
      <c r="B76" s="34" t="s">
        <v>615</v>
      </c>
      <c r="C76" s="34"/>
      <c r="D76" s="34"/>
      <c r="E76" s="34"/>
      <c r="F76" s="34"/>
      <c r="G76" s="34"/>
    </row>
    <row r="77" spans="1:7" ht="15" customHeight="1" x14ac:dyDescent="0.15">
      <c r="A77" s="34"/>
      <c r="B77" s="34" t="s">
        <v>616</v>
      </c>
      <c r="C77" s="34"/>
      <c r="D77" s="34"/>
      <c r="E77" s="34"/>
      <c r="F77" s="34"/>
      <c r="G77" s="34"/>
    </row>
    <row r="78" spans="1:7" ht="15" customHeight="1" x14ac:dyDescent="0.15">
      <c r="A78" s="34" t="s">
        <v>617</v>
      </c>
      <c r="B78" s="56"/>
      <c r="C78" s="34"/>
      <c r="D78" s="34"/>
      <c r="E78" s="34"/>
      <c r="F78" s="34"/>
      <c r="G78" s="34"/>
    </row>
    <row r="79" spans="1:7" ht="15" customHeight="1" x14ac:dyDescent="0.15">
      <c r="A79" s="34" t="s">
        <v>618</v>
      </c>
      <c r="B79" s="56"/>
      <c r="C79" s="34"/>
      <c r="D79" s="34"/>
      <c r="E79" s="34"/>
      <c r="F79" s="34"/>
      <c r="G79" s="34"/>
    </row>
    <row r="80" spans="1:7" ht="15" customHeight="1" x14ac:dyDescent="0.15">
      <c r="A80" s="34" t="s">
        <v>619</v>
      </c>
      <c r="B80" s="56"/>
      <c r="C80" s="34"/>
      <c r="D80" s="34"/>
      <c r="E80" s="34"/>
      <c r="F80" s="34"/>
      <c r="G80" s="34"/>
    </row>
    <row r="81" spans="1:7" ht="15" customHeight="1" x14ac:dyDescent="0.15">
      <c r="A81" s="34" t="s">
        <v>620</v>
      </c>
      <c r="B81" s="56"/>
      <c r="C81" s="34"/>
      <c r="D81" s="34"/>
      <c r="E81" s="34"/>
      <c r="F81" s="34"/>
      <c r="G81" s="34"/>
    </row>
    <row r="82" spans="1:7" ht="15" customHeight="1" x14ac:dyDescent="0.15">
      <c r="A82" s="34" t="s">
        <v>621</v>
      </c>
      <c r="B82" s="56"/>
      <c r="C82" s="34"/>
      <c r="D82" s="34"/>
      <c r="E82" s="34"/>
      <c r="F82" s="34"/>
      <c r="G82" s="34"/>
    </row>
    <row r="83" spans="1:7" ht="15" customHeight="1" x14ac:dyDescent="0.15">
      <c r="A83" s="34" t="s">
        <v>622</v>
      </c>
      <c r="B83" s="56"/>
      <c r="C83" s="34"/>
      <c r="D83" s="34"/>
      <c r="E83" s="34"/>
      <c r="F83" s="34"/>
      <c r="G83" s="34"/>
    </row>
    <row r="84" spans="1:7" ht="15" customHeight="1" x14ac:dyDescent="0.15">
      <c r="A84" s="34" t="s">
        <v>623</v>
      </c>
      <c r="B84" s="56"/>
      <c r="C84" s="34"/>
      <c r="D84" s="34"/>
      <c r="E84" s="34"/>
      <c r="F84" s="34"/>
      <c r="G84" s="34"/>
    </row>
    <row r="85" spans="1:7" ht="15" customHeight="1" x14ac:dyDescent="0.15">
      <c r="A85" s="34" t="s">
        <v>624</v>
      </c>
      <c r="B85" s="56"/>
      <c r="C85" s="34"/>
      <c r="D85" s="34"/>
      <c r="E85" s="34"/>
      <c r="F85" s="34"/>
      <c r="G85" s="34"/>
    </row>
  </sheetData>
  <mergeCells count="145">
    <mergeCell ref="S2:T2"/>
    <mergeCell ref="U2:V2"/>
    <mergeCell ref="O40:Q40"/>
    <mergeCell ref="O48:T48"/>
    <mergeCell ref="B10:B11"/>
    <mergeCell ref="C66:E66"/>
    <mergeCell ref="A33:E33"/>
    <mergeCell ref="E44:H44"/>
    <mergeCell ref="AK3:AN3"/>
    <mergeCell ref="M2:P2"/>
    <mergeCell ref="C52:D52"/>
    <mergeCell ref="A39:C39"/>
    <mergeCell ref="AM31:AN31"/>
    <mergeCell ref="X40:Z40"/>
    <mergeCell ref="AA52:AF52"/>
    <mergeCell ref="AK5:AN5"/>
    <mergeCell ref="AD51:AF51"/>
    <mergeCell ref="AM15:AN15"/>
    <mergeCell ref="AJ41:AK41"/>
    <mergeCell ref="A44:B44"/>
    <mergeCell ref="C65:E65"/>
    <mergeCell ref="C62:E62"/>
    <mergeCell ref="AM12:AN12"/>
    <mergeCell ref="AM21:AN21"/>
    <mergeCell ref="C64:E64"/>
    <mergeCell ref="F8:AJ8"/>
    <mergeCell ref="AM27:AN27"/>
    <mergeCell ref="AA48:AF48"/>
    <mergeCell ref="I41:K41"/>
    <mergeCell ref="A41:C41"/>
    <mergeCell ref="AJ50:AK50"/>
    <mergeCell ref="U41:W41"/>
    <mergeCell ref="E8:E11"/>
    <mergeCell ref="L39:N39"/>
    <mergeCell ref="AH9:AJ9"/>
    <mergeCell ref="AJ39:AK39"/>
    <mergeCell ref="AA41:AC41"/>
    <mergeCell ref="F49:H49"/>
    <mergeCell ref="U51:W51"/>
    <mergeCell ref="I50:K50"/>
    <mergeCell ref="U50:W50"/>
    <mergeCell ref="I49:K49"/>
    <mergeCell ref="AM25:AN25"/>
    <mergeCell ref="F51:H51"/>
    <mergeCell ref="A45:B45"/>
    <mergeCell ref="F50:H50"/>
    <mergeCell ref="L51:N51"/>
    <mergeCell ref="AK1:AN1"/>
    <mergeCell ref="AM18:AN18"/>
    <mergeCell ref="C63:E63"/>
    <mergeCell ref="U48:Z48"/>
    <mergeCell ref="O49:Q49"/>
    <mergeCell ref="AG49:AI49"/>
    <mergeCell ref="AM17:AN17"/>
    <mergeCell ref="O41:Q41"/>
    <mergeCell ref="AJ51:AK51"/>
    <mergeCell ref="AD40:AF40"/>
    <mergeCell ref="AM22:AN22"/>
    <mergeCell ref="R51:T51"/>
    <mergeCell ref="AK2:AN2"/>
    <mergeCell ref="AH6:AJ6"/>
    <mergeCell ref="R41:T41"/>
    <mergeCell ref="R50:T50"/>
    <mergeCell ref="L40:N40"/>
    <mergeCell ref="AD41:AF41"/>
    <mergeCell ref="I39:K39"/>
    <mergeCell ref="C44:D44"/>
    <mergeCell ref="AA50:AC50"/>
    <mergeCell ref="U39:W39"/>
    <mergeCell ref="E52:H52"/>
    <mergeCell ref="AM20:AN20"/>
    <mergeCell ref="AK4:AN4"/>
    <mergeCell ref="AA9:AG9"/>
    <mergeCell ref="AM30:AN30"/>
    <mergeCell ref="A40:C40"/>
    <mergeCell ref="AJ49:AK49"/>
    <mergeCell ref="A32:E32"/>
    <mergeCell ref="U40:W40"/>
    <mergeCell ref="R39:T39"/>
    <mergeCell ref="AM16:AN16"/>
    <mergeCell ref="AG41:AI41"/>
    <mergeCell ref="AA40:AC40"/>
    <mergeCell ref="AK8:AK11"/>
    <mergeCell ref="F40:H40"/>
    <mergeCell ref="B8:B9"/>
    <mergeCell ref="AL8:AL11"/>
    <mergeCell ref="I40:K40"/>
    <mergeCell ref="C48:D48"/>
    <mergeCell ref="F39:H39"/>
    <mergeCell ref="AG48:AK48"/>
    <mergeCell ref="A8:A11"/>
    <mergeCell ref="C8:C11"/>
    <mergeCell ref="AD39:AF39"/>
    <mergeCell ref="AM8:AN11"/>
    <mergeCell ref="X39:Z39"/>
    <mergeCell ref="Q2:R2"/>
    <mergeCell ref="T9:Z9"/>
    <mergeCell ref="D8:D11"/>
    <mergeCell ref="U49:W49"/>
    <mergeCell ref="AL48:AM48"/>
    <mergeCell ref="R40:T40"/>
    <mergeCell ref="O39:Q39"/>
    <mergeCell ref="R49:T49"/>
    <mergeCell ref="AA39:AC39"/>
    <mergeCell ref="AL40:AL41"/>
    <mergeCell ref="E45:H45"/>
    <mergeCell ref="AA49:AC49"/>
    <mergeCell ref="F41:H41"/>
    <mergeCell ref="F9:L9"/>
    <mergeCell ref="X49:Z49"/>
    <mergeCell ref="C45:D45"/>
    <mergeCell ref="AJ40:AK40"/>
    <mergeCell ref="AM19:AN19"/>
    <mergeCell ref="AM14:AN14"/>
    <mergeCell ref="AM28:AN28"/>
    <mergeCell ref="AD49:AF49"/>
    <mergeCell ref="L41:N41"/>
    <mergeCell ref="X41:Z41"/>
    <mergeCell ref="AG39:AI39"/>
    <mergeCell ref="AM32:AN33"/>
    <mergeCell ref="I51:K51"/>
    <mergeCell ref="AA51:AC51"/>
    <mergeCell ref="M9:S9"/>
    <mergeCell ref="E48:H48"/>
    <mergeCell ref="AM26:AN26"/>
    <mergeCell ref="AM29:AN29"/>
    <mergeCell ref="AM23:AN23"/>
    <mergeCell ref="AM13:AN13"/>
    <mergeCell ref="O51:Q51"/>
    <mergeCell ref="I48:N48"/>
    <mergeCell ref="X51:Z51"/>
    <mergeCell ref="AM24:AN24"/>
    <mergeCell ref="AG40:AI40"/>
    <mergeCell ref="O52:T52"/>
    <mergeCell ref="I52:N52"/>
    <mergeCell ref="U52:Z52"/>
    <mergeCell ref="AG52:AK52"/>
    <mergeCell ref="L49:N49"/>
    <mergeCell ref="AD50:AF50"/>
    <mergeCell ref="AL52:AM52"/>
    <mergeCell ref="AG51:AI51"/>
    <mergeCell ref="AG50:AI50"/>
    <mergeCell ref="O50:Q50"/>
    <mergeCell ref="L50:N50"/>
    <mergeCell ref="X50:Z50"/>
  </mergeCells>
  <phoneticPr fontId="2"/>
  <dataValidations count="8">
    <dataValidation type="list" allowBlank="1" showInputMessage="1" showErrorMessage="1" sqref="AK5:AN5" xr:uid="{00000000-0002-0000-1100-000000000000}">
      <formula1>"有,無"</formula1>
    </dataValidation>
    <dataValidation allowBlank="1" showInputMessage="1" sqref="B12:B13" xr:uid="{00000000-0002-0000-1100-000001000000}"/>
    <dataValidation type="list" allowBlank="1" showInputMessage="1" sqref="B14:B31" xr:uid="{00000000-0002-0000-1100-000002000000}">
      <formula1>INDIRECT($AK$1)</formula1>
    </dataValidation>
    <dataValidation type="list" allowBlank="1" showInputMessage="1" showErrorMessage="1" sqref="AK3:AN3" xr:uid="{00000000-0002-0000-1100-000003000000}">
      <formula1>"４週,歴月"</formula1>
    </dataValidation>
    <dataValidation type="list" allowBlank="1" showInputMessage="1" showErrorMessage="1" sqref="AK4:AN4" xr:uid="{00000000-0002-0000-1100-000004000000}">
      <formula1>"予定,実績"</formula1>
    </dataValidation>
    <dataValidation type="whole" operator="greaterThanOrEqual" allowBlank="1" showInputMessage="1" showErrorMessage="1" sqref="D40:F41 I40:I41 L40:L41 O40:O41 R40:R41 U40:U41 X40:X41 AA40:AA41 AD40:AD41 AG40:AG41" xr:uid="{00000000-0002-0000-1100-000005000000}">
      <formula1>0</formula1>
    </dataValidation>
    <dataValidation operator="greaterThanOrEqual" allowBlank="1" showInputMessage="1" showErrorMessage="1" sqref="I42 I46 L42 L46 AJ40:AJ41 AL40" xr:uid="{00000000-0002-0000-1100-000006000000}"/>
    <dataValidation type="list" allowBlank="1" showInputMessage="1" showErrorMessage="1" sqref="C12:C31" xr:uid="{00000000-0002-0000-1100-00000700000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 （参考様式）</oddHeader>
  </headerFooter>
  <rowBreaks count="1" manualBreakCount="1">
    <brk id="37"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V60"/>
  <sheetViews>
    <sheetView view="pageBreakPreview" zoomScale="110" zoomScaleNormal="100" zoomScaleSheetLayoutView="110" workbookViewId="0">
      <selection sqref="A1:G1"/>
    </sheetView>
  </sheetViews>
  <sheetFormatPr defaultColWidth="2.625" defaultRowHeight="20.100000000000001" customHeight="1" x14ac:dyDescent="0.15"/>
  <cols>
    <col min="1" max="1" width="3" style="75" customWidth="1"/>
    <col min="2" max="2" width="2.875" style="75" customWidth="1"/>
    <col min="3" max="3" width="2.625" style="75" customWidth="1"/>
    <col min="4" max="34" width="2.875" style="75" customWidth="1"/>
    <col min="35" max="35" width="5.625" style="75" customWidth="1"/>
    <col min="36" max="38" width="2.875" style="75" customWidth="1"/>
    <col min="39" max="39" width="2.625" style="75" customWidth="1"/>
    <col min="40" max="16384" width="2.625" style="75"/>
  </cols>
  <sheetData>
    <row r="1" spans="1:74" ht="15.75" customHeight="1" x14ac:dyDescent="0.15">
      <c r="A1" s="498" t="s">
        <v>58</v>
      </c>
      <c r="B1" s="479"/>
      <c r="C1" s="479"/>
      <c r="D1" s="479"/>
      <c r="E1" s="479"/>
      <c r="F1" s="479"/>
      <c r="G1" s="479"/>
    </row>
    <row r="2" spans="1:74" ht="15" customHeight="1" x14ac:dyDescent="0.15">
      <c r="A2" s="500" t="s">
        <v>59</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row>
    <row r="3" spans="1:74" ht="15" customHeight="1" x14ac:dyDescent="0.15">
      <c r="A3" s="500" t="s">
        <v>60</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row>
    <row r="4" spans="1:74" ht="15" customHeight="1" x14ac:dyDescent="0.15">
      <c r="A4" s="500" t="s">
        <v>61</v>
      </c>
      <c r="B4" s="479"/>
      <c r="C4" s="479"/>
      <c r="D4" s="479"/>
      <c r="E4" s="479"/>
      <c r="F4" s="479"/>
      <c r="G4" s="479"/>
      <c r="H4" s="479"/>
      <c r="I4" s="479"/>
      <c r="J4" s="479"/>
      <c r="K4" s="479"/>
      <c r="L4" s="479"/>
      <c r="M4" s="479"/>
      <c r="N4" s="479"/>
      <c r="O4" s="479"/>
      <c r="P4" s="479"/>
      <c r="Q4" s="479"/>
      <c r="R4" s="479"/>
      <c r="S4" s="479"/>
      <c r="T4" s="479"/>
      <c r="U4" s="479"/>
      <c r="V4" s="479"/>
      <c r="W4" s="479"/>
      <c r="X4" s="479"/>
      <c r="Y4" s="479"/>
      <c r="Z4" s="479"/>
      <c r="AA4" s="479"/>
      <c r="AB4" s="479"/>
      <c r="AC4" s="479"/>
      <c r="AD4" s="479"/>
      <c r="AE4" s="479"/>
      <c r="AF4" s="479"/>
      <c r="AG4" s="479"/>
      <c r="AH4" s="479"/>
      <c r="AI4" s="479"/>
      <c r="AJ4" s="479"/>
      <c r="AK4" s="76"/>
      <c r="AL4" s="76"/>
      <c r="BJ4" s="76"/>
      <c r="BK4" s="76"/>
      <c r="BL4" s="76"/>
      <c r="BN4" s="76"/>
      <c r="BO4" s="76"/>
      <c r="BP4" s="76"/>
      <c r="BQ4" s="76"/>
      <c r="BR4" s="76"/>
      <c r="BS4" s="76"/>
      <c r="BT4" s="76"/>
      <c r="BU4" s="76"/>
      <c r="BV4" s="76"/>
    </row>
    <row r="5" spans="1:74" ht="15" customHeight="1" x14ac:dyDescent="0.15">
      <c r="P5" s="77"/>
      <c r="S5" s="77" t="s">
        <v>62</v>
      </c>
      <c r="X5" s="76"/>
      <c r="Y5" s="76"/>
      <c r="Z5" s="76"/>
      <c r="AA5" s="76"/>
      <c r="AB5" s="76"/>
      <c r="AC5" s="76"/>
      <c r="AD5" s="76"/>
      <c r="AE5" s="76"/>
      <c r="AF5" s="76"/>
      <c r="AG5" s="76"/>
      <c r="AH5" s="76"/>
      <c r="AI5" s="76"/>
      <c r="AJ5" s="76"/>
      <c r="AK5" s="76"/>
      <c r="AL5" s="76"/>
      <c r="BJ5" s="76"/>
      <c r="BK5" s="76"/>
      <c r="BL5" s="76"/>
      <c r="BN5" s="76"/>
      <c r="BO5" s="76"/>
      <c r="BP5" s="76"/>
      <c r="BQ5" s="76"/>
      <c r="BR5" s="76"/>
      <c r="BS5" s="76"/>
      <c r="BT5" s="76"/>
      <c r="BU5" s="76"/>
      <c r="BV5" s="76"/>
    </row>
    <row r="6" spans="1:74" ht="15" customHeight="1" x14ac:dyDescent="0.15">
      <c r="Z6" s="482"/>
      <c r="AA6" s="479"/>
      <c r="AB6" s="479"/>
      <c r="AC6" s="479"/>
      <c r="AD6" s="75" t="s">
        <v>63</v>
      </c>
      <c r="AE6" s="482"/>
      <c r="AF6" s="479"/>
      <c r="AG6" s="75" t="s">
        <v>64</v>
      </c>
      <c r="AH6" s="482"/>
      <c r="AI6" s="479"/>
      <c r="AJ6" s="75" t="s">
        <v>65</v>
      </c>
    </row>
    <row r="7" spans="1:74" ht="15" customHeight="1" x14ac:dyDescent="0.15">
      <c r="C7" s="77"/>
      <c r="D7" s="78" t="s">
        <v>66</v>
      </c>
      <c r="G7" s="79" t="s">
        <v>67</v>
      </c>
      <c r="N7" s="80"/>
    </row>
    <row r="8" spans="1:74" ht="15" customHeight="1" x14ac:dyDescent="0.15">
      <c r="B8" s="81"/>
      <c r="C8" s="81"/>
      <c r="D8" s="81"/>
      <c r="E8" s="81"/>
      <c r="F8" s="81"/>
      <c r="G8" s="80"/>
      <c r="I8" s="80"/>
      <c r="S8" s="493" t="s">
        <v>68</v>
      </c>
      <c r="T8" s="479"/>
      <c r="U8" s="479"/>
      <c r="V8" s="479"/>
      <c r="W8" s="491"/>
      <c r="X8" s="479"/>
      <c r="Y8" s="479"/>
      <c r="Z8" s="479"/>
      <c r="AA8" s="479"/>
      <c r="AB8" s="479"/>
      <c r="AC8" s="479"/>
      <c r="AD8" s="479"/>
      <c r="AE8" s="479"/>
      <c r="AF8" s="479"/>
      <c r="AG8" s="479"/>
      <c r="AH8" s="479"/>
      <c r="AI8" s="479"/>
      <c r="AJ8" s="479"/>
    </row>
    <row r="9" spans="1:74" ht="15" customHeight="1" x14ac:dyDescent="0.15">
      <c r="O9" s="80" t="s">
        <v>69</v>
      </c>
      <c r="S9" s="493" t="s">
        <v>70</v>
      </c>
      <c r="T9" s="479"/>
      <c r="U9" s="479"/>
      <c r="V9" s="479"/>
      <c r="W9" s="491"/>
      <c r="X9" s="479"/>
      <c r="Y9" s="479"/>
      <c r="Z9" s="479"/>
      <c r="AA9" s="479"/>
      <c r="AB9" s="479"/>
      <c r="AC9" s="479"/>
      <c r="AD9" s="479"/>
      <c r="AE9" s="479"/>
      <c r="AF9" s="479"/>
      <c r="AG9" s="479"/>
      <c r="AH9" s="479"/>
      <c r="AI9" s="479"/>
      <c r="AJ9" s="479"/>
    </row>
    <row r="10" spans="1:74" ht="15" customHeight="1" x14ac:dyDescent="0.15">
      <c r="S10" s="502" t="s">
        <v>71</v>
      </c>
      <c r="T10" s="479"/>
      <c r="U10" s="479"/>
      <c r="V10" s="479"/>
      <c r="W10" s="479"/>
      <c r="X10" s="479"/>
      <c r="Y10" s="479"/>
      <c r="Z10" s="491"/>
      <c r="AA10" s="479"/>
      <c r="AB10" s="479"/>
      <c r="AC10" s="479"/>
      <c r="AD10" s="479"/>
      <c r="AE10" s="479"/>
      <c r="AF10" s="479"/>
      <c r="AG10" s="479"/>
      <c r="AH10" s="479"/>
      <c r="AI10" s="479"/>
      <c r="AJ10" s="479"/>
    </row>
    <row r="11" spans="1:74" ht="15" customHeight="1" x14ac:dyDescent="0.15">
      <c r="S11" s="81"/>
      <c r="T11" s="81"/>
      <c r="U11" s="81"/>
      <c r="V11" s="81"/>
      <c r="W11" s="81"/>
      <c r="X11" s="81"/>
      <c r="Y11" s="81"/>
      <c r="Z11" s="82"/>
      <c r="AA11" s="82"/>
      <c r="AB11" s="82"/>
      <c r="AC11" s="82"/>
      <c r="AD11" s="82"/>
      <c r="AE11" s="82"/>
      <c r="AF11" s="82"/>
      <c r="AG11" s="82"/>
      <c r="AH11" s="82"/>
      <c r="AI11" s="82"/>
      <c r="AJ11" s="82"/>
    </row>
    <row r="12" spans="1:74" ht="15" customHeight="1" x14ac:dyDescent="0.15">
      <c r="B12" s="75" t="s">
        <v>72</v>
      </c>
    </row>
    <row r="13" spans="1:74" ht="15" customHeight="1" x14ac:dyDescent="0.15"/>
    <row r="14" spans="1:74" ht="15" customHeight="1" x14ac:dyDescent="0.15">
      <c r="B14" s="351" t="b">
        <v>0</v>
      </c>
      <c r="C14" s="83" t="s">
        <v>73</v>
      </c>
    </row>
    <row r="15" spans="1:74" ht="15" customHeight="1" x14ac:dyDescent="0.15">
      <c r="C15" s="83" t="s">
        <v>74</v>
      </c>
    </row>
    <row r="16" spans="1:74" ht="15" customHeight="1" x14ac:dyDescent="0.15">
      <c r="C16" s="83" t="s">
        <v>75</v>
      </c>
    </row>
    <row r="17" spans="2:74" ht="15" customHeight="1" x14ac:dyDescent="0.15">
      <c r="C17" s="83" t="s">
        <v>76</v>
      </c>
    </row>
    <row r="18" spans="2:74" ht="15" customHeight="1" x14ac:dyDescent="0.15">
      <c r="C18" s="83" t="s">
        <v>77</v>
      </c>
    </row>
    <row r="19" spans="2:74" ht="15" customHeight="1" x14ac:dyDescent="0.15">
      <c r="C19" s="83" t="s">
        <v>78</v>
      </c>
    </row>
    <row r="20" spans="2:74" ht="15" customHeight="1" x14ac:dyDescent="0.15">
      <c r="C20" s="83"/>
    </row>
    <row r="21" spans="2:74" ht="15" customHeight="1" x14ac:dyDescent="0.15">
      <c r="T21" s="492" t="s">
        <v>79</v>
      </c>
      <c r="U21" s="469"/>
      <c r="V21" s="469"/>
      <c r="W21" s="470"/>
      <c r="X21" s="84"/>
      <c r="Y21" s="85"/>
      <c r="Z21" s="85"/>
      <c r="AA21" s="85"/>
      <c r="AB21" s="85"/>
      <c r="AC21" s="86"/>
      <c r="AD21" s="86"/>
      <c r="AE21" s="86"/>
      <c r="AF21" s="86"/>
      <c r="AG21" s="86"/>
      <c r="AH21" s="86"/>
      <c r="AI21" s="87"/>
      <c r="AJ21" s="88"/>
    </row>
    <row r="22" spans="2:74" ht="15" customHeight="1" x14ac:dyDescent="0.15">
      <c r="I22" s="76"/>
      <c r="J22" s="76"/>
      <c r="K22" s="76"/>
      <c r="L22" s="76"/>
      <c r="M22" s="76"/>
      <c r="N22" s="76"/>
      <c r="O22" s="76"/>
      <c r="P22" s="76"/>
      <c r="Q22" s="76"/>
      <c r="R22" s="76"/>
      <c r="S22" s="76"/>
      <c r="T22" s="494" t="s">
        <v>80</v>
      </c>
      <c r="U22" s="469"/>
      <c r="V22" s="469"/>
      <c r="W22" s="469"/>
      <c r="X22" s="469"/>
      <c r="Y22" s="469"/>
      <c r="Z22" s="470"/>
      <c r="AA22" s="89"/>
      <c r="AB22" s="87"/>
      <c r="AC22" s="90"/>
      <c r="AD22" s="91"/>
      <c r="AE22" s="87"/>
      <c r="AF22" s="87"/>
      <c r="AG22" s="87"/>
      <c r="AH22" s="87"/>
      <c r="AI22" s="87"/>
      <c r="AJ22" s="88"/>
      <c r="AK22" s="76"/>
      <c r="AL22" s="76"/>
      <c r="AO22" s="92"/>
      <c r="AP22" s="92"/>
      <c r="AQ22" s="92"/>
      <c r="AR22" s="92"/>
      <c r="AS22" s="92"/>
      <c r="AT22" s="92"/>
      <c r="AU22" s="92"/>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row>
    <row r="23" spans="2:74" ht="15" customHeight="1" x14ac:dyDescent="0.15">
      <c r="B23" s="476" t="s">
        <v>81</v>
      </c>
      <c r="C23" s="464"/>
      <c r="D23" s="464"/>
      <c r="E23" s="464"/>
      <c r="F23" s="464"/>
      <c r="G23" s="464"/>
      <c r="H23" s="464"/>
      <c r="I23" s="464"/>
      <c r="J23" s="464"/>
      <c r="K23" s="464"/>
      <c r="L23" s="464"/>
      <c r="M23" s="464"/>
      <c r="N23" s="464"/>
      <c r="O23" s="464"/>
      <c r="P23" s="464"/>
      <c r="Q23" s="464"/>
      <c r="R23" s="464"/>
      <c r="S23" s="465"/>
      <c r="T23" s="472" t="s">
        <v>70</v>
      </c>
      <c r="U23" s="464"/>
      <c r="V23" s="473"/>
      <c r="W23" s="463"/>
      <c r="X23" s="464"/>
      <c r="Y23" s="464"/>
      <c r="Z23" s="464"/>
      <c r="AA23" s="464"/>
      <c r="AB23" s="464"/>
      <c r="AC23" s="464"/>
      <c r="AD23" s="464"/>
      <c r="AE23" s="464"/>
      <c r="AF23" s="464"/>
      <c r="AG23" s="464"/>
      <c r="AH23" s="464"/>
      <c r="AI23" s="464"/>
      <c r="AJ23" s="465"/>
      <c r="AK23" s="76"/>
      <c r="AL23" s="76"/>
      <c r="AO23" s="92"/>
      <c r="AP23" s="92"/>
      <c r="AQ23" s="92"/>
      <c r="AR23" s="92"/>
      <c r="AS23" s="92"/>
      <c r="AT23" s="92"/>
      <c r="AU23" s="92"/>
      <c r="AV23" s="76"/>
      <c r="AW23" s="76"/>
      <c r="AX23" s="76"/>
      <c r="AY23" s="76"/>
      <c r="AZ23" s="93"/>
      <c r="BA23" s="93"/>
      <c r="BB23" s="76"/>
      <c r="BC23" s="76"/>
      <c r="BD23" s="76"/>
      <c r="BE23" s="76"/>
      <c r="BF23" s="92"/>
      <c r="BG23" s="93"/>
      <c r="BH23" s="76"/>
      <c r="BJ23" s="76"/>
      <c r="BL23" s="76"/>
      <c r="BM23" s="76"/>
      <c r="BN23" s="76"/>
      <c r="BO23" s="76"/>
      <c r="BQ23" s="76"/>
      <c r="BR23" s="76"/>
      <c r="BS23" s="76"/>
      <c r="BT23" s="76"/>
      <c r="BU23" s="76"/>
      <c r="BV23" s="76"/>
    </row>
    <row r="24" spans="2:74" ht="15" customHeight="1" x14ac:dyDescent="0.15">
      <c r="B24" s="485"/>
      <c r="C24" s="479"/>
      <c r="D24" s="479"/>
      <c r="E24" s="479"/>
      <c r="F24" s="479"/>
      <c r="G24" s="479"/>
      <c r="H24" s="479"/>
      <c r="I24" s="479"/>
      <c r="J24" s="479"/>
      <c r="K24" s="479"/>
      <c r="L24" s="479"/>
      <c r="M24" s="479"/>
      <c r="N24" s="479"/>
      <c r="O24" s="479"/>
      <c r="P24" s="479"/>
      <c r="Q24" s="479"/>
      <c r="R24" s="479"/>
      <c r="S24" s="480"/>
      <c r="T24" s="474"/>
      <c r="U24" s="466"/>
      <c r="V24" s="475"/>
      <c r="W24" s="466"/>
      <c r="X24" s="466"/>
      <c r="Y24" s="466"/>
      <c r="Z24" s="466"/>
      <c r="AA24" s="466"/>
      <c r="AB24" s="466"/>
      <c r="AC24" s="466"/>
      <c r="AD24" s="466"/>
      <c r="AE24" s="466"/>
      <c r="AF24" s="466"/>
      <c r="AG24" s="466"/>
      <c r="AH24" s="466"/>
      <c r="AI24" s="466"/>
      <c r="AJ24" s="467"/>
      <c r="AK24" s="76"/>
      <c r="AL24" s="76"/>
      <c r="AO24" s="92"/>
      <c r="AP24" s="92"/>
      <c r="AQ24" s="92"/>
      <c r="AR24" s="92"/>
      <c r="AS24" s="92"/>
      <c r="AT24" s="92"/>
      <c r="AU24" s="92"/>
      <c r="AV24" s="76"/>
      <c r="AW24" s="76"/>
      <c r="AX24" s="76"/>
      <c r="AY24" s="76"/>
      <c r="AZ24" s="93"/>
      <c r="BA24" s="93"/>
      <c r="BB24" s="76"/>
      <c r="BC24" s="76"/>
      <c r="BD24" s="76"/>
      <c r="BE24" s="76"/>
      <c r="BF24" s="93"/>
      <c r="BG24" s="93"/>
      <c r="BH24" s="76"/>
      <c r="BJ24" s="76"/>
      <c r="BL24" s="76"/>
      <c r="BM24" s="76"/>
      <c r="BN24" s="76"/>
      <c r="BO24" s="76"/>
      <c r="BP24" s="76"/>
      <c r="BQ24" s="76"/>
      <c r="BR24" s="76"/>
      <c r="BS24" s="76"/>
      <c r="BT24" s="76"/>
      <c r="BU24" s="76"/>
      <c r="BV24" s="76"/>
    </row>
    <row r="25" spans="2:74" ht="15" customHeight="1" x14ac:dyDescent="0.15">
      <c r="B25" s="485"/>
      <c r="C25" s="479"/>
      <c r="D25" s="479"/>
      <c r="E25" s="479"/>
      <c r="F25" s="479"/>
      <c r="G25" s="479"/>
      <c r="H25" s="479"/>
      <c r="I25" s="479"/>
      <c r="J25" s="479"/>
      <c r="K25" s="479"/>
      <c r="L25" s="479"/>
      <c r="M25" s="479"/>
      <c r="N25" s="479"/>
      <c r="O25" s="479"/>
      <c r="P25" s="479"/>
      <c r="Q25" s="479"/>
      <c r="R25" s="479"/>
      <c r="S25" s="480"/>
      <c r="T25" s="472" t="s">
        <v>68</v>
      </c>
      <c r="U25" s="464"/>
      <c r="V25" s="473"/>
      <c r="W25" s="496"/>
      <c r="X25" s="464"/>
      <c r="Y25" s="464"/>
      <c r="Z25" s="464"/>
      <c r="AA25" s="464"/>
      <c r="AB25" s="464"/>
      <c r="AC25" s="464"/>
      <c r="AD25" s="464"/>
      <c r="AE25" s="464"/>
      <c r="AF25" s="464"/>
      <c r="AG25" s="464"/>
      <c r="AH25" s="464"/>
      <c r="AI25" s="464"/>
      <c r="AJ25" s="465"/>
      <c r="AK25" s="76"/>
      <c r="AL25" s="76"/>
      <c r="AO25" s="92"/>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row>
    <row r="26" spans="2:74" ht="15" customHeight="1" x14ac:dyDescent="0.15">
      <c r="B26" s="485"/>
      <c r="C26" s="479"/>
      <c r="D26" s="479"/>
      <c r="E26" s="479"/>
      <c r="F26" s="479"/>
      <c r="G26" s="479"/>
      <c r="H26" s="479"/>
      <c r="I26" s="479"/>
      <c r="J26" s="479"/>
      <c r="K26" s="479"/>
      <c r="L26" s="479"/>
      <c r="M26" s="479"/>
      <c r="N26" s="479"/>
      <c r="O26" s="479"/>
      <c r="P26" s="479"/>
      <c r="Q26" s="479"/>
      <c r="R26" s="479"/>
      <c r="S26" s="480"/>
      <c r="T26" s="485"/>
      <c r="U26" s="479"/>
      <c r="V26" s="489"/>
      <c r="W26" s="479"/>
      <c r="X26" s="479"/>
      <c r="Y26" s="479"/>
      <c r="Z26" s="479"/>
      <c r="AA26" s="479"/>
      <c r="AB26" s="479"/>
      <c r="AC26" s="479"/>
      <c r="AD26" s="479"/>
      <c r="AE26" s="479"/>
      <c r="AF26" s="479"/>
      <c r="AG26" s="479"/>
      <c r="AH26" s="479"/>
      <c r="AI26" s="479"/>
      <c r="AJ26" s="480"/>
      <c r="AK26" s="76"/>
      <c r="AL26" s="76"/>
      <c r="AO26" s="92"/>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row>
    <row r="27" spans="2:74" ht="15" customHeight="1" x14ac:dyDescent="0.15">
      <c r="B27" s="474"/>
      <c r="C27" s="466"/>
      <c r="D27" s="466"/>
      <c r="E27" s="466"/>
      <c r="F27" s="466"/>
      <c r="G27" s="466"/>
      <c r="H27" s="466"/>
      <c r="I27" s="466"/>
      <c r="J27" s="466"/>
      <c r="K27" s="466"/>
      <c r="L27" s="466"/>
      <c r="M27" s="466"/>
      <c r="N27" s="466"/>
      <c r="O27" s="466"/>
      <c r="P27" s="466"/>
      <c r="Q27" s="466"/>
      <c r="R27" s="466"/>
      <c r="S27" s="467"/>
      <c r="T27" s="474"/>
      <c r="U27" s="466"/>
      <c r="V27" s="475"/>
      <c r="W27" s="466"/>
      <c r="X27" s="466"/>
      <c r="Y27" s="466"/>
      <c r="Z27" s="466"/>
      <c r="AA27" s="466"/>
      <c r="AB27" s="466"/>
      <c r="AC27" s="466"/>
      <c r="AD27" s="466"/>
      <c r="AE27" s="466"/>
      <c r="AF27" s="466"/>
      <c r="AG27" s="466"/>
      <c r="AH27" s="466"/>
      <c r="AI27" s="466"/>
      <c r="AJ27" s="467"/>
      <c r="AO27" s="92"/>
      <c r="AP27" s="92"/>
    </row>
    <row r="28" spans="2:74" ht="15" customHeight="1" x14ac:dyDescent="0.15">
      <c r="B28" s="476" t="s">
        <v>82</v>
      </c>
      <c r="C28" s="469"/>
      <c r="D28" s="469"/>
      <c r="E28" s="469"/>
      <c r="F28" s="469"/>
      <c r="G28" s="469"/>
      <c r="H28" s="469"/>
      <c r="I28" s="469"/>
      <c r="J28" s="469"/>
      <c r="K28" s="469"/>
      <c r="L28" s="469"/>
      <c r="M28" s="469"/>
      <c r="N28" s="469"/>
      <c r="O28" s="469"/>
      <c r="P28" s="469"/>
      <c r="Q28" s="469"/>
      <c r="R28" s="469"/>
      <c r="S28" s="470"/>
      <c r="T28" s="497"/>
      <c r="U28" s="469"/>
      <c r="V28" s="469"/>
      <c r="W28" s="469"/>
      <c r="X28" s="469"/>
      <c r="Y28" s="469"/>
      <c r="Z28" s="469"/>
      <c r="AA28" s="469"/>
      <c r="AB28" s="469"/>
      <c r="AC28" s="469"/>
      <c r="AD28" s="469"/>
      <c r="AE28" s="469"/>
      <c r="AF28" s="469"/>
      <c r="AG28" s="469"/>
      <c r="AH28" s="469"/>
      <c r="AI28" s="469"/>
      <c r="AJ28" s="470"/>
      <c r="AO28" s="92"/>
      <c r="AP28" s="92"/>
    </row>
    <row r="29" spans="2:74" ht="15" customHeight="1" x14ac:dyDescent="0.15">
      <c r="B29" s="476" t="s">
        <v>83</v>
      </c>
      <c r="C29" s="469"/>
      <c r="D29" s="469"/>
      <c r="E29" s="469"/>
      <c r="F29" s="469"/>
      <c r="G29" s="469"/>
      <c r="H29" s="469"/>
      <c r="I29" s="469"/>
      <c r="J29" s="469"/>
      <c r="K29" s="469"/>
      <c r="L29" s="469"/>
      <c r="M29" s="469"/>
      <c r="N29" s="469"/>
      <c r="O29" s="469"/>
      <c r="P29" s="469"/>
      <c r="Q29" s="469"/>
      <c r="R29" s="469"/>
      <c r="S29" s="470"/>
      <c r="T29" s="495"/>
      <c r="U29" s="469"/>
      <c r="V29" s="469"/>
      <c r="W29" s="469"/>
      <c r="X29" s="469"/>
      <c r="Y29" s="94" t="s">
        <v>63</v>
      </c>
      <c r="Z29" s="486"/>
      <c r="AA29" s="469"/>
      <c r="AB29" s="469"/>
      <c r="AC29" s="94" t="s">
        <v>64</v>
      </c>
      <c r="AD29" s="486"/>
      <c r="AE29" s="469"/>
      <c r="AF29" s="469"/>
      <c r="AG29" s="94" t="s">
        <v>65</v>
      </c>
      <c r="AH29" s="490"/>
      <c r="AI29" s="469"/>
      <c r="AJ29" s="470"/>
      <c r="AO29" s="92"/>
      <c r="AP29" s="92"/>
    </row>
    <row r="30" spans="2:74" ht="15" customHeight="1" x14ac:dyDescent="0.15">
      <c r="B30" s="476" t="s">
        <v>84</v>
      </c>
      <c r="C30" s="469"/>
      <c r="D30" s="469"/>
      <c r="E30" s="469"/>
      <c r="F30" s="469"/>
      <c r="G30" s="469"/>
      <c r="H30" s="469"/>
      <c r="I30" s="469"/>
      <c r="J30" s="469"/>
      <c r="K30" s="469"/>
      <c r="L30" s="469"/>
      <c r="M30" s="469"/>
      <c r="N30" s="469"/>
      <c r="O30" s="469"/>
      <c r="P30" s="469"/>
      <c r="Q30" s="469"/>
      <c r="R30" s="469"/>
      <c r="S30" s="470"/>
      <c r="T30" s="476" t="s">
        <v>85</v>
      </c>
      <c r="U30" s="469"/>
      <c r="V30" s="469"/>
      <c r="W30" s="469"/>
      <c r="X30" s="469"/>
      <c r="Y30" s="469"/>
      <c r="Z30" s="469"/>
      <c r="AA30" s="469"/>
      <c r="AB30" s="469"/>
      <c r="AC30" s="469"/>
      <c r="AD30" s="469"/>
      <c r="AE30" s="469"/>
      <c r="AF30" s="469"/>
      <c r="AG30" s="469"/>
      <c r="AH30" s="469"/>
      <c r="AI30" s="469"/>
      <c r="AJ30" s="470"/>
      <c r="AO30" s="92"/>
      <c r="AP30" s="92"/>
    </row>
    <row r="31" spans="2:74" ht="15" customHeight="1" x14ac:dyDescent="0.15">
      <c r="B31" s="483"/>
      <c r="C31" s="470"/>
      <c r="D31" s="468" t="s">
        <v>86</v>
      </c>
      <c r="E31" s="469"/>
      <c r="F31" s="469"/>
      <c r="G31" s="469"/>
      <c r="H31" s="469"/>
      <c r="I31" s="469"/>
      <c r="J31" s="469"/>
      <c r="K31" s="469"/>
      <c r="L31" s="469"/>
      <c r="M31" s="469"/>
      <c r="N31" s="469"/>
      <c r="O31" s="469"/>
      <c r="P31" s="469"/>
      <c r="Q31" s="469"/>
      <c r="R31" s="469"/>
      <c r="S31" s="470"/>
      <c r="T31" s="484" t="s">
        <v>87</v>
      </c>
      <c r="U31" s="464"/>
      <c r="V31" s="464"/>
      <c r="W31" s="464"/>
      <c r="X31" s="464"/>
      <c r="Y31" s="464"/>
      <c r="Z31" s="464"/>
      <c r="AA31" s="464"/>
      <c r="AB31" s="464"/>
      <c r="AC31" s="464"/>
      <c r="AD31" s="464"/>
      <c r="AE31" s="464"/>
      <c r="AF31" s="464"/>
      <c r="AG31" s="464"/>
      <c r="AH31" s="464"/>
      <c r="AI31" s="464"/>
      <c r="AJ31" s="465"/>
      <c r="AO31" s="92"/>
      <c r="AP31" s="92"/>
    </row>
    <row r="32" spans="2:74" ht="15" customHeight="1" x14ac:dyDescent="0.15">
      <c r="B32" s="483"/>
      <c r="C32" s="470"/>
      <c r="D32" s="468" t="s">
        <v>88</v>
      </c>
      <c r="E32" s="469"/>
      <c r="F32" s="469"/>
      <c r="G32" s="469"/>
      <c r="H32" s="469"/>
      <c r="I32" s="469"/>
      <c r="J32" s="469"/>
      <c r="K32" s="469"/>
      <c r="L32" s="469"/>
      <c r="M32" s="469"/>
      <c r="N32" s="469"/>
      <c r="O32" s="469"/>
      <c r="P32" s="469"/>
      <c r="Q32" s="469"/>
      <c r="R32" s="469"/>
      <c r="S32" s="470"/>
      <c r="T32" s="485"/>
      <c r="U32" s="479"/>
      <c r="V32" s="479"/>
      <c r="W32" s="479"/>
      <c r="X32" s="479"/>
      <c r="Y32" s="479"/>
      <c r="Z32" s="479"/>
      <c r="AA32" s="479"/>
      <c r="AB32" s="479"/>
      <c r="AC32" s="479"/>
      <c r="AD32" s="479"/>
      <c r="AE32" s="479"/>
      <c r="AF32" s="479"/>
      <c r="AG32" s="479"/>
      <c r="AH32" s="479"/>
      <c r="AI32" s="479"/>
      <c r="AJ32" s="480"/>
      <c r="AO32" s="92"/>
      <c r="AP32" s="92"/>
    </row>
    <row r="33" spans="2:47" ht="15" customHeight="1" x14ac:dyDescent="0.15">
      <c r="B33" s="487"/>
      <c r="C33" s="470"/>
      <c r="D33" s="477" t="s">
        <v>89</v>
      </c>
      <c r="E33" s="469"/>
      <c r="F33" s="469"/>
      <c r="G33" s="469"/>
      <c r="H33" s="469"/>
      <c r="I33" s="469"/>
      <c r="J33" s="469"/>
      <c r="K33" s="469"/>
      <c r="L33" s="469"/>
      <c r="M33" s="469"/>
      <c r="N33" s="469"/>
      <c r="O33" s="469"/>
      <c r="P33" s="469"/>
      <c r="Q33" s="469"/>
      <c r="R33" s="469"/>
      <c r="S33" s="470"/>
      <c r="T33" s="485"/>
      <c r="U33" s="479"/>
      <c r="V33" s="479"/>
      <c r="W33" s="479"/>
      <c r="X33" s="479"/>
      <c r="Y33" s="479"/>
      <c r="Z33" s="479"/>
      <c r="AA33" s="479"/>
      <c r="AB33" s="479"/>
      <c r="AC33" s="479"/>
      <c r="AD33" s="479"/>
      <c r="AE33" s="479"/>
      <c r="AF33" s="479"/>
      <c r="AG33" s="479"/>
      <c r="AH33" s="479"/>
      <c r="AI33" s="479"/>
      <c r="AJ33" s="480"/>
      <c r="AO33" s="92"/>
      <c r="AP33" s="92"/>
    </row>
    <row r="34" spans="2:47" ht="15" customHeight="1" x14ac:dyDescent="0.15">
      <c r="B34" s="483"/>
      <c r="C34" s="470"/>
      <c r="D34" s="468" t="s">
        <v>90</v>
      </c>
      <c r="E34" s="469"/>
      <c r="F34" s="469"/>
      <c r="G34" s="469"/>
      <c r="H34" s="469"/>
      <c r="I34" s="469"/>
      <c r="J34" s="469"/>
      <c r="K34" s="469"/>
      <c r="L34" s="469"/>
      <c r="M34" s="469"/>
      <c r="N34" s="469"/>
      <c r="O34" s="469"/>
      <c r="P34" s="469"/>
      <c r="Q34" s="469"/>
      <c r="R34" s="469"/>
      <c r="S34" s="470"/>
      <c r="T34" s="485"/>
      <c r="U34" s="479"/>
      <c r="V34" s="479"/>
      <c r="W34" s="479"/>
      <c r="X34" s="479"/>
      <c r="Y34" s="479"/>
      <c r="Z34" s="479"/>
      <c r="AA34" s="479"/>
      <c r="AB34" s="479"/>
      <c r="AC34" s="479"/>
      <c r="AD34" s="479"/>
      <c r="AE34" s="479"/>
      <c r="AF34" s="479"/>
      <c r="AG34" s="479"/>
      <c r="AH34" s="479"/>
      <c r="AI34" s="479"/>
      <c r="AJ34" s="480"/>
      <c r="AO34" s="92"/>
      <c r="AP34" s="92"/>
    </row>
    <row r="35" spans="2:47" ht="15" customHeight="1" x14ac:dyDescent="0.15">
      <c r="B35" s="483"/>
      <c r="C35" s="470"/>
      <c r="D35" s="468" t="s">
        <v>91</v>
      </c>
      <c r="E35" s="469"/>
      <c r="F35" s="469"/>
      <c r="G35" s="469"/>
      <c r="H35" s="469"/>
      <c r="I35" s="469"/>
      <c r="J35" s="469"/>
      <c r="K35" s="469"/>
      <c r="L35" s="469"/>
      <c r="M35" s="469"/>
      <c r="N35" s="469"/>
      <c r="O35" s="469"/>
      <c r="P35" s="469"/>
      <c r="Q35" s="469"/>
      <c r="R35" s="469"/>
      <c r="S35" s="470"/>
      <c r="T35" s="485"/>
      <c r="U35" s="479"/>
      <c r="V35" s="479"/>
      <c r="W35" s="479"/>
      <c r="X35" s="479"/>
      <c r="Y35" s="479"/>
      <c r="Z35" s="479"/>
      <c r="AA35" s="479"/>
      <c r="AB35" s="479"/>
      <c r="AC35" s="479"/>
      <c r="AD35" s="479"/>
      <c r="AE35" s="479"/>
      <c r="AF35" s="479"/>
      <c r="AG35" s="479"/>
      <c r="AH35" s="479"/>
      <c r="AI35" s="479"/>
      <c r="AJ35" s="480"/>
      <c r="AO35" s="92"/>
      <c r="AP35" s="92"/>
    </row>
    <row r="36" spans="2:47" ht="15" customHeight="1" x14ac:dyDescent="0.15">
      <c r="B36" s="483"/>
      <c r="C36" s="470"/>
      <c r="D36" s="468" t="s">
        <v>92</v>
      </c>
      <c r="E36" s="469"/>
      <c r="F36" s="469"/>
      <c r="G36" s="469"/>
      <c r="H36" s="469"/>
      <c r="I36" s="469"/>
      <c r="J36" s="469"/>
      <c r="K36" s="469"/>
      <c r="L36" s="469"/>
      <c r="M36" s="469"/>
      <c r="N36" s="469"/>
      <c r="O36" s="469"/>
      <c r="P36" s="469"/>
      <c r="Q36" s="469"/>
      <c r="R36" s="469"/>
      <c r="S36" s="470"/>
      <c r="T36" s="485"/>
      <c r="U36" s="479"/>
      <c r="V36" s="479"/>
      <c r="W36" s="479"/>
      <c r="X36" s="479"/>
      <c r="Y36" s="479"/>
      <c r="Z36" s="479"/>
      <c r="AA36" s="479"/>
      <c r="AB36" s="479"/>
      <c r="AC36" s="479"/>
      <c r="AD36" s="479"/>
      <c r="AE36" s="479"/>
      <c r="AF36" s="479"/>
      <c r="AG36" s="479"/>
      <c r="AH36" s="479"/>
      <c r="AI36" s="479"/>
      <c r="AJ36" s="480"/>
      <c r="AO36" s="92"/>
      <c r="AP36" s="92"/>
    </row>
    <row r="37" spans="2:47" ht="15" customHeight="1" x14ac:dyDescent="0.15">
      <c r="B37" s="483"/>
      <c r="C37" s="470"/>
      <c r="D37" s="468" t="s">
        <v>93</v>
      </c>
      <c r="E37" s="469"/>
      <c r="F37" s="469"/>
      <c r="G37" s="469"/>
      <c r="H37" s="469"/>
      <c r="I37" s="469"/>
      <c r="J37" s="469"/>
      <c r="K37" s="469"/>
      <c r="L37" s="469"/>
      <c r="M37" s="469"/>
      <c r="N37" s="469"/>
      <c r="O37" s="469"/>
      <c r="P37" s="469"/>
      <c r="Q37" s="469"/>
      <c r="R37" s="469"/>
      <c r="S37" s="470"/>
      <c r="T37" s="485"/>
      <c r="U37" s="479"/>
      <c r="V37" s="479"/>
      <c r="W37" s="479"/>
      <c r="X37" s="479"/>
      <c r="Y37" s="479"/>
      <c r="Z37" s="479"/>
      <c r="AA37" s="479"/>
      <c r="AB37" s="479"/>
      <c r="AC37" s="479"/>
      <c r="AD37" s="479"/>
      <c r="AE37" s="479"/>
      <c r="AF37" s="479"/>
      <c r="AG37" s="479"/>
      <c r="AH37" s="479"/>
      <c r="AI37" s="479"/>
      <c r="AJ37" s="480"/>
      <c r="AO37" s="92"/>
      <c r="AP37" s="92"/>
    </row>
    <row r="38" spans="2:47" ht="15" customHeight="1" x14ac:dyDescent="0.15">
      <c r="B38" s="483"/>
      <c r="C38" s="470"/>
      <c r="D38" s="468" t="s">
        <v>94</v>
      </c>
      <c r="E38" s="469"/>
      <c r="F38" s="469"/>
      <c r="G38" s="469"/>
      <c r="H38" s="469"/>
      <c r="I38" s="469"/>
      <c r="J38" s="469"/>
      <c r="K38" s="469"/>
      <c r="L38" s="469"/>
      <c r="M38" s="469"/>
      <c r="N38" s="469"/>
      <c r="O38" s="469"/>
      <c r="P38" s="469"/>
      <c r="Q38" s="469"/>
      <c r="R38" s="469"/>
      <c r="S38" s="470"/>
      <c r="T38" s="485"/>
      <c r="U38" s="479"/>
      <c r="V38" s="479"/>
      <c r="W38" s="479"/>
      <c r="X38" s="479"/>
      <c r="Y38" s="479"/>
      <c r="Z38" s="479"/>
      <c r="AA38" s="479"/>
      <c r="AB38" s="479"/>
      <c r="AC38" s="479"/>
      <c r="AD38" s="479"/>
      <c r="AE38" s="479"/>
      <c r="AF38" s="479"/>
      <c r="AG38" s="479"/>
      <c r="AH38" s="479"/>
      <c r="AI38" s="479"/>
      <c r="AJ38" s="480"/>
      <c r="AO38" s="92"/>
      <c r="AP38" s="92"/>
    </row>
    <row r="39" spans="2:47" ht="15" customHeight="1" x14ac:dyDescent="0.15">
      <c r="B39" s="483"/>
      <c r="C39" s="470"/>
      <c r="D39" s="468" t="s">
        <v>95</v>
      </c>
      <c r="E39" s="469"/>
      <c r="F39" s="469"/>
      <c r="G39" s="469"/>
      <c r="H39" s="469"/>
      <c r="I39" s="469"/>
      <c r="J39" s="469"/>
      <c r="K39" s="469"/>
      <c r="L39" s="469"/>
      <c r="M39" s="469"/>
      <c r="N39" s="469"/>
      <c r="O39" s="469"/>
      <c r="P39" s="469"/>
      <c r="Q39" s="469"/>
      <c r="R39" s="469"/>
      <c r="S39" s="470"/>
      <c r="T39" s="485"/>
      <c r="U39" s="479"/>
      <c r="V39" s="479"/>
      <c r="W39" s="479"/>
      <c r="X39" s="479"/>
      <c r="Y39" s="479"/>
      <c r="Z39" s="479"/>
      <c r="AA39" s="479"/>
      <c r="AB39" s="479"/>
      <c r="AC39" s="479"/>
      <c r="AD39" s="479"/>
      <c r="AE39" s="479"/>
      <c r="AF39" s="479"/>
      <c r="AG39" s="479"/>
      <c r="AH39" s="479"/>
      <c r="AI39" s="479"/>
      <c r="AJ39" s="480"/>
      <c r="AO39" s="92"/>
      <c r="AP39" s="92"/>
    </row>
    <row r="40" spans="2:47" ht="15" customHeight="1" x14ac:dyDescent="0.15">
      <c r="B40" s="483"/>
      <c r="C40" s="470"/>
      <c r="D40" s="468" t="s">
        <v>96</v>
      </c>
      <c r="E40" s="469"/>
      <c r="F40" s="469"/>
      <c r="G40" s="469"/>
      <c r="H40" s="469"/>
      <c r="I40" s="469"/>
      <c r="J40" s="469"/>
      <c r="K40" s="469"/>
      <c r="L40" s="469"/>
      <c r="M40" s="469"/>
      <c r="N40" s="469"/>
      <c r="O40" s="469"/>
      <c r="P40" s="469"/>
      <c r="Q40" s="469"/>
      <c r="R40" s="469"/>
      <c r="S40" s="470"/>
      <c r="T40" s="485"/>
      <c r="U40" s="479"/>
      <c r="V40" s="479"/>
      <c r="W40" s="479"/>
      <c r="X40" s="479"/>
      <c r="Y40" s="479"/>
      <c r="Z40" s="479"/>
      <c r="AA40" s="479"/>
      <c r="AB40" s="479"/>
      <c r="AC40" s="479"/>
      <c r="AD40" s="479"/>
      <c r="AE40" s="479"/>
      <c r="AF40" s="479"/>
      <c r="AG40" s="479"/>
      <c r="AH40" s="479"/>
      <c r="AI40" s="479"/>
      <c r="AJ40" s="480"/>
      <c r="AO40" s="92"/>
      <c r="AP40" s="92"/>
    </row>
    <row r="41" spans="2:47" ht="15" customHeight="1" x14ac:dyDescent="0.15">
      <c r="B41" s="483"/>
      <c r="C41" s="470"/>
      <c r="D41" s="468" t="s">
        <v>97</v>
      </c>
      <c r="E41" s="469"/>
      <c r="F41" s="469"/>
      <c r="G41" s="469"/>
      <c r="H41" s="469"/>
      <c r="I41" s="469"/>
      <c r="J41" s="469"/>
      <c r="K41" s="469"/>
      <c r="L41" s="469"/>
      <c r="M41" s="469"/>
      <c r="N41" s="469"/>
      <c r="O41" s="469"/>
      <c r="P41" s="469"/>
      <c r="Q41" s="469"/>
      <c r="R41" s="469"/>
      <c r="S41" s="470"/>
      <c r="T41" s="478"/>
      <c r="U41" s="479"/>
      <c r="V41" s="479"/>
      <c r="W41" s="479"/>
      <c r="X41" s="479"/>
      <c r="Y41" s="479"/>
      <c r="Z41" s="479"/>
      <c r="AA41" s="479"/>
      <c r="AB41" s="479"/>
      <c r="AC41" s="479"/>
      <c r="AD41" s="479"/>
      <c r="AE41" s="479"/>
      <c r="AF41" s="479"/>
      <c r="AG41" s="479"/>
      <c r="AH41" s="479"/>
      <c r="AI41" s="479"/>
      <c r="AJ41" s="480"/>
      <c r="AO41" s="92"/>
      <c r="AP41" s="92"/>
    </row>
    <row r="42" spans="2:47" ht="15" customHeight="1" x14ac:dyDescent="0.15">
      <c r="B42" s="483"/>
      <c r="C42" s="470"/>
      <c r="D42" s="501" t="s">
        <v>98</v>
      </c>
      <c r="E42" s="469"/>
      <c r="F42" s="469"/>
      <c r="G42" s="469"/>
      <c r="H42" s="469"/>
      <c r="I42" s="469"/>
      <c r="J42" s="469"/>
      <c r="K42" s="469"/>
      <c r="L42" s="469"/>
      <c r="M42" s="469"/>
      <c r="N42" s="469"/>
      <c r="O42" s="469"/>
      <c r="P42" s="469"/>
      <c r="Q42" s="469"/>
      <c r="R42" s="469"/>
      <c r="S42" s="469"/>
      <c r="T42" s="481"/>
      <c r="U42" s="466"/>
      <c r="V42" s="466"/>
      <c r="W42" s="466"/>
      <c r="X42" s="466"/>
      <c r="Y42" s="466"/>
      <c r="Z42" s="466"/>
      <c r="AA42" s="466"/>
      <c r="AB42" s="466"/>
      <c r="AC42" s="466"/>
      <c r="AD42" s="466"/>
      <c r="AE42" s="466"/>
      <c r="AF42" s="466"/>
      <c r="AG42" s="466"/>
      <c r="AH42" s="466"/>
      <c r="AI42" s="466"/>
      <c r="AJ42" s="467"/>
      <c r="AK42" s="95"/>
      <c r="AO42" s="92"/>
      <c r="AP42" s="92"/>
    </row>
    <row r="43" spans="2:47" ht="15" customHeight="1" x14ac:dyDescent="0.15">
      <c r="B43" s="483"/>
      <c r="C43" s="470"/>
      <c r="D43" s="468" t="s">
        <v>99</v>
      </c>
      <c r="E43" s="469"/>
      <c r="F43" s="469"/>
      <c r="G43" s="469"/>
      <c r="H43" s="469"/>
      <c r="I43" s="469"/>
      <c r="J43" s="469"/>
      <c r="K43" s="469"/>
      <c r="L43" s="469"/>
      <c r="M43" s="469"/>
      <c r="N43" s="469"/>
      <c r="O43" s="469"/>
      <c r="P43" s="469"/>
      <c r="Q43" s="469"/>
      <c r="R43" s="469"/>
      <c r="S43" s="470"/>
      <c r="T43" s="488" t="s">
        <v>100</v>
      </c>
      <c r="U43" s="464"/>
      <c r="V43" s="464"/>
      <c r="W43" s="464"/>
      <c r="X43" s="464"/>
      <c r="Y43" s="464"/>
      <c r="Z43" s="464"/>
      <c r="AA43" s="464"/>
      <c r="AB43" s="464"/>
      <c r="AC43" s="464"/>
      <c r="AD43" s="464"/>
      <c r="AE43" s="464"/>
      <c r="AF43" s="464"/>
      <c r="AG43" s="464"/>
      <c r="AH43" s="464"/>
      <c r="AI43" s="464"/>
      <c r="AJ43" s="465"/>
      <c r="AO43" s="92"/>
      <c r="AP43" s="92"/>
    </row>
    <row r="44" spans="2:47" ht="15" customHeight="1" x14ac:dyDescent="0.15">
      <c r="B44" s="483"/>
      <c r="C44" s="470"/>
      <c r="D44" s="471" t="s">
        <v>101</v>
      </c>
      <c r="E44" s="469"/>
      <c r="F44" s="469"/>
      <c r="G44" s="469"/>
      <c r="H44" s="469"/>
      <c r="I44" s="469"/>
      <c r="J44" s="469"/>
      <c r="K44" s="469"/>
      <c r="L44" s="469"/>
      <c r="M44" s="469"/>
      <c r="N44" s="469"/>
      <c r="O44" s="469"/>
      <c r="P44" s="469"/>
      <c r="Q44" s="469"/>
      <c r="R44" s="469"/>
      <c r="S44" s="470"/>
      <c r="T44" s="485"/>
      <c r="U44" s="479"/>
      <c r="V44" s="479"/>
      <c r="W44" s="479"/>
      <c r="X44" s="479"/>
      <c r="Y44" s="479"/>
      <c r="Z44" s="479"/>
      <c r="AA44" s="479"/>
      <c r="AB44" s="479"/>
      <c r="AC44" s="479"/>
      <c r="AD44" s="479"/>
      <c r="AE44" s="479"/>
      <c r="AF44" s="479"/>
      <c r="AG44" s="479"/>
      <c r="AH44" s="479"/>
      <c r="AI44" s="479"/>
      <c r="AJ44" s="480"/>
      <c r="AO44" s="92"/>
      <c r="AP44" s="92"/>
    </row>
    <row r="45" spans="2:47" ht="30" customHeight="1" x14ac:dyDescent="0.15">
      <c r="B45" s="483"/>
      <c r="C45" s="470"/>
      <c r="D45" s="497" t="s">
        <v>102</v>
      </c>
      <c r="E45" s="469"/>
      <c r="F45" s="469"/>
      <c r="G45" s="469"/>
      <c r="H45" s="469"/>
      <c r="I45" s="469"/>
      <c r="J45" s="469"/>
      <c r="K45" s="469"/>
      <c r="L45" s="469"/>
      <c r="M45" s="469"/>
      <c r="N45" s="469"/>
      <c r="O45" s="469"/>
      <c r="P45" s="469"/>
      <c r="Q45" s="469"/>
      <c r="R45" s="469"/>
      <c r="S45" s="470"/>
      <c r="T45" s="485"/>
      <c r="U45" s="479"/>
      <c r="V45" s="479"/>
      <c r="W45" s="479"/>
      <c r="X45" s="479"/>
      <c r="Y45" s="479"/>
      <c r="Z45" s="479"/>
      <c r="AA45" s="479"/>
      <c r="AB45" s="479"/>
      <c r="AC45" s="479"/>
      <c r="AD45" s="479"/>
      <c r="AE45" s="479"/>
      <c r="AF45" s="479"/>
      <c r="AG45" s="479"/>
      <c r="AH45" s="479"/>
      <c r="AI45" s="479"/>
      <c r="AJ45" s="480"/>
      <c r="AO45" s="92"/>
      <c r="AP45" s="92"/>
    </row>
    <row r="46" spans="2:47" ht="33.75" customHeight="1" x14ac:dyDescent="0.15">
      <c r="B46" s="487"/>
      <c r="C46" s="470"/>
      <c r="D46" s="499" t="s">
        <v>103</v>
      </c>
      <c r="E46" s="469"/>
      <c r="F46" s="469"/>
      <c r="G46" s="469"/>
      <c r="H46" s="469"/>
      <c r="I46" s="469"/>
      <c r="J46" s="469"/>
      <c r="K46" s="469"/>
      <c r="L46" s="469"/>
      <c r="M46" s="469"/>
      <c r="N46" s="469"/>
      <c r="O46" s="469"/>
      <c r="P46" s="469"/>
      <c r="Q46" s="469"/>
      <c r="R46" s="469"/>
      <c r="S46" s="470"/>
      <c r="T46" s="485"/>
      <c r="U46" s="479"/>
      <c r="V46" s="479"/>
      <c r="W46" s="479"/>
      <c r="X46" s="479"/>
      <c r="Y46" s="479"/>
      <c r="Z46" s="479"/>
      <c r="AA46" s="479"/>
      <c r="AB46" s="479"/>
      <c r="AC46" s="479"/>
      <c r="AD46" s="479"/>
      <c r="AE46" s="479"/>
      <c r="AF46" s="479"/>
      <c r="AG46" s="479"/>
      <c r="AH46" s="479"/>
      <c r="AI46" s="479"/>
      <c r="AJ46" s="480"/>
      <c r="AO46" s="92"/>
      <c r="AP46" s="92"/>
    </row>
    <row r="47" spans="2:47" ht="15" customHeight="1" x14ac:dyDescent="0.15">
      <c r="B47" s="483"/>
      <c r="C47" s="470"/>
      <c r="D47" s="468" t="s">
        <v>104</v>
      </c>
      <c r="E47" s="469"/>
      <c r="F47" s="469"/>
      <c r="G47" s="469"/>
      <c r="H47" s="469"/>
      <c r="I47" s="469"/>
      <c r="J47" s="469"/>
      <c r="K47" s="469"/>
      <c r="L47" s="469"/>
      <c r="M47" s="469"/>
      <c r="N47" s="469"/>
      <c r="O47" s="469"/>
      <c r="P47" s="469"/>
      <c r="Q47" s="469"/>
      <c r="R47" s="469"/>
      <c r="S47" s="470"/>
      <c r="T47" s="485"/>
      <c r="U47" s="479"/>
      <c r="V47" s="479"/>
      <c r="W47" s="479"/>
      <c r="X47" s="479"/>
      <c r="Y47" s="479"/>
      <c r="Z47" s="479"/>
      <c r="AA47" s="479"/>
      <c r="AB47" s="479"/>
      <c r="AC47" s="479"/>
      <c r="AD47" s="479"/>
      <c r="AE47" s="479"/>
      <c r="AF47" s="479"/>
      <c r="AG47" s="479"/>
      <c r="AH47" s="479"/>
      <c r="AI47" s="479"/>
      <c r="AJ47" s="480"/>
      <c r="AO47" s="92"/>
      <c r="AP47" s="92"/>
    </row>
    <row r="48" spans="2:47" ht="15" customHeight="1" x14ac:dyDescent="0.15">
      <c r="B48" s="483"/>
      <c r="C48" s="470"/>
      <c r="D48" s="468" t="s">
        <v>105</v>
      </c>
      <c r="E48" s="469"/>
      <c r="F48" s="469"/>
      <c r="G48" s="469"/>
      <c r="H48" s="469"/>
      <c r="I48" s="469"/>
      <c r="J48" s="469"/>
      <c r="K48" s="469"/>
      <c r="L48" s="469"/>
      <c r="M48" s="469"/>
      <c r="N48" s="469"/>
      <c r="O48" s="469"/>
      <c r="P48" s="469"/>
      <c r="Q48" s="469"/>
      <c r="R48" s="469"/>
      <c r="S48" s="470"/>
      <c r="T48" s="485"/>
      <c r="U48" s="479"/>
      <c r="V48" s="479"/>
      <c r="W48" s="479"/>
      <c r="X48" s="479"/>
      <c r="Y48" s="479"/>
      <c r="Z48" s="479"/>
      <c r="AA48" s="479"/>
      <c r="AB48" s="479"/>
      <c r="AC48" s="479"/>
      <c r="AD48" s="479"/>
      <c r="AE48" s="479"/>
      <c r="AF48" s="479"/>
      <c r="AG48" s="479"/>
      <c r="AH48" s="479"/>
      <c r="AI48" s="479"/>
      <c r="AJ48" s="480"/>
      <c r="AO48" s="92"/>
      <c r="AP48" s="92"/>
      <c r="AU48" s="96" t="s">
        <v>106</v>
      </c>
    </row>
    <row r="49" spans="2:49" ht="15" customHeight="1" x14ac:dyDescent="0.15">
      <c r="B49" s="483"/>
      <c r="C49" s="470"/>
      <c r="D49" s="468" t="s">
        <v>107</v>
      </c>
      <c r="E49" s="469"/>
      <c r="F49" s="469"/>
      <c r="G49" s="469"/>
      <c r="H49" s="469"/>
      <c r="I49" s="469"/>
      <c r="J49" s="469"/>
      <c r="K49" s="469"/>
      <c r="L49" s="469"/>
      <c r="M49" s="469"/>
      <c r="N49" s="469"/>
      <c r="O49" s="469"/>
      <c r="P49" s="469"/>
      <c r="Q49" s="469"/>
      <c r="R49" s="469"/>
      <c r="S49" s="470"/>
      <c r="T49" s="485"/>
      <c r="U49" s="479"/>
      <c r="V49" s="479"/>
      <c r="W49" s="479"/>
      <c r="X49" s="479"/>
      <c r="Y49" s="479"/>
      <c r="Z49" s="479"/>
      <c r="AA49" s="479"/>
      <c r="AB49" s="479"/>
      <c r="AC49" s="479"/>
      <c r="AD49" s="479"/>
      <c r="AE49" s="479"/>
      <c r="AF49" s="479"/>
      <c r="AG49" s="479"/>
      <c r="AH49" s="479"/>
      <c r="AI49" s="479"/>
      <c r="AJ49" s="480"/>
      <c r="AO49" s="92"/>
      <c r="AP49" s="92"/>
      <c r="AU49" s="96"/>
    </row>
    <row r="50" spans="2:49" ht="15" customHeight="1" x14ac:dyDescent="0.15">
      <c r="B50" s="483"/>
      <c r="C50" s="470"/>
      <c r="D50" s="497" t="s">
        <v>108</v>
      </c>
      <c r="E50" s="469"/>
      <c r="F50" s="469"/>
      <c r="G50" s="469"/>
      <c r="H50" s="469"/>
      <c r="I50" s="469"/>
      <c r="J50" s="469"/>
      <c r="K50" s="469"/>
      <c r="L50" s="469"/>
      <c r="M50" s="469"/>
      <c r="N50" s="469"/>
      <c r="O50" s="469"/>
      <c r="P50" s="469"/>
      <c r="Q50" s="469"/>
      <c r="R50" s="469"/>
      <c r="S50" s="470"/>
      <c r="T50" s="485"/>
      <c r="U50" s="479"/>
      <c r="V50" s="479"/>
      <c r="W50" s="479"/>
      <c r="X50" s="479"/>
      <c r="Y50" s="479"/>
      <c r="Z50" s="479"/>
      <c r="AA50" s="479"/>
      <c r="AB50" s="479"/>
      <c r="AC50" s="479"/>
      <c r="AD50" s="479"/>
      <c r="AE50" s="479"/>
      <c r="AF50" s="479"/>
      <c r="AG50" s="479"/>
      <c r="AH50" s="479"/>
      <c r="AI50" s="479"/>
      <c r="AJ50" s="480"/>
      <c r="AO50" s="92"/>
      <c r="AP50" s="92"/>
    </row>
    <row r="51" spans="2:49" ht="15" customHeight="1" x14ac:dyDescent="0.15">
      <c r="B51" s="483"/>
      <c r="C51" s="470"/>
      <c r="D51" s="497" t="s">
        <v>109</v>
      </c>
      <c r="E51" s="469"/>
      <c r="F51" s="469"/>
      <c r="G51" s="469"/>
      <c r="H51" s="469"/>
      <c r="I51" s="469"/>
      <c r="J51" s="469"/>
      <c r="K51" s="469"/>
      <c r="L51" s="469"/>
      <c r="M51" s="469"/>
      <c r="N51" s="469"/>
      <c r="O51" s="469"/>
      <c r="P51" s="469"/>
      <c r="Q51" s="469"/>
      <c r="R51" s="469"/>
      <c r="S51" s="470"/>
      <c r="T51" s="485"/>
      <c r="U51" s="479"/>
      <c r="V51" s="479"/>
      <c r="W51" s="479"/>
      <c r="X51" s="479"/>
      <c r="Y51" s="479"/>
      <c r="Z51" s="479"/>
      <c r="AA51" s="479"/>
      <c r="AB51" s="479"/>
      <c r="AC51" s="479"/>
      <c r="AD51" s="479"/>
      <c r="AE51" s="479"/>
      <c r="AF51" s="479"/>
      <c r="AG51" s="479"/>
      <c r="AH51" s="479"/>
      <c r="AI51" s="479"/>
      <c r="AJ51" s="480"/>
      <c r="AO51" s="92"/>
      <c r="AP51" s="92"/>
    </row>
    <row r="52" spans="2:49" ht="15" customHeight="1" x14ac:dyDescent="0.15">
      <c r="B52" s="483"/>
      <c r="C52" s="470"/>
      <c r="D52" s="468" t="s">
        <v>110</v>
      </c>
      <c r="E52" s="469"/>
      <c r="F52" s="469"/>
      <c r="G52" s="469"/>
      <c r="H52" s="469"/>
      <c r="I52" s="469"/>
      <c r="J52" s="469"/>
      <c r="K52" s="469"/>
      <c r="L52" s="469"/>
      <c r="M52" s="469"/>
      <c r="N52" s="469"/>
      <c r="O52" s="469"/>
      <c r="P52" s="469"/>
      <c r="Q52" s="469"/>
      <c r="R52" s="469"/>
      <c r="S52" s="470"/>
      <c r="T52" s="485"/>
      <c r="U52" s="479"/>
      <c r="V52" s="479"/>
      <c r="W52" s="479"/>
      <c r="X52" s="479"/>
      <c r="Y52" s="479"/>
      <c r="Z52" s="479"/>
      <c r="AA52" s="479"/>
      <c r="AB52" s="479"/>
      <c r="AC52" s="479"/>
      <c r="AD52" s="479"/>
      <c r="AE52" s="479"/>
      <c r="AF52" s="479"/>
      <c r="AG52" s="479"/>
      <c r="AH52" s="479"/>
      <c r="AI52" s="479"/>
      <c r="AJ52" s="480"/>
      <c r="AO52" s="92"/>
      <c r="AP52" s="92"/>
    </row>
    <row r="53" spans="2:49" ht="15" customHeight="1" x14ac:dyDescent="0.15">
      <c r="B53" s="483"/>
      <c r="C53" s="470"/>
      <c r="D53" s="468" t="s">
        <v>111</v>
      </c>
      <c r="E53" s="469"/>
      <c r="F53" s="469"/>
      <c r="G53" s="469"/>
      <c r="H53" s="469"/>
      <c r="I53" s="469"/>
      <c r="J53" s="469"/>
      <c r="K53" s="469"/>
      <c r="L53" s="469"/>
      <c r="M53" s="469"/>
      <c r="N53" s="469"/>
      <c r="O53" s="469"/>
      <c r="P53" s="469"/>
      <c r="Q53" s="469"/>
      <c r="R53" s="469"/>
      <c r="S53" s="470"/>
      <c r="T53" s="485"/>
      <c r="U53" s="479"/>
      <c r="V53" s="479"/>
      <c r="W53" s="479"/>
      <c r="X53" s="479"/>
      <c r="Y53" s="479"/>
      <c r="Z53" s="479"/>
      <c r="AA53" s="479"/>
      <c r="AB53" s="479"/>
      <c r="AC53" s="479"/>
      <c r="AD53" s="479"/>
      <c r="AE53" s="479"/>
      <c r="AF53" s="479"/>
      <c r="AG53" s="479"/>
      <c r="AH53" s="479"/>
      <c r="AI53" s="479"/>
      <c r="AJ53" s="480"/>
      <c r="AO53" s="92"/>
      <c r="AP53" s="92"/>
    </row>
    <row r="54" spans="2:49" ht="15" customHeight="1" x14ac:dyDescent="0.15">
      <c r="B54" s="483" t="s">
        <v>112</v>
      </c>
      <c r="C54" s="470"/>
      <c r="D54" s="468" t="s">
        <v>113</v>
      </c>
      <c r="E54" s="469"/>
      <c r="F54" s="469"/>
      <c r="G54" s="469"/>
      <c r="H54" s="469"/>
      <c r="I54" s="469"/>
      <c r="J54" s="469"/>
      <c r="K54" s="469"/>
      <c r="L54" s="469"/>
      <c r="M54" s="469"/>
      <c r="N54" s="469"/>
      <c r="O54" s="469"/>
      <c r="P54" s="469"/>
      <c r="Q54" s="469"/>
      <c r="R54" s="469"/>
      <c r="S54" s="470"/>
      <c r="T54" s="474"/>
      <c r="U54" s="466"/>
      <c r="V54" s="466"/>
      <c r="W54" s="466"/>
      <c r="X54" s="466"/>
      <c r="Y54" s="466"/>
      <c r="Z54" s="466"/>
      <c r="AA54" s="466"/>
      <c r="AB54" s="466"/>
      <c r="AC54" s="466"/>
      <c r="AD54" s="466"/>
      <c r="AE54" s="466"/>
      <c r="AF54" s="466"/>
      <c r="AG54" s="466"/>
      <c r="AH54" s="466"/>
      <c r="AI54" s="466"/>
      <c r="AJ54" s="467"/>
      <c r="AO54" s="92"/>
      <c r="AP54" s="92"/>
    </row>
    <row r="55" spans="2:49" ht="15" customHeight="1" x14ac:dyDescent="0.15">
      <c r="B55" s="97"/>
      <c r="C55" s="97"/>
      <c r="D55" s="98"/>
      <c r="E55" s="98"/>
      <c r="F55" s="98"/>
      <c r="G55" s="98"/>
      <c r="H55" s="98"/>
      <c r="I55" s="98"/>
      <c r="J55" s="98"/>
      <c r="K55" s="98"/>
      <c r="L55" s="98"/>
      <c r="M55" s="98"/>
      <c r="N55" s="98"/>
      <c r="O55" s="98"/>
      <c r="P55" s="98"/>
      <c r="Q55" s="98"/>
      <c r="R55" s="98"/>
      <c r="S55" s="98"/>
      <c r="T55" s="99"/>
      <c r="U55" s="99"/>
      <c r="V55" s="99"/>
      <c r="W55" s="99"/>
      <c r="X55" s="99"/>
      <c r="Y55" s="99"/>
      <c r="Z55" s="99"/>
      <c r="AA55" s="99"/>
      <c r="AB55" s="99"/>
      <c r="AC55" s="99"/>
      <c r="AD55" s="99"/>
      <c r="AE55" s="99"/>
      <c r="AF55" s="99"/>
      <c r="AG55" s="99"/>
      <c r="AH55" s="99"/>
      <c r="AI55" s="99"/>
      <c r="AJ55" s="99"/>
      <c r="AO55" s="92"/>
      <c r="AP55" s="92"/>
    </row>
    <row r="56" spans="2:49" ht="15" customHeight="1" x14ac:dyDescent="0.15">
      <c r="B56" s="100" t="s">
        <v>114</v>
      </c>
      <c r="C56" s="100"/>
      <c r="D56" s="99" t="s">
        <v>115</v>
      </c>
      <c r="E56" s="98" t="s">
        <v>116</v>
      </c>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O56" s="102"/>
      <c r="AP56" s="103"/>
      <c r="AQ56" s="103"/>
      <c r="AR56" s="103"/>
      <c r="AS56" s="103"/>
      <c r="AT56" s="103"/>
      <c r="AU56" s="103"/>
      <c r="AV56" s="103"/>
      <c r="AW56" s="92"/>
    </row>
    <row r="57" spans="2:49" ht="14.25" customHeight="1" x14ac:dyDescent="0.15">
      <c r="B57" s="104"/>
      <c r="C57" s="98"/>
      <c r="D57" s="99" t="s">
        <v>117</v>
      </c>
      <c r="E57" s="98" t="s">
        <v>118</v>
      </c>
      <c r="F57" s="99"/>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P57" s="105"/>
      <c r="AQ57" s="105"/>
      <c r="AR57" s="105"/>
      <c r="AS57" s="105"/>
      <c r="AT57" s="105"/>
      <c r="AU57" s="105"/>
      <c r="AV57" s="92"/>
      <c r="AW57" s="92"/>
    </row>
    <row r="58" spans="2:49" ht="14.25" customHeight="1" x14ac:dyDescent="0.15">
      <c r="B58" s="98"/>
      <c r="C58" s="98"/>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row>
    <row r="59" spans="2:49" ht="14.25" customHeight="1" x14ac:dyDescent="0.15"/>
    <row r="60" spans="2:49" ht="14.25" customHeight="1" x14ac:dyDescent="0.15"/>
  </sheetData>
  <mergeCells count="80">
    <mergeCell ref="A3:AJ3"/>
    <mergeCell ref="D50:S50"/>
    <mergeCell ref="Z6:AC6"/>
    <mergeCell ref="B23:S27"/>
    <mergeCell ref="S8:V8"/>
    <mergeCell ref="D31:S31"/>
    <mergeCell ref="D45:S45"/>
    <mergeCell ref="A4:AJ4"/>
    <mergeCell ref="AE6:AF6"/>
    <mergeCell ref="D48:S48"/>
    <mergeCell ref="Z10:AJ10"/>
    <mergeCell ref="B36:C36"/>
    <mergeCell ref="B50:C50"/>
    <mergeCell ref="S10:Y10"/>
    <mergeCell ref="T28:AJ28"/>
    <mergeCell ref="B47:C47"/>
    <mergeCell ref="B46:C46"/>
    <mergeCell ref="B39:C39"/>
    <mergeCell ref="B48:C48"/>
    <mergeCell ref="Z29:AB29"/>
    <mergeCell ref="B53:C53"/>
    <mergeCell ref="D42:S42"/>
    <mergeCell ref="B31:C31"/>
    <mergeCell ref="B38:C38"/>
    <mergeCell ref="A1:G1"/>
    <mergeCell ref="B37:C37"/>
    <mergeCell ref="D52:S52"/>
    <mergeCell ref="D49:S49"/>
    <mergeCell ref="B43:C43"/>
    <mergeCell ref="B52:C52"/>
    <mergeCell ref="B28:S28"/>
    <mergeCell ref="B42:C42"/>
    <mergeCell ref="B30:S30"/>
    <mergeCell ref="B44:C44"/>
    <mergeCell ref="D46:S46"/>
    <mergeCell ref="D40:S40"/>
    <mergeCell ref="B34:C34"/>
    <mergeCell ref="A2:AI2"/>
    <mergeCell ref="W9:AJ9"/>
    <mergeCell ref="B51:C51"/>
    <mergeCell ref="W8:AJ8"/>
    <mergeCell ref="T21:W21"/>
    <mergeCell ref="D53:S53"/>
    <mergeCell ref="B32:C32"/>
    <mergeCell ref="D47:S47"/>
    <mergeCell ref="B41:C41"/>
    <mergeCell ref="B35:C35"/>
    <mergeCell ref="D37:S37"/>
    <mergeCell ref="S9:V9"/>
    <mergeCell ref="T22:Z22"/>
    <mergeCell ref="T29:X29"/>
    <mergeCell ref="D39:S39"/>
    <mergeCell ref="D38:S38"/>
    <mergeCell ref="B29:S29"/>
    <mergeCell ref="W25:AJ27"/>
    <mergeCell ref="D51:S51"/>
    <mergeCell ref="AH6:AI6"/>
    <mergeCell ref="D36:S36"/>
    <mergeCell ref="B40:C40"/>
    <mergeCell ref="B49:C49"/>
    <mergeCell ref="T31:AJ40"/>
    <mergeCell ref="AD29:AF29"/>
    <mergeCell ref="B33:C33"/>
    <mergeCell ref="T43:AJ54"/>
    <mergeCell ref="T25:V27"/>
    <mergeCell ref="AH29:AJ29"/>
    <mergeCell ref="B54:C54"/>
    <mergeCell ref="D54:S54"/>
    <mergeCell ref="D32:S32"/>
    <mergeCell ref="D41:S41"/>
    <mergeCell ref="B45:C45"/>
    <mergeCell ref="D43:S43"/>
    <mergeCell ref="W23:AJ24"/>
    <mergeCell ref="D35:S35"/>
    <mergeCell ref="D44:S44"/>
    <mergeCell ref="D34:S34"/>
    <mergeCell ref="T23:V24"/>
    <mergeCell ref="T30:AJ30"/>
    <mergeCell ref="D33:S33"/>
    <mergeCell ref="T41:AJ42"/>
  </mergeCells>
  <phoneticPr fontId="2"/>
  <dataValidations count="1">
    <dataValidation type="list" allowBlank="1" showInputMessage="1" showErrorMessage="1" sqref="B31:B46 B47:C55 C31:C40 C43:C44" xr:uid="{00000000-0002-0000-0100-000000000000}">
      <formula1>"○"</formula1>
    </dataValidation>
  </dataValidations>
  <printOptions horizontalCentered="1"/>
  <pageMargins left="0.7" right="0.7" top="0.75" bottom="0.75" header="0.3" footer="0.3"/>
  <pageSetup paperSize="9" scale="8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2"/>
  <sheetViews>
    <sheetView workbookViewId="0">
      <selection activeCell="C15" sqref="C15"/>
    </sheetView>
  </sheetViews>
  <sheetFormatPr defaultRowHeight="13.5" x14ac:dyDescent="0.15"/>
  <cols>
    <col min="1" max="1" width="26.375" style="54" customWidth="1"/>
    <col min="2" max="2" width="9" style="54" customWidth="1"/>
    <col min="3" max="3" width="22" style="54" customWidth="1"/>
    <col min="4" max="4" width="9" style="54" customWidth="1"/>
    <col min="5" max="16384" width="9" style="54"/>
  </cols>
  <sheetData>
    <row r="1" spans="1:12" x14ac:dyDescent="0.15">
      <c r="A1" s="54" t="s">
        <v>625</v>
      </c>
      <c r="B1" s="54" t="s">
        <v>626</v>
      </c>
      <c r="C1" s="54" t="s">
        <v>627</v>
      </c>
      <c r="D1" s="54" t="s">
        <v>628</v>
      </c>
      <c r="E1" s="54" t="s">
        <v>629</v>
      </c>
      <c r="F1" s="54" t="s">
        <v>630</v>
      </c>
      <c r="G1" s="54" t="s">
        <v>631</v>
      </c>
      <c r="H1" s="54" t="s">
        <v>632</v>
      </c>
      <c r="I1" s="54" t="s">
        <v>633</v>
      </c>
      <c r="J1" s="54" t="s">
        <v>634</v>
      </c>
      <c r="K1" s="54" t="s">
        <v>635</v>
      </c>
    </row>
    <row r="2" spans="1:12" x14ac:dyDescent="0.15">
      <c r="A2" s="54" t="s">
        <v>636</v>
      </c>
      <c r="B2" s="54" t="s">
        <v>572</v>
      </c>
      <c r="C2" s="54" t="s">
        <v>637</v>
      </c>
      <c r="D2" s="54" t="s">
        <v>638</v>
      </c>
    </row>
    <row r="3" spans="1:12" x14ac:dyDescent="0.15">
      <c r="A3" s="54" t="s">
        <v>639</v>
      </c>
      <c r="B3" s="54" t="s">
        <v>572</v>
      </c>
      <c r="C3" s="54" t="s">
        <v>637</v>
      </c>
      <c r="D3" s="54" t="s">
        <v>638</v>
      </c>
    </row>
    <row r="4" spans="1:12" x14ac:dyDescent="0.15">
      <c r="A4" s="54" t="s">
        <v>640</v>
      </c>
      <c r="B4" s="54" t="s">
        <v>572</v>
      </c>
      <c r="C4" s="54" t="s">
        <v>637</v>
      </c>
      <c r="D4" s="54" t="s">
        <v>638</v>
      </c>
    </row>
    <row r="5" spans="1:12" x14ac:dyDescent="0.15">
      <c r="A5" s="54" t="s">
        <v>641</v>
      </c>
      <c r="B5" s="54" t="s">
        <v>572</v>
      </c>
      <c r="C5" s="54" t="s">
        <v>637</v>
      </c>
      <c r="D5" s="54" t="s">
        <v>638</v>
      </c>
    </row>
    <row r="6" spans="1:12" x14ac:dyDescent="0.15">
      <c r="A6" s="3" t="s">
        <v>642</v>
      </c>
      <c r="B6" s="3" t="s">
        <v>572</v>
      </c>
      <c r="C6" s="3" t="s">
        <v>574</v>
      </c>
      <c r="D6" s="3" t="s">
        <v>643</v>
      </c>
      <c r="E6" s="3" t="s">
        <v>644</v>
      </c>
      <c r="F6" s="3" t="s">
        <v>578</v>
      </c>
      <c r="G6" s="3"/>
      <c r="H6" s="3"/>
      <c r="I6" s="3"/>
      <c r="J6" s="3"/>
    </row>
    <row r="7" spans="1:12" x14ac:dyDescent="0.15">
      <c r="A7" s="3" t="s">
        <v>407</v>
      </c>
      <c r="B7" s="3" t="s">
        <v>572</v>
      </c>
      <c r="C7" s="3" t="s">
        <v>574</v>
      </c>
      <c r="D7" s="3" t="s">
        <v>643</v>
      </c>
      <c r="E7" s="3" t="s">
        <v>644</v>
      </c>
      <c r="F7" s="3" t="s">
        <v>645</v>
      </c>
      <c r="G7" s="3" t="s">
        <v>646</v>
      </c>
      <c r="H7" s="3" t="s">
        <v>647</v>
      </c>
      <c r="I7" s="3" t="s">
        <v>578</v>
      </c>
      <c r="J7" s="3"/>
    </row>
    <row r="8" spans="1:12" x14ac:dyDescent="0.15">
      <c r="A8" s="3" t="s">
        <v>648</v>
      </c>
      <c r="B8" s="3" t="s">
        <v>572</v>
      </c>
      <c r="C8" s="3" t="s">
        <v>578</v>
      </c>
      <c r="D8" s="3"/>
      <c r="E8" s="3"/>
      <c r="F8" s="3"/>
      <c r="G8" s="3"/>
      <c r="H8" s="3"/>
      <c r="I8" s="3"/>
      <c r="J8" s="3"/>
    </row>
    <row r="9" spans="1:12" x14ac:dyDescent="0.15">
      <c r="A9" s="3" t="s">
        <v>649</v>
      </c>
      <c r="B9" s="3" t="s">
        <v>572</v>
      </c>
      <c r="C9" s="3" t="s">
        <v>578</v>
      </c>
      <c r="D9" s="3"/>
      <c r="E9" s="3"/>
      <c r="F9" s="3"/>
      <c r="G9" s="3"/>
      <c r="H9" s="3"/>
      <c r="I9" s="3"/>
      <c r="J9" s="3"/>
    </row>
    <row r="10" spans="1:12" x14ac:dyDescent="0.15">
      <c r="A10" s="3" t="s">
        <v>650</v>
      </c>
      <c r="B10" s="3" t="s">
        <v>572</v>
      </c>
      <c r="C10" s="3" t="s">
        <v>578</v>
      </c>
      <c r="D10" s="3"/>
      <c r="E10" s="3"/>
      <c r="F10" s="3"/>
      <c r="G10" s="3"/>
      <c r="H10" s="3"/>
      <c r="I10" s="3"/>
      <c r="J10" s="3"/>
    </row>
    <row r="11" spans="1:12" x14ac:dyDescent="0.15">
      <c r="A11" s="3" t="s">
        <v>651</v>
      </c>
      <c r="B11" s="3" t="s">
        <v>572</v>
      </c>
      <c r="C11" s="3" t="s">
        <v>637</v>
      </c>
      <c r="D11" s="3" t="s">
        <v>638</v>
      </c>
      <c r="E11" s="3"/>
      <c r="F11" s="3"/>
      <c r="G11" s="3"/>
      <c r="H11" s="3"/>
      <c r="I11" s="3"/>
      <c r="J11" s="3"/>
    </row>
    <row r="12" spans="1:12" x14ac:dyDescent="0.15">
      <c r="A12" s="3" t="s">
        <v>652</v>
      </c>
      <c r="B12" s="3" t="s">
        <v>572</v>
      </c>
      <c r="C12" s="3" t="s">
        <v>574</v>
      </c>
      <c r="D12" s="3" t="s">
        <v>653</v>
      </c>
      <c r="E12" s="3" t="s">
        <v>578</v>
      </c>
      <c r="F12" s="3"/>
      <c r="G12" s="3"/>
      <c r="H12" s="3"/>
      <c r="I12" s="3"/>
      <c r="J12" s="3"/>
    </row>
    <row r="13" spans="1:12" x14ac:dyDescent="0.15">
      <c r="A13" s="3" t="s">
        <v>654</v>
      </c>
      <c r="B13" s="3" t="s">
        <v>572</v>
      </c>
      <c r="C13" s="3" t="s">
        <v>574</v>
      </c>
      <c r="D13" s="3" t="s">
        <v>653</v>
      </c>
      <c r="E13" s="3"/>
      <c r="F13" s="3"/>
      <c r="G13" s="3"/>
      <c r="H13" s="3"/>
      <c r="I13" s="3"/>
      <c r="J13" s="3"/>
    </row>
    <row r="14" spans="1:12" x14ac:dyDescent="0.15">
      <c r="A14" s="3" t="s">
        <v>655</v>
      </c>
      <c r="B14" s="3" t="s">
        <v>572</v>
      </c>
      <c r="C14" s="3" t="s">
        <v>574</v>
      </c>
      <c r="D14" s="3" t="s">
        <v>653</v>
      </c>
      <c r="E14" s="3" t="s">
        <v>578</v>
      </c>
      <c r="F14" s="3" t="s">
        <v>656</v>
      </c>
      <c r="G14" s="3"/>
      <c r="H14" s="3"/>
      <c r="I14" s="3"/>
      <c r="J14" s="3"/>
    </row>
    <row r="15" spans="1:12" x14ac:dyDescent="0.15">
      <c r="A15" s="3" t="s">
        <v>657</v>
      </c>
      <c r="B15" s="3" t="s">
        <v>572</v>
      </c>
      <c r="C15" s="3" t="s">
        <v>574</v>
      </c>
      <c r="D15" s="3" t="s">
        <v>643</v>
      </c>
      <c r="E15" s="3" t="s">
        <v>644</v>
      </c>
      <c r="F15" s="3" t="s">
        <v>645</v>
      </c>
      <c r="G15" s="3" t="s">
        <v>646</v>
      </c>
      <c r="H15" s="3" t="s">
        <v>647</v>
      </c>
      <c r="I15" s="3" t="s">
        <v>658</v>
      </c>
      <c r="J15" s="3" t="s">
        <v>576</v>
      </c>
      <c r="K15" s="54" t="s">
        <v>578</v>
      </c>
      <c r="L15" s="3"/>
    </row>
    <row r="16" spans="1:12" x14ac:dyDescent="0.15">
      <c r="A16" s="3" t="s">
        <v>659</v>
      </c>
      <c r="B16" s="3" t="s">
        <v>572</v>
      </c>
      <c r="C16" s="3" t="s">
        <v>574</v>
      </c>
      <c r="D16" s="3" t="s">
        <v>644</v>
      </c>
      <c r="E16" s="3" t="s">
        <v>645</v>
      </c>
      <c r="F16" s="3" t="s">
        <v>646</v>
      </c>
      <c r="G16" s="3" t="s">
        <v>647</v>
      </c>
      <c r="H16" s="3" t="s">
        <v>578</v>
      </c>
      <c r="I16" s="3"/>
      <c r="J16" s="3"/>
    </row>
    <row r="17" spans="1:11" x14ac:dyDescent="0.15">
      <c r="A17" s="3" t="s">
        <v>660</v>
      </c>
      <c r="B17" s="3" t="s">
        <v>572</v>
      </c>
      <c r="C17" s="3" t="s">
        <v>574</v>
      </c>
      <c r="D17" s="3" t="s">
        <v>661</v>
      </c>
      <c r="E17" s="3" t="s">
        <v>578</v>
      </c>
      <c r="F17" s="3"/>
      <c r="G17" s="3"/>
      <c r="H17" s="3"/>
      <c r="I17" s="3"/>
      <c r="J17" s="3"/>
    </row>
    <row r="18" spans="1:11" x14ac:dyDescent="0.15">
      <c r="A18" s="3" t="s">
        <v>662</v>
      </c>
      <c r="B18" s="3" t="s">
        <v>572</v>
      </c>
      <c r="C18" s="3" t="s">
        <v>663</v>
      </c>
      <c r="D18" s="3"/>
      <c r="E18" s="3"/>
      <c r="F18" s="3"/>
      <c r="G18" s="3"/>
      <c r="H18" s="3"/>
      <c r="I18" s="3"/>
      <c r="J18" s="3"/>
    </row>
    <row r="19" spans="1:11" x14ac:dyDescent="0.15">
      <c r="A19" s="3" t="s">
        <v>418</v>
      </c>
      <c r="B19" s="3" t="s">
        <v>572</v>
      </c>
      <c r="C19" s="3" t="s">
        <v>574</v>
      </c>
      <c r="D19" s="3" t="s">
        <v>658</v>
      </c>
      <c r="E19" s="3" t="s">
        <v>576</v>
      </c>
      <c r="F19" s="3" t="s">
        <v>578</v>
      </c>
      <c r="G19" s="3"/>
      <c r="H19" s="3"/>
      <c r="I19" s="3"/>
      <c r="J19" s="3"/>
    </row>
    <row r="20" spans="1:11" x14ac:dyDescent="0.15">
      <c r="A20" s="3" t="s">
        <v>664</v>
      </c>
      <c r="B20" s="3" t="s">
        <v>572</v>
      </c>
      <c r="C20" s="3" t="s">
        <v>574</v>
      </c>
      <c r="D20" s="3" t="s">
        <v>576</v>
      </c>
      <c r="E20" s="3" t="s">
        <v>578</v>
      </c>
      <c r="F20" s="3"/>
      <c r="G20" s="3"/>
      <c r="H20" s="3"/>
      <c r="I20" s="3"/>
      <c r="J20" s="3"/>
    </row>
    <row r="21" spans="1:11" x14ac:dyDescent="0.15">
      <c r="A21" s="3" t="s">
        <v>548</v>
      </c>
      <c r="B21" s="3" t="s">
        <v>572</v>
      </c>
      <c r="C21" s="3" t="s">
        <v>574</v>
      </c>
      <c r="D21" s="3" t="s">
        <v>576</v>
      </c>
      <c r="E21" s="3" t="s">
        <v>578</v>
      </c>
      <c r="F21" s="3"/>
      <c r="G21" s="3"/>
      <c r="H21" s="3"/>
      <c r="I21" s="3"/>
      <c r="J21" s="3"/>
    </row>
    <row r="22" spans="1:11" x14ac:dyDescent="0.15">
      <c r="A22" s="3" t="s">
        <v>665</v>
      </c>
      <c r="B22" s="3" t="s">
        <v>572</v>
      </c>
      <c r="C22" s="3" t="s">
        <v>638</v>
      </c>
      <c r="D22" s="3"/>
      <c r="E22" s="3"/>
      <c r="F22" s="3"/>
      <c r="G22" s="3"/>
      <c r="H22" s="3"/>
      <c r="I22" s="3"/>
      <c r="J22" s="3"/>
    </row>
    <row r="23" spans="1:11" x14ac:dyDescent="0.15">
      <c r="A23" s="3" t="s">
        <v>666</v>
      </c>
      <c r="B23" s="3" t="s">
        <v>572</v>
      </c>
      <c r="C23" s="3" t="s">
        <v>574</v>
      </c>
      <c r="D23" s="3" t="s">
        <v>667</v>
      </c>
      <c r="E23" s="3"/>
      <c r="F23" s="3"/>
      <c r="G23" s="3"/>
      <c r="H23" s="3"/>
      <c r="I23" s="3"/>
      <c r="J23" s="3"/>
    </row>
    <row r="24" spans="1:11" x14ac:dyDescent="0.15">
      <c r="A24" s="3" t="s">
        <v>668</v>
      </c>
      <c r="B24" s="3" t="s">
        <v>572</v>
      </c>
      <c r="C24" s="3" t="s">
        <v>574</v>
      </c>
      <c r="D24" s="3" t="s">
        <v>669</v>
      </c>
      <c r="E24" s="3"/>
      <c r="F24" s="3"/>
      <c r="G24" s="3"/>
      <c r="H24" s="3"/>
      <c r="I24" s="3"/>
      <c r="J24" s="3"/>
    </row>
    <row r="25" spans="1:11" x14ac:dyDescent="0.15">
      <c r="A25" s="3" t="s">
        <v>670</v>
      </c>
      <c r="B25" s="3" t="s">
        <v>572</v>
      </c>
      <c r="C25" s="3" t="s">
        <v>671</v>
      </c>
      <c r="D25" s="3" t="s">
        <v>672</v>
      </c>
      <c r="E25" s="3"/>
      <c r="F25" s="3"/>
      <c r="G25" s="3"/>
      <c r="H25" s="3"/>
      <c r="I25" s="3"/>
      <c r="J25" s="3"/>
    </row>
    <row r="26" spans="1:11" x14ac:dyDescent="0.15">
      <c r="A26" s="3" t="s">
        <v>673</v>
      </c>
      <c r="B26" s="3" t="s">
        <v>572</v>
      </c>
      <c r="C26" s="3" t="s">
        <v>674</v>
      </c>
      <c r="D26" s="3" t="s">
        <v>675</v>
      </c>
      <c r="E26" s="3" t="s">
        <v>676</v>
      </c>
      <c r="F26" s="3" t="s">
        <v>677</v>
      </c>
      <c r="G26" s="3" t="s">
        <v>644</v>
      </c>
      <c r="H26" s="3" t="s">
        <v>678</v>
      </c>
      <c r="I26" s="3"/>
      <c r="J26" s="3"/>
    </row>
    <row r="27" spans="1:11" x14ac:dyDescent="0.15">
      <c r="A27" s="3" t="s">
        <v>679</v>
      </c>
      <c r="B27" s="3" t="s">
        <v>572</v>
      </c>
      <c r="C27" s="3" t="s">
        <v>674</v>
      </c>
      <c r="D27" s="3" t="s">
        <v>680</v>
      </c>
      <c r="E27" s="3" t="s">
        <v>644</v>
      </c>
      <c r="F27" s="3" t="s">
        <v>675</v>
      </c>
      <c r="G27" s="3" t="s">
        <v>676</v>
      </c>
      <c r="H27" s="3" t="s">
        <v>677</v>
      </c>
      <c r="I27" s="3" t="s">
        <v>678</v>
      </c>
      <c r="J27" s="3"/>
    </row>
    <row r="28" spans="1:11" x14ac:dyDescent="0.15">
      <c r="A28" s="3" t="s">
        <v>681</v>
      </c>
      <c r="B28" s="3" t="s">
        <v>572</v>
      </c>
      <c r="C28" s="3" t="s">
        <v>674</v>
      </c>
      <c r="D28" s="3" t="s">
        <v>680</v>
      </c>
      <c r="E28" s="3" t="s">
        <v>675</v>
      </c>
      <c r="F28" s="3" t="s">
        <v>676</v>
      </c>
      <c r="G28" s="3" t="s">
        <v>304</v>
      </c>
      <c r="H28" s="3" t="s">
        <v>682</v>
      </c>
      <c r="I28" s="3" t="s">
        <v>677</v>
      </c>
      <c r="J28" s="3" t="s">
        <v>644</v>
      </c>
      <c r="K28" s="3" t="s">
        <v>678</v>
      </c>
    </row>
    <row r="29" spans="1:11" x14ac:dyDescent="0.15">
      <c r="A29" s="3" t="s">
        <v>683</v>
      </c>
      <c r="B29" s="3" t="s">
        <v>572</v>
      </c>
      <c r="C29" s="3" t="s">
        <v>674</v>
      </c>
      <c r="D29" s="3" t="s">
        <v>684</v>
      </c>
      <c r="E29" s="3"/>
      <c r="F29" s="3"/>
      <c r="G29" s="3"/>
      <c r="H29" s="3"/>
      <c r="I29" s="3"/>
      <c r="J29" s="3"/>
      <c r="K29" s="3"/>
    </row>
    <row r="30" spans="1:11" x14ac:dyDescent="0.15">
      <c r="A30" s="3" t="s">
        <v>685</v>
      </c>
      <c r="B30" s="3" t="s">
        <v>572</v>
      </c>
      <c r="C30" s="3" t="s">
        <v>674</v>
      </c>
      <c r="D30" s="3" t="s">
        <v>684</v>
      </c>
      <c r="E30" s="3"/>
      <c r="F30" s="3"/>
      <c r="G30" s="3"/>
      <c r="H30" s="3"/>
      <c r="I30" s="3"/>
      <c r="J30" s="3"/>
      <c r="K30" s="3"/>
    </row>
    <row r="31" spans="1:11" x14ac:dyDescent="0.15">
      <c r="A31" s="3" t="s">
        <v>686</v>
      </c>
      <c r="B31" s="3" t="s">
        <v>572</v>
      </c>
      <c r="C31" s="3" t="s">
        <v>674</v>
      </c>
      <c r="D31" s="3" t="s">
        <v>643</v>
      </c>
      <c r="E31" s="3" t="s">
        <v>644</v>
      </c>
      <c r="F31" s="3" t="s">
        <v>675</v>
      </c>
      <c r="G31" s="3" t="s">
        <v>676</v>
      </c>
      <c r="H31" s="3" t="s">
        <v>304</v>
      </c>
      <c r="I31" s="3" t="s">
        <v>682</v>
      </c>
      <c r="J31" s="3" t="s">
        <v>687</v>
      </c>
      <c r="K31" s="3"/>
    </row>
    <row r="32" spans="1:11" x14ac:dyDescent="0.15">
      <c r="A32" s="3" t="s">
        <v>688</v>
      </c>
      <c r="B32" s="3" t="s">
        <v>674</v>
      </c>
      <c r="C32" s="3" t="s">
        <v>643</v>
      </c>
      <c r="D32" s="3" t="s">
        <v>644</v>
      </c>
      <c r="E32" s="3" t="s">
        <v>675</v>
      </c>
      <c r="F32" s="3" t="s">
        <v>676</v>
      </c>
      <c r="G32" s="3" t="s">
        <v>687</v>
      </c>
      <c r="H32" s="3" t="s">
        <v>689</v>
      </c>
      <c r="I32" s="3" t="s">
        <v>576</v>
      </c>
      <c r="J32" s="3"/>
    </row>
  </sheetData>
  <phoneticPr fontId="2"/>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169"/>
  <sheetViews>
    <sheetView view="pageBreakPreview" zoomScale="70" zoomScaleNormal="70" zoomScaleSheetLayoutView="70" workbookViewId="0">
      <selection sqref="A1:BE54"/>
    </sheetView>
  </sheetViews>
  <sheetFormatPr defaultColWidth="9" defaultRowHeight="13.5" x14ac:dyDescent="0.15"/>
  <cols>
    <col min="1" max="1" width="2.625" style="20" customWidth="1"/>
    <col min="2" max="2" width="7.5" style="20" customWidth="1"/>
    <col min="3" max="13" width="2.625" style="20" customWidth="1"/>
    <col min="14" max="14" width="4.625" style="20" customWidth="1"/>
    <col min="15" max="20" width="3.625" style="20" customWidth="1"/>
    <col min="21" max="26" width="3.5" style="20" customWidth="1"/>
    <col min="27" max="31" width="3.375" style="20" customWidth="1"/>
    <col min="32" max="36" width="5" style="20" customWidth="1"/>
    <col min="37" max="37" width="5.875" style="20" customWidth="1"/>
    <col min="38" max="51" width="4.5" style="20" customWidth="1"/>
    <col min="52" max="52" width="18.75" style="20" customWidth="1"/>
    <col min="53" max="54" width="2.625" style="20" customWidth="1"/>
    <col min="55" max="55" width="4.25" style="20" customWidth="1"/>
    <col min="56" max="59" width="2.625" style="20" customWidth="1"/>
    <col min="60" max="61" width="9" style="20" customWidth="1"/>
    <col min="62" max="16384" width="9" style="20"/>
  </cols>
  <sheetData>
    <row r="1" spans="1:58" ht="18" customHeight="1" x14ac:dyDescent="0.15">
      <c r="A1" s="106" t="s">
        <v>119</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row>
    <row r="2" spans="1:58" x14ac:dyDescent="0.15">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row>
    <row r="3" spans="1:58" ht="21" customHeight="1" x14ac:dyDescent="0.15">
      <c r="A3" s="538" t="s">
        <v>120</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7"/>
      <c r="AP3" s="517"/>
      <c r="AQ3" s="517"/>
      <c r="AR3" s="517"/>
      <c r="AS3" s="517"/>
      <c r="AT3" s="517"/>
      <c r="AU3" s="517"/>
      <c r="AV3" s="517"/>
      <c r="AW3" s="517"/>
      <c r="AX3" s="517"/>
      <c r="AY3" s="517"/>
      <c r="AZ3" s="517"/>
      <c r="BA3" s="517"/>
      <c r="BB3" s="517"/>
      <c r="BC3" s="517"/>
      <c r="BD3" s="517"/>
      <c r="BE3" s="517"/>
      <c r="BF3" s="107"/>
    </row>
    <row r="4" spans="1:58" ht="14.25" customHeight="1" thickBot="1" x14ac:dyDescent="0.2">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21"/>
    </row>
    <row r="5" spans="1:58" ht="21.95" customHeight="1" thickBot="1" x14ac:dyDescent="0.2">
      <c r="A5" s="541" t="s">
        <v>121</v>
      </c>
      <c r="B5" s="511"/>
      <c r="C5" s="511"/>
      <c r="D5" s="511"/>
      <c r="E5" s="511"/>
      <c r="F5" s="511"/>
      <c r="G5" s="511"/>
      <c r="H5" s="511"/>
      <c r="I5" s="511"/>
      <c r="J5" s="512"/>
      <c r="K5" s="510" t="s">
        <v>122</v>
      </c>
      <c r="L5" s="511"/>
      <c r="M5" s="511"/>
      <c r="N5" s="512"/>
      <c r="O5" s="510" t="s">
        <v>123</v>
      </c>
      <c r="P5" s="511"/>
      <c r="Q5" s="511"/>
      <c r="R5" s="511"/>
      <c r="S5" s="511"/>
      <c r="T5" s="512"/>
      <c r="U5" s="545" t="s">
        <v>124</v>
      </c>
      <c r="V5" s="511"/>
      <c r="W5" s="511"/>
      <c r="X5" s="511"/>
      <c r="Y5" s="511"/>
      <c r="Z5" s="512"/>
      <c r="AA5" s="543" t="s">
        <v>125</v>
      </c>
      <c r="AB5" s="511"/>
      <c r="AC5" s="511"/>
      <c r="AD5" s="511"/>
      <c r="AE5" s="511"/>
      <c r="AF5" s="535" t="s">
        <v>126</v>
      </c>
      <c r="AG5" s="511"/>
      <c r="AH5" s="511"/>
      <c r="AI5" s="511"/>
      <c r="AJ5" s="511"/>
      <c r="AK5" s="511"/>
      <c r="AL5" s="511"/>
      <c r="AM5" s="511"/>
      <c r="AN5" s="511"/>
      <c r="AO5" s="511"/>
      <c r="AP5" s="511"/>
      <c r="AQ5" s="511"/>
      <c r="AR5" s="511"/>
      <c r="AS5" s="511"/>
      <c r="AT5" s="511"/>
      <c r="AU5" s="511"/>
      <c r="AV5" s="511"/>
      <c r="AW5" s="511"/>
      <c r="AX5" s="511"/>
      <c r="AY5" s="511"/>
      <c r="AZ5" s="511"/>
      <c r="BA5" s="109"/>
      <c r="BB5" s="109"/>
      <c r="BC5" s="109"/>
      <c r="BD5" s="109"/>
      <c r="BE5" s="110"/>
      <c r="BF5" s="21"/>
    </row>
    <row r="6" spans="1:58" ht="21.95" customHeight="1" thickTop="1" thickBot="1" x14ac:dyDescent="0.2">
      <c r="A6" s="542"/>
      <c r="B6" s="514"/>
      <c r="C6" s="514"/>
      <c r="D6" s="514"/>
      <c r="E6" s="514"/>
      <c r="F6" s="514"/>
      <c r="G6" s="514"/>
      <c r="H6" s="514"/>
      <c r="I6" s="514"/>
      <c r="J6" s="515"/>
      <c r="K6" s="513"/>
      <c r="L6" s="514"/>
      <c r="M6" s="514"/>
      <c r="N6" s="515"/>
      <c r="O6" s="513"/>
      <c r="P6" s="514"/>
      <c r="Q6" s="514"/>
      <c r="R6" s="514"/>
      <c r="S6" s="514"/>
      <c r="T6" s="515"/>
      <c r="U6" s="513"/>
      <c r="V6" s="514"/>
      <c r="W6" s="514"/>
      <c r="X6" s="514"/>
      <c r="Y6" s="514"/>
      <c r="Z6" s="515"/>
      <c r="AA6" s="513"/>
      <c r="AB6" s="514"/>
      <c r="AC6" s="514"/>
      <c r="AD6" s="514"/>
      <c r="AE6" s="514"/>
      <c r="AF6" s="513"/>
      <c r="AG6" s="514"/>
      <c r="AH6" s="514"/>
      <c r="AI6" s="514"/>
      <c r="AJ6" s="514"/>
      <c r="AK6" s="514"/>
      <c r="AL6" s="514"/>
      <c r="AM6" s="514"/>
      <c r="AN6" s="514"/>
      <c r="AO6" s="514"/>
      <c r="AP6" s="514"/>
      <c r="AQ6" s="514"/>
      <c r="AR6" s="514"/>
      <c r="AS6" s="514"/>
      <c r="AT6" s="514"/>
      <c r="AU6" s="514"/>
      <c r="AV6" s="514"/>
      <c r="AW6" s="514"/>
      <c r="AX6" s="514"/>
      <c r="AY6" s="514"/>
      <c r="AZ6" s="514"/>
      <c r="BA6" s="522" t="s">
        <v>127</v>
      </c>
      <c r="BB6" s="523"/>
      <c r="BC6" s="523"/>
      <c r="BD6" s="523"/>
      <c r="BE6" s="524"/>
      <c r="BF6" s="21"/>
    </row>
    <row r="7" spans="1:58" ht="57.75" customHeight="1" thickTop="1" thickBot="1" x14ac:dyDescent="0.2">
      <c r="A7" s="526" t="s">
        <v>128</v>
      </c>
      <c r="B7" s="504"/>
      <c r="C7" s="504"/>
      <c r="D7" s="504"/>
      <c r="E7" s="504"/>
      <c r="F7" s="504"/>
      <c r="G7" s="504"/>
      <c r="H7" s="504"/>
      <c r="I7" s="504"/>
      <c r="J7" s="505"/>
      <c r="K7" s="503"/>
      <c r="L7" s="504"/>
      <c r="M7" s="504"/>
      <c r="N7" s="505"/>
      <c r="O7" s="503"/>
      <c r="P7" s="504"/>
      <c r="Q7" s="504"/>
      <c r="R7" s="504"/>
      <c r="S7" s="504"/>
      <c r="T7" s="505"/>
      <c r="U7" s="547"/>
      <c r="V7" s="504"/>
      <c r="W7" s="504"/>
      <c r="X7" s="504"/>
      <c r="Y7" s="504"/>
      <c r="Z7" s="505"/>
      <c r="AA7" s="534"/>
      <c r="AB7" s="504"/>
      <c r="AC7" s="504"/>
      <c r="AD7" s="504"/>
      <c r="AE7" s="504"/>
      <c r="AF7" s="525" t="s">
        <v>129</v>
      </c>
      <c r="AG7" s="504"/>
      <c r="AH7" s="504"/>
      <c r="AI7" s="504"/>
      <c r="AJ7" s="504"/>
      <c r="AK7" s="505"/>
      <c r="AL7" s="536" t="s">
        <v>130</v>
      </c>
      <c r="AM7" s="504"/>
      <c r="AN7" s="504"/>
      <c r="AO7" s="504"/>
      <c r="AP7" s="504"/>
      <c r="AQ7" s="504"/>
      <c r="AR7" s="504"/>
      <c r="AS7" s="504"/>
      <c r="AT7" s="504"/>
      <c r="AU7" s="504"/>
      <c r="AV7" s="504"/>
      <c r="AW7" s="504"/>
      <c r="AX7" s="504"/>
      <c r="AY7" s="504"/>
      <c r="AZ7" s="505"/>
      <c r="BA7" s="539"/>
      <c r="BB7" s="504"/>
      <c r="BC7" s="504"/>
      <c r="BD7" s="504"/>
      <c r="BE7" s="540"/>
      <c r="BF7" s="22"/>
    </row>
    <row r="8" spans="1:58" ht="321" customHeight="1" x14ac:dyDescent="0.15">
      <c r="A8" s="530"/>
      <c r="B8" s="528" t="s">
        <v>131</v>
      </c>
      <c r="C8" s="464"/>
      <c r="D8" s="464"/>
      <c r="E8" s="464"/>
      <c r="F8" s="464"/>
      <c r="G8" s="464"/>
      <c r="H8" s="464"/>
      <c r="I8" s="464"/>
      <c r="J8" s="465"/>
      <c r="K8" s="528"/>
      <c r="L8" s="464"/>
      <c r="M8" s="464"/>
      <c r="N8" s="465"/>
      <c r="O8" s="518" t="s">
        <v>132</v>
      </c>
      <c r="P8" s="464"/>
      <c r="Q8" s="464"/>
      <c r="R8" s="464"/>
      <c r="S8" s="464"/>
      <c r="T8" s="465"/>
      <c r="U8" s="518" t="s">
        <v>132</v>
      </c>
      <c r="V8" s="464"/>
      <c r="W8" s="464"/>
      <c r="X8" s="464"/>
      <c r="Y8" s="464"/>
      <c r="Z8" s="465"/>
      <c r="AA8" s="518" t="s">
        <v>133</v>
      </c>
      <c r="AB8" s="464"/>
      <c r="AC8" s="464"/>
      <c r="AD8" s="464"/>
      <c r="AE8" s="465"/>
      <c r="AF8" s="528" t="s">
        <v>134</v>
      </c>
      <c r="AG8" s="469"/>
      <c r="AH8" s="469"/>
      <c r="AI8" s="469"/>
      <c r="AJ8" s="469"/>
      <c r="AK8" s="470"/>
      <c r="AL8" s="519" t="s">
        <v>135</v>
      </c>
      <c r="AM8" s="469"/>
      <c r="AN8" s="469"/>
      <c r="AO8" s="469"/>
      <c r="AP8" s="469"/>
      <c r="AQ8" s="469"/>
      <c r="AR8" s="469"/>
      <c r="AS8" s="469"/>
      <c r="AT8" s="469"/>
      <c r="AU8" s="469"/>
      <c r="AV8" s="469"/>
      <c r="AW8" s="469"/>
      <c r="AX8" s="469"/>
      <c r="AY8" s="469"/>
      <c r="AZ8" s="470"/>
      <c r="BA8" s="508"/>
      <c r="BB8" s="469"/>
      <c r="BC8" s="469"/>
      <c r="BD8" s="469"/>
      <c r="BE8" s="509"/>
      <c r="BF8" s="22"/>
    </row>
    <row r="9" spans="1:58" ht="21.95" customHeight="1" x14ac:dyDescent="0.15">
      <c r="A9" s="531"/>
      <c r="B9" s="485"/>
      <c r="C9" s="517"/>
      <c r="D9" s="517"/>
      <c r="E9" s="517"/>
      <c r="F9" s="517"/>
      <c r="G9" s="517"/>
      <c r="H9" s="517"/>
      <c r="I9" s="517"/>
      <c r="J9" s="480"/>
      <c r="K9" s="485"/>
      <c r="L9" s="517"/>
      <c r="M9" s="517"/>
      <c r="N9" s="480"/>
      <c r="O9" s="485"/>
      <c r="P9" s="517"/>
      <c r="Q9" s="517"/>
      <c r="R9" s="517"/>
      <c r="S9" s="517"/>
      <c r="T9" s="480"/>
      <c r="U9" s="485"/>
      <c r="V9" s="517"/>
      <c r="W9" s="517"/>
      <c r="X9" s="517"/>
      <c r="Y9" s="517"/>
      <c r="Z9" s="480"/>
      <c r="AA9" s="485"/>
      <c r="AB9" s="517"/>
      <c r="AC9" s="517"/>
      <c r="AD9" s="517"/>
      <c r="AE9" s="480"/>
      <c r="AF9" s="506" t="s">
        <v>136</v>
      </c>
      <c r="AG9" s="469"/>
      <c r="AH9" s="469"/>
      <c r="AI9" s="469"/>
      <c r="AJ9" s="469"/>
      <c r="AK9" s="470"/>
      <c r="AL9" s="507" t="s">
        <v>137</v>
      </c>
      <c r="AM9" s="466"/>
      <c r="AN9" s="466"/>
      <c r="AO9" s="466"/>
      <c r="AP9" s="466"/>
      <c r="AQ9" s="466"/>
      <c r="AR9" s="466"/>
      <c r="AS9" s="466"/>
      <c r="AT9" s="466"/>
      <c r="AU9" s="466"/>
      <c r="AV9" s="466"/>
      <c r="AW9" s="466"/>
      <c r="AX9" s="466"/>
      <c r="AY9" s="466"/>
      <c r="AZ9" s="467"/>
      <c r="BA9" s="508"/>
      <c r="BB9" s="469"/>
      <c r="BC9" s="469"/>
      <c r="BD9" s="469"/>
      <c r="BE9" s="509"/>
      <c r="BF9" s="21"/>
    </row>
    <row r="10" spans="1:58" ht="21.95" customHeight="1" x14ac:dyDescent="0.15">
      <c r="A10" s="531"/>
      <c r="B10" s="485"/>
      <c r="C10" s="517"/>
      <c r="D10" s="517"/>
      <c r="E10" s="517"/>
      <c r="F10" s="517"/>
      <c r="G10" s="517"/>
      <c r="H10" s="517"/>
      <c r="I10" s="517"/>
      <c r="J10" s="480"/>
      <c r="K10" s="485"/>
      <c r="L10" s="517"/>
      <c r="M10" s="517"/>
      <c r="N10" s="480"/>
      <c r="O10" s="485"/>
      <c r="P10" s="517"/>
      <c r="Q10" s="517"/>
      <c r="R10" s="517"/>
      <c r="S10" s="517"/>
      <c r="T10" s="480"/>
      <c r="U10" s="485"/>
      <c r="V10" s="517"/>
      <c r="W10" s="517"/>
      <c r="X10" s="517"/>
      <c r="Y10" s="517"/>
      <c r="Z10" s="480"/>
      <c r="AA10" s="485"/>
      <c r="AB10" s="517"/>
      <c r="AC10" s="517"/>
      <c r="AD10" s="517"/>
      <c r="AE10" s="480"/>
      <c r="AF10" s="506" t="s">
        <v>138</v>
      </c>
      <c r="AG10" s="469"/>
      <c r="AH10" s="469"/>
      <c r="AI10" s="469"/>
      <c r="AJ10" s="469"/>
      <c r="AK10" s="470"/>
      <c r="AL10" s="507" t="s">
        <v>137</v>
      </c>
      <c r="AM10" s="466"/>
      <c r="AN10" s="466"/>
      <c r="AO10" s="466"/>
      <c r="AP10" s="466"/>
      <c r="AQ10" s="466"/>
      <c r="AR10" s="466"/>
      <c r="AS10" s="466"/>
      <c r="AT10" s="466"/>
      <c r="AU10" s="466"/>
      <c r="AV10" s="466"/>
      <c r="AW10" s="466"/>
      <c r="AX10" s="466"/>
      <c r="AY10" s="466"/>
      <c r="AZ10" s="467"/>
      <c r="BA10" s="508"/>
      <c r="BB10" s="469"/>
      <c r="BC10" s="469"/>
      <c r="BD10" s="469"/>
      <c r="BE10" s="509"/>
      <c r="BF10" s="21"/>
    </row>
    <row r="11" spans="1:58" ht="21.95" customHeight="1" x14ac:dyDescent="0.15">
      <c r="A11" s="531"/>
      <c r="B11" s="485"/>
      <c r="C11" s="517"/>
      <c r="D11" s="517"/>
      <c r="E11" s="517"/>
      <c r="F11" s="517"/>
      <c r="G11" s="517"/>
      <c r="H11" s="517"/>
      <c r="I11" s="517"/>
      <c r="J11" s="480"/>
      <c r="K11" s="485"/>
      <c r="L11" s="517"/>
      <c r="M11" s="517"/>
      <c r="N11" s="480"/>
      <c r="O11" s="485"/>
      <c r="P11" s="517"/>
      <c r="Q11" s="517"/>
      <c r="R11" s="517"/>
      <c r="S11" s="517"/>
      <c r="T11" s="480"/>
      <c r="U11" s="485"/>
      <c r="V11" s="517"/>
      <c r="W11" s="517"/>
      <c r="X11" s="517"/>
      <c r="Y11" s="517"/>
      <c r="Z11" s="480"/>
      <c r="AA11" s="485"/>
      <c r="AB11" s="517"/>
      <c r="AC11" s="517"/>
      <c r="AD11" s="517"/>
      <c r="AE11" s="480"/>
      <c r="AF11" s="506" t="s">
        <v>139</v>
      </c>
      <c r="AG11" s="469"/>
      <c r="AH11" s="469"/>
      <c r="AI11" s="469"/>
      <c r="AJ11" s="469"/>
      <c r="AK11" s="470"/>
      <c r="AL11" s="521" t="s">
        <v>137</v>
      </c>
      <c r="AM11" s="469"/>
      <c r="AN11" s="469"/>
      <c r="AO11" s="469"/>
      <c r="AP11" s="469"/>
      <c r="AQ11" s="469"/>
      <c r="AR11" s="469"/>
      <c r="AS11" s="469"/>
      <c r="AT11" s="469"/>
      <c r="AU11" s="469"/>
      <c r="AV11" s="469"/>
      <c r="AW11" s="469"/>
      <c r="AX11" s="469"/>
      <c r="AY11" s="469"/>
      <c r="AZ11" s="470"/>
      <c r="BA11" s="508"/>
      <c r="BB11" s="469"/>
      <c r="BC11" s="469"/>
      <c r="BD11" s="469"/>
      <c r="BE11" s="509"/>
      <c r="BF11" s="23"/>
    </row>
    <row r="12" spans="1:58" ht="21.95" customHeight="1" x14ac:dyDescent="0.15">
      <c r="A12" s="531"/>
      <c r="B12" s="485"/>
      <c r="C12" s="517"/>
      <c r="D12" s="517"/>
      <c r="E12" s="517"/>
      <c r="F12" s="517"/>
      <c r="G12" s="517"/>
      <c r="H12" s="517"/>
      <c r="I12" s="517"/>
      <c r="J12" s="480"/>
      <c r="K12" s="485"/>
      <c r="L12" s="517"/>
      <c r="M12" s="517"/>
      <c r="N12" s="480"/>
      <c r="O12" s="485"/>
      <c r="P12" s="517"/>
      <c r="Q12" s="517"/>
      <c r="R12" s="517"/>
      <c r="S12" s="517"/>
      <c r="T12" s="480"/>
      <c r="U12" s="485"/>
      <c r="V12" s="517"/>
      <c r="W12" s="517"/>
      <c r="X12" s="517"/>
      <c r="Y12" s="517"/>
      <c r="Z12" s="480"/>
      <c r="AA12" s="485"/>
      <c r="AB12" s="517"/>
      <c r="AC12" s="517"/>
      <c r="AD12" s="517"/>
      <c r="AE12" s="480"/>
      <c r="AF12" s="528" t="s">
        <v>140</v>
      </c>
      <c r="AG12" s="469"/>
      <c r="AH12" s="469"/>
      <c r="AI12" s="469"/>
      <c r="AJ12" s="469"/>
      <c r="AK12" s="470"/>
      <c r="AL12" s="521" t="s">
        <v>141</v>
      </c>
      <c r="AM12" s="469"/>
      <c r="AN12" s="469"/>
      <c r="AO12" s="469"/>
      <c r="AP12" s="469"/>
      <c r="AQ12" s="469"/>
      <c r="AR12" s="469"/>
      <c r="AS12" s="469"/>
      <c r="AT12" s="469"/>
      <c r="AU12" s="469"/>
      <c r="AV12" s="469"/>
      <c r="AW12" s="469"/>
      <c r="AX12" s="469"/>
      <c r="AY12" s="469"/>
      <c r="AZ12" s="470"/>
      <c r="BA12" s="520"/>
      <c r="BB12" s="469"/>
      <c r="BC12" s="469"/>
      <c r="BD12" s="469"/>
      <c r="BE12" s="509"/>
      <c r="BF12" s="21"/>
    </row>
    <row r="13" spans="1:58" ht="21.95" customHeight="1" x14ac:dyDescent="0.15">
      <c r="A13" s="531"/>
      <c r="B13" s="485"/>
      <c r="C13" s="517"/>
      <c r="D13" s="517"/>
      <c r="E13" s="517"/>
      <c r="F13" s="517"/>
      <c r="G13" s="517"/>
      <c r="H13" s="517"/>
      <c r="I13" s="517"/>
      <c r="J13" s="480"/>
      <c r="K13" s="485"/>
      <c r="L13" s="517"/>
      <c r="M13" s="517"/>
      <c r="N13" s="480"/>
      <c r="O13" s="485"/>
      <c r="P13" s="517"/>
      <c r="Q13" s="517"/>
      <c r="R13" s="517"/>
      <c r="S13" s="517"/>
      <c r="T13" s="480"/>
      <c r="U13" s="485"/>
      <c r="V13" s="517"/>
      <c r="W13" s="517"/>
      <c r="X13" s="517"/>
      <c r="Y13" s="517"/>
      <c r="Z13" s="480"/>
      <c r="AA13" s="485"/>
      <c r="AB13" s="517"/>
      <c r="AC13" s="517"/>
      <c r="AD13" s="517"/>
      <c r="AE13" s="480"/>
      <c r="AF13" s="528" t="s">
        <v>142</v>
      </c>
      <c r="AG13" s="469"/>
      <c r="AH13" s="469"/>
      <c r="AI13" s="469"/>
      <c r="AJ13" s="469"/>
      <c r="AK13" s="470"/>
      <c r="AL13" s="521" t="s">
        <v>137</v>
      </c>
      <c r="AM13" s="469"/>
      <c r="AN13" s="469"/>
      <c r="AO13" s="469"/>
      <c r="AP13" s="469"/>
      <c r="AQ13" s="469"/>
      <c r="AR13" s="469"/>
      <c r="AS13" s="469"/>
      <c r="AT13" s="469"/>
      <c r="AU13" s="469"/>
      <c r="AV13" s="469"/>
      <c r="AW13" s="469"/>
      <c r="AX13" s="469"/>
      <c r="AY13" s="469"/>
      <c r="AZ13" s="470"/>
      <c r="BA13" s="520"/>
      <c r="BB13" s="469"/>
      <c r="BC13" s="469"/>
      <c r="BD13" s="469"/>
      <c r="BE13" s="509"/>
      <c r="BF13" s="21"/>
    </row>
    <row r="14" spans="1:58" ht="21.95" customHeight="1" x14ac:dyDescent="0.15">
      <c r="A14" s="531"/>
      <c r="B14" s="485"/>
      <c r="C14" s="517"/>
      <c r="D14" s="517"/>
      <c r="E14" s="517"/>
      <c r="F14" s="517"/>
      <c r="G14" s="517"/>
      <c r="H14" s="517"/>
      <c r="I14" s="517"/>
      <c r="J14" s="480"/>
      <c r="K14" s="485"/>
      <c r="L14" s="517"/>
      <c r="M14" s="517"/>
      <c r="N14" s="480"/>
      <c r="O14" s="485"/>
      <c r="P14" s="517"/>
      <c r="Q14" s="517"/>
      <c r="R14" s="517"/>
      <c r="S14" s="517"/>
      <c r="T14" s="480"/>
      <c r="U14" s="485"/>
      <c r="V14" s="517"/>
      <c r="W14" s="517"/>
      <c r="X14" s="517"/>
      <c r="Y14" s="517"/>
      <c r="Z14" s="480"/>
      <c r="AA14" s="485"/>
      <c r="AB14" s="517"/>
      <c r="AC14" s="517"/>
      <c r="AD14" s="517"/>
      <c r="AE14" s="480"/>
      <c r="AF14" s="506" t="s">
        <v>143</v>
      </c>
      <c r="AG14" s="469"/>
      <c r="AH14" s="469"/>
      <c r="AI14" s="469"/>
      <c r="AJ14" s="469"/>
      <c r="AK14" s="470"/>
      <c r="AL14" s="507" t="s">
        <v>137</v>
      </c>
      <c r="AM14" s="466"/>
      <c r="AN14" s="466"/>
      <c r="AO14" s="466"/>
      <c r="AP14" s="466"/>
      <c r="AQ14" s="466"/>
      <c r="AR14" s="466"/>
      <c r="AS14" s="466"/>
      <c r="AT14" s="466"/>
      <c r="AU14" s="466"/>
      <c r="AV14" s="466"/>
      <c r="AW14" s="466"/>
      <c r="AX14" s="466"/>
      <c r="AY14" s="466"/>
      <c r="AZ14" s="467"/>
      <c r="BA14" s="508"/>
      <c r="BB14" s="469"/>
      <c r="BC14" s="469"/>
      <c r="BD14" s="469"/>
      <c r="BE14" s="509"/>
      <c r="BF14" s="21"/>
    </row>
    <row r="15" spans="1:58" ht="21.95" customHeight="1" x14ac:dyDescent="0.15">
      <c r="A15" s="531"/>
      <c r="B15" s="485"/>
      <c r="C15" s="517"/>
      <c r="D15" s="517"/>
      <c r="E15" s="517"/>
      <c r="F15" s="517"/>
      <c r="G15" s="517"/>
      <c r="H15" s="517"/>
      <c r="I15" s="517"/>
      <c r="J15" s="480"/>
      <c r="K15" s="485"/>
      <c r="L15" s="517"/>
      <c r="M15" s="517"/>
      <c r="N15" s="480"/>
      <c r="O15" s="485"/>
      <c r="P15" s="517"/>
      <c r="Q15" s="517"/>
      <c r="R15" s="517"/>
      <c r="S15" s="517"/>
      <c r="T15" s="480"/>
      <c r="U15" s="485"/>
      <c r="V15" s="517"/>
      <c r="W15" s="517"/>
      <c r="X15" s="517"/>
      <c r="Y15" s="517"/>
      <c r="Z15" s="480"/>
      <c r="AA15" s="485"/>
      <c r="AB15" s="517"/>
      <c r="AC15" s="517"/>
      <c r="AD15" s="517"/>
      <c r="AE15" s="480"/>
      <c r="AF15" s="506" t="s">
        <v>144</v>
      </c>
      <c r="AG15" s="469"/>
      <c r="AH15" s="469"/>
      <c r="AI15" s="469"/>
      <c r="AJ15" s="469"/>
      <c r="AK15" s="470"/>
      <c r="AL15" s="507" t="s">
        <v>137</v>
      </c>
      <c r="AM15" s="466"/>
      <c r="AN15" s="466"/>
      <c r="AO15" s="466"/>
      <c r="AP15" s="466"/>
      <c r="AQ15" s="466"/>
      <c r="AR15" s="466"/>
      <c r="AS15" s="466"/>
      <c r="AT15" s="466"/>
      <c r="AU15" s="466"/>
      <c r="AV15" s="466"/>
      <c r="AW15" s="466"/>
      <c r="AX15" s="466"/>
      <c r="AY15" s="466"/>
      <c r="AZ15" s="467"/>
      <c r="BA15" s="508"/>
      <c r="BB15" s="469"/>
      <c r="BC15" s="469"/>
      <c r="BD15" s="469"/>
      <c r="BE15" s="509"/>
      <c r="BF15" s="21"/>
    </row>
    <row r="16" spans="1:58" ht="21.95" customHeight="1" x14ac:dyDescent="0.15">
      <c r="A16" s="531"/>
      <c r="B16" s="485"/>
      <c r="C16" s="517"/>
      <c r="D16" s="517"/>
      <c r="E16" s="517"/>
      <c r="F16" s="517"/>
      <c r="G16" s="517"/>
      <c r="H16" s="517"/>
      <c r="I16" s="517"/>
      <c r="J16" s="480"/>
      <c r="K16" s="485"/>
      <c r="L16" s="517"/>
      <c r="M16" s="517"/>
      <c r="N16" s="480"/>
      <c r="O16" s="485"/>
      <c r="P16" s="517"/>
      <c r="Q16" s="517"/>
      <c r="R16" s="517"/>
      <c r="S16" s="517"/>
      <c r="T16" s="480"/>
      <c r="U16" s="485"/>
      <c r="V16" s="517"/>
      <c r="W16" s="517"/>
      <c r="X16" s="517"/>
      <c r="Y16" s="517"/>
      <c r="Z16" s="480"/>
      <c r="AA16" s="485"/>
      <c r="AB16" s="517"/>
      <c r="AC16" s="517"/>
      <c r="AD16" s="517"/>
      <c r="AE16" s="480"/>
      <c r="AF16" s="506" t="s">
        <v>145</v>
      </c>
      <c r="AG16" s="469"/>
      <c r="AH16" s="469"/>
      <c r="AI16" s="469"/>
      <c r="AJ16" s="469"/>
      <c r="AK16" s="470"/>
      <c r="AL16" s="521" t="s">
        <v>146</v>
      </c>
      <c r="AM16" s="469"/>
      <c r="AN16" s="469"/>
      <c r="AO16" s="469"/>
      <c r="AP16" s="469"/>
      <c r="AQ16" s="469"/>
      <c r="AR16" s="469"/>
      <c r="AS16" s="469"/>
      <c r="AT16" s="469"/>
      <c r="AU16" s="469"/>
      <c r="AV16" s="469"/>
      <c r="AW16" s="469"/>
      <c r="AX16" s="469"/>
      <c r="AY16" s="469"/>
      <c r="AZ16" s="470"/>
      <c r="BA16" s="508"/>
      <c r="BB16" s="469"/>
      <c r="BC16" s="469"/>
      <c r="BD16" s="469"/>
      <c r="BE16" s="509"/>
      <c r="BF16" s="21"/>
    </row>
    <row r="17" spans="1:58" ht="21.95" customHeight="1" x14ac:dyDescent="0.15">
      <c r="A17" s="531"/>
      <c r="B17" s="485"/>
      <c r="C17" s="517"/>
      <c r="D17" s="517"/>
      <c r="E17" s="517"/>
      <c r="F17" s="517"/>
      <c r="G17" s="517"/>
      <c r="H17" s="517"/>
      <c r="I17" s="517"/>
      <c r="J17" s="480"/>
      <c r="K17" s="485"/>
      <c r="L17" s="517"/>
      <c r="M17" s="517"/>
      <c r="N17" s="480"/>
      <c r="O17" s="485"/>
      <c r="P17" s="517"/>
      <c r="Q17" s="517"/>
      <c r="R17" s="517"/>
      <c r="S17" s="517"/>
      <c r="T17" s="480"/>
      <c r="U17" s="485"/>
      <c r="V17" s="517"/>
      <c r="W17" s="517"/>
      <c r="X17" s="517"/>
      <c r="Y17" s="517"/>
      <c r="Z17" s="480"/>
      <c r="AA17" s="485"/>
      <c r="AB17" s="517"/>
      <c r="AC17" s="517"/>
      <c r="AD17" s="517"/>
      <c r="AE17" s="480"/>
      <c r="AF17" s="506" t="s">
        <v>147</v>
      </c>
      <c r="AG17" s="469"/>
      <c r="AH17" s="469"/>
      <c r="AI17" s="469"/>
      <c r="AJ17" s="469"/>
      <c r="AK17" s="470"/>
      <c r="AL17" s="521" t="s">
        <v>148</v>
      </c>
      <c r="AM17" s="469"/>
      <c r="AN17" s="469"/>
      <c r="AO17" s="469"/>
      <c r="AP17" s="469"/>
      <c r="AQ17" s="469"/>
      <c r="AR17" s="469"/>
      <c r="AS17" s="469"/>
      <c r="AT17" s="469"/>
      <c r="AU17" s="469"/>
      <c r="AV17" s="469"/>
      <c r="AW17" s="469"/>
      <c r="AX17" s="469"/>
      <c r="AY17" s="469"/>
      <c r="AZ17" s="470"/>
      <c r="BA17" s="508"/>
      <c r="BB17" s="469"/>
      <c r="BC17" s="469"/>
      <c r="BD17" s="469"/>
      <c r="BE17" s="509"/>
      <c r="BF17" s="21"/>
    </row>
    <row r="18" spans="1:58" ht="21.95" customHeight="1" x14ac:dyDescent="0.15">
      <c r="A18" s="531"/>
      <c r="B18" s="485"/>
      <c r="C18" s="517"/>
      <c r="D18" s="517"/>
      <c r="E18" s="517"/>
      <c r="F18" s="517"/>
      <c r="G18" s="517"/>
      <c r="H18" s="517"/>
      <c r="I18" s="517"/>
      <c r="J18" s="480"/>
      <c r="K18" s="485"/>
      <c r="L18" s="517"/>
      <c r="M18" s="517"/>
      <c r="N18" s="480"/>
      <c r="O18" s="485"/>
      <c r="P18" s="517"/>
      <c r="Q18" s="517"/>
      <c r="R18" s="517"/>
      <c r="S18" s="517"/>
      <c r="T18" s="480"/>
      <c r="U18" s="485"/>
      <c r="V18" s="517"/>
      <c r="W18" s="517"/>
      <c r="X18" s="517"/>
      <c r="Y18" s="517"/>
      <c r="Z18" s="480"/>
      <c r="AA18" s="485"/>
      <c r="AB18" s="517"/>
      <c r="AC18" s="517"/>
      <c r="AD18" s="517"/>
      <c r="AE18" s="480"/>
      <c r="AF18" s="506" t="s">
        <v>149</v>
      </c>
      <c r="AG18" s="469"/>
      <c r="AH18" s="469"/>
      <c r="AI18" s="469"/>
      <c r="AJ18" s="469"/>
      <c r="AK18" s="470"/>
      <c r="AL18" s="507" t="s">
        <v>150</v>
      </c>
      <c r="AM18" s="466"/>
      <c r="AN18" s="466"/>
      <c r="AO18" s="466"/>
      <c r="AP18" s="466"/>
      <c r="AQ18" s="466"/>
      <c r="AR18" s="466"/>
      <c r="AS18" s="466"/>
      <c r="AT18" s="466"/>
      <c r="AU18" s="466"/>
      <c r="AV18" s="466"/>
      <c r="AW18" s="466"/>
      <c r="AX18" s="466"/>
      <c r="AY18" s="466"/>
      <c r="AZ18" s="467"/>
      <c r="BA18" s="508"/>
      <c r="BB18" s="469"/>
      <c r="BC18" s="469"/>
      <c r="BD18" s="469"/>
      <c r="BE18" s="509"/>
      <c r="BF18" s="21"/>
    </row>
    <row r="19" spans="1:58" ht="21.95" customHeight="1" x14ac:dyDescent="0.15">
      <c r="A19" s="531"/>
      <c r="B19" s="485"/>
      <c r="C19" s="517"/>
      <c r="D19" s="517"/>
      <c r="E19" s="517"/>
      <c r="F19" s="517"/>
      <c r="G19" s="517"/>
      <c r="H19" s="517"/>
      <c r="I19" s="517"/>
      <c r="J19" s="480"/>
      <c r="K19" s="485"/>
      <c r="L19" s="517"/>
      <c r="M19" s="517"/>
      <c r="N19" s="480"/>
      <c r="O19" s="485"/>
      <c r="P19" s="517"/>
      <c r="Q19" s="517"/>
      <c r="R19" s="517"/>
      <c r="S19" s="517"/>
      <c r="T19" s="480"/>
      <c r="U19" s="485"/>
      <c r="V19" s="517"/>
      <c r="W19" s="517"/>
      <c r="X19" s="517"/>
      <c r="Y19" s="517"/>
      <c r="Z19" s="480"/>
      <c r="AA19" s="485"/>
      <c r="AB19" s="517"/>
      <c r="AC19" s="517"/>
      <c r="AD19" s="517"/>
      <c r="AE19" s="480"/>
      <c r="AF19" s="506" t="s">
        <v>151</v>
      </c>
      <c r="AG19" s="469"/>
      <c r="AH19" s="469"/>
      <c r="AI19" s="469"/>
      <c r="AJ19" s="469"/>
      <c r="AK19" s="470"/>
      <c r="AL19" s="507" t="s">
        <v>137</v>
      </c>
      <c r="AM19" s="466"/>
      <c r="AN19" s="466"/>
      <c r="AO19" s="466"/>
      <c r="AP19" s="466"/>
      <c r="AQ19" s="466"/>
      <c r="AR19" s="466"/>
      <c r="AS19" s="466"/>
      <c r="AT19" s="466"/>
      <c r="AU19" s="466"/>
      <c r="AV19" s="466"/>
      <c r="AW19" s="466"/>
      <c r="AX19" s="466"/>
      <c r="AY19" s="466"/>
      <c r="AZ19" s="467"/>
      <c r="BA19" s="508"/>
      <c r="BB19" s="469"/>
      <c r="BC19" s="469"/>
      <c r="BD19" s="469"/>
      <c r="BE19" s="509"/>
      <c r="BF19" s="21"/>
    </row>
    <row r="20" spans="1:58" ht="21.95" customHeight="1" x14ac:dyDescent="0.15">
      <c r="A20" s="531"/>
      <c r="B20" s="485"/>
      <c r="C20" s="517"/>
      <c r="D20" s="517"/>
      <c r="E20" s="517"/>
      <c r="F20" s="517"/>
      <c r="G20" s="517"/>
      <c r="H20" s="517"/>
      <c r="I20" s="517"/>
      <c r="J20" s="480"/>
      <c r="K20" s="485"/>
      <c r="L20" s="517"/>
      <c r="M20" s="517"/>
      <c r="N20" s="480"/>
      <c r="O20" s="485"/>
      <c r="P20" s="517"/>
      <c r="Q20" s="517"/>
      <c r="R20" s="517"/>
      <c r="S20" s="517"/>
      <c r="T20" s="480"/>
      <c r="U20" s="485"/>
      <c r="V20" s="517"/>
      <c r="W20" s="517"/>
      <c r="X20" s="517"/>
      <c r="Y20" s="517"/>
      <c r="Z20" s="480"/>
      <c r="AA20" s="485"/>
      <c r="AB20" s="517"/>
      <c r="AC20" s="517"/>
      <c r="AD20" s="517"/>
      <c r="AE20" s="480"/>
      <c r="AF20" s="548" t="s">
        <v>152</v>
      </c>
      <c r="AG20" s="469"/>
      <c r="AH20" s="469"/>
      <c r="AI20" s="469"/>
      <c r="AJ20" s="469"/>
      <c r="AK20" s="470"/>
      <c r="AL20" s="521" t="s">
        <v>153</v>
      </c>
      <c r="AM20" s="469"/>
      <c r="AN20" s="469"/>
      <c r="AO20" s="469"/>
      <c r="AP20" s="469"/>
      <c r="AQ20" s="469"/>
      <c r="AR20" s="469"/>
      <c r="AS20" s="469"/>
      <c r="AT20" s="469"/>
      <c r="AU20" s="469"/>
      <c r="AV20" s="469"/>
      <c r="AW20" s="469"/>
      <c r="AX20" s="469"/>
      <c r="AY20" s="469"/>
      <c r="AZ20" s="470"/>
      <c r="BA20" s="520"/>
      <c r="BB20" s="469"/>
      <c r="BC20" s="469"/>
      <c r="BD20" s="469"/>
      <c r="BE20" s="509"/>
      <c r="BF20" s="22"/>
    </row>
    <row r="21" spans="1:58" ht="21.95" customHeight="1" x14ac:dyDescent="0.15">
      <c r="A21" s="531"/>
      <c r="B21" s="485"/>
      <c r="C21" s="517"/>
      <c r="D21" s="517"/>
      <c r="E21" s="517"/>
      <c r="F21" s="517"/>
      <c r="G21" s="517"/>
      <c r="H21" s="517"/>
      <c r="I21" s="517"/>
      <c r="J21" s="480"/>
      <c r="K21" s="485"/>
      <c r="L21" s="517"/>
      <c r="M21" s="517"/>
      <c r="N21" s="480"/>
      <c r="O21" s="485"/>
      <c r="P21" s="517"/>
      <c r="Q21" s="517"/>
      <c r="R21" s="517"/>
      <c r="S21" s="517"/>
      <c r="T21" s="480"/>
      <c r="U21" s="485"/>
      <c r="V21" s="517"/>
      <c r="W21" s="517"/>
      <c r="X21" s="517"/>
      <c r="Y21" s="517"/>
      <c r="Z21" s="480"/>
      <c r="AA21" s="485"/>
      <c r="AB21" s="517"/>
      <c r="AC21" s="517"/>
      <c r="AD21" s="517"/>
      <c r="AE21" s="480"/>
      <c r="AF21" s="506" t="s">
        <v>154</v>
      </c>
      <c r="AG21" s="469"/>
      <c r="AH21" s="469"/>
      <c r="AI21" s="469"/>
      <c r="AJ21" s="469"/>
      <c r="AK21" s="470"/>
      <c r="AL21" s="507" t="s">
        <v>137</v>
      </c>
      <c r="AM21" s="466"/>
      <c r="AN21" s="466"/>
      <c r="AO21" s="466"/>
      <c r="AP21" s="466"/>
      <c r="AQ21" s="466"/>
      <c r="AR21" s="466"/>
      <c r="AS21" s="466"/>
      <c r="AT21" s="466"/>
      <c r="AU21" s="466"/>
      <c r="AV21" s="466"/>
      <c r="AW21" s="466"/>
      <c r="AX21" s="466"/>
      <c r="AY21" s="466"/>
      <c r="AZ21" s="467"/>
      <c r="BA21" s="508"/>
      <c r="BB21" s="469"/>
      <c r="BC21" s="469"/>
      <c r="BD21" s="469"/>
      <c r="BE21" s="509"/>
      <c r="BF21" s="21"/>
    </row>
    <row r="22" spans="1:58" ht="21.95" customHeight="1" x14ac:dyDescent="0.15">
      <c r="A22" s="531"/>
      <c r="B22" s="485"/>
      <c r="C22" s="517"/>
      <c r="D22" s="517"/>
      <c r="E22" s="517"/>
      <c r="F22" s="517"/>
      <c r="G22" s="517"/>
      <c r="H22" s="517"/>
      <c r="I22" s="517"/>
      <c r="J22" s="480"/>
      <c r="K22" s="485"/>
      <c r="L22" s="517"/>
      <c r="M22" s="517"/>
      <c r="N22" s="480"/>
      <c r="O22" s="485"/>
      <c r="P22" s="517"/>
      <c r="Q22" s="517"/>
      <c r="R22" s="517"/>
      <c r="S22" s="517"/>
      <c r="T22" s="480"/>
      <c r="U22" s="485"/>
      <c r="V22" s="517"/>
      <c r="W22" s="517"/>
      <c r="X22" s="517"/>
      <c r="Y22" s="517"/>
      <c r="Z22" s="480"/>
      <c r="AA22" s="485"/>
      <c r="AB22" s="517"/>
      <c r="AC22" s="517"/>
      <c r="AD22" s="517"/>
      <c r="AE22" s="480"/>
      <c r="AF22" s="506" t="s">
        <v>155</v>
      </c>
      <c r="AG22" s="469"/>
      <c r="AH22" s="469"/>
      <c r="AI22" s="469"/>
      <c r="AJ22" s="469"/>
      <c r="AK22" s="470"/>
      <c r="AL22" s="507" t="s">
        <v>137</v>
      </c>
      <c r="AM22" s="466"/>
      <c r="AN22" s="466"/>
      <c r="AO22" s="466"/>
      <c r="AP22" s="466"/>
      <c r="AQ22" s="466"/>
      <c r="AR22" s="466"/>
      <c r="AS22" s="466"/>
      <c r="AT22" s="466"/>
      <c r="AU22" s="466"/>
      <c r="AV22" s="466"/>
      <c r="AW22" s="466"/>
      <c r="AX22" s="466"/>
      <c r="AY22" s="466"/>
      <c r="AZ22" s="467"/>
      <c r="BA22" s="508"/>
      <c r="BB22" s="469"/>
      <c r="BC22" s="469"/>
      <c r="BD22" s="469"/>
      <c r="BE22" s="509"/>
      <c r="BF22" s="21"/>
    </row>
    <row r="23" spans="1:58" ht="21.95" customHeight="1" x14ac:dyDescent="0.15">
      <c r="A23" s="531"/>
      <c r="B23" s="485"/>
      <c r="C23" s="517"/>
      <c r="D23" s="517"/>
      <c r="E23" s="517"/>
      <c r="F23" s="517"/>
      <c r="G23" s="517"/>
      <c r="H23" s="517"/>
      <c r="I23" s="517"/>
      <c r="J23" s="480"/>
      <c r="K23" s="485"/>
      <c r="L23" s="517"/>
      <c r="M23" s="517"/>
      <c r="N23" s="480"/>
      <c r="O23" s="485"/>
      <c r="P23" s="517"/>
      <c r="Q23" s="517"/>
      <c r="R23" s="517"/>
      <c r="S23" s="517"/>
      <c r="T23" s="480"/>
      <c r="U23" s="485"/>
      <c r="V23" s="517"/>
      <c r="W23" s="517"/>
      <c r="X23" s="517"/>
      <c r="Y23" s="517"/>
      <c r="Z23" s="480"/>
      <c r="AA23" s="485"/>
      <c r="AB23" s="517"/>
      <c r="AC23" s="517"/>
      <c r="AD23" s="517"/>
      <c r="AE23" s="480"/>
      <c r="AF23" s="506" t="s">
        <v>156</v>
      </c>
      <c r="AG23" s="469"/>
      <c r="AH23" s="469"/>
      <c r="AI23" s="469"/>
      <c r="AJ23" s="469"/>
      <c r="AK23" s="470"/>
      <c r="AL23" s="521" t="s">
        <v>157</v>
      </c>
      <c r="AM23" s="469"/>
      <c r="AN23" s="469"/>
      <c r="AO23" s="469"/>
      <c r="AP23" s="469"/>
      <c r="AQ23" s="469"/>
      <c r="AR23" s="469"/>
      <c r="AS23" s="469"/>
      <c r="AT23" s="469"/>
      <c r="AU23" s="469"/>
      <c r="AV23" s="469"/>
      <c r="AW23" s="469"/>
      <c r="AX23" s="469"/>
      <c r="AY23" s="469"/>
      <c r="AZ23" s="470"/>
      <c r="BA23" s="508"/>
      <c r="BB23" s="469"/>
      <c r="BC23" s="469"/>
      <c r="BD23" s="469"/>
      <c r="BE23" s="509"/>
      <c r="BF23" s="21"/>
    </row>
    <row r="24" spans="1:58" ht="21.95" customHeight="1" x14ac:dyDescent="0.15">
      <c r="A24" s="531"/>
      <c r="B24" s="485"/>
      <c r="C24" s="517"/>
      <c r="D24" s="517"/>
      <c r="E24" s="517"/>
      <c r="F24" s="517"/>
      <c r="G24" s="517"/>
      <c r="H24" s="517"/>
      <c r="I24" s="517"/>
      <c r="J24" s="480"/>
      <c r="K24" s="485"/>
      <c r="L24" s="517"/>
      <c r="M24" s="517"/>
      <c r="N24" s="480"/>
      <c r="O24" s="485"/>
      <c r="P24" s="517"/>
      <c r="Q24" s="517"/>
      <c r="R24" s="517"/>
      <c r="S24" s="517"/>
      <c r="T24" s="480"/>
      <c r="U24" s="485"/>
      <c r="V24" s="517"/>
      <c r="W24" s="517"/>
      <c r="X24" s="517"/>
      <c r="Y24" s="517"/>
      <c r="Z24" s="480"/>
      <c r="AA24" s="485"/>
      <c r="AB24" s="517"/>
      <c r="AC24" s="517"/>
      <c r="AD24" s="517"/>
      <c r="AE24" s="480"/>
      <c r="AF24" s="506" t="s">
        <v>158</v>
      </c>
      <c r="AG24" s="469"/>
      <c r="AH24" s="469"/>
      <c r="AI24" s="469"/>
      <c r="AJ24" s="469"/>
      <c r="AK24" s="470"/>
      <c r="AL24" s="507" t="s">
        <v>137</v>
      </c>
      <c r="AM24" s="466"/>
      <c r="AN24" s="466"/>
      <c r="AO24" s="466"/>
      <c r="AP24" s="466"/>
      <c r="AQ24" s="466"/>
      <c r="AR24" s="466"/>
      <c r="AS24" s="466"/>
      <c r="AT24" s="466"/>
      <c r="AU24" s="466"/>
      <c r="AV24" s="466"/>
      <c r="AW24" s="466"/>
      <c r="AX24" s="466"/>
      <c r="AY24" s="466"/>
      <c r="AZ24" s="467"/>
      <c r="BA24" s="508"/>
      <c r="BB24" s="469"/>
      <c r="BC24" s="469"/>
      <c r="BD24" s="469"/>
      <c r="BE24" s="509"/>
      <c r="BF24" s="21"/>
    </row>
    <row r="25" spans="1:58" ht="21.95" customHeight="1" x14ac:dyDescent="0.15">
      <c r="A25" s="531"/>
      <c r="B25" s="485"/>
      <c r="C25" s="517"/>
      <c r="D25" s="517"/>
      <c r="E25" s="517"/>
      <c r="F25" s="517"/>
      <c r="G25" s="517"/>
      <c r="H25" s="517"/>
      <c r="I25" s="517"/>
      <c r="J25" s="480"/>
      <c r="K25" s="485"/>
      <c r="L25" s="517"/>
      <c r="M25" s="517"/>
      <c r="N25" s="480"/>
      <c r="O25" s="485"/>
      <c r="P25" s="517"/>
      <c r="Q25" s="517"/>
      <c r="R25" s="517"/>
      <c r="S25" s="517"/>
      <c r="T25" s="480"/>
      <c r="U25" s="485"/>
      <c r="V25" s="517"/>
      <c r="W25" s="517"/>
      <c r="X25" s="517"/>
      <c r="Y25" s="517"/>
      <c r="Z25" s="480"/>
      <c r="AA25" s="485"/>
      <c r="AB25" s="517"/>
      <c r="AC25" s="517"/>
      <c r="AD25" s="517"/>
      <c r="AE25" s="480"/>
      <c r="AF25" s="533" t="s">
        <v>159</v>
      </c>
      <c r="AG25" s="469"/>
      <c r="AH25" s="469"/>
      <c r="AI25" s="469"/>
      <c r="AJ25" s="469"/>
      <c r="AK25" s="470"/>
      <c r="AL25" s="507" t="s">
        <v>137</v>
      </c>
      <c r="AM25" s="466"/>
      <c r="AN25" s="466"/>
      <c r="AO25" s="466"/>
      <c r="AP25" s="466"/>
      <c r="AQ25" s="466"/>
      <c r="AR25" s="466"/>
      <c r="AS25" s="466"/>
      <c r="AT25" s="466"/>
      <c r="AU25" s="466"/>
      <c r="AV25" s="466"/>
      <c r="AW25" s="466"/>
      <c r="AX25" s="466"/>
      <c r="AY25" s="466"/>
      <c r="AZ25" s="467"/>
      <c r="BA25" s="508"/>
      <c r="BB25" s="469"/>
      <c r="BC25" s="469"/>
      <c r="BD25" s="469"/>
      <c r="BE25" s="509"/>
      <c r="BF25" s="22"/>
    </row>
    <row r="26" spans="1:58" ht="35.1" customHeight="1" x14ac:dyDescent="0.15">
      <c r="A26" s="531"/>
      <c r="B26" s="485"/>
      <c r="C26" s="517"/>
      <c r="D26" s="517"/>
      <c r="E26" s="517"/>
      <c r="F26" s="517"/>
      <c r="G26" s="517"/>
      <c r="H26" s="517"/>
      <c r="I26" s="517"/>
      <c r="J26" s="480"/>
      <c r="K26" s="485"/>
      <c r="L26" s="517"/>
      <c r="M26" s="517"/>
      <c r="N26" s="480"/>
      <c r="O26" s="485"/>
      <c r="P26" s="517"/>
      <c r="Q26" s="517"/>
      <c r="R26" s="517"/>
      <c r="S26" s="517"/>
      <c r="T26" s="480"/>
      <c r="U26" s="485"/>
      <c r="V26" s="517"/>
      <c r="W26" s="517"/>
      <c r="X26" s="517"/>
      <c r="Y26" s="517"/>
      <c r="Z26" s="480"/>
      <c r="AA26" s="485"/>
      <c r="AB26" s="517"/>
      <c r="AC26" s="517"/>
      <c r="AD26" s="517"/>
      <c r="AE26" s="480"/>
      <c r="AF26" s="532" t="s">
        <v>160</v>
      </c>
      <c r="AG26" s="469"/>
      <c r="AH26" s="469"/>
      <c r="AI26" s="469"/>
      <c r="AJ26" s="469"/>
      <c r="AK26" s="470"/>
      <c r="AL26" s="546" t="s">
        <v>161</v>
      </c>
      <c r="AM26" s="466"/>
      <c r="AN26" s="466"/>
      <c r="AO26" s="466"/>
      <c r="AP26" s="466"/>
      <c r="AQ26" s="466"/>
      <c r="AR26" s="466"/>
      <c r="AS26" s="466"/>
      <c r="AT26" s="466"/>
      <c r="AU26" s="466"/>
      <c r="AV26" s="466"/>
      <c r="AW26" s="466"/>
      <c r="AX26" s="466"/>
      <c r="AY26" s="466"/>
      <c r="AZ26" s="467"/>
      <c r="BA26" s="508"/>
      <c r="BB26" s="469"/>
      <c r="BC26" s="469"/>
      <c r="BD26" s="469"/>
      <c r="BE26" s="509"/>
      <c r="BF26" s="21"/>
    </row>
    <row r="27" spans="1:58" ht="21.95" customHeight="1" x14ac:dyDescent="0.15">
      <c r="A27" s="531"/>
      <c r="B27" s="485"/>
      <c r="C27" s="517"/>
      <c r="D27" s="517"/>
      <c r="E27" s="517"/>
      <c r="F27" s="517"/>
      <c r="G27" s="517"/>
      <c r="H27" s="517"/>
      <c r="I27" s="517"/>
      <c r="J27" s="480"/>
      <c r="K27" s="485"/>
      <c r="L27" s="517"/>
      <c r="M27" s="517"/>
      <c r="N27" s="480"/>
      <c r="O27" s="485"/>
      <c r="P27" s="517"/>
      <c r="Q27" s="517"/>
      <c r="R27" s="517"/>
      <c r="S27" s="517"/>
      <c r="T27" s="480"/>
      <c r="U27" s="485"/>
      <c r="V27" s="517"/>
      <c r="W27" s="517"/>
      <c r="X27" s="517"/>
      <c r="Y27" s="517"/>
      <c r="Z27" s="480"/>
      <c r="AA27" s="485"/>
      <c r="AB27" s="517"/>
      <c r="AC27" s="517"/>
      <c r="AD27" s="517"/>
      <c r="AE27" s="480"/>
      <c r="AF27" s="506" t="s">
        <v>162</v>
      </c>
      <c r="AG27" s="469"/>
      <c r="AH27" s="469"/>
      <c r="AI27" s="469"/>
      <c r="AJ27" s="469"/>
      <c r="AK27" s="470"/>
      <c r="AL27" s="507" t="s">
        <v>163</v>
      </c>
      <c r="AM27" s="466"/>
      <c r="AN27" s="466"/>
      <c r="AO27" s="466"/>
      <c r="AP27" s="466"/>
      <c r="AQ27" s="466"/>
      <c r="AR27" s="466"/>
      <c r="AS27" s="466"/>
      <c r="AT27" s="466"/>
      <c r="AU27" s="466"/>
      <c r="AV27" s="466"/>
      <c r="AW27" s="466"/>
      <c r="AX27" s="466"/>
      <c r="AY27" s="466"/>
      <c r="AZ27" s="467"/>
      <c r="BA27" s="508"/>
      <c r="BB27" s="469"/>
      <c r="BC27" s="469"/>
      <c r="BD27" s="469"/>
      <c r="BE27" s="509"/>
      <c r="BF27" s="21"/>
    </row>
    <row r="28" spans="1:58" ht="21.95" customHeight="1" x14ac:dyDescent="0.15">
      <c r="A28" s="531"/>
      <c r="B28" s="485"/>
      <c r="C28" s="517"/>
      <c r="D28" s="517"/>
      <c r="E28" s="517"/>
      <c r="F28" s="517"/>
      <c r="G28" s="517"/>
      <c r="H28" s="517"/>
      <c r="I28" s="517"/>
      <c r="J28" s="480"/>
      <c r="K28" s="485"/>
      <c r="L28" s="517"/>
      <c r="M28" s="517"/>
      <c r="N28" s="480"/>
      <c r="O28" s="485"/>
      <c r="P28" s="517"/>
      <c r="Q28" s="517"/>
      <c r="R28" s="517"/>
      <c r="S28" s="517"/>
      <c r="T28" s="480"/>
      <c r="U28" s="485"/>
      <c r="V28" s="517"/>
      <c r="W28" s="517"/>
      <c r="X28" s="517"/>
      <c r="Y28" s="517"/>
      <c r="Z28" s="480"/>
      <c r="AA28" s="485"/>
      <c r="AB28" s="517"/>
      <c r="AC28" s="517"/>
      <c r="AD28" s="517"/>
      <c r="AE28" s="480"/>
      <c r="AF28" s="506" t="s">
        <v>26</v>
      </c>
      <c r="AG28" s="469"/>
      <c r="AH28" s="469"/>
      <c r="AI28" s="469"/>
      <c r="AJ28" s="469"/>
      <c r="AK28" s="470"/>
      <c r="AL28" s="529" t="s">
        <v>137</v>
      </c>
      <c r="AM28" s="469"/>
      <c r="AN28" s="469"/>
      <c r="AO28" s="469"/>
      <c r="AP28" s="469"/>
      <c r="AQ28" s="469"/>
      <c r="AR28" s="469"/>
      <c r="AS28" s="469"/>
      <c r="AT28" s="469"/>
      <c r="AU28" s="469"/>
      <c r="AV28" s="469"/>
      <c r="AW28" s="469"/>
      <c r="AX28" s="469"/>
      <c r="AY28" s="469"/>
      <c r="AZ28" s="470"/>
      <c r="BA28" s="508"/>
      <c r="BB28" s="469"/>
      <c r="BC28" s="469"/>
      <c r="BD28" s="469"/>
      <c r="BE28" s="509"/>
      <c r="BF28" s="23"/>
    </row>
    <row r="29" spans="1:58" ht="21.95" customHeight="1" x14ac:dyDescent="0.15">
      <c r="A29" s="531"/>
      <c r="B29" s="485"/>
      <c r="C29" s="517"/>
      <c r="D29" s="517"/>
      <c r="E29" s="517"/>
      <c r="F29" s="517"/>
      <c r="G29" s="517"/>
      <c r="H29" s="517"/>
      <c r="I29" s="517"/>
      <c r="J29" s="480"/>
      <c r="K29" s="485"/>
      <c r="L29" s="517"/>
      <c r="M29" s="517"/>
      <c r="N29" s="480"/>
      <c r="O29" s="485"/>
      <c r="P29" s="517"/>
      <c r="Q29" s="517"/>
      <c r="R29" s="517"/>
      <c r="S29" s="517"/>
      <c r="T29" s="480"/>
      <c r="U29" s="485"/>
      <c r="V29" s="517"/>
      <c r="W29" s="517"/>
      <c r="X29" s="517"/>
      <c r="Y29" s="517"/>
      <c r="Z29" s="480"/>
      <c r="AA29" s="485"/>
      <c r="AB29" s="517"/>
      <c r="AC29" s="517"/>
      <c r="AD29" s="517"/>
      <c r="AE29" s="480"/>
      <c r="AF29" s="506" t="s">
        <v>164</v>
      </c>
      <c r="AG29" s="469"/>
      <c r="AH29" s="469"/>
      <c r="AI29" s="469"/>
      <c r="AJ29" s="469"/>
      <c r="AK29" s="470"/>
      <c r="AL29" s="507" t="s">
        <v>163</v>
      </c>
      <c r="AM29" s="466"/>
      <c r="AN29" s="466"/>
      <c r="AO29" s="466"/>
      <c r="AP29" s="466"/>
      <c r="AQ29" s="466"/>
      <c r="AR29" s="466"/>
      <c r="AS29" s="466"/>
      <c r="AT29" s="466"/>
      <c r="AU29" s="466"/>
      <c r="AV29" s="466"/>
      <c r="AW29" s="466"/>
      <c r="AX29" s="466"/>
      <c r="AY29" s="466"/>
      <c r="AZ29" s="467"/>
      <c r="BA29" s="508"/>
      <c r="BB29" s="469"/>
      <c r="BC29" s="469"/>
      <c r="BD29" s="469"/>
      <c r="BE29" s="509"/>
      <c r="BF29" s="23"/>
    </row>
    <row r="30" spans="1:58" ht="21.95" customHeight="1" thickBot="1" x14ac:dyDescent="0.2">
      <c r="A30" s="531"/>
      <c r="B30" s="474"/>
      <c r="C30" s="466"/>
      <c r="D30" s="466"/>
      <c r="E30" s="466"/>
      <c r="F30" s="466"/>
      <c r="G30" s="466"/>
      <c r="H30" s="466"/>
      <c r="I30" s="466"/>
      <c r="J30" s="467"/>
      <c r="K30" s="474"/>
      <c r="L30" s="466"/>
      <c r="M30" s="466"/>
      <c r="N30" s="467"/>
      <c r="O30" s="474"/>
      <c r="P30" s="466"/>
      <c r="Q30" s="466"/>
      <c r="R30" s="466"/>
      <c r="S30" s="466"/>
      <c r="T30" s="467"/>
      <c r="U30" s="474"/>
      <c r="V30" s="466"/>
      <c r="W30" s="466"/>
      <c r="X30" s="466"/>
      <c r="Y30" s="466"/>
      <c r="Z30" s="467"/>
      <c r="AA30" s="474"/>
      <c r="AB30" s="466"/>
      <c r="AC30" s="466"/>
      <c r="AD30" s="466"/>
      <c r="AE30" s="467"/>
      <c r="AF30" s="528" t="s">
        <v>165</v>
      </c>
      <c r="AG30" s="469"/>
      <c r="AH30" s="469"/>
      <c r="AI30" s="469"/>
      <c r="AJ30" s="469"/>
      <c r="AK30" s="470"/>
      <c r="AL30" s="521" t="s">
        <v>137</v>
      </c>
      <c r="AM30" s="469"/>
      <c r="AN30" s="469"/>
      <c r="AO30" s="469"/>
      <c r="AP30" s="469"/>
      <c r="AQ30" s="469"/>
      <c r="AR30" s="469"/>
      <c r="AS30" s="469"/>
      <c r="AT30" s="469"/>
      <c r="AU30" s="469"/>
      <c r="AV30" s="469"/>
      <c r="AW30" s="469"/>
      <c r="AX30" s="469"/>
      <c r="AY30" s="469"/>
      <c r="AZ30" s="470"/>
      <c r="BA30" s="508"/>
      <c r="BB30" s="469"/>
      <c r="BC30" s="469"/>
      <c r="BD30" s="469"/>
      <c r="BE30" s="509"/>
      <c r="BF30" s="23"/>
    </row>
    <row r="31" spans="1:58" ht="11.25" customHeight="1" x14ac:dyDescent="0.15">
      <c r="A31" s="111"/>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24"/>
    </row>
    <row r="32" spans="1:58" ht="9" customHeight="1" x14ac:dyDescent="0.15">
      <c r="A32" s="113"/>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row>
    <row r="33" spans="1:58" ht="27" customHeight="1" x14ac:dyDescent="0.15">
      <c r="A33" s="114" t="s">
        <v>166</v>
      </c>
      <c r="B33" s="115"/>
      <c r="C33" s="516" t="s">
        <v>167</v>
      </c>
      <c r="D33" s="517"/>
      <c r="E33" s="517"/>
      <c r="F33" s="517"/>
      <c r="G33" s="517"/>
      <c r="H33" s="517"/>
      <c r="I33" s="517"/>
      <c r="J33" s="517"/>
      <c r="K33" s="517"/>
      <c r="L33" s="517"/>
      <c r="M33" s="517"/>
      <c r="N33" s="517"/>
      <c r="O33" s="517"/>
      <c r="P33" s="517"/>
      <c r="Q33" s="517"/>
      <c r="R33" s="517"/>
      <c r="S33" s="517"/>
      <c r="T33" s="517"/>
      <c r="U33" s="517"/>
      <c r="V33" s="517"/>
      <c r="W33" s="517"/>
      <c r="X33" s="517"/>
      <c r="Y33" s="517"/>
      <c r="Z33" s="517"/>
      <c r="AA33" s="517"/>
      <c r="AB33" s="517"/>
      <c r="AC33" s="517"/>
      <c r="AD33" s="517"/>
      <c r="AE33" s="517"/>
      <c r="AF33" s="517"/>
      <c r="AG33" s="517"/>
      <c r="AH33" s="517"/>
      <c r="AI33" s="517"/>
      <c r="AJ33" s="517"/>
      <c r="AK33" s="517"/>
      <c r="AL33" s="517"/>
      <c r="AM33" s="517"/>
      <c r="AN33" s="517"/>
      <c r="AO33" s="517"/>
      <c r="AP33" s="517"/>
      <c r="AQ33" s="517"/>
      <c r="AR33" s="517"/>
      <c r="AS33" s="517"/>
      <c r="AT33" s="517"/>
      <c r="AU33" s="517"/>
      <c r="AV33" s="517"/>
      <c r="AW33" s="517"/>
      <c r="AX33" s="517"/>
      <c r="AY33" s="517"/>
      <c r="AZ33" s="517"/>
      <c r="BA33" s="517"/>
      <c r="BB33" s="517"/>
      <c r="BC33" s="517"/>
      <c r="BD33" s="517"/>
      <c r="BE33" s="517"/>
    </row>
    <row r="34" spans="1:58" ht="248.25" customHeight="1" x14ac:dyDescent="0.15">
      <c r="A34" s="114"/>
      <c r="B34" s="115"/>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c r="AN34" s="517"/>
      <c r="AO34" s="517"/>
      <c r="AP34" s="517"/>
      <c r="AQ34" s="517"/>
      <c r="AR34" s="517"/>
      <c r="AS34" s="517"/>
      <c r="AT34" s="517"/>
      <c r="AU34" s="517"/>
      <c r="AV34" s="517"/>
      <c r="AW34" s="517"/>
      <c r="AX34" s="517"/>
      <c r="AY34" s="517"/>
      <c r="AZ34" s="517"/>
      <c r="BA34" s="517"/>
      <c r="BB34" s="517"/>
      <c r="BC34" s="517"/>
      <c r="BD34" s="517"/>
      <c r="BE34" s="517"/>
      <c r="BF34" s="116"/>
    </row>
    <row r="35" spans="1:58" ht="26.25" customHeight="1" x14ac:dyDescent="0.15">
      <c r="A35" s="114" t="s">
        <v>168</v>
      </c>
      <c r="B35" s="114"/>
      <c r="C35" s="114" t="s">
        <v>169</v>
      </c>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24"/>
    </row>
    <row r="36" spans="1:58" ht="26.25" customHeight="1" x14ac:dyDescent="0.15">
      <c r="A36" s="114" t="s">
        <v>170</v>
      </c>
      <c r="B36" s="115"/>
      <c r="C36" s="115" t="s">
        <v>171</v>
      </c>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row>
    <row r="37" spans="1:58" ht="27.75" customHeight="1" x14ac:dyDescent="0.15">
      <c r="A37" s="114" t="s">
        <v>172</v>
      </c>
      <c r="B37" s="115"/>
      <c r="C37" s="118" t="s">
        <v>173</v>
      </c>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9"/>
    </row>
    <row r="38" spans="1:58" ht="27.75" customHeight="1" x14ac:dyDescent="0.15">
      <c r="A38" s="114" t="s">
        <v>174</v>
      </c>
      <c r="B38" s="118"/>
      <c r="C38" s="115" t="s">
        <v>175</v>
      </c>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row>
    <row r="39" spans="1:58" ht="27.75" customHeight="1" x14ac:dyDescent="0.15">
      <c r="A39" s="114" t="s">
        <v>176</v>
      </c>
      <c r="B39" s="118"/>
      <c r="C39" s="516" t="s">
        <v>177</v>
      </c>
      <c r="D39" s="517"/>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7"/>
      <c r="AE39" s="517"/>
      <c r="AF39" s="517"/>
      <c r="AG39" s="517"/>
      <c r="AH39" s="517"/>
      <c r="AI39" s="517"/>
      <c r="AJ39" s="517"/>
      <c r="AK39" s="517"/>
      <c r="AL39" s="517"/>
      <c r="AM39" s="517"/>
      <c r="AN39" s="517"/>
      <c r="AO39" s="517"/>
      <c r="AP39" s="517"/>
      <c r="AQ39" s="517"/>
      <c r="AR39" s="517"/>
      <c r="AS39" s="517"/>
      <c r="AT39" s="517"/>
      <c r="AU39" s="517"/>
      <c r="AV39" s="517"/>
      <c r="AW39" s="517"/>
      <c r="AX39" s="517"/>
      <c r="AY39" s="517"/>
      <c r="AZ39" s="517"/>
      <c r="BA39" s="517"/>
      <c r="BB39" s="517"/>
      <c r="BC39" s="517"/>
      <c r="BD39" s="517"/>
      <c r="BE39" s="517"/>
    </row>
    <row r="40" spans="1:58" ht="34.5" customHeight="1" x14ac:dyDescent="0.15">
      <c r="A40" s="114"/>
      <c r="B40" s="118"/>
      <c r="C40" s="517"/>
      <c r="D40" s="517"/>
      <c r="E40" s="517"/>
      <c r="F40" s="517"/>
      <c r="G40" s="517"/>
      <c r="H40" s="517"/>
      <c r="I40" s="517"/>
      <c r="J40" s="517"/>
      <c r="K40" s="517"/>
      <c r="L40" s="517"/>
      <c r="M40" s="517"/>
      <c r="N40" s="517"/>
      <c r="O40" s="517"/>
      <c r="P40" s="517"/>
      <c r="Q40" s="517"/>
      <c r="R40" s="517"/>
      <c r="S40" s="517"/>
      <c r="T40" s="517"/>
      <c r="U40" s="517"/>
      <c r="V40" s="517"/>
      <c r="W40" s="517"/>
      <c r="X40" s="517"/>
      <c r="Y40" s="517"/>
      <c r="Z40" s="517"/>
      <c r="AA40" s="517"/>
      <c r="AB40" s="517"/>
      <c r="AC40" s="517"/>
      <c r="AD40" s="517"/>
      <c r="AE40" s="517"/>
      <c r="AF40" s="517"/>
      <c r="AG40" s="517"/>
      <c r="AH40" s="517"/>
      <c r="AI40" s="517"/>
      <c r="AJ40" s="517"/>
      <c r="AK40" s="517"/>
      <c r="AL40" s="517"/>
      <c r="AM40" s="517"/>
      <c r="AN40" s="517"/>
      <c r="AO40" s="517"/>
      <c r="AP40" s="517"/>
      <c r="AQ40" s="517"/>
      <c r="AR40" s="517"/>
      <c r="AS40" s="517"/>
      <c r="AT40" s="517"/>
      <c r="AU40" s="517"/>
      <c r="AV40" s="517"/>
      <c r="AW40" s="517"/>
      <c r="AX40" s="517"/>
      <c r="AY40" s="517"/>
      <c r="AZ40" s="517"/>
      <c r="BA40" s="517"/>
      <c r="BB40" s="517"/>
      <c r="BC40" s="517"/>
      <c r="BD40" s="517"/>
      <c r="BE40" s="517"/>
    </row>
    <row r="41" spans="1:58" ht="34.5" customHeight="1" x14ac:dyDescent="0.15">
      <c r="A41" s="114"/>
      <c r="B41" s="118"/>
      <c r="C41" s="517"/>
      <c r="D41" s="517"/>
      <c r="E41" s="517"/>
      <c r="F41" s="517"/>
      <c r="G41" s="517"/>
      <c r="H41" s="517"/>
      <c r="I41" s="517"/>
      <c r="J41" s="517"/>
      <c r="K41" s="517"/>
      <c r="L41" s="517"/>
      <c r="M41" s="517"/>
      <c r="N41" s="517"/>
      <c r="O41" s="517"/>
      <c r="P41" s="517"/>
      <c r="Q41" s="517"/>
      <c r="R41" s="517"/>
      <c r="S41" s="517"/>
      <c r="T41" s="517"/>
      <c r="U41" s="517"/>
      <c r="V41" s="517"/>
      <c r="W41" s="517"/>
      <c r="X41" s="517"/>
      <c r="Y41" s="517"/>
      <c r="Z41" s="517"/>
      <c r="AA41" s="517"/>
      <c r="AB41" s="517"/>
      <c r="AC41" s="517"/>
      <c r="AD41" s="517"/>
      <c r="AE41" s="517"/>
      <c r="AF41" s="517"/>
      <c r="AG41" s="517"/>
      <c r="AH41" s="517"/>
      <c r="AI41" s="517"/>
      <c r="AJ41" s="517"/>
      <c r="AK41" s="517"/>
      <c r="AL41" s="517"/>
      <c r="AM41" s="517"/>
      <c r="AN41" s="517"/>
      <c r="AO41" s="517"/>
      <c r="AP41" s="517"/>
      <c r="AQ41" s="517"/>
      <c r="AR41" s="517"/>
      <c r="AS41" s="517"/>
      <c r="AT41" s="517"/>
      <c r="AU41" s="517"/>
      <c r="AV41" s="517"/>
      <c r="AW41" s="517"/>
      <c r="AX41" s="517"/>
      <c r="AY41" s="517"/>
      <c r="AZ41" s="517"/>
      <c r="BA41" s="517"/>
      <c r="BB41" s="517"/>
      <c r="BC41" s="517"/>
      <c r="BD41" s="517"/>
      <c r="BE41" s="517"/>
    </row>
    <row r="42" spans="1:58" ht="22.5" customHeight="1" x14ac:dyDescent="0.15">
      <c r="A42" s="114" t="s">
        <v>178</v>
      </c>
      <c r="B42" s="115"/>
      <c r="C42" s="537" t="s">
        <v>179</v>
      </c>
      <c r="D42" s="517"/>
      <c r="E42" s="517"/>
      <c r="F42" s="517"/>
      <c r="G42" s="517"/>
      <c r="H42" s="517"/>
      <c r="I42" s="517"/>
      <c r="J42" s="517"/>
      <c r="K42" s="517"/>
      <c r="L42" s="517"/>
      <c r="M42" s="517"/>
      <c r="N42" s="517"/>
      <c r="O42" s="517"/>
      <c r="P42" s="517"/>
      <c r="Q42" s="517"/>
      <c r="R42" s="517"/>
      <c r="S42" s="517"/>
      <c r="T42" s="517"/>
      <c r="U42" s="517"/>
      <c r="V42" s="517"/>
      <c r="W42" s="517"/>
      <c r="X42" s="517"/>
      <c r="Y42" s="517"/>
      <c r="Z42" s="517"/>
      <c r="AA42" s="517"/>
      <c r="AB42" s="517"/>
      <c r="AC42" s="517"/>
      <c r="AD42" s="517"/>
      <c r="AE42" s="517"/>
      <c r="AF42" s="517"/>
      <c r="AG42" s="517"/>
      <c r="AH42" s="517"/>
      <c r="AI42" s="517"/>
      <c r="AJ42" s="517"/>
      <c r="AK42" s="517"/>
      <c r="AL42" s="517"/>
      <c r="AM42" s="517"/>
      <c r="AN42" s="517"/>
      <c r="AO42" s="517"/>
      <c r="AP42" s="517"/>
      <c r="AQ42" s="517"/>
      <c r="AR42" s="517"/>
      <c r="AS42" s="517"/>
      <c r="AT42" s="517"/>
      <c r="AU42" s="517"/>
      <c r="AV42" s="517"/>
      <c r="AW42" s="517"/>
      <c r="AX42" s="517"/>
      <c r="AY42" s="517"/>
      <c r="AZ42" s="517"/>
      <c r="BA42" s="517"/>
      <c r="BB42" s="517"/>
      <c r="BC42" s="517"/>
      <c r="BD42" s="517"/>
      <c r="BE42" s="517"/>
    </row>
    <row r="43" spans="1:58" ht="22.5" customHeight="1" x14ac:dyDescent="0.15">
      <c r="A43" s="114"/>
      <c r="B43" s="115"/>
      <c r="C43" s="517"/>
      <c r="D43" s="517"/>
      <c r="E43" s="517"/>
      <c r="F43" s="517"/>
      <c r="G43" s="517"/>
      <c r="H43" s="517"/>
      <c r="I43" s="517"/>
      <c r="J43" s="517"/>
      <c r="K43" s="517"/>
      <c r="L43" s="517"/>
      <c r="M43" s="517"/>
      <c r="N43" s="517"/>
      <c r="O43" s="517"/>
      <c r="P43" s="517"/>
      <c r="Q43" s="517"/>
      <c r="R43" s="517"/>
      <c r="S43" s="517"/>
      <c r="T43" s="517"/>
      <c r="U43" s="517"/>
      <c r="V43" s="517"/>
      <c r="W43" s="517"/>
      <c r="X43" s="517"/>
      <c r="Y43" s="517"/>
      <c r="Z43" s="517"/>
      <c r="AA43" s="517"/>
      <c r="AB43" s="517"/>
      <c r="AC43" s="517"/>
      <c r="AD43" s="517"/>
      <c r="AE43" s="517"/>
      <c r="AF43" s="517"/>
      <c r="AG43" s="517"/>
      <c r="AH43" s="517"/>
      <c r="AI43" s="517"/>
      <c r="AJ43" s="517"/>
      <c r="AK43" s="517"/>
      <c r="AL43" s="517"/>
      <c r="AM43" s="517"/>
      <c r="AN43" s="517"/>
      <c r="AO43" s="517"/>
      <c r="AP43" s="517"/>
      <c r="AQ43" s="517"/>
      <c r="AR43" s="517"/>
      <c r="AS43" s="517"/>
      <c r="AT43" s="517"/>
      <c r="AU43" s="517"/>
      <c r="AV43" s="517"/>
      <c r="AW43" s="517"/>
      <c r="AX43" s="517"/>
      <c r="AY43" s="517"/>
      <c r="AZ43" s="517"/>
      <c r="BA43" s="517"/>
      <c r="BB43" s="517"/>
      <c r="BC43" s="517"/>
      <c r="BD43" s="517"/>
      <c r="BE43" s="517"/>
    </row>
    <row r="44" spans="1:58" ht="27.75" customHeight="1" x14ac:dyDescent="0.15">
      <c r="A44" s="114" t="s">
        <v>180</v>
      </c>
      <c r="B44" s="115"/>
      <c r="C44" s="537" t="s">
        <v>181</v>
      </c>
      <c r="D44" s="517"/>
      <c r="E44" s="517"/>
      <c r="F44" s="517"/>
      <c r="G44" s="517"/>
      <c r="H44" s="517"/>
      <c r="I44" s="517"/>
      <c r="J44" s="517"/>
      <c r="K44" s="517"/>
      <c r="L44" s="517"/>
      <c r="M44" s="517"/>
      <c r="N44" s="517"/>
      <c r="O44" s="517"/>
      <c r="P44" s="517"/>
      <c r="Q44" s="517"/>
      <c r="R44" s="517"/>
      <c r="S44" s="517"/>
      <c r="T44" s="517"/>
      <c r="U44" s="517"/>
      <c r="V44" s="517"/>
      <c r="W44" s="517"/>
      <c r="X44" s="517"/>
      <c r="Y44" s="517"/>
      <c r="Z44" s="517"/>
      <c r="AA44" s="517"/>
      <c r="AB44" s="517"/>
      <c r="AC44" s="517"/>
      <c r="AD44" s="517"/>
      <c r="AE44" s="517"/>
      <c r="AF44" s="517"/>
      <c r="AG44" s="517"/>
      <c r="AH44" s="517"/>
      <c r="AI44" s="517"/>
      <c r="AJ44" s="517"/>
      <c r="AK44" s="517"/>
      <c r="AL44" s="517"/>
      <c r="AM44" s="517"/>
      <c r="AN44" s="517"/>
      <c r="AO44" s="517"/>
      <c r="AP44" s="517"/>
      <c r="AQ44" s="517"/>
      <c r="AR44" s="517"/>
      <c r="AS44" s="517"/>
      <c r="AT44" s="517"/>
      <c r="AU44" s="517"/>
      <c r="AV44" s="517"/>
      <c r="AW44" s="517"/>
      <c r="AX44" s="517"/>
      <c r="AY44" s="517"/>
      <c r="AZ44" s="517"/>
      <c r="BA44" s="517"/>
      <c r="BB44" s="517"/>
      <c r="BC44" s="517"/>
      <c r="BD44" s="517"/>
      <c r="BE44" s="119"/>
    </row>
    <row r="45" spans="1:58" ht="26.25" customHeight="1" x14ac:dyDescent="0.15">
      <c r="A45" s="114" t="s">
        <v>182</v>
      </c>
      <c r="B45" s="119"/>
      <c r="C45" s="115" t="s">
        <v>183</v>
      </c>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row>
    <row r="46" spans="1:58" ht="26.25" customHeight="1" x14ac:dyDescent="0.15">
      <c r="A46" s="114"/>
      <c r="B46" s="119"/>
      <c r="C46" s="115" t="s">
        <v>184</v>
      </c>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row>
    <row r="47" spans="1:58" ht="26.25" customHeight="1" x14ac:dyDescent="0.15">
      <c r="A47" s="114" t="s">
        <v>185</v>
      </c>
      <c r="B47" s="119"/>
      <c r="C47" s="115" t="s">
        <v>186</v>
      </c>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row>
    <row r="48" spans="1:58" ht="66.75" customHeight="1" x14ac:dyDescent="0.15">
      <c r="A48" s="120" t="s">
        <v>187</v>
      </c>
      <c r="B48" s="119"/>
      <c r="C48" s="516" t="s">
        <v>188</v>
      </c>
      <c r="D48" s="517"/>
      <c r="E48" s="517"/>
      <c r="F48" s="517"/>
      <c r="G48" s="517"/>
      <c r="H48" s="517"/>
      <c r="I48" s="517"/>
      <c r="J48" s="517"/>
      <c r="K48" s="517"/>
      <c r="L48" s="517"/>
      <c r="M48" s="517"/>
      <c r="N48" s="517"/>
      <c r="O48" s="517"/>
      <c r="P48" s="517"/>
      <c r="Q48" s="517"/>
      <c r="R48" s="517"/>
      <c r="S48" s="517"/>
      <c r="T48" s="517"/>
      <c r="U48" s="517"/>
      <c r="V48" s="517"/>
      <c r="W48" s="517"/>
      <c r="X48" s="517"/>
      <c r="Y48" s="517"/>
      <c r="Z48" s="517"/>
      <c r="AA48" s="517"/>
      <c r="AB48" s="517"/>
      <c r="AC48" s="517"/>
      <c r="AD48" s="517"/>
      <c r="AE48" s="517"/>
      <c r="AF48" s="517"/>
      <c r="AG48" s="517"/>
      <c r="AH48" s="517"/>
      <c r="AI48" s="517"/>
      <c r="AJ48" s="517"/>
      <c r="AK48" s="517"/>
      <c r="AL48" s="517"/>
      <c r="AM48" s="517"/>
      <c r="AN48" s="517"/>
      <c r="AO48" s="517"/>
      <c r="AP48" s="517"/>
      <c r="AQ48" s="517"/>
      <c r="AR48" s="517"/>
      <c r="AS48" s="517"/>
      <c r="AT48" s="517"/>
      <c r="AU48" s="517"/>
      <c r="AV48" s="517"/>
      <c r="AW48" s="517"/>
      <c r="AX48" s="517"/>
      <c r="AY48" s="517"/>
      <c r="AZ48" s="517"/>
      <c r="BA48" s="517"/>
      <c r="BB48" s="517"/>
      <c r="BC48" s="517"/>
      <c r="BD48" s="517"/>
      <c r="BE48" s="517"/>
    </row>
    <row r="49" spans="1:57" ht="57.75" customHeight="1" x14ac:dyDescent="0.15">
      <c r="A49" s="120" t="s">
        <v>189</v>
      </c>
      <c r="B49" s="119"/>
      <c r="C49" s="516" t="s">
        <v>190</v>
      </c>
      <c r="D49" s="517"/>
      <c r="E49" s="517"/>
      <c r="F49" s="517"/>
      <c r="G49" s="517"/>
      <c r="H49" s="517"/>
      <c r="I49" s="517"/>
      <c r="J49" s="517"/>
      <c r="K49" s="517"/>
      <c r="L49" s="517"/>
      <c r="M49" s="517"/>
      <c r="N49" s="517"/>
      <c r="O49" s="517"/>
      <c r="P49" s="517"/>
      <c r="Q49" s="517"/>
      <c r="R49" s="517"/>
      <c r="S49" s="517"/>
      <c r="T49" s="517"/>
      <c r="U49" s="517"/>
      <c r="V49" s="517"/>
      <c r="W49" s="517"/>
      <c r="X49" s="517"/>
      <c r="Y49" s="517"/>
      <c r="Z49" s="517"/>
      <c r="AA49" s="517"/>
      <c r="AB49" s="517"/>
      <c r="AC49" s="517"/>
      <c r="AD49" s="517"/>
      <c r="AE49" s="517"/>
      <c r="AF49" s="517"/>
      <c r="AG49" s="517"/>
      <c r="AH49" s="517"/>
      <c r="AI49" s="517"/>
      <c r="AJ49" s="517"/>
      <c r="AK49" s="517"/>
      <c r="AL49" s="517"/>
      <c r="AM49" s="517"/>
      <c r="AN49" s="517"/>
      <c r="AO49" s="517"/>
      <c r="AP49" s="517"/>
      <c r="AQ49" s="517"/>
      <c r="AR49" s="517"/>
      <c r="AS49" s="517"/>
      <c r="AT49" s="517"/>
      <c r="AU49" s="517"/>
      <c r="AV49" s="517"/>
      <c r="AW49" s="517"/>
      <c r="AX49" s="517"/>
      <c r="AY49" s="517"/>
      <c r="AZ49" s="517"/>
      <c r="BA49" s="517"/>
      <c r="BB49" s="517"/>
      <c r="BC49" s="517"/>
      <c r="BD49" s="517"/>
      <c r="BE49" s="517"/>
    </row>
    <row r="50" spans="1:57" ht="26.25" customHeight="1" x14ac:dyDescent="0.15">
      <c r="A50" s="120" t="s">
        <v>191</v>
      </c>
      <c r="B50" s="121"/>
      <c r="C50" s="117" t="s">
        <v>192</v>
      </c>
      <c r="D50" s="121"/>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row>
    <row r="51" spans="1:57" ht="30" customHeight="1" x14ac:dyDescent="0.15">
      <c r="A51" s="117" t="s">
        <v>193</v>
      </c>
      <c r="B51" s="119"/>
      <c r="C51" s="516" t="s">
        <v>194</v>
      </c>
      <c r="D51" s="517"/>
      <c r="E51" s="517"/>
      <c r="F51" s="517"/>
      <c r="G51" s="517"/>
      <c r="H51" s="517"/>
      <c r="I51" s="517"/>
      <c r="J51" s="517"/>
      <c r="K51" s="517"/>
      <c r="L51" s="517"/>
      <c r="M51" s="517"/>
      <c r="N51" s="517"/>
      <c r="O51" s="517"/>
      <c r="P51" s="517"/>
      <c r="Q51" s="517"/>
      <c r="R51" s="517"/>
      <c r="S51" s="517"/>
      <c r="T51" s="517"/>
      <c r="U51" s="517"/>
      <c r="V51" s="517"/>
      <c r="W51" s="517"/>
      <c r="X51" s="517"/>
      <c r="Y51" s="517"/>
      <c r="Z51" s="517"/>
      <c r="AA51" s="517"/>
      <c r="AB51" s="517"/>
      <c r="AC51" s="517"/>
      <c r="AD51" s="517"/>
      <c r="AE51" s="517"/>
      <c r="AF51" s="517"/>
      <c r="AG51" s="517"/>
      <c r="AH51" s="517"/>
      <c r="AI51" s="517"/>
      <c r="AJ51" s="517"/>
      <c r="AK51" s="517"/>
      <c r="AL51" s="517"/>
      <c r="AM51" s="517"/>
      <c r="AN51" s="517"/>
      <c r="AO51" s="517"/>
      <c r="AP51" s="517"/>
      <c r="AQ51" s="517"/>
      <c r="AR51" s="517"/>
      <c r="AS51" s="517"/>
      <c r="AT51" s="517"/>
      <c r="AU51" s="517"/>
      <c r="AV51" s="517"/>
      <c r="AW51" s="517"/>
      <c r="AX51" s="517"/>
      <c r="AY51" s="517"/>
      <c r="AZ51" s="517"/>
      <c r="BA51" s="517"/>
      <c r="BB51" s="517"/>
      <c r="BC51" s="517"/>
      <c r="BD51" s="517"/>
      <c r="BE51" s="517"/>
    </row>
    <row r="52" spans="1:57" ht="65.25" customHeight="1" x14ac:dyDescent="0.15">
      <c r="A52" s="117" t="s">
        <v>195</v>
      </c>
      <c r="B52" s="122"/>
      <c r="C52" s="527" t="s">
        <v>196</v>
      </c>
      <c r="D52" s="517"/>
      <c r="E52" s="517"/>
      <c r="F52" s="517"/>
      <c r="G52" s="517"/>
      <c r="H52" s="517"/>
      <c r="I52" s="517"/>
      <c r="J52" s="517"/>
      <c r="K52" s="517"/>
      <c r="L52" s="517"/>
      <c r="M52" s="517"/>
      <c r="N52" s="517"/>
      <c r="O52" s="517"/>
      <c r="P52" s="517"/>
      <c r="Q52" s="517"/>
      <c r="R52" s="517"/>
      <c r="S52" s="517"/>
      <c r="T52" s="517"/>
      <c r="U52" s="517"/>
      <c r="V52" s="517"/>
      <c r="W52" s="517"/>
      <c r="X52" s="517"/>
      <c r="Y52" s="517"/>
      <c r="Z52" s="517"/>
      <c r="AA52" s="517"/>
      <c r="AB52" s="517"/>
      <c r="AC52" s="517"/>
      <c r="AD52" s="517"/>
      <c r="AE52" s="517"/>
      <c r="AF52" s="517"/>
      <c r="AG52" s="517"/>
      <c r="AH52" s="517"/>
      <c r="AI52" s="517"/>
      <c r="AJ52" s="517"/>
      <c r="AK52" s="517"/>
      <c r="AL52" s="517"/>
      <c r="AM52" s="517"/>
      <c r="AN52" s="517"/>
      <c r="AO52" s="517"/>
      <c r="AP52" s="517"/>
      <c r="AQ52" s="517"/>
      <c r="AR52" s="517"/>
      <c r="AS52" s="517"/>
      <c r="AT52" s="517"/>
      <c r="AU52" s="517"/>
      <c r="AV52" s="517"/>
      <c r="AW52" s="517"/>
      <c r="AX52" s="517"/>
      <c r="AY52" s="517"/>
      <c r="AZ52" s="517"/>
      <c r="BA52" s="517"/>
      <c r="BB52" s="517"/>
      <c r="BC52" s="517"/>
      <c r="BD52" s="517"/>
      <c r="BE52" s="119"/>
    </row>
    <row r="53" spans="1:57" ht="42" customHeight="1" x14ac:dyDescent="0.15">
      <c r="A53" s="123"/>
      <c r="B53" s="124"/>
      <c r="C53" s="544"/>
      <c r="D53" s="517"/>
      <c r="E53" s="517"/>
      <c r="F53" s="517"/>
      <c r="G53" s="517"/>
      <c r="H53" s="517"/>
      <c r="I53" s="517"/>
      <c r="J53" s="517"/>
      <c r="K53" s="517"/>
      <c r="L53" s="517"/>
      <c r="M53" s="517"/>
      <c r="N53" s="517"/>
      <c r="O53" s="517"/>
      <c r="P53" s="517"/>
      <c r="Q53" s="517"/>
      <c r="R53" s="517"/>
      <c r="S53" s="517"/>
      <c r="T53" s="517"/>
      <c r="U53" s="517"/>
      <c r="V53" s="517"/>
      <c r="W53" s="517"/>
      <c r="X53" s="517"/>
      <c r="Y53" s="517"/>
      <c r="Z53" s="517"/>
      <c r="AA53" s="517"/>
      <c r="AB53" s="517"/>
      <c r="AC53" s="517"/>
      <c r="AD53" s="517"/>
      <c r="AE53" s="517"/>
      <c r="AF53" s="517"/>
      <c r="AG53" s="517"/>
      <c r="AH53" s="517"/>
      <c r="AI53" s="517"/>
      <c r="AJ53" s="517"/>
      <c r="AK53" s="517"/>
      <c r="AL53" s="517"/>
      <c r="AM53" s="517"/>
      <c r="AN53" s="517"/>
      <c r="AO53" s="517"/>
      <c r="AP53" s="517"/>
      <c r="AQ53" s="517"/>
      <c r="AR53" s="517"/>
      <c r="AS53" s="517"/>
      <c r="AT53" s="517"/>
      <c r="AU53" s="517"/>
      <c r="AV53" s="517"/>
      <c r="AW53" s="517"/>
      <c r="AX53" s="517"/>
      <c r="AY53" s="517"/>
      <c r="AZ53" s="517"/>
      <c r="BA53" s="517"/>
      <c r="BB53" s="517"/>
      <c r="BC53" s="517"/>
      <c r="BD53" s="517"/>
      <c r="BE53" s="119"/>
    </row>
    <row r="54" spans="1:57" x14ac:dyDescent="0.1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row>
    <row r="55" spans="1:57" x14ac:dyDescent="0.1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row>
    <row r="56" spans="1:57" x14ac:dyDescent="0.1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row>
    <row r="57" spans="1:57" x14ac:dyDescent="0.15">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row>
    <row r="58" spans="1:57" x14ac:dyDescent="0.15">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row>
    <row r="59" spans="1:57" x14ac:dyDescent="0.15">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row>
    <row r="60" spans="1:57" x14ac:dyDescent="0.1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row>
    <row r="61" spans="1:57" x14ac:dyDescent="0.1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row>
    <row r="62" spans="1:57" x14ac:dyDescent="0.1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row>
    <row r="63" spans="1:57" x14ac:dyDescent="0.15">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row>
    <row r="64" spans="1:57" x14ac:dyDescent="0.15">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row>
    <row r="65" spans="3:57" x14ac:dyDescent="0.15">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row>
    <row r="66" spans="3:57" x14ac:dyDescent="0.15">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C66" s="125"/>
      <c r="BD66" s="125"/>
      <c r="BE66" s="125"/>
    </row>
    <row r="67" spans="3:57" x14ac:dyDescent="0.1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row>
    <row r="68" spans="3:57" x14ac:dyDescent="0.15">
      <c r="C68" s="125"/>
      <c r="D68" s="125"/>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125"/>
      <c r="BB68" s="125"/>
      <c r="BC68" s="125"/>
      <c r="BD68" s="125"/>
      <c r="BE68" s="125"/>
    </row>
    <row r="69" spans="3:57" x14ac:dyDescent="0.15">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row>
    <row r="70" spans="3:57" x14ac:dyDescent="0.15">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row>
    <row r="71" spans="3:57" x14ac:dyDescent="0.1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row>
    <row r="72" spans="3:57" x14ac:dyDescent="0.1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125"/>
      <c r="BD72" s="125"/>
      <c r="BE72" s="125"/>
    </row>
    <row r="73" spans="3:57" x14ac:dyDescent="0.15">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row>
    <row r="74" spans="3:57" x14ac:dyDescent="0.15">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row>
    <row r="75" spans="3:57" x14ac:dyDescent="0.1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5"/>
    </row>
    <row r="76" spans="3:57" x14ac:dyDescent="0.15">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row>
    <row r="77" spans="3:57" x14ac:dyDescent="0.15">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125"/>
      <c r="AZ77" s="125"/>
      <c r="BA77" s="125"/>
      <c r="BB77" s="125"/>
      <c r="BC77" s="125"/>
      <c r="BD77" s="125"/>
      <c r="BE77" s="125"/>
    </row>
    <row r="78" spans="3:57" x14ac:dyDescent="0.15">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row>
    <row r="79" spans="3:57" x14ac:dyDescent="0.15">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c r="BB79" s="125"/>
      <c r="BC79" s="125"/>
      <c r="BD79" s="125"/>
      <c r="BE79" s="125"/>
    </row>
    <row r="80" spans="3:57" x14ac:dyDescent="0.15">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row>
    <row r="81" spans="3:57" x14ac:dyDescent="0.15">
      <c r="C81" s="125"/>
      <c r="D81" s="125"/>
      <c r="E81" s="125"/>
      <c r="F81" s="125"/>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row>
    <row r="82" spans="3:57" x14ac:dyDescent="0.1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row>
    <row r="83" spans="3:57" x14ac:dyDescent="0.15">
      <c r="C83" s="125"/>
      <c r="D83" s="125"/>
      <c r="E83" s="12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row>
    <row r="84" spans="3:57" x14ac:dyDescent="0.15">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row>
    <row r="85" spans="3:57" x14ac:dyDescent="0.15">
      <c r="C85" s="125"/>
      <c r="D85" s="125"/>
      <c r="E85" s="125"/>
      <c r="F85" s="125"/>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row>
    <row r="86" spans="3:57" x14ac:dyDescent="0.15">
      <c r="C86" s="125"/>
      <c r="D86" s="125"/>
      <c r="E86" s="125"/>
      <c r="F86" s="125"/>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row>
    <row r="87" spans="3:57" x14ac:dyDescent="0.15">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row>
    <row r="88" spans="3:57" x14ac:dyDescent="0.15">
      <c r="C88" s="125"/>
      <c r="D88" s="125"/>
      <c r="E88" s="125"/>
      <c r="F88" s="125"/>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row>
    <row r="89" spans="3:57" x14ac:dyDescent="0.1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row>
    <row r="90" spans="3:57" x14ac:dyDescent="0.15">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c r="AV90" s="125"/>
      <c r="AW90" s="125"/>
      <c r="AX90" s="125"/>
      <c r="AY90" s="125"/>
      <c r="AZ90" s="125"/>
      <c r="BA90" s="125"/>
      <c r="BB90" s="125"/>
      <c r="BC90" s="125"/>
      <c r="BD90" s="125"/>
      <c r="BE90" s="125"/>
    </row>
    <row r="91" spans="3:57" x14ac:dyDescent="0.15">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row>
    <row r="92" spans="3:57" x14ac:dyDescent="0.15">
      <c r="C92" s="125"/>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row>
    <row r="93" spans="3:57" x14ac:dyDescent="0.15">
      <c r="C93" s="125"/>
      <c r="D93" s="125"/>
      <c r="E93" s="125"/>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row>
    <row r="94" spans="3:57" x14ac:dyDescent="0.15">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row>
    <row r="95" spans="3:57" x14ac:dyDescent="0.1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row>
    <row r="96" spans="3:57" x14ac:dyDescent="0.15">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row>
    <row r="97" spans="3:57" x14ac:dyDescent="0.15">
      <c r="C97" s="125"/>
      <c r="D97" s="125"/>
      <c r="E97" s="125"/>
      <c r="F97" s="125"/>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5"/>
    </row>
    <row r="98" spans="3:57" x14ac:dyDescent="0.15">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row>
    <row r="99" spans="3:57" x14ac:dyDescent="0.1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row>
    <row r="100" spans="3:57" x14ac:dyDescent="0.15">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c r="AZ100" s="125"/>
      <c r="BA100" s="125"/>
      <c r="BB100" s="125"/>
      <c r="BC100" s="125"/>
      <c r="BD100" s="125"/>
      <c r="BE100" s="125"/>
    </row>
    <row r="101" spans="3:57" x14ac:dyDescent="0.15">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row>
    <row r="102" spans="3:57" x14ac:dyDescent="0.15">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c r="BE102" s="125"/>
    </row>
    <row r="103" spans="3:57" x14ac:dyDescent="0.1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row>
    <row r="104" spans="3:57" x14ac:dyDescent="0.1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row>
    <row r="105" spans="3:57" x14ac:dyDescent="0.1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row>
    <row r="106" spans="3:57" x14ac:dyDescent="0.1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row>
    <row r="107" spans="3:57" x14ac:dyDescent="0.1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5"/>
      <c r="AZ107" s="125"/>
      <c r="BA107" s="125"/>
      <c r="BB107" s="125"/>
      <c r="BC107" s="125"/>
      <c r="BD107" s="125"/>
      <c r="BE107" s="125"/>
    </row>
    <row r="108" spans="3:57" x14ac:dyDescent="0.1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c r="AV108" s="125"/>
      <c r="AW108" s="125"/>
      <c r="AX108" s="125"/>
      <c r="AY108" s="125"/>
      <c r="AZ108" s="125"/>
      <c r="BA108" s="125"/>
      <c r="BB108" s="125"/>
      <c r="BC108" s="125"/>
      <c r="BD108" s="125"/>
      <c r="BE108" s="125"/>
    </row>
    <row r="109" spans="3:57" x14ac:dyDescent="0.15">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c r="AV109" s="125"/>
      <c r="AW109" s="125"/>
      <c r="AX109" s="125"/>
      <c r="AY109" s="125"/>
      <c r="AZ109" s="125"/>
      <c r="BA109" s="125"/>
      <c r="BB109" s="125"/>
      <c r="BC109" s="125"/>
      <c r="BD109" s="125"/>
      <c r="BE109" s="125"/>
    </row>
    <row r="110" spans="3:57" x14ac:dyDescent="0.15">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c r="AV110" s="125"/>
      <c r="AW110" s="125"/>
      <c r="AX110" s="125"/>
      <c r="AY110" s="125"/>
      <c r="AZ110" s="125"/>
      <c r="BA110" s="125"/>
      <c r="BB110" s="125"/>
      <c r="BC110" s="125"/>
      <c r="BD110" s="125"/>
      <c r="BE110" s="125"/>
    </row>
    <row r="111" spans="3:57" x14ac:dyDescent="0.1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c r="AV111" s="125"/>
      <c r="AW111" s="125"/>
      <c r="AX111" s="125"/>
      <c r="AY111" s="125"/>
      <c r="AZ111" s="125"/>
      <c r="BA111" s="125"/>
      <c r="BB111" s="125"/>
      <c r="BC111" s="125"/>
      <c r="BD111" s="125"/>
      <c r="BE111" s="125"/>
    </row>
    <row r="112" spans="3:57" x14ac:dyDescent="0.15">
      <c r="C112" s="125"/>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c r="AV112" s="125"/>
      <c r="AW112" s="125"/>
      <c r="AX112" s="125"/>
      <c r="AY112" s="125"/>
      <c r="AZ112" s="125"/>
      <c r="BA112" s="125"/>
      <c r="BB112" s="125"/>
      <c r="BC112" s="125"/>
      <c r="BD112" s="125"/>
      <c r="BE112" s="125"/>
    </row>
    <row r="113" spans="3:57" x14ac:dyDescent="0.15">
      <c r="C113" s="125"/>
      <c r="D113" s="125"/>
      <c r="E113" s="125"/>
      <c r="F113" s="125"/>
      <c r="G113" s="125"/>
      <c r="H113" s="125"/>
      <c r="I113" s="125"/>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c r="AV113" s="125"/>
      <c r="AW113" s="125"/>
      <c r="AX113" s="125"/>
      <c r="AY113" s="125"/>
      <c r="AZ113" s="125"/>
      <c r="BA113" s="125"/>
      <c r="BB113" s="125"/>
      <c r="BC113" s="125"/>
      <c r="BD113" s="125"/>
      <c r="BE113" s="125"/>
    </row>
    <row r="114" spans="3:57" x14ac:dyDescent="0.15">
      <c r="C114" s="125"/>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c r="AX114" s="125"/>
      <c r="AY114" s="125"/>
      <c r="AZ114" s="125"/>
      <c r="BA114" s="125"/>
      <c r="BB114" s="125"/>
      <c r="BC114" s="125"/>
      <c r="BD114" s="125"/>
      <c r="BE114" s="125"/>
    </row>
    <row r="115" spans="3:57" x14ac:dyDescent="0.15">
      <c r="C115" s="125"/>
      <c r="D115" s="12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c r="AX115" s="125"/>
      <c r="AY115" s="125"/>
      <c r="AZ115" s="125"/>
      <c r="BA115" s="125"/>
      <c r="BB115" s="125"/>
      <c r="BC115" s="125"/>
      <c r="BD115" s="125"/>
      <c r="BE115" s="125"/>
    </row>
    <row r="116" spans="3:57" x14ac:dyDescent="0.15">
      <c r="C116" s="125"/>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c r="AV116" s="125"/>
      <c r="AW116" s="125"/>
      <c r="AX116" s="125"/>
      <c r="AY116" s="125"/>
      <c r="AZ116" s="125"/>
      <c r="BA116" s="125"/>
      <c r="BB116" s="125"/>
      <c r="BC116" s="125"/>
      <c r="BD116" s="125"/>
      <c r="BE116" s="125"/>
    </row>
    <row r="117" spans="3:57" x14ac:dyDescent="0.15">
      <c r="C117" s="125"/>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c r="AX117" s="125"/>
      <c r="AY117" s="125"/>
      <c r="AZ117" s="125"/>
      <c r="BA117" s="125"/>
      <c r="BB117" s="125"/>
      <c r="BC117" s="125"/>
      <c r="BD117" s="125"/>
      <c r="BE117" s="125"/>
    </row>
    <row r="118" spans="3:57" x14ac:dyDescent="0.15">
      <c r="C118" s="125"/>
      <c r="D118" s="125"/>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c r="AV118" s="125"/>
      <c r="AW118" s="125"/>
      <c r="AX118" s="125"/>
      <c r="AY118" s="125"/>
      <c r="AZ118" s="125"/>
      <c r="BA118" s="125"/>
      <c r="BB118" s="125"/>
      <c r="BC118" s="125"/>
      <c r="BD118" s="125"/>
      <c r="BE118" s="125"/>
    </row>
    <row r="119" spans="3:57" x14ac:dyDescent="0.15">
      <c r="C119" s="125"/>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c r="AV119" s="125"/>
      <c r="AW119" s="125"/>
      <c r="AX119" s="125"/>
      <c r="AY119" s="125"/>
      <c r="AZ119" s="125"/>
      <c r="BA119" s="125"/>
      <c r="BB119" s="125"/>
      <c r="BC119" s="125"/>
      <c r="BD119" s="125"/>
      <c r="BE119" s="125"/>
    </row>
    <row r="120" spans="3:57" x14ac:dyDescent="0.15">
      <c r="C120" s="125"/>
      <c r="D120" s="125"/>
      <c r="E120" s="125"/>
      <c r="F120" s="125"/>
      <c r="G120" s="125"/>
      <c r="H120" s="125"/>
      <c r="I120" s="125"/>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c r="AV120" s="125"/>
      <c r="AW120" s="125"/>
      <c r="AX120" s="125"/>
      <c r="AY120" s="125"/>
      <c r="AZ120" s="125"/>
      <c r="BA120" s="125"/>
      <c r="BB120" s="125"/>
      <c r="BC120" s="125"/>
      <c r="BD120" s="125"/>
      <c r="BE120" s="125"/>
    </row>
    <row r="121" spans="3:57" x14ac:dyDescent="0.15">
      <c r="C121" s="125"/>
      <c r="D121" s="125"/>
      <c r="E121" s="125"/>
      <c r="F121" s="125"/>
      <c r="G121" s="125"/>
      <c r="H121" s="125"/>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c r="AV121" s="125"/>
      <c r="AW121" s="125"/>
      <c r="AX121" s="125"/>
      <c r="AY121" s="125"/>
      <c r="AZ121" s="125"/>
      <c r="BA121" s="125"/>
      <c r="BB121" s="125"/>
      <c r="BC121" s="125"/>
      <c r="BD121" s="125"/>
      <c r="BE121" s="125"/>
    </row>
    <row r="122" spans="3:57" x14ac:dyDescent="0.15">
      <c r="C122" s="125"/>
      <c r="D122" s="12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c r="AV122" s="125"/>
      <c r="AW122" s="125"/>
      <c r="AX122" s="125"/>
      <c r="AY122" s="125"/>
      <c r="AZ122" s="125"/>
      <c r="BA122" s="125"/>
      <c r="BB122" s="125"/>
      <c r="BC122" s="125"/>
      <c r="BD122" s="125"/>
      <c r="BE122" s="125"/>
    </row>
    <row r="123" spans="3:57" x14ac:dyDescent="0.15">
      <c r="C123" s="125"/>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c r="AV123" s="125"/>
      <c r="AW123" s="125"/>
      <c r="AX123" s="125"/>
      <c r="AY123" s="125"/>
      <c r="AZ123" s="125"/>
      <c r="BA123" s="125"/>
      <c r="BB123" s="125"/>
      <c r="BC123" s="125"/>
      <c r="BD123" s="125"/>
      <c r="BE123" s="125"/>
    </row>
    <row r="124" spans="3:57" x14ac:dyDescent="0.1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c r="AV124" s="125"/>
      <c r="AW124" s="125"/>
      <c r="AX124" s="125"/>
      <c r="AY124" s="125"/>
      <c r="AZ124" s="125"/>
      <c r="BA124" s="125"/>
      <c r="BB124" s="125"/>
      <c r="BC124" s="125"/>
      <c r="BD124" s="125"/>
      <c r="BE124" s="125"/>
    </row>
    <row r="125" spans="3:57" x14ac:dyDescent="0.15">
      <c r="C125" s="125"/>
      <c r="D125" s="125"/>
      <c r="E125" s="125"/>
      <c r="F125" s="125"/>
      <c r="G125" s="125"/>
      <c r="H125" s="125"/>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c r="AV125" s="125"/>
      <c r="AW125" s="125"/>
      <c r="AX125" s="125"/>
      <c r="AY125" s="125"/>
      <c r="AZ125" s="125"/>
      <c r="BA125" s="125"/>
      <c r="BB125" s="125"/>
      <c r="BC125" s="125"/>
      <c r="BD125" s="125"/>
      <c r="BE125" s="125"/>
    </row>
    <row r="126" spans="3:57" x14ac:dyDescent="0.15">
      <c r="C126" s="125"/>
      <c r="D126" s="125"/>
      <c r="E126" s="125"/>
      <c r="F126" s="125"/>
      <c r="G126" s="125"/>
      <c r="H126" s="125"/>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c r="AX126" s="125"/>
      <c r="AY126" s="125"/>
      <c r="AZ126" s="125"/>
      <c r="BA126" s="125"/>
      <c r="BB126" s="125"/>
      <c r="BC126" s="125"/>
      <c r="BD126" s="125"/>
      <c r="BE126" s="125"/>
    </row>
    <row r="127" spans="3:57" x14ac:dyDescent="0.15">
      <c r="C127" s="125"/>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c r="BC127" s="125"/>
      <c r="BD127" s="125"/>
      <c r="BE127" s="125"/>
    </row>
    <row r="128" spans="3:57" x14ac:dyDescent="0.15">
      <c r="C128" s="125"/>
      <c r="D128" s="125"/>
      <c r="E128" s="125"/>
      <c r="F128" s="125"/>
      <c r="G128" s="125"/>
      <c r="H128" s="125"/>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c r="AV128" s="125"/>
      <c r="AW128" s="125"/>
      <c r="AX128" s="125"/>
      <c r="AY128" s="125"/>
      <c r="AZ128" s="125"/>
      <c r="BA128" s="125"/>
      <c r="BB128" s="125"/>
      <c r="BC128" s="125"/>
      <c r="BD128" s="125"/>
      <c r="BE128" s="125"/>
    </row>
    <row r="129" spans="3:57" x14ac:dyDescent="0.15">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c r="AV129" s="125"/>
      <c r="AW129" s="125"/>
      <c r="AX129" s="125"/>
      <c r="AY129" s="125"/>
      <c r="AZ129" s="125"/>
      <c r="BA129" s="125"/>
      <c r="BB129" s="125"/>
      <c r="BC129" s="125"/>
      <c r="BD129" s="125"/>
      <c r="BE129" s="125"/>
    </row>
    <row r="130" spans="3:57" x14ac:dyDescent="0.15">
      <c r="C130" s="125"/>
      <c r="D130" s="125"/>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c r="AV130" s="125"/>
      <c r="AW130" s="125"/>
      <c r="AX130" s="125"/>
      <c r="AY130" s="125"/>
      <c r="AZ130" s="125"/>
      <c r="BA130" s="125"/>
      <c r="BB130" s="125"/>
      <c r="BC130" s="125"/>
      <c r="BD130" s="125"/>
      <c r="BE130" s="125"/>
    </row>
    <row r="131" spans="3:57" x14ac:dyDescent="0.15">
      <c r="C131" s="125"/>
      <c r="D131" s="125"/>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c r="AV131" s="125"/>
      <c r="AW131" s="125"/>
      <c r="AX131" s="125"/>
      <c r="AY131" s="125"/>
      <c r="AZ131" s="125"/>
      <c r="BA131" s="125"/>
      <c r="BB131" s="125"/>
      <c r="BC131" s="125"/>
      <c r="BD131" s="125"/>
      <c r="BE131" s="125"/>
    </row>
    <row r="132" spans="3:57" x14ac:dyDescent="0.15">
      <c r="C132" s="125"/>
      <c r="D132" s="125"/>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c r="AV132" s="125"/>
      <c r="AW132" s="125"/>
      <c r="AX132" s="125"/>
      <c r="AY132" s="125"/>
      <c r="AZ132" s="125"/>
      <c r="BA132" s="125"/>
      <c r="BB132" s="125"/>
      <c r="BC132" s="125"/>
      <c r="BD132" s="125"/>
      <c r="BE132" s="125"/>
    </row>
    <row r="133" spans="3:57" x14ac:dyDescent="0.15">
      <c r="C133" s="125"/>
      <c r="D133" s="125"/>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c r="AV133" s="125"/>
      <c r="AW133" s="125"/>
      <c r="AX133" s="125"/>
      <c r="AY133" s="125"/>
      <c r="AZ133" s="125"/>
      <c r="BA133" s="125"/>
      <c r="BB133" s="125"/>
      <c r="BC133" s="125"/>
      <c r="BD133" s="125"/>
      <c r="BE133" s="125"/>
    </row>
    <row r="134" spans="3:57" x14ac:dyDescent="0.15">
      <c r="C134" s="125"/>
      <c r="D134" s="125"/>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c r="AV134" s="125"/>
      <c r="AW134" s="125"/>
      <c r="AX134" s="125"/>
      <c r="AY134" s="125"/>
      <c r="AZ134" s="125"/>
      <c r="BA134" s="125"/>
      <c r="BB134" s="125"/>
      <c r="BC134" s="125"/>
      <c r="BD134" s="125"/>
      <c r="BE134" s="125"/>
    </row>
    <row r="135" spans="3:57" x14ac:dyDescent="0.15">
      <c r="C135" s="125"/>
      <c r="D135" s="125"/>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c r="AV135" s="125"/>
      <c r="AW135" s="125"/>
      <c r="AX135" s="125"/>
      <c r="AY135" s="125"/>
      <c r="AZ135" s="125"/>
      <c r="BA135" s="125"/>
      <c r="BB135" s="125"/>
      <c r="BC135" s="125"/>
      <c r="BD135" s="125"/>
      <c r="BE135" s="125"/>
    </row>
    <row r="136" spans="3:57" x14ac:dyDescent="0.15">
      <c r="C136" s="125"/>
      <c r="D136" s="125"/>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c r="AV136" s="125"/>
      <c r="AW136" s="125"/>
      <c r="AX136" s="125"/>
      <c r="AY136" s="125"/>
      <c r="AZ136" s="125"/>
      <c r="BA136" s="125"/>
      <c r="BB136" s="125"/>
      <c r="BC136" s="125"/>
      <c r="BD136" s="125"/>
      <c r="BE136" s="125"/>
    </row>
    <row r="137" spans="3:57" x14ac:dyDescent="0.15">
      <c r="C137" s="125"/>
      <c r="D137" s="125"/>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c r="AV137" s="125"/>
      <c r="AW137" s="125"/>
      <c r="AX137" s="125"/>
      <c r="AY137" s="125"/>
      <c r="AZ137" s="125"/>
      <c r="BA137" s="125"/>
      <c r="BB137" s="125"/>
      <c r="BC137" s="125"/>
      <c r="BD137" s="125"/>
      <c r="BE137" s="125"/>
    </row>
    <row r="138" spans="3:57" x14ac:dyDescent="0.15">
      <c r="C138" s="125"/>
      <c r="D138" s="125"/>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c r="AV138" s="125"/>
      <c r="AW138" s="125"/>
      <c r="AX138" s="125"/>
      <c r="AY138" s="125"/>
      <c r="AZ138" s="125"/>
      <c r="BA138" s="125"/>
      <c r="BB138" s="125"/>
      <c r="BC138" s="125"/>
      <c r="BD138" s="125"/>
      <c r="BE138" s="125"/>
    </row>
    <row r="139" spans="3:57" x14ac:dyDescent="0.15">
      <c r="C139" s="125"/>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c r="AV139" s="125"/>
      <c r="AW139" s="125"/>
      <c r="AX139" s="125"/>
      <c r="AY139" s="125"/>
      <c r="AZ139" s="125"/>
      <c r="BA139" s="125"/>
      <c r="BB139" s="125"/>
      <c r="BC139" s="125"/>
      <c r="BD139" s="125"/>
      <c r="BE139" s="125"/>
    </row>
    <row r="140" spans="3:57" x14ac:dyDescent="0.15">
      <c r="C140" s="125"/>
      <c r="D140" s="125"/>
      <c r="E140" s="125"/>
      <c r="F140" s="125"/>
      <c r="G140" s="125"/>
      <c r="H140" s="125"/>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c r="AV140" s="125"/>
      <c r="AW140" s="125"/>
      <c r="AX140" s="125"/>
      <c r="AY140" s="125"/>
      <c r="AZ140" s="125"/>
      <c r="BA140" s="125"/>
      <c r="BB140" s="125"/>
      <c r="BC140" s="125"/>
      <c r="BD140" s="125"/>
      <c r="BE140" s="125"/>
    </row>
    <row r="141" spans="3:57" x14ac:dyDescent="0.15">
      <c r="C141" s="125"/>
      <c r="D141" s="125"/>
      <c r="E141" s="125"/>
      <c r="F141" s="125"/>
      <c r="G141" s="125"/>
      <c r="H141" s="125"/>
      <c r="I141" s="125"/>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c r="AV141" s="125"/>
      <c r="AW141" s="125"/>
      <c r="AX141" s="125"/>
      <c r="AY141" s="125"/>
      <c r="AZ141" s="125"/>
      <c r="BA141" s="125"/>
      <c r="BB141" s="125"/>
      <c r="BC141" s="125"/>
      <c r="BD141" s="125"/>
      <c r="BE141" s="125"/>
    </row>
    <row r="142" spans="3:57" x14ac:dyDescent="0.15">
      <c r="C142" s="125"/>
      <c r="D142" s="125"/>
      <c r="E142" s="125"/>
      <c r="F142" s="125"/>
      <c r="G142" s="125"/>
      <c r="H142" s="125"/>
      <c r="I142" s="125"/>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c r="AV142" s="125"/>
      <c r="AW142" s="125"/>
      <c r="AX142" s="125"/>
      <c r="AY142" s="125"/>
      <c r="AZ142" s="125"/>
      <c r="BA142" s="125"/>
      <c r="BB142" s="125"/>
      <c r="BC142" s="125"/>
      <c r="BD142" s="125"/>
      <c r="BE142" s="125"/>
    </row>
    <row r="143" spans="3:57" x14ac:dyDescent="0.15">
      <c r="C143" s="125"/>
      <c r="D143" s="125"/>
      <c r="E143" s="125"/>
      <c r="F143" s="125"/>
      <c r="G143" s="125"/>
      <c r="H143" s="125"/>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c r="AV143" s="125"/>
      <c r="AW143" s="125"/>
      <c r="AX143" s="125"/>
      <c r="AY143" s="125"/>
      <c r="AZ143" s="125"/>
      <c r="BA143" s="125"/>
      <c r="BB143" s="125"/>
      <c r="BC143" s="125"/>
      <c r="BD143" s="125"/>
      <c r="BE143" s="125"/>
    </row>
    <row r="144" spans="3:57" x14ac:dyDescent="0.15">
      <c r="C144" s="125"/>
      <c r="D144" s="125"/>
      <c r="E144" s="125"/>
      <c r="F144" s="125"/>
      <c r="G144" s="125"/>
      <c r="H144" s="125"/>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c r="AV144" s="125"/>
      <c r="AW144" s="125"/>
      <c r="AX144" s="125"/>
      <c r="AY144" s="125"/>
      <c r="AZ144" s="125"/>
      <c r="BA144" s="125"/>
      <c r="BB144" s="125"/>
      <c r="BC144" s="125"/>
      <c r="BD144" s="125"/>
      <c r="BE144" s="125"/>
    </row>
    <row r="145" spans="3:57" x14ac:dyDescent="0.15">
      <c r="C145" s="125"/>
      <c r="D145" s="125"/>
      <c r="E145" s="125"/>
      <c r="F145" s="125"/>
      <c r="G145" s="125"/>
      <c r="H145" s="125"/>
      <c r="I145" s="125"/>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c r="AV145" s="125"/>
      <c r="AW145" s="125"/>
      <c r="AX145" s="125"/>
      <c r="AY145" s="125"/>
      <c r="AZ145" s="125"/>
      <c r="BA145" s="125"/>
      <c r="BB145" s="125"/>
      <c r="BC145" s="125"/>
      <c r="BD145" s="125"/>
      <c r="BE145" s="125"/>
    </row>
    <row r="146" spans="3:57" x14ac:dyDescent="0.15">
      <c r="C146" s="125"/>
      <c r="D146" s="125"/>
      <c r="E146" s="125"/>
      <c r="F146" s="125"/>
      <c r="G146" s="125"/>
      <c r="H146" s="125"/>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c r="AV146" s="125"/>
      <c r="AW146" s="125"/>
      <c r="AX146" s="125"/>
      <c r="AY146" s="125"/>
      <c r="AZ146" s="125"/>
      <c r="BA146" s="125"/>
      <c r="BB146" s="125"/>
      <c r="BC146" s="125"/>
      <c r="BD146" s="125"/>
      <c r="BE146" s="125"/>
    </row>
    <row r="147" spans="3:57" x14ac:dyDescent="0.15">
      <c r="C147" s="125"/>
      <c r="D147" s="125"/>
      <c r="E147" s="125"/>
      <c r="F147" s="125"/>
      <c r="G147" s="125"/>
      <c r="H147" s="125"/>
      <c r="I147" s="125"/>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c r="AV147" s="125"/>
      <c r="AW147" s="125"/>
      <c r="AX147" s="125"/>
      <c r="AY147" s="125"/>
      <c r="AZ147" s="125"/>
      <c r="BA147" s="125"/>
      <c r="BB147" s="125"/>
      <c r="BC147" s="125"/>
      <c r="BD147" s="125"/>
      <c r="BE147" s="125"/>
    </row>
    <row r="148" spans="3:57" x14ac:dyDescent="0.15">
      <c r="C148" s="125"/>
      <c r="D148" s="125"/>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c r="AV148" s="125"/>
      <c r="AW148" s="125"/>
      <c r="AX148" s="125"/>
      <c r="AY148" s="125"/>
      <c r="AZ148" s="125"/>
      <c r="BA148" s="125"/>
      <c r="BB148" s="125"/>
      <c r="BC148" s="125"/>
      <c r="BD148" s="125"/>
      <c r="BE148" s="125"/>
    </row>
    <row r="149" spans="3:57" x14ac:dyDescent="0.15">
      <c r="C149" s="125"/>
      <c r="D149" s="125"/>
      <c r="E149" s="125"/>
      <c r="F149" s="125"/>
      <c r="G149" s="125"/>
      <c r="H149" s="125"/>
      <c r="I149" s="125"/>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c r="AV149" s="125"/>
      <c r="AW149" s="125"/>
      <c r="AX149" s="125"/>
      <c r="AY149" s="125"/>
      <c r="AZ149" s="125"/>
      <c r="BA149" s="125"/>
      <c r="BB149" s="125"/>
      <c r="BC149" s="125"/>
      <c r="BD149" s="125"/>
      <c r="BE149" s="125"/>
    </row>
    <row r="150" spans="3:57" x14ac:dyDescent="0.15">
      <c r="C150" s="125"/>
      <c r="D150" s="125"/>
      <c r="E150" s="125"/>
      <c r="F150" s="125"/>
      <c r="G150" s="125"/>
      <c r="H150" s="125"/>
      <c r="I150" s="125"/>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c r="AV150" s="125"/>
      <c r="AW150" s="125"/>
      <c r="AX150" s="125"/>
      <c r="AY150" s="125"/>
      <c r="AZ150" s="125"/>
      <c r="BA150" s="125"/>
      <c r="BB150" s="125"/>
      <c r="BC150" s="125"/>
      <c r="BD150" s="125"/>
      <c r="BE150" s="125"/>
    </row>
    <row r="151" spans="3:57" x14ac:dyDescent="0.15">
      <c r="C151" s="125"/>
      <c r="D151" s="125"/>
      <c r="E151" s="125"/>
      <c r="F151" s="125"/>
      <c r="G151" s="125"/>
      <c r="H151" s="125"/>
      <c r="I151" s="125"/>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c r="AV151" s="125"/>
      <c r="AW151" s="125"/>
      <c r="AX151" s="125"/>
      <c r="AY151" s="125"/>
      <c r="AZ151" s="125"/>
      <c r="BA151" s="125"/>
      <c r="BB151" s="125"/>
      <c r="BC151" s="125"/>
      <c r="BD151" s="125"/>
      <c r="BE151" s="125"/>
    </row>
    <row r="152" spans="3:57" x14ac:dyDescent="0.15">
      <c r="C152" s="125"/>
      <c r="D152" s="125"/>
      <c r="E152" s="125"/>
      <c r="F152" s="125"/>
      <c r="G152" s="125"/>
      <c r="H152" s="125"/>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c r="AV152" s="125"/>
      <c r="AW152" s="125"/>
      <c r="AX152" s="125"/>
      <c r="AY152" s="125"/>
      <c r="AZ152" s="125"/>
      <c r="BA152" s="125"/>
      <c r="BB152" s="125"/>
      <c r="BC152" s="125"/>
      <c r="BD152" s="125"/>
      <c r="BE152" s="125"/>
    </row>
    <row r="153" spans="3:57" x14ac:dyDescent="0.15">
      <c r="C153" s="125"/>
      <c r="D153" s="125"/>
      <c r="E153" s="125"/>
      <c r="F153" s="125"/>
      <c r="G153" s="125"/>
      <c r="H153" s="125"/>
      <c r="I153" s="125"/>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c r="AV153" s="125"/>
      <c r="AW153" s="125"/>
      <c r="AX153" s="125"/>
      <c r="AY153" s="125"/>
      <c r="AZ153" s="125"/>
      <c r="BA153" s="125"/>
      <c r="BB153" s="125"/>
      <c r="BC153" s="125"/>
      <c r="BD153" s="125"/>
      <c r="BE153" s="125"/>
    </row>
    <row r="154" spans="3:57" x14ac:dyDescent="0.15">
      <c r="C154" s="125"/>
      <c r="D154" s="125"/>
      <c r="E154" s="125"/>
      <c r="F154" s="125"/>
      <c r="G154" s="125"/>
      <c r="H154" s="125"/>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c r="AV154" s="125"/>
      <c r="AW154" s="125"/>
      <c r="AX154" s="125"/>
      <c r="AY154" s="125"/>
      <c r="AZ154" s="125"/>
      <c r="BA154" s="125"/>
      <c r="BB154" s="125"/>
      <c r="BC154" s="125"/>
      <c r="BD154" s="125"/>
      <c r="BE154" s="125"/>
    </row>
    <row r="155" spans="3:57" x14ac:dyDescent="0.15">
      <c r="C155" s="125"/>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c r="AV155" s="125"/>
      <c r="AW155" s="125"/>
      <c r="AX155" s="125"/>
      <c r="AY155" s="125"/>
      <c r="AZ155" s="125"/>
      <c r="BA155" s="125"/>
      <c r="BB155" s="125"/>
      <c r="BC155" s="125"/>
      <c r="BD155" s="125"/>
      <c r="BE155" s="125"/>
    </row>
    <row r="156" spans="3:57" x14ac:dyDescent="0.15">
      <c r="C156" s="125"/>
      <c r="D156" s="125"/>
      <c r="E156" s="125"/>
      <c r="F156" s="125"/>
      <c r="G156" s="125"/>
      <c r="H156" s="125"/>
      <c r="I156" s="125"/>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c r="AV156" s="125"/>
      <c r="AW156" s="125"/>
      <c r="AX156" s="125"/>
      <c r="AY156" s="125"/>
      <c r="AZ156" s="125"/>
      <c r="BA156" s="125"/>
      <c r="BB156" s="125"/>
      <c r="BC156" s="125"/>
      <c r="BD156" s="125"/>
      <c r="BE156" s="125"/>
    </row>
    <row r="157" spans="3:57" x14ac:dyDescent="0.15">
      <c r="C157" s="125"/>
      <c r="D157" s="125"/>
      <c r="E157" s="125"/>
      <c r="F157" s="125"/>
      <c r="G157" s="125"/>
      <c r="H157" s="125"/>
      <c r="I157" s="125"/>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c r="AV157" s="125"/>
      <c r="AW157" s="125"/>
      <c r="AX157" s="125"/>
      <c r="AY157" s="125"/>
      <c r="AZ157" s="125"/>
      <c r="BA157" s="125"/>
      <c r="BB157" s="125"/>
      <c r="BC157" s="125"/>
      <c r="BD157" s="125"/>
      <c r="BE157" s="125"/>
    </row>
    <row r="158" spans="3:57" x14ac:dyDescent="0.15">
      <c r="C158" s="125"/>
      <c r="D158" s="125"/>
      <c r="E158" s="125"/>
      <c r="F158" s="125"/>
      <c r="G158" s="125"/>
      <c r="H158" s="125"/>
      <c r="I158" s="125"/>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c r="AV158" s="125"/>
      <c r="AW158" s="125"/>
      <c r="AX158" s="125"/>
      <c r="AY158" s="125"/>
      <c r="AZ158" s="125"/>
      <c r="BA158" s="125"/>
      <c r="BB158" s="125"/>
      <c r="BC158" s="125"/>
      <c r="BD158" s="125"/>
      <c r="BE158" s="125"/>
    </row>
    <row r="159" spans="3:57" x14ac:dyDescent="0.15">
      <c r="C159" s="125"/>
      <c r="D159" s="125"/>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c r="AV159" s="125"/>
      <c r="AW159" s="125"/>
      <c r="AX159" s="125"/>
      <c r="AY159" s="125"/>
      <c r="AZ159" s="125"/>
      <c r="BA159" s="125"/>
      <c r="BB159" s="125"/>
      <c r="BC159" s="125"/>
      <c r="BD159" s="125"/>
      <c r="BE159" s="125"/>
    </row>
    <row r="160" spans="3:57" x14ac:dyDescent="0.15">
      <c r="C160" s="125"/>
      <c r="D160" s="12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c r="AV160" s="125"/>
      <c r="AW160" s="125"/>
      <c r="AX160" s="125"/>
      <c r="AY160" s="125"/>
      <c r="AZ160" s="125"/>
      <c r="BA160" s="125"/>
      <c r="BB160" s="125"/>
      <c r="BC160" s="125"/>
      <c r="BD160" s="125"/>
      <c r="BE160" s="125"/>
    </row>
    <row r="161" spans="3:57" x14ac:dyDescent="0.15">
      <c r="C161" s="125"/>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c r="AV161" s="125"/>
      <c r="AW161" s="125"/>
      <c r="AX161" s="125"/>
      <c r="AY161" s="125"/>
      <c r="AZ161" s="125"/>
      <c r="BA161" s="125"/>
      <c r="BB161" s="125"/>
      <c r="BC161" s="125"/>
      <c r="BD161" s="125"/>
      <c r="BE161" s="125"/>
    </row>
    <row r="162" spans="3:57" x14ac:dyDescent="0.15">
      <c r="C162" s="125"/>
      <c r="D162" s="12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c r="AV162" s="125"/>
      <c r="AW162" s="125"/>
      <c r="AX162" s="125"/>
      <c r="AY162" s="125"/>
      <c r="AZ162" s="125"/>
      <c r="BA162" s="125"/>
      <c r="BB162" s="125"/>
      <c r="BC162" s="125"/>
      <c r="BD162" s="125"/>
      <c r="BE162" s="125"/>
    </row>
    <row r="163" spans="3:57" x14ac:dyDescent="0.15">
      <c r="C163" s="125"/>
      <c r="D163" s="125"/>
      <c r="E163" s="125"/>
      <c r="F163" s="125"/>
      <c r="G163" s="125"/>
      <c r="H163" s="125"/>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c r="AV163" s="125"/>
      <c r="AW163" s="125"/>
      <c r="AX163" s="125"/>
      <c r="AY163" s="125"/>
      <c r="AZ163" s="125"/>
      <c r="BA163" s="125"/>
      <c r="BB163" s="125"/>
      <c r="BC163" s="125"/>
      <c r="BD163" s="125"/>
      <c r="BE163" s="125"/>
    </row>
    <row r="164" spans="3:57" x14ac:dyDescent="0.15">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c r="AV164" s="125"/>
      <c r="AW164" s="125"/>
      <c r="AX164" s="125"/>
      <c r="AY164" s="125"/>
      <c r="AZ164" s="125"/>
      <c r="BA164" s="125"/>
      <c r="BB164" s="125"/>
      <c r="BC164" s="125"/>
      <c r="BD164" s="125"/>
      <c r="BE164" s="125"/>
    </row>
    <row r="165" spans="3:57" x14ac:dyDescent="0.15">
      <c r="C165" s="125"/>
      <c r="D165" s="125"/>
      <c r="E165" s="125"/>
      <c r="F165" s="125"/>
      <c r="G165" s="125"/>
      <c r="H165" s="125"/>
      <c r="I165" s="125"/>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c r="AV165" s="125"/>
      <c r="AW165" s="125"/>
      <c r="AX165" s="125"/>
      <c r="AY165" s="125"/>
      <c r="AZ165" s="125"/>
      <c r="BA165" s="125"/>
      <c r="BB165" s="125"/>
      <c r="BC165" s="125"/>
      <c r="BD165" s="125"/>
      <c r="BE165" s="125"/>
    </row>
    <row r="166" spans="3:57" x14ac:dyDescent="0.15">
      <c r="C166" s="125"/>
      <c r="D166" s="12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c r="AV166" s="125"/>
      <c r="AW166" s="125"/>
      <c r="AX166" s="125"/>
      <c r="AY166" s="125"/>
      <c r="AZ166" s="125"/>
      <c r="BA166" s="125"/>
      <c r="BB166" s="125"/>
      <c r="BC166" s="125"/>
      <c r="BD166" s="125"/>
      <c r="BE166" s="125"/>
    </row>
    <row r="167" spans="3:57" x14ac:dyDescent="0.15">
      <c r="C167" s="125"/>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c r="AV167" s="125"/>
      <c r="AW167" s="125"/>
      <c r="AX167" s="125"/>
      <c r="AY167" s="125"/>
      <c r="AZ167" s="125"/>
      <c r="BA167" s="125"/>
      <c r="BB167" s="125"/>
      <c r="BC167" s="125"/>
      <c r="BD167" s="125"/>
      <c r="BE167" s="125"/>
    </row>
    <row r="168" spans="3:57" x14ac:dyDescent="0.1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c r="AV168" s="125"/>
      <c r="AW168" s="125"/>
      <c r="AX168" s="125"/>
      <c r="AY168" s="125"/>
      <c r="AZ168" s="125"/>
      <c r="BA168" s="125"/>
      <c r="BB168" s="125"/>
      <c r="BC168" s="125"/>
      <c r="BD168" s="125"/>
      <c r="BE168" s="125"/>
    </row>
    <row r="169" spans="3:57" x14ac:dyDescent="0.15">
      <c r="C169" s="125"/>
      <c r="D169" s="125"/>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c r="AV169" s="125"/>
      <c r="AW169" s="125"/>
      <c r="AX169" s="125"/>
      <c r="AY169" s="125"/>
      <c r="AZ169" s="125"/>
      <c r="BA169" s="125"/>
      <c r="BB169" s="125"/>
      <c r="BC169" s="125"/>
      <c r="BD169" s="125"/>
      <c r="BE169" s="125"/>
    </row>
  </sheetData>
  <mergeCells count="100">
    <mergeCell ref="C53:BD53"/>
    <mergeCell ref="U5:Z6"/>
    <mergeCell ref="B8:J30"/>
    <mergeCell ref="AA8:AE30"/>
    <mergeCell ref="AL26:AZ26"/>
    <mergeCell ref="AF10:AK10"/>
    <mergeCell ref="BA12:BE12"/>
    <mergeCell ref="AL16:AZ16"/>
    <mergeCell ref="BA21:BE21"/>
    <mergeCell ref="AL25:AZ25"/>
    <mergeCell ref="U7:Z7"/>
    <mergeCell ref="AL18:AZ18"/>
    <mergeCell ref="AF20:AK20"/>
    <mergeCell ref="A3:BE3"/>
    <mergeCell ref="AL14:AZ14"/>
    <mergeCell ref="BA18:BE18"/>
    <mergeCell ref="AL29:AZ29"/>
    <mergeCell ref="AF13:AK13"/>
    <mergeCell ref="BA20:BE20"/>
    <mergeCell ref="BA29:BE29"/>
    <mergeCell ref="BA7:BE7"/>
    <mergeCell ref="AF8:AK8"/>
    <mergeCell ref="AF17:AK17"/>
    <mergeCell ref="BA27:BE27"/>
    <mergeCell ref="A5:J6"/>
    <mergeCell ref="AL20:AZ20"/>
    <mergeCell ref="AA5:AE6"/>
    <mergeCell ref="AF29:AK29"/>
    <mergeCell ref="BA9:BE9"/>
    <mergeCell ref="AF5:AZ6"/>
    <mergeCell ref="AF24:AK24"/>
    <mergeCell ref="AL7:AZ7"/>
    <mergeCell ref="C44:BD44"/>
    <mergeCell ref="C42:BE43"/>
    <mergeCell ref="AF14:AK14"/>
    <mergeCell ref="AL27:AZ27"/>
    <mergeCell ref="AF16:AK16"/>
    <mergeCell ref="AF25:AK25"/>
    <mergeCell ref="AF9:AK9"/>
    <mergeCell ref="AF15:AK15"/>
    <mergeCell ref="AL12:AZ12"/>
    <mergeCell ref="AF11:AK11"/>
    <mergeCell ref="AL22:AZ22"/>
    <mergeCell ref="AL15:AZ15"/>
    <mergeCell ref="AF19:AK19"/>
    <mergeCell ref="A8:A30"/>
    <mergeCell ref="C51:BE51"/>
    <mergeCell ref="AL13:AZ13"/>
    <mergeCell ref="AF12:AK12"/>
    <mergeCell ref="BA17:BE17"/>
    <mergeCell ref="AL21:AZ21"/>
    <mergeCell ref="BA22:BE22"/>
    <mergeCell ref="C39:BE41"/>
    <mergeCell ref="AF26:AK26"/>
    <mergeCell ref="BA19:BE19"/>
    <mergeCell ref="AL23:AZ23"/>
    <mergeCell ref="BA28:BE28"/>
    <mergeCell ref="C49:BE49"/>
    <mergeCell ref="BA30:BE30"/>
    <mergeCell ref="AF27:AK27"/>
    <mergeCell ref="BA14:BE14"/>
    <mergeCell ref="C52:BD52"/>
    <mergeCell ref="AF22:AK22"/>
    <mergeCell ref="BA15:BE15"/>
    <mergeCell ref="AL19:AZ19"/>
    <mergeCell ref="AF18:AK18"/>
    <mergeCell ref="AF30:AK30"/>
    <mergeCell ref="AL28:AZ28"/>
    <mergeCell ref="BA23:BE23"/>
    <mergeCell ref="C48:BE48"/>
    <mergeCell ref="AF28:AK28"/>
    <mergeCell ref="BA26:BE26"/>
    <mergeCell ref="AL30:AZ30"/>
    <mergeCell ref="BA16:BE16"/>
    <mergeCell ref="BA25:BE25"/>
    <mergeCell ref="K8:N30"/>
    <mergeCell ref="BA11:BE11"/>
    <mergeCell ref="O5:T6"/>
    <mergeCell ref="C33:BE34"/>
    <mergeCell ref="AF23:AK23"/>
    <mergeCell ref="U8:Z30"/>
    <mergeCell ref="AL8:AZ8"/>
    <mergeCell ref="O8:T30"/>
    <mergeCell ref="BA13:BE13"/>
    <mergeCell ref="AL17:AZ17"/>
    <mergeCell ref="BA6:BE6"/>
    <mergeCell ref="AL10:AZ10"/>
    <mergeCell ref="O7:T7"/>
    <mergeCell ref="AL9:AZ9"/>
    <mergeCell ref="AL11:AZ11"/>
    <mergeCell ref="K5:N6"/>
    <mergeCell ref="AF7:AK7"/>
    <mergeCell ref="A7:J7"/>
    <mergeCell ref="K7:N7"/>
    <mergeCell ref="AF21:AK21"/>
    <mergeCell ref="AL24:AZ24"/>
    <mergeCell ref="BA8:BE8"/>
    <mergeCell ref="BA10:BE10"/>
    <mergeCell ref="AA7:AE7"/>
    <mergeCell ref="BA24:BE24"/>
  </mergeCells>
  <phoneticPr fontId="2"/>
  <printOptions horizontalCentered="1"/>
  <pageMargins left="0.1181102362204724" right="0.1181102362204724" top="0.19685039370078741" bottom="0.19685039370078741" header="0.1181102362204724" footer="0.1181102362204724"/>
  <pageSetup paperSize="9" scale="45" fitToHeight="2" orientation="landscape" r:id="rId1"/>
  <rowBreaks count="1" manualBreakCount="1">
    <brk id="31" max="5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8"/>
  <sheetViews>
    <sheetView view="pageBreakPreview" zoomScaleNormal="100" zoomScaleSheetLayoutView="100" workbookViewId="0"/>
  </sheetViews>
  <sheetFormatPr defaultRowHeight="13.5" x14ac:dyDescent="0.15"/>
  <cols>
    <col min="1" max="1" width="1.5" style="148" customWidth="1"/>
    <col min="2" max="2" width="28.625" style="148" customWidth="1"/>
    <col min="3" max="4" width="3.125" style="148" customWidth="1"/>
    <col min="5" max="5" width="23.625" style="148" customWidth="1"/>
    <col min="6" max="6" width="10.375" style="148" customWidth="1"/>
    <col min="7" max="7" width="7.5" style="148" customWidth="1"/>
    <col min="8" max="8" width="23.875" style="148" customWidth="1"/>
    <col min="9" max="9" width="13.75" style="148" customWidth="1"/>
    <col min="10" max="10" width="1.125" style="148" customWidth="1"/>
    <col min="11" max="257" width="9" style="148" customWidth="1"/>
    <col min="258" max="258" width="28.625" style="148" customWidth="1"/>
    <col min="259" max="260" width="3.125" style="148" customWidth="1"/>
    <col min="261" max="261" width="23.625" style="148" customWidth="1"/>
    <col min="262" max="262" width="10.375" style="148" customWidth="1"/>
    <col min="263" max="263" width="7.5" style="148" customWidth="1"/>
    <col min="264" max="264" width="23.875" style="148" customWidth="1"/>
    <col min="265" max="265" width="13.75" style="148" customWidth="1"/>
    <col min="266" max="513" width="9" style="148" customWidth="1"/>
    <col min="514" max="514" width="28.625" style="148" customWidth="1"/>
    <col min="515" max="516" width="3.125" style="148" customWidth="1"/>
    <col min="517" max="517" width="23.625" style="148" customWidth="1"/>
    <col min="518" max="518" width="10.375" style="148" customWidth="1"/>
    <col min="519" max="519" width="7.5" style="148" customWidth="1"/>
    <col min="520" max="520" width="23.875" style="148" customWidth="1"/>
    <col min="521" max="521" width="13.75" style="148" customWidth="1"/>
    <col min="522" max="769" width="9" style="148" customWidth="1"/>
    <col min="770" max="770" width="28.625" style="148" customWidth="1"/>
    <col min="771" max="772" width="3.125" style="148" customWidth="1"/>
    <col min="773" max="773" width="23.625" style="148" customWidth="1"/>
    <col min="774" max="774" width="10.375" style="148" customWidth="1"/>
    <col min="775" max="775" width="7.5" style="148" customWidth="1"/>
    <col min="776" max="776" width="23.875" style="148" customWidth="1"/>
    <col min="777" max="777" width="13.75" style="148" customWidth="1"/>
    <col min="778" max="1025" width="9" style="148" customWidth="1"/>
    <col min="1026" max="1026" width="28.625" style="148" customWidth="1"/>
    <col min="1027" max="1028" width="3.125" style="148" customWidth="1"/>
    <col min="1029" max="1029" width="23.625" style="148" customWidth="1"/>
    <col min="1030" max="1030" width="10.375" style="148" customWidth="1"/>
    <col min="1031" max="1031" width="7.5" style="148" customWidth="1"/>
    <col min="1032" max="1032" width="23.875" style="148" customWidth="1"/>
    <col min="1033" max="1033" width="13.75" style="148" customWidth="1"/>
    <col min="1034" max="1281" width="9" style="148" customWidth="1"/>
    <col min="1282" max="1282" width="28.625" style="148" customWidth="1"/>
    <col min="1283" max="1284" width="3.125" style="148" customWidth="1"/>
    <col min="1285" max="1285" width="23.625" style="148" customWidth="1"/>
    <col min="1286" max="1286" width="10.375" style="148" customWidth="1"/>
    <col min="1287" max="1287" width="7.5" style="148" customWidth="1"/>
    <col min="1288" max="1288" width="23.875" style="148" customWidth="1"/>
    <col min="1289" max="1289" width="13.75" style="148" customWidth="1"/>
    <col min="1290" max="1537" width="9" style="148" customWidth="1"/>
    <col min="1538" max="1538" width="28.625" style="148" customWidth="1"/>
    <col min="1539" max="1540" width="3.125" style="148" customWidth="1"/>
    <col min="1541" max="1541" width="23.625" style="148" customWidth="1"/>
    <col min="1542" max="1542" width="10.375" style="148" customWidth="1"/>
    <col min="1543" max="1543" width="7.5" style="148" customWidth="1"/>
    <col min="1544" max="1544" width="23.875" style="148" customWidth="1"/>
    <col min="1545" max="1545" width="13.75" style="148" customWidth="1"/>
    <col min="1546" max="1793" width="9" style="148" customWidth="1"/>
    <col min="1794" max="1794" width="28.625" style="148" customWidth="1"/>
    <col min="1795" max="1796" width="3.125" style="148" customWidth="1"/>
    <col min="1797" max="1797" width="23.625" style="148" customWidth="1"/>
    <col min="1798" max="1798" width="10.375" style="148" customWidth="1"/>
    <col min="1799" max="1799" width="7.5" style="148" customWidth="1"/>
    <col min="1800" max="1800" width="23.875" style="148" customWidth="1"/>
    <col min="1801" max="1801" width="13.75" style="148" customWidth="1"/>
    <col min="1802" max="2049" width="9" style="148" customWidth="1"/>
    <col min="2050" max="2050" width="28.625" style="148" customWidth="1"/>
    <col min="2051" max="2052" width="3.125" style="148" customWidth="1"/>
    <col min="2053" max="2053" width="23.625" style="148" customWidth="1"/>
    <col min="2054" max="2054" width="10.375" style="148" customWidth="1"/>
    <col min="2055" max="2055" width="7.5" style="148" customWidth="1"/>
    <col min="2056" max="2056" width="23.875" style="148" customWidth="1"/>
    <col min="2057" max="2057" width="13.75" style="148" customWidth="1"/>
    <col min="2058" max="2305" width="9" style="148" customWidth="1"/>
    <col min="2306" max="2306" width="28.625" style="148" customWidth="1"/>
    <col min="2307" max="2308" width="3.125" style="148" customWidth="1"/>
    <col min="2309" max="2309" width="23.625" style="148" customWidth="1"/>
    <col min="2310" max="2310" width="10.375" style="148" customWidth="1"/>
    <col min="2311" max="2311" width="7.5" style="148" customWidth="1"/>
    <col min="2312" max="2312" width="23.875" style="148" customWidth="1"/>
    <col min="2313" max="2313" width="13.75" style="148" customWidth="1"/>
    <col min="2314" max="2561" width="9" style="148" customWidth="1"/>
    <col min="2562" max="2562" width="28.625" style="148" customWidth="1"/>
    <col min="2563" max="2564" width="3.125" style="148" customWidth="1"/>
    <col min="2565" max="2565" width="23.625" style="148" customWidth="1"/>
    <col min="2566" max="2566" width="10.375" style="148" customWidth="1"/>
    <col min="2567" max="2567" width="7.5" style="148" customWidth="1"/>
    <col min="2568" max="2568" width="23.875" style="148" customWidth="1"/>
    <col min="2569" max="2569" width="13.75" style="148" customWidth="1"/>
    <col min="2570" max="2817" width="9" style="148" customWidth="1"/>
    <col min="2818" max="2818" width="28.625" style="148" customWidth="1"/>
    <col min="2819" max="2820" width="3.125" style="148" customWidth="1"/>
    <col min="2821" max="2821" width="23.625" style="148" customWidth="1"/>
    <col min="2822" max="2822" width="10.375" style="148" customWidth="1"/>
    <col min="2823" max="2823" width="7.5" style="148" customWidth="1"/>
    <col min="2824" max="2824" width="23.875" style="148" customWidth="1"/>
    <col min="2825" max="2825" width="13.75" style="148" customWidth="1"/>
    <col min="2826" max="3073" width="9" style="148" customWidth="1"/>
    <col min="3074" max="3074" width="28.625" style="148" customWidth="1"/>
    <col min="3075" max="3076" width="3.125" style="148" customWidth="1"/>
    <col min="3077" max="3077" width="23.625" style="148" customWidth="1"/>
    <col min="3078" max="3078" width="10.375" style="148" customWidth="1"/>
    <col min="3079" max="3079" width="7.5" style="148" customWidth="1"/>
    <col min="3080" max="3080" width="23.875" style="148" customWidth="1"/>
    <col min="3081" max="3081" width="13.75" style="148" customWidth="1"/>
    <col min="3082" max="3329" width="9" style="148" customWidth="1"/>
    <col min="3330" max="3330" width="28.625" style="148" customWidth="1"/>
    <col min="3331" max="3332" width="3.125" style="148" customWidth="1"/>
    <col min="3333" max="3333" width="23.625" style="148" customWidth="1"/>
    <col min="3334" max="3334" width="10.375" style="148" customWidth="1"/>
    <col min="3335" max="3335" width="7.5" style="148" customWidth="1"/>
    <col min="3336" max="3336" width="23.875" style="148" customWidth="1"/>
    <col min="3337" max="3337" width="13.75" style="148" customWidth="1"/>
    <col min="3338" max="3585" width="9" style="148" customWidth="1"/>
    <col min="3586" max="3586" width="28.625" style="148" customWidth="1"/>
    <col min="3587" max="3588" width="3.125" style="148" customWidth="1"/>
    <col min="3589" max="3589" width="23.625" style="148" customWidth="1"/>
    <col min="3590" max="3590" width="10.375" style="148" customWidth="1"/>
    <col min="3591" max="3591" width="7.5" style="148" customWidth="1"/>
    <col min="3592" max="3592" width="23.875" style="148" customWidth="1"/>
    <col min="3593" max="3593" width="13.75" style="148" customWidth="1"/>
    <col min="3594" max="3841" width="9" style="148" customWidth="1"/>
    <col min="3842" max="3842" width="28.625" style="148" customWidth="1"/>
    <col min="3843" max="3844" width="3.125" style="148" customWidth="1"/>
    <col min="3845" max="3845" width="23.625" style="148" customWidth="1"/>
    <col min="3846" max="3846" width="10.375" style="148" customWidth="1"/>
    <col min="3847" max="3847" width="7.5" style="148" customWidth="1"/>
    <col min="3848" max="3848" width="23.875" style="148" customWidth="1"/>
    <col min="3849" max="3849" width="13.75" style="148" customWidth="1"/>
    <col min="3850" max="4097" width="9" style="148" customWidth="1"/>
    <col min="4098" max="4098" width="28.625" style="148" customWidth="1"/>
    <col min="4099" max="4100" width="3.125" style="148" customWidth="1"/>
    <col min="4101" max="4101" width="23.625" style="148" customWidth="1"/>
    <col min="4102" max="4102" width="10.375" style="148" customWidth="1"/>
    <col min="4103" max="4103" width="7.5" style="148" customWidth="1"/>
    <col min="4104" max="4104" width="23.875" style="148" customWidth="1"/>
    <col min="4105" max="4105" width="13.75" style="148" customWidth="1"/>
    <col min="4106" max="4353" width="9" style="148" customWidth="1"/>
    <col min="4354" max="4354" width="28.625" style="148" customWidth="1"/>
    <col min="4355" max="4356" width="3.125" style="148" customWidth="1"/>
    <col min="4357" max="4357" width="23.625" style="148" customWidth="1"/>
    <col min="4358" max="4358" width="10.375" style="148" customWidth="1"/>
    <col min="4359" max="4359" width="7.5" style="148" customWidth="1"/>
    <col min="4360" max="4360" width="23.875" style="148" customWidth="1"/>
    <col min="4361" max="4361" width="13.75" style="148" customWidth="1"/>
    <col min="4362" max="4609" width="9" style="148" customWidth="1"/>
    <col min="4610" max="4610" width="28.625" style="148" customWidth="1"/>
    <col min="4611" max="4612" width="3.125" style="148" customWidth="1"/>
    <col min="4613" max="4613" width="23.625" style="148" customWidth="1"/>
    <col min="4614" max="4614" width="10.375" style="148" customWidth="1"/>
    <col min="4615" max="4615" width="7.5" style="148" customWidth="1"/>
    <col min="4616" max="4616" width="23.875" style="148" customWidth="1"/>
    <col min="4617" max="4617" width="13.75" style="148" customWidth="1"/>
    <col min="4618" max="4865" width="9" style="148" customWidth="1"/>
    <col min="4866" max="4866" width="28.625" style="148" customWidth="1"/>
    <col min="4867" max="4868" width="3.125" style="148" customWidth="1"/>
    <col min="4869" max="4869" width="23.625" style="148" customWidth="1"/>
    <col min="4870" max="4870" width="10.375" style="148" customWidth="1"/>
    <col min="4871" max="4871" width="7.5" style="148" customWidth="1"/>
    <col min="4872" max="4872" width="23.875" style="148" customWidth="1"/>
    <col min="4873" max="4873" width="13.75" style="148" customWidth="1"/>
    <col min="4874" max="5121" width="9" style="148" customWidth="1"/>
    <col min="5122" max="5122" width="28.625" style="148" customWidth="1"/>
    <col min="5123" max="5124" width="3.125" style="148" customWidth="1"/>
    <col min="5125" max="5125" width="23.625" style="148" customWidth="1"/>
    <col min="5126" max="5126" width="10.375" style="148" customWidth="1"/>
    <col min="5127" max="5127" width="7.5" style="148" customWidth="1"/>
    <col min="5128" max="5128" width="23.875" style="148" customWidth="1"/>
    <col min="5129" max="5129" width="13.75" style="148" customWidth="1"/>
    <col min="5130" max="5377" width="9" style="148" customWidth="1"/>
    <col min="5378" max="5378" width="28.625" style="148" customWidth="1"/>
    <col min="5379" max="5380" width="3.125" style="148" customWidth="1"/>
    <col min="5381" max="5381" width="23.625" style="148" customWidth="1"/>
    <col min="5382" max="5382" width="10.375" style="148" customWidth="1"/>
    <col min="5383" max="5383" width="7.5" style="148" customWidth="1"/>
    <col min="5384" max="5384" width="23.875" style="148" customWidth="1"/>
    <col min="5385" max="5385" width="13.75" style="148" customWidth="1"/>
    <col min="5386" max="5633" width="9" style="148" customWidth="1"/>
    <col min="5634" max="5634" width="28.625" style="148" customWidth="1"/>
    <col min="5635" max="5636" width="3.125" style="148" customWidth="1"/>
    <col min="5637" max="5637" width="23.625" style="148" customWidth="1"/>
    <col min="5638" max="5638" width="10.375" style="148" customWidth="1"/>
    <col min="5639" max="5639" width="7.5" style="148" customWidth="1"/>
    <col min="5640" max="5640" width="23.875" style="148" customWidth="1"/>
    <col min="5641" max="5641" width="13.75" style="148" customWidth="1"/>
    <col min="5642" max="5889" width="9" style="148" customWidth="1"/>
    <col min="5890" max="5890" width="28.625" style="148" customWidth="1"/>
    <col min="5891" max="5892" width="3.125" style="148" customWidth="1"/>
    <col min="5893" max="5893" width="23.625" style="148" customWidth="1"/>
    <col min="5894" max="5894" width="10.375" style="148" customWidth="1"/>
    <col min="5895" max="5895" width="7.5" style="148" customWidth="1"/>
    <col min="5896" max="5896" width="23.875" style="148" customWidth="1"/>
    <col min="5897" max="5897" width="13.75" style="148" customWidth="1"/>
    <col min="5898" max="6145" width="9" style="148" customWidth="1"/>
    <col min="6146" max="6146" width="28.625" style="148" customWidth="1"/>
    <col min="6147" max="6148" width="3.125" style="148" customWidth="1"/>
    <col min="6149" max="6149" width="23.625" style="148" customWidth="1"/>
    <col min="6150" max="6150" width="10.375" style="148" customWidth="1"/>
    <col min="6151" max="6151" width="7.5" style="148" customWidth="1"/>
    <col min="6152" max="6152" width="23.875" style="148" customWidth="1"/>
    <col min="6153" max="6153" width="13.75" style="148" customWidth="1"/>
    <col min="6154" max="6401" width="9" style="148" customWidth="1"/>
    <col min="6402" max="6402" width="28.625" style="148" customWidth="1"/>
    <col min="6403" max="6404" width="3.125" style="148" customWidth="1"/>
    <col min="6405" max="6405" width="23.625" style="148" customWidth="1"/>
    <col min="6406" max="6406" width="10.375" style="148" customWidth="1"/>
    <col min="6407" max="6407" width="7.5" style="148" customWidth="1"/>
    <col min="6408" max="6408" width="23.875" style="148" customWidth="1"/>
    <col min="6409" max="6409" width="13.75" style="148" customWidth="1"/>
    <col min="6410" max="6657" width="9" style="148" customWidth="1"/>
    <col min="6658" max="6658" width="28.625" style="148" customWidth="1"/>
    <col min="6659" max="6660" width="3.125" style="148" customWidth="1"/>
    <col min="6661" max="6661" width="23.625" style="148" customWidth="1"/>
    <col min="6662" max="6662" width="10.375" style="148" customWidth="1"/>
    <col min="6663" max="6663" width="7.5" style="148" customWidth="1"/>
    <col min="6664" max="6664" width="23.875" style="148" customWidth="1"/>
    <col min="6665" max="6665" width="13.75" style="148" customWidth="1"/>
    <col min="6666" max="6913" width="9" style="148" customWidth="1"/>
    <col min="6914" max="6914" width="28.625" style="148" customWidth="1"/>
    <col min="6915" max="6916" width="3.125" style="148" customWidth="1"/>
    <col min="6917" max="6917" width="23.625" style="148" customWidth="1"/>
    <col min="6918" max="6918" width="10.375" style="148" customWidth="1"/>
    <col min="6919" max="6919" width="7.5" style="148" customWidth="1"/>
    <col min="6920" max="6920" width="23.875" style="148" customWidth="1"/>
    <col min="6921" max="6921" width="13.75" style="148" customWidth="1"/>
    <col min="6922" max="7169" width="9" style="148" customWidth="1"/>
    <col min="7170" max="7170" width="28.625" style="148" customWidth="1"/>
    <col min="7171" max="7172" width="3.125" style="148" customWidth="1"/>
    <col min="7173" max="7173" width="23.625" style="148" customWidth="1"/>
    <col min="7174" max="7174" width="10.375" style="148" customWidth="1"/>
    <col min="7175" max="7175" width="7.5" style="148" customWidth="1"/>
    <col min="7176" max="7176" width="23.875" style="148" customWidth="1"/>
    <col min="7177" max="7177" width="13.75" style="148" customWidth="1"/>
    <col min="7178" max="7425" width="9" style="148" customWidth="1"/>
    <col min="7426" max="7426" width="28.625" style="148" customWidth="1"/>
    <col min="7427" max="7428" width="3.125" style="148" customWidth="1"/>
    <col min="7429" max="7429" width="23.625" style="148" customWidth="1"/>
    <col min="7430" max="7430" width="10.375" style="148" customWidth="1"/>
    <col min="7431" max="7431" width="7.5" style="148" customWidth="1"/>
    <col min="7432" max="7432" width="23.875" style="148" customWidth="1"/>
    <col min="7433" max="7433" width="13.75" style="148" customWidth="1"/>
    <col min="7434" max="7681" width="9" style="148" customWidth="1"/>
    <col min="7682" max="7682" width="28.625" style="148" customWidth="1"/>
    <col min="7683" max="7684" width="3.125" style="148" customWidth="1"/>
    <col min="7685" max="7685" width="23.625" style="148" customWidth="1"/>
    <col min="7686" max="7686" width="10.375" style="148" customWidth="1"/>
    <col min="7687" max="7687" width="7.5" style="148" customWidth="1"/>
    <col min="7688" max="7688" width="23.875" style="148" customWidth="1"/>
    <col min="7689" max="7689" width="13.75" style="148" customWidth="1"/>
    <col min="7690" max="7937" width="9" style="148" customWidth="1"/>
    <col min="7938" max="7938" width="28.625" style="148" customWidth="1"/>
    <col min="7939" max="7940" width="3.125" style="148" customWidth="1"/>
    <col min="7941" max="7941" width="23.625" style="148" customWidth="1"/>
    <col min="7942" max="7942" width="10.375" style="148" customWidth="1"/>
    <col min="7943" max="7943" width="7.5" style="148" customWidth="1"/>
    <col min="7944" max="7944" width="23.875" style="148" customWidth="1"/>
    <col min="7945" max="7945" width="13.75" style="148" customWidth="1"/>
    <col min="7946" max="8193" width="9" style="148" customWidth="1"/>
    <col min="8194" max="8194" width="28.625" style="148" customWidth="1"/>
    <col min="8195" max="8196" width="3.125" style="148" customWidth="1"/>
    <col min="8197" max="8197" width="23.625" style="148" customWidth="1"/>
    <col min="8198" max="8198" width="10.375" style="148" customWidth="1"/>
    <col min="8199" max="8199" width="7.5" style="148" customWidth="1"/>
    <col min="8200" max="8200" width="23.875" style="148" customWidth="1"/>
    <col min="8201" max="8201" width="13.75" style="148" customWidth="1"/>
    <col min="8202" max="8449" width="9" style="148" customWidth="1"/>
    <col min="8450" max="8450" width="28.625" style="148" customWidth="1"/>
    <col min="8451" max="8452" width="3.125" style="148" customWidth="1"/>
    <col min="8453" max="8453" width="23.625" style="148" customWidth="1"/>
    <col min="8454" max="8454" width="10.375" style="148" customWidth="1"/>
    <col min="8455" max="8455" width="7.5" style="148" customWidth="1"/>
    <col min="8456" max="8456" width="23.875" style="148" customWidth="1"/>
    <col min="8457" max="8457" width="13.75" style="148" customWidth="1"/>
    <col min="8458" max="8705" width="9" style="148" customWidth="1"/>
    <col min="8706" max="8706" width="28.625" style="148" customWidth="1"/>
    <col min="8707" max="8708" width="3.125" style="148" customWidth="1"/>
    <col min="8709" max="8709" width="23.625" style="148" customWidth="1"/>
    <col min="8710" max="8710" width="10.375" style="148" customWidth="1"/>
    <col min="8711" max="8711" width="7.5" style="148" customWidth="1"/>
    <col min="8712" max="8712" width="23.875" style="148" customWidth="1"/>
    <col min="8713" max="8713" width="13.75" style="148" customWidth="1"/>
    <col min="8714" max="8961" width="9" style="148" customWidth="1"/>
    <col min="8962" max="8962" width="28.625" style="148" customWidth="1"/>
    <col min="8963" max="8964" width="3.125" style="148" customWidth="1"/>
    <col min="8965" max="8965" width="23.625" style="148" customWidth="1"/>
    <col min="8966" max="8966" width="10.375" style="148" customWidth="1"/>
    <col min="8967" max="8967" width="7.5" style="148" customWidth="1"/>
    <col min="8968" max="8968" width="23.875" style="148" customWidth="1"/>
    <col min="8969" max="8969" width="13.75" style="148" customWidth="1"/>
    <col min="8970" max="9217" width="9" style="148" customWidth="1"/>
    <col min="9218" max="9218" width="28.625" style="148" customWidth="1"/>
    <col min="9219" max="9220" width="3.125" style="148" customWidth="1"/>
    <col min="9221" max="9221" width="23.625" style="148" customWidth="1"/>
    <col min="9222" max="9222" width="10.375" style="148" customWidth="1"/>
    <col min="9223" max="9223" width="7.5" style="148" customWidth="1"/>
    <col min="9224" max="9224" width="23.875" style="148" customWidth="1"/>
    <col min="9225" max="9225" width="13.75" style="148" customWidth="1"/>
    <col min="9226" max="9473" width="9" style="148" customWidth="1"/>
    <col min="9474" max="9474" width="28.625" style="148" customWidth="1"/>
    <col min="9475" max="9476" width="3.125" style="148" customWidth="1"/>
    <col min="9477" max="9477" width="23.625" style="148" customWidth="1"/>
    <col min="9478" max="9478" width="10.375" style="148" customWidth="1"/>
    <col min="9479" max="9479" width="7.5" style="148" customWidth="1"/>
    <col min="9480" max="9480" width="23.875" style="148" customWidth="1"/>
    <col min="9481" max="9481" width="13.75" style="148" customWidth="1"/>
    <col min="9482" max="9729" width="9" style="148" customWidth="1"/>
    <col min="9730" max="9730" width="28.625" style="148" customWidth="1"/>
    <col min="9731" max="9732" width="3.125" style="148" customWidth="1"/>
    <col min="9733" max="9733" width="23.625" style="148" customWidth="1"/>
    <col min="9734" max="9734" width="10.375" style="148" customWidth="1"/>
    <col min="9735" max="9735" width="7.5" style="148" customWidth="1"/>
    <col min="9736" max="9736" width="23.875" style="148" customWidth="1"/>
    <col min="9737" max="9737" width="13.75" style="148" customWidth="1"/>
    <col min="9738" max="9985" width="9" style="148" customWidth="1"/>
    <col min="9986" max="9986" width="28.625" style="148" customWidth="1"/>
    <col min="9987" max="9988" width="3.125" style="148" customWidth="1"/>
    <col min="9989" max="9989" width="23.625" style="148" customWidth="1"/>
    <col min="9990" max="9990" width="10.375" style="148" customWidth="1"/>
    <col min="9991" max="9991" width="7.5" style="148" customWidth="1"/>
    <col min="9992" max="9992" width="23.875" style="148" customWidth="1"/>
    <col min="9993" max="9993" width="13.75" style="148" customWidth="1"/>
    <col min="9994" max="10241" width="9" style="148" customWidth="1"/>
    <col min="10242" max="10242" width="28.625" style="148" customWidth="1"/>
    <col min="10243" max="10244" width="3.125" style="148" customWidth="1"/>
    <col min="10245" max="10245" width="23.625" style="148" customWidth="1"/>
    <col min="10246" max="10246" width="10.375" style="148" customWidth="1"/>
    <col min="10247" max="10247" width="7.5" style="148" customWidth="1"/>
    <col min="10248" max="10248" width="23.875" style="148" customWidth="1"/>
    <col min="10249" max="10249" width="13.75" style="148" customWidth="1"/>
    <col min="10250" max="10497" width="9" style="148" customWidth="1"/>
    <col min="10498" max="10498" width="28.625" style="148" customWidth="1"/>
    <col min="10499" max="10500" width="3.125" style="148" customWidth="1"/>
    <col min="10501" max="10501" width="23.625" style="148" customWidth="1"/>
    <col min="10502" max="10502" width="10.375" style="148" customWidth="1"/>
    <col min="10503" max="10503" width="7.5" style="148" customWidth="1"/>
    <col min="10504" max="10504" width="23.875" style="148" customWidth="1"/>
    <col min="10505" max="10505" width="13.75" style="148" customWidth="1"/>
    <col min="10506" max="10753" width="9" style="148" customWidth="1"/>
    <col min="10754" max="10754" width="28.625" style="148" customWidth="1"/>
    <col min="10755" max="10756" width="3.125" style="148" customWidth="1"/>
    <col min="10757" max="10757" width="23.625" style="148" customWidth="1"/>
    <col min="10758" max="10758" width="10.375" style="148" customWidth="1"/>
    <col min="10759" max="10759" width="7.5" style="148" customWidth="1"/>
    <col min="10760" max="10760" width="23.875" style="148" customWidth="1"/>
    <col min="10761" max="10761" width="13.75" style="148" customWidth="1"/>
    <col min="10762" max="11009" width="9" style="148" customWidth="1"/>
    <col min="11010" max="11010" width="28.625" style="148" customWidth="1"/>
    <col min="11011" max="11012" width="3.125" style="148" customWidth="1"/>
    <col min="11013" max="11013" width="23.625" style="148" customWidth="1"/>
    <col min="11014" max="11014" width="10.375" style="148" customWidth="1"/>
    <col min="11015" max="11015" width="7.5" style="148" customWidth="1"/>
    <col min="11016" max="11016" width="23.875" style="148" customWidth="1"/>
    <col min="11017" max="11017" width="13.75" style="148" customWidth="1"/>
    <col min="11018" max="11265" width="9" style="148" customWidth="1"/>
    <col min="11266" max="11266" width="28.625" style="148" customWidth="1"/>
    <col min="11267" max="11268" width="3.125" style="148" customWidth="1"/>
    <col min="11269" max="11269" width="23.625" style="148" customWidth="1"/>
    <col min="11270" max="11270" width="10.375" style="148" customWidth="1"/>
    <col min="11271" max="11271" width="7.5" style="148" customWidth="1"/>
    <col min="11272" max="11272" width="23.875" style="148" customWidth="1"/>
    <col min="11273" max="11273" width="13.75" style="148" customWidth="1"/>
    <col min="11274" max="11521" width="9" style="148" customWidth="1"/>
    <col min="11522" max="11522" width="28.625" style="148" customWidth="1"/>
    <col min="11523" max="11524" width="3.125" style="148" customWidth="1"/>
    <col min="11525" max="11525" width="23.625" style="148" customWidth="1"/>
    <col min="11526" max="11526" width="10.375" style="148" customWidth="1"/>
    <col min="11527" max="11527" width="7.5" style="148" customWidth="1"/>
    <col min="11528" max="11528" width="23.875" style="148" customWidth="1"/>
    <col min="11529" max="11529" width="13.75" style="148" customWidth="1"/>
    <col min="11530" max="11777" width="9" style="148" customWidth="1"/>
    <col min="11778" max="11778" width="28.625" style="148" customWidth="1"/>
    <col min="11779" max="11780" width="3.125" style="148" customWidth="1"/>
    <col min="11781" max="11781" width="23.625" style="148" customWidth="1"/>
    <col min="11782" max="11782" width="10.375" style="148" customWidth="1"/>
    <col min="11783" max="11783" width="7.5" style="148" customWidth="1"/>
    <col min="11784" max="11784" width="23.875" style="148" customWidth="1"/>
    <col min="11785" max="11785" width="13.75" style="148" customWidth="1"/>
    <col min="11786" max="12033" width="9" style="148" customWidth="1"/>
    <col min="12034" max="12034" width="28.625" style="148" customWidth="1"/>
    <col min="12035" max="12036" width="3.125" style="148" customWidth="1"/>
    <col min="12037" max="12037" width="23.625" style="148" customWidth="1"/>
    <col min="12038" max="12038" width="10.375" style="148" customWidth="1"/>
    <col min="12039" max="12039" width="7.5" style="148" customWidth="1"/>
    <col min="12040" max="12040" width="23.875" style="148" customWidth="1"/>
    <col min="12041" max="12041" width="13.75" style="148" customWidth="1"/>
    <col min="12042" max="12289" width="9" style="148" customWidth="1"/>
    <col min="12290" max="12290" width="28.625" style="148" customWidth="1"/>
    <col min="12291" max="12292" width="3.125" style="148" customWidth="1"/>
    <col min="12293" max="12293" width="23.625" style="148" customWidth="1"/>
    <col min="12294" max="12294" width="10.375" style="148" customWidth="1"/>
    <col min="12295" max="12295" width="7.5" style="148" customWidth="1"/>
    <col min="12296" max="12296" width="23.875" style="148" customWidth="1"/>
    <col min="12297" max="12297" width="13.75" style="148" customWidth="1"/>
    <col min="12298" max="12545" width="9" style="148" customWidth="1"/>
    <col min="12546" max="12546" width="28.625" style="148" customWidth="1"/>
    <col min="12547" max="12548" width="3.125" style="148" customWidth="1"/>
    <col min="12549" max="12549" width="23.625" style="148" customWidth="1"/>
    <col min="12550" max="12550" width="10.375" style="148" customWidth="1"/>
    <col min="12551" max="12551" width="7.5" style="148" customWidth="1"/>
    <col min="12552" max="12552" width="23.875" style="148" customWidth="1"/>
    <col min="12553" max="12553" width="13.75" style="148" customWidth="1"/>
    <col min="12554" max="12801" width="9" style="148" customWidth="1"/>
    <col min="12802" max="12802" width="28.625" style="148" customWidth="1"/>
    <col min="12803" max="12804" width="3.125" style="148" customWidth="1"/>
    <col min="12805" max="12805" width="23.625" style="148" customWidth="1"/>
    <col min="12806" max="12806" width="10.375" style="148" customWidth="1"/>
    <col min="12807" max="12807" width="7.5" style="148" customWidth="1"/>
    <col min="12808" max="12808" width="23.875" style="148" customWidth="1"/>
    <col min="12809" max="12809" width="13.75" style="148" customWidth="1"/>
    <col min="12810" max="13057" width="9" style="148" customWidth="1"/>
    <col min="13058" max="13058" width="28.625" style="148" customWidth="1"/>
    <col min="13059" max="13060" width="3.125" style="148" customWidth="1"/>
    <col min="13061" max="13061" width="23.625" style="148" customWidth="1"/>
    <col min="13062" max="13062" width="10.375" style="148" customWidth="1"/>
    <col min="13063" max="13063" width="7.5" style="148" customWidth="1"/>
    <col min="13064" max="13064" width="23.875" style="148" customWidth="1"/>
    <col min="13065" max="13065" width="13.75" style="148" customWidth="1"/>
    <col min="13066" max="13313" width="9" style="148" customWidth="1"/>
    <col min="13314" max="13314" width="28.625" style="148" customWidth="1"/>
    <col min="13315" max="13316" width="3.125" style="148" customWidth="1"/>
    <col min="13317" max="13317" width="23.625" style="148" customWidth="1"/>
    <col min="13318" max="13318" width="10.375" style="148" customWidth="1"/>
    <col min="13319" max="13319" width="7.5" style="148" customWidth="1"/>
    <col min="13320" max="13320" width="23.875" style="148" customWidth="1"/>
    <col min="13321" max="13321" width="13.75" style="148" customWidth="1"/>
    <col min="13322" max="13569" width="9" style="148" customWidth="1"/>
    <col min="13570" max="13570" width="28.625" style="148" customWidth="1"/>
    <col min="13571" max="13572" width="3.125" style="148" customWidth="1"/>
    <col min="13573" max="13573" width="23.625" style="148" customWidth="1"/>
    <col min="13574" max="13574" width="10.375" style="148" customWidth="1"/>
    <col min="13575" max="13575" width="7.5" style="148" customWidth="1"/>
    <col min="13576" max="13576" width="23.875" style="148" customWidth="1"/>
    <col min="13577" max="13577" width="13.75" style="148" customWidth="1"/>
    <col min="13578" max="13825" width="9" style="148" customWidth="1"/>
    <col min="13826" max="13826" width="28.625" style="148" customWidth="1"/>
    <col min="13827" max="13828" width="3.125" style="148" customWidth="1"/>
    <col min="13829" max="13829" width="23.625" style="148" customWidth="1"/>
    <col min="13830" max="13830" width="10.375" style="148" customWidth="1"/>
    <col min="13831" max="13831" width="7.5" style="148" customWidth="1"/>
    <col min="13832" max="13832" width="23.875" style="148" customWidth="1"/>
    <col min="13833" max="13833" width="13.75" style="148" customWidth="1"/>
    <col min="13834" max="14081" width="9" style="148" customWidth="1"/>
    <col min="14082" max="14082" width="28.625" style="148" customWidth="1"/>
    <col min="14083" max="14084" width="3.125" style="148" customWidth="1"/>
    <col min="14085" max="14085" width="23.625" style="148" customWidth="1"/>
    <col min="14086" max="14086" width="10.375" style="148" customWidth="1"/>
    <col min="14087" max="14087" width="7.5" style="148" customWidth="1"/>
    <col min="14088" max="14088" width="23.875" style="148" customWidth="1"/>
    <col min="14089" max="14089" width="13.75" style="148" customWidth="1"/>
    <col min="14090" max="14337" width="9" style="148" customWidth="1"/>
    <col min="14338" max="14338" width="28.625" style="148" customWidth="1"/>
    <col min="14339" max="14340" width="3.125" style="148" customWidth="1"/>
    <col min="14341" max="14341" width="23.625" style="148" customWidth="1"/>
    <col min="14342" max="14342" width="10.375" style="148" customWidth="1"/>
    <col min="14343" max="14343" width="7.5" style="148" customWidth="1"/>
    <col min="14344" max="14344" width="23.875" style="148" customWidth="1"/>
    <col min="14345" max="14345" width="13.75" style="148" customWidth="1"/>
    <col min="14346" max="14593" width="9" style="148" customWidth="1"/>
    <col min="14594" max="14594" width="28.625" style="148" customWidth="1"/>
    <col min="14595" max="14596" width="3.125" style="148" customWidth="1"/>
    <col min="14597" max="14597" width="23.625" style="148" customWidth="1"/>
    <col min="14598" max="14598" width="10.375" style="148" customWidth="1"/>
    <col min="14599" max="14599" width="7.5" style="148" customWidth="1"/>
    <col min="14600" max="14600" width="23.875" style="148" customWidth="1"/>
    <col min="14601" max="14601" width="13.75" style="148" customWidth="1"/>
    <col min="14602" max="14849" width="9" style="148" customWidth="1"/>
    <col min="14850" max="14850" width="28.625" style="148" customWidth="1"/>
    <col min="14851" max="14852" width="3.125" style="148" customWidth="1"/>
    <col min="14853" max="14853" width="23.625" style="148" customWidth="1"/>
    <col min="14854" max="14854" width="10.375" style="148" customWidth="1"/>
    <col min="14855" max="14855" width="7.5" style="148" customWidth="1"/>
    <col min="14856" max="14856" width="23.875" style="148" customWidth="1"/>
    <col min="14857" max="14857" width="13.75" style="148" customWidth="1"/>
    <col min="14858" max="15105" width="9" style="148" customWidth="1"/>
    <col min="15106" max="15106" width="28.625" style="148" customWidth="1"/>
    <col min="15107" max="15108" width="3.125" style="148" customWidth="1"/>
    <col min="15109" max="15109" width="23.625" style="148" customWidth="1"/>
    <col min="15110" max="15110" width="10.375" style="148" customWidth="1"/>
    <col min="15111" max="15111" width="7.5" style="148" customWidth="1"/>
    <col min="15112" max="15112" width="23.875" style="148" customWidth="1"/>
    <col min="15113" max="15113" width="13.75" style="148" customWidth="1"/>
    <col min="15114" max="15361" width="9" style="148" customWidth="1"/>
    <col min="15362" max="15362" width="28.625" style="148" customWidth="1"/>
    <col min="15363" max="15364" width="3.125" style="148" customWidth="1"/>
    <col min="15365" max="15365" width="23.625" style="148" customWidth="1"/>
    <col min="15366" max="15366" width="10.375" style="148" customWidth="1"/>
    <col min="15367" max="15367" width="7.5" style="148" customWidth="1"/>
    <col min="15368" max="15368" width="23.875" style="148" customWidth="1"/>
    <col min="15369" max="15369" width="13.75" style="148" customWidth="1"/>
    <col min="15370" max="15617" width="9" style="148" customWidth="1"/>
    <col min="15618" max="15618" width="28.625" style="148" customWidth="1"/>
    <col min="15619" max="15620" width="3.125" style="148" customWidth="1"/>
    <col min="15621" max="15621" width="23.625" style="148" customWidth="1"/>
    <col min="15622" max="15622" width="10.375" style="148" customWidth="1"/>
    <col min="15623" max="15623" width="7.5" style="148" customWidth="1"/>
    <col min="15624" max="15624" width="23.875" style="148" customWidth="1"/>
    <col min="15625" max="15625" width="13.75" style="148" customWidth="1"/>
    <col min="15626" max="15873" width="9" style="148" customWidth="1"/>
    <col min="15874" max="15874" width="28.625" style="148" customWidth="1"/>
    <col min="15875" max="15876" width="3.125" style="148" customWidth="1"/>
    <col min="15877" max="15877" width="23.625" style="148" customWidth="1"/>
    <col min="15878" max="15878" width="10.375" style="148" customWidth="1"/>
    <col min="15879" max="15879" width="7.5" style="148" customWidth="1"/>
    <col min="15880" max="15880" width="23.875" style="148" customWidth="1"/>
    <col min="15881" max="15881" width="13.75" style="148" customWidth="1"/>
    <col min="15882" max="16129" width="9" style="148" customWidth="1"/>
    <col min="16130" max="16130" width="28.625" style="148" customWidth="1"/>
    <col min="16131" max="16132" width="3.125" style="148" customWidth="1"/>
    <col min="16133" max="16133" width="23.625" style="148" customWidth="1"/>
    <col min="16134" max="16134" width="10.375" style="148" customWidth="1"/>
    <col min="16135" max="16135" width="7.5" style="148" customWidth="1"/>
    <col min="16136" max="16136" width="23.875" style="148" customWidth="1"/>
    <col min="16137" max="16137" width="13.75" style="148" customWidth="1"/>
    <col min="16138" max="16384" width="9" style="148" customWidth="1"/>
  </cols>
  <sheetData>
    <row r="1" spans="2:9" ht="20.100000000000001" customHeight="1" x14ac:dyDescent="0.15">
      <c r="B1" s="146"/>
      <c r="C1" s="147"/>
      <c r="D1" s="147"/>
      <c r="E1" s="147"/>
      <c r="F1" s="147"/>
      <c r="G1" s="147"/>
      <c r="H1" s="147"/>
      <c r="I1" s="147"/>
    </row>
    <row r="2" spans="2:9" ht="20.100000000000001" customHeight="1" x14ac:dyDescent="0.15">
      <c r="B2" s="147" t="s">
        <v>197</v>
      </c>
      <c r="C2" s="147"/>
      <c r="D2" s="147"/>
      <c r="E2" s="147"/>
      <c r="F2" s="147"/>
      <c r="G2" s="147"/>
      <c r="H2" s="559" t="s">
        <v>198</v>
      </c>
      <c r="I2" s="550"/>
    </row>
    <row r="3" spans="2:9" ht="20.100000000000001" customHeight="1" x14ac:dyDescent="0.15">
      <c r="B3" s="146"/>
      <c r="C3" s="147"/>
      <c r="D3" s="147"/>
      <c r="E3" s="147"/>
      <c r="F3" s="147"/>
      <c r="G3" s="147"/>
      <c r="H3" s="149"/>
      <c r="I3" s="149"/>
    </row>
    <row r="4" spans="2:9" ht="56.25" customHeight="1" x14ac:dyDescent="0.15">
      <c r="B4" s="566" t="s">
        <v>691</v>
      </c>
      <c r="C4" s="550"/>
      <c r="D4" s="550"/>
      <c r="E4" s="550"/>
      <c r="F4" s="550"/>
      <c r="G4" s="550"/>
      <c r="H4" s="550"/>
      <c r="I4" s="550"/>
    </row>
    <row r="5" spans="2:9" ht="20.100000000000001" customHeight="1" x14ac:dyDescent="0.15">
      <c r="B5" s="150"/>
      <c r="C5" s="150"/>
      <c r="D5" s="150"/>
      <c r="E5" s="150"/>
      <c r="F5" s="150"/>
      <c r="G5" s="150"/>
      <c r="H5" s="150"/>
      <c r="I5" s="150"/>
    </row>
    <row r="6" spans="2:9" ht="39.950000000000003" customHeight="1" x14ac:dyDescent="0.15">
      <c r="B6" s="151" t="s">
        <v>199</v>
      </c>
      <c r="C6" s="551"/>
      <c r="D6" s="469"/>
      <c r="E6" s="469"/>
      <c r="F6" s="469"/>
      <c r="G6" s="469"/>
      <c r="H6" s="469"/>
      <c r="I6" s="470"/>
    </row>
    <row r="7" spans="2:9" ht="39.950000000000003" customHeight="1" x14ac:dyDescent="0.15">
      <c r="B7" s="152" t="s">
        <v>200</v>
      </c>
      <c r="C7" s="555" t="s">
        <v>201</v>
      </c>
      <c r="D7" s="469"/>
      <c r="E7" s="469"/>
      <c r="F7" s="469"/>
      <c r="G7" s="469"/>
      <c r="H7" s="469"/>
      <c r="I7" s="470"/>
    </row>
    <row r="8" spans="2:9" ht="39.950000000000003" customHeight="1" x14ac:dyDescent="0.15">
      <c r="B8" s="152" t="s">
        <v>202</v>
      </c>
      <c r="C8" s="555"/>
      <c r="D8" s="469"/>
      <c r="E8" s="469"/>
      <c r="F8" s="469"/>
      <c r="G8" s="469"/>
      <c r="H8" s="469"/>
      <c r="I8" s="470"/>
    </row>
    <row r="9" spans="2:9" ht="84" customHeight="1" x14ac:dyDescent="0.15">
      <c r="B9" s="153" t="s">
        <v>203</v>
      </c>
      <c r="C9" s="563" t="s">
        <v>204</v>
      </c>
      <c r="D9" s="564"/>
      <c r="E9" s="564"/>
      <c r="F9" s="564"/>
      <c r="G9" s="564"/>
      <c r="H9" s="564"/>
      <c r="I9" s="565"/>
    </row>
    <row r="10" spans="2:9" ht="23.25" customHeight="1" x14ac:dyDescent="0.15">
      <c r="B10" s="154"/>
      <c r="C10" s="155" t="s">
        <v>205</v>
      </c>
      <c r="D10" s="156"/>
      <c r="E10" s="156"/>
      <c r="F10" s="156"/>
      <c r="G10" s="156"/>
      <c r="H10" s="156"/>
      <c r="I10" s="147"/>
    </row>
    <row r="11" spans="2:9" x14ac:dyDescent="0.15">
      <c r="B11" s="567" t="s">
        <v>206</v>
      </c>
      <c r="C11" s="157"/>
      <c r="D11" s="158"/>
      <c r="E11" s="158"/>
      <c r="F11" s="158"/>
      <c r="G11" s="158"/>
      <c r="H11" s="158"/>
      <c r="I11" s="556" t="s">
        <v>207</v>
      </c>
    </row>
    <row r="12" spans="2:9" ht="52.5" customHeight="1" x14ac:dyDescent="0.15">
      <c r="B12" s="557"/>
      <c r="C12" s="159"/>
      <c r="D12" s="160" t="s">
        <v>208</v>
      </c>
      <c r="E12" s="161" t="s">
        <v>209</v>
      </c>
      <c r="F12" s="162" t="s">
        <v>210</v>
      </c>
      <c r="G12" s="163"/>
      <c r="H12" s="147"/>
      <c r="I12" s="557"/>
    </row>
    <row r="13" spans="2:9" ht="52.5" customHeight="1" x14ac:dyDescent="0.15">
      <c r="B13" s="557"/>
      <c r="C13" s="159"/>
      <c r="D13" s="160" t="s">
        <v>211</v>
      </c>
      <c r="E13" s="161" t="s">
        <v>212</v>
      </c>
      <c r="F13" s="162" t="s">
        <v>210</v>
      </c>
      <c r="G13" s="163"/>
      <c r="H13" s="164" t="s">
        <v>213</v>
      </c>
      <c r="I13" s="557"/>
    </row>
    <row r="14" spans="2:9" ht="13.5" customHeight="1" x14ac:dyDescent="0.15">
      <c r="B14" s="557"/>
      <c r="C14" s="159"/>
      <c r="D14" s="147"/>
      <c r="E14" s="147"/>
      <c r="F14" s="147"/>
      <c r="G14" s="147"/>
      <c r="H14" s="147"/>
      <c r="I14" s="557"/>
    </row>
    <row r="15" spans="2:9" x14ac:dyDescent="0.15">
      <c r="B15" s="561" t="s">
        <v>214</v>
      </c>
      <c r="C15" s="157"/>
      <c r="D15" s="158"/>
      <c r="E15" s="158"/>
      <c r="F15" s="158"/>
      <c r="G15" s="158"/>
      <c r="H15" s="165"/>
      <c r="I15" s="555" t="s">
        <v>207</v>
      </c>
    </row>
    <row r="16" spans="2:9" ht="53.1" customHeight="1" x14ac:dyDescent="0.15">
      <c r="B16" s="557"/>
      <c r="C16" s="159"/>
      <c r="D16" s="160" t="s">
        <v>208</v>
      </c>
      <c r="E16" s="161" t="s">
        <v>215</v>
      </c>
      <c r="F16" s="162" t="s">
        <v>210</v>
      </c>
      <c r="G16" s="163"/>
      <c r="H16" s="166"/>
      <c r="I16" s="557"/>
    </row>
    <row r="17" spans="2:9" ht="53.1" customHeight="1" x14ac:dyDescent="0.15">
      <c r="B17" s="557"/>
      <c r="C17" s="159"/>
      <c r="D17" s="160" t="s">
        <v>211</v>
      </c>
      <c r="E17" s="161" t="s">
        <v>216</v>
      </c>
      <c r="F17" s="162" t="s">
        <v>210</v>
      </c>
      <c r="G17" s="163"/>
      <c r="H17" s="167" t="s">
        <v>217</v>
      </c>
      <c r="I17" s="557"/>
    </row>
    <row r="18" spans="2:9" x14ac:dyDescent="0.15">
      <c r="B18" s="557"/>
      <c r="C18" s="159"/>
      <c r="D18" s="147"/>
      <c r="E18" s="147"/>
      <c r="F18" s="147"/>
      <c r="G18" s="147"/>
      <c r="H18" s="166"/>
      <c r="I18" s="557"/>
    </row>
    <row r="19" spans="2:9" x14ac:dyDescent="0.15">
      <c r="B19" s="552" t="s">
        <v>218</v>
      </c>
      <c r="C19" s="159"/>
      <c r="D19" s="147"/>
      <c r="E19" s="147"/>
      <c r="F19" s="147"/>
      <c r="G19" s="147"/>
      <c r="H19" s="147"/>
      <c r="I19" s="557"/>
    </row>
    <row r="20" spans="2:9" ht="52.5" customHeight="1" x14ac:dyDescent="0.15">
      <c r="B20" s="553"/>
      <c r="C20" s="159"/>
      <c r="D20" s="160" t="s">
        <v>208</v>
      </c>
      <c r="E20" s="161" t="s">
        <v>209</v>
      </c>
      <c r="F20" s="162" t="s">
        <v>210</v>
      </c>
      <c r="G20" s="163"/>
      <c r="H20" s="147"/>
      <c r="I20" s="557"/>
    </row>
    <row r="21" spans="2:9" ht="52.5" customHeight="1" x14ac:dyDescent="0.15">
      <c r="B21" s="553"/>
      <c r="C21" s="159"/>
      <c r="D21" s="160" t="s">
        <v>211</v>
      </c>
      <c r="E21" s="161" t="s">
        <v>219</v>
      </c>
      <c r="F21" s="162" t="s">
        <v>210</v>
      </c>
      <c r="G21" s="163"/>
      <c r="H21" s="164" t="s">
        <v>220</v>
      </c>
      <c r="I21" s="557"/>
    </row>
    <row r="22" spans="2:9" x14ac:dyDescent="0.15">
      <c r="B22" s="554"/>
      <c r="C22" s="168"/>
      <c r="D22" s="156"/>
      <c r="E22" s="156"/>
      <c r="F22" s="156"/>
      <c r="G22" s="156"/>
      <c r="H22" s="156"/>
      <c r="I22" s="558"/>
    </row>
    <row r="23" spans="2:9" x14ac:dyDescent="0.15">
      <c r="B23" s="147"/>
      <c r="C23" s="147"/>
      <c r="D23" s="147"/>
      <c r="E23" s="147"/>
      <c r="F23" s="147"/>
      <c r="G23" s="147"/>
      <c r="H23" s="147"/>
      <c r="I23" s="147"/>
    </row>
    <row r="24" spans="2:9" ht="48" customHeight="1" x14ac:dyDescent="0.15">
      <c r="B24" s="560" t="s">
        <v>221</v>
      </c>
      <c r="C24" s="550"/>
      <c r="D24" s="550"/>
      <c r="E24" s="550"/>
      <c r="F24" s="550"/>
      <c r="G24" s="550"/>
      <c r="H24" s="550"/>
      <c r="I24" s="550"/>
    </row>
    <row r="25" spans="2:9" ht="17.25" customHeight="1" x14ac:dyDescent="0.15">
      <c r="B25" s="549" t="s">
        <v>222</v>
      </c>
      <c r="C25" s="550"/>
      <c r="D25" s="550"/>
      <c r="E25" s="550"/>
      <c r="F25" s="550"/>
      <c r="G25" s="550"/>
      <c r="H25" s="550"/>
      <c r="I25" s="550"/>
    </row>
    <row r="26" spans="2:9" ht="17.25" customHeight="1" x14ac:dyDescent="0.15">
      <c r="B26" s="549" t="s">
        <v>223</v>
      </c>
      <c r="C26" s="550"/>
      <c r="D26" s="550"/>
      <c r="E26" s="550"/>
      <c r="F26" s="550"/>
      <c r="G26" s="550"/>
      <c r="H26" s="550"/>
      <c r="I26" s="550"/>
    </row>
    <row r="27" spans="2:9" ht="17.25" customHeight="1" x14ac:dyDescent="0.15">
      <c r="B27" s="549" t="s">
        <v>224</v>
      </c>
      <c r="C27" s="550"/>
      <c r="D27" s="550"/>
      <c r="E27" s="550"/>
      <c r="F27" s="550"/>
      <c r="G27" s="550"/>
      <c r="H27" s="550"/>
      <c r="I27" s="550"/>
    </row>
    <row r="28" spans="2:9" ht="17.25" customHeight="1" x14ac:dyDescent="0.15">
      <c r="B28" s="549" t="s">
        <v>225</v>
      </c>
      <c r="C28" s="550"/>
      <c r="D28" s="550"/>
      <c r="E28" s="550"/>
      <c r="F28" s="550"/>
      <c r="G28" s="550"/>
      <c r="H28" s="550"/>
      <c r="I28" s="550"/>
    </row>
    <row r="29" spans="2:9" ht="17.25" customHeight="1" x14ac:dyDescent="0.15">
      <c r="B29" s="549" t="s">
        <v>226</v>
      </c>
      <c r="C29" s="550"/>
      <c r="D29" s="550"/>
      <c r="E29" s="550"/>
      <c r="F29" s="550"/>
      <c r="G29" s="550"/>
      <c r="H29" s="550"/>
      <c r="I29" s="550"/>
    </row>
    <row r="30" spans="2:9" ht="17.25" customHeight="1" x14ac:dyDescent="0.15">
      <c r="B30" s="562" t="s">
        <v>227</v>
      </c>
      <c r="C30" s="550"/>
      <c r="D30" s="550"/>
      <c r="E30" s="550"/>
      <c r="F30" s="550"/>
      <c r="G30" s="550"/>
      <c r="H30" s="550"/>
      <c r="I30" s="550"/>
    </row>
    <row r="31" spans="2:9" ht="17.25" customHeight="1" x14ac:dyDescent="0.15">
      <c r="B31" s="549" t="s">
        <v>228</v>
      </c>
      <c r="C31" s="550"/>
      <c r="D31" s="550"/>
      <c r="E31" s="550"/>
      <c r="F31" s="550"/>
      <c r="G31" s="550"/>
      <c r="H31" s="550"/>
      <c r="I31" s="550"/>
    </row>
    <row r="32" spans="2:9" ht="17.25" customHeight="1" x14ac:dyDescent="0.15">
      <c r="B32" s="549" t="s">
        <v>229</v>
      </c>
      <c r="C32" s="550"/>
      <c r="D32" s="550"/>
      <c r="E32" s="550"/>
      <c r="F32" s="550"/>
      <c r="G32" s="550"/>
      <c r="H32" s="550"/>
      <c r="I32" s="550"/>
    </row>
    <row r="33" spans="2:9" ht="17.25" customHeight="1" x14ac:dyDescent="0.15">
      <c r="B33" s="169" t="s">
        <v>230</v>
      </c>
      <c r="C33" s="169"/>
      <c r="D33" s="169"/>
      <c r="E33" s="169"/>
      <c r="F33" s="169"/>
      <c r="G33" s="169"/>
      <c r="H33" s="169"/>
      <c r="I33" s="169"/>
    </row>
    <row r="34" spans="2:9" ht="17.25" customHeight="1" x14ac:dyDescent="0.15">
      <c r="B34" s="549" t="s">
        <v>231</v>
      </c>
      <c r="C34" s="550"/>
      <c r="D34" s="550"/>
      <c r="E34" s="550"/>
      <c r="F34" s="550"/>
      <c r="G34" s="550"/>
      <c r="H34" s="550"/>
      <c r="I34" s="550"/>
    </row>
    <row r="35" spans="2:9" ht="47.25" customHeight="1" x14ac:dyDescent="0.15">
      <c r="B35" s="560" t="s">
        <v>232</v>
      </c>
      <c r="C35" s="550"/>
      <c r="D35" s="550"/>
      <c r="E35" s="550"/>
      <c r="F35" s="550"/>
      <c r="G35" s="550"/>
      <c r="H35" s="550"/>
      <c r="I35" s="550"/>
    </row>
    <row r="36" spans="2:9" ht="51.75" customHeight="1" x14ac:dyDescent="0.15">
      <c r="B36" s="560" t="s">
        <v>233</v>
      </c>
      <c r="C36" s="550"/>
      <c r="D36" s="550"/>
      <c r="E36" s="550"/>
      <c r="F36" s="550"/>
      <c r="G36" s="550"/>
      <c r="H36" s="550"/>
      <c r="I36" s="550"/>
    </row>
    <row r="37" spans="2:9" ht="31.5" customHeight="1" x14ac:dyDescent="0.15">
      <c r="B37" s="560" t="s">
        <v>234</v>
      </c>
      <c r="C37" s="550"/>
      <c r="D37" s="550"/>
      <c r="E37" s="550"/>
      <c r="F37" s="550"/>
      <c r="G37" s="550"/>
      <c r="H37" s="550"/>
      <c r="I37" s="550"/>
    </row>
    <row r="38" spans="2:9" ht="48" customHeight="1" x14ac:dyDescent="0.15">
      <c r="B38" s="560" t="s">
        <v>235</v>
      </c>
      <c r="C38" s="550"/>
      <c r="D38" s="550"/>
      <c r="E38" s="550"/>
      <c r="F38" s="550"/>
      <c r="G38" s="550"/>
      <c r="H38" s="550"/>
      <c r="I38" s="550"/>
    </row>
  </sheetData>
  <mergeCells count="25">
    <mergeCell ref="H2:I2"/>
    <mergeCell ref="B29:I29"/>
    <mergeCell ref="B38:I38"/>
    <mergeCell ref="B34:I34"/>
    <mergeCell ref="B28:I28"/>
    <mergeCell ref="B37:I37"/>
    <mergeCell ref="B15:B18"/>
    <mergeCell ref="B30:I30"/>
    <mergeCell ref="C9:I9"/>
    <mergeCell ref="B24:I24"/>
    <mergeCell ref="B36:I36"/>
    <mergeCell ref="B35:I35"/>
    <mergeCell ref="B4:I4"/>
    <mergeCell ref="B26:I26"/>
    <mergeCell ref="B31:I31"/>
    <mergeCell ref="B11:B14"/>
    <mergeCell ref="B27:I27"/>
    <mergeCell ref="C6:I6"/>
    <mergeCell ref="B32:I32"/>
    <mergeCell ref="B19:B22"/>
    <mergeCell ref="B25:I25"/>
    <mergeCell ref="C8:I8"/>
    <mergeCell ref="I11:I14"/>
    <mergeCell ref="C7:I7"/>
    <mergeCell ref="I15:I22"/>
  </mergeCells>
  <phoneticPr fontId="2"/>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50"/>
  <sheetViews>
    <sheetView view="pageBreakPreview" zoomScaleSheetLayoutView="100" workbookViewId="0"/>
  </sheetViews>
  <sheetFormatPr defaultColWidth="8.625" defaultRowHeight="21" customHeight="1" x14ac:dyDescent="0.15"/>
  <cols>
    <col min="1" max="1" width="7.875" style="171" customWidth="1"/>
    <col min="2" max="23" width="2.625" style="171" customWidth="1"/>
    <col min="24" max="24" width="5.5" style="171" customWidth="1"/>
    <col min="25" max="25" width="4.375" style="171" customWidth="1"/>
    <col min="26" max="37" width="2.625" style="171" customWidth="1"/>
    <col min="38" max="38" width="2.5" style="171" customWidth="1"/>
    <col min="39" max="39" width="9" style="171" customWidth="1"/>
    <col min="40" max="40" width="2.5" style="171" customWidth="1"/>
    <col min="41" max="41" width="8.625" style="171" customWidth="1"/>
    <col min="42" max="16384" width="8.625" style="171"/>
  </cols>
  <sheetData>
    <row r="1" spans="1:39" s="170" customFormat="1" ht="20.100000000000001" customHeight="1" x14ac:dyDescent="0.15">
      <c r="B1" s="598" t="s">
        <v>236</v>
      </c>
      <c r="C1" s="599"/>
      <c r="D1" s="599"/>
      <c r="E1" s="599"/>
      <c r="F1" s="599"/>
      <c r="G1" s="599"/>
    </row>
    <row r="2" spans="1:39" s="170" customFormat="1" ht="20.100000000000001" customHeight="1" x14ac:dyDescent="0.15">
      <c r="AA2" s="612" t="s">
        <v>237</v>
      </c>
      <c r="AB2" s="599"/>
      <c r="AC2" s="599"/>
      <c r="AD2" s="599"/>
      <c r="AE2" s="599"/>
      <c r="AF2" s="599"/>
      <c r="AG2" s="599"/>
      <c r="AH2" s="599"/>
      <c r="AI2" s="599"/>
      <c r="AJ2" s="599"/>
    </row>
    <row r="3" spans="1:39" s="170" customFormat="1" ht="20.100000000000001" customHeight="1" x14ac:dyDescent="0.15"/>
    <row r="4" spans="1:39" ht="21" customHeight="1" x14ac:dyDescent="0.15">
      <c r="B4" s="600" t="s">
        <v>238</v>
      </c>
      <c r="C4" s="584"/>
      <c r="D4" s="584"/>
      <c r="E4" s="584"/>
      <c r="F4" s="584"/>
      <c r="G4" s="584"/>
      <c r="H4" s="584"/>
      <c r="I4" s="584"/>
      <c r="J4" s="584"/>
      <c r="K4" s="584"/>
      <c r="L4" s="584"/>
      <c r="M4" s="584"/>
      <c r="N4" s="584"/>
      <c r="O4" s="584"/>
      <c r="P4" s="584"/>
      <c r="Q4" s="584"/>
      <c r="R4" s="584"/>
      <c r="S4" s="584"/>
      <c r="T4" s="584"/>
      <c r="U4" s="584"/>
      <c r="V4" s="584"/>
      <c r="W4" s="584"/>
      <c r="X4" s="584"/>
      <c r="Y4" s="584"/>
      <c r="Z4" s="584"/>
      <c r="AA4" s="584"/>
      <c r="AB4" s="584"/>
      <c r="AC4" s="584"/>
      <c r="AD4" s="584"/>
      <c r="AE4" s="584"/>
      <c r="AF4" s="584"/>
      <c r="AG4" s="584"/>
      <c r="AH4" s="584"/>
      <c r="AI4" s="584"/>
      <c r="AJ4" s="584"/>
    </row>
    <row r="5" spans="1:39" s="173" customFormat="1" ht="18" customHeight="1" x14ac:dyDescent="0.15">
      <c r="A5" s="172"/>
      <c r="B5" s="172"/>
      <c r="C5" s="172"/>
      <c r="D5" s="172"/>
      <c r="E5" s="172"/>
      <c r="F5" s="172"/>
      <c r="G5" s="172"/>
      <c r="H5" s="172"/>
    </row>
    <row r="6" spans="1:39" s="173" customFormat="1" ht="29.25" customHeight="1" x14ac:dyDescent="0.15">
      <c r="A6" s="172"/>
      <c r="B6" s="588" t="s">
        <v>239</v>
      </c>
      <c r="C6" s="572"/>
      <c r="D6" s="572"/>
      <c r="E6" s="572"/>
      <c r="F6" s="572"/>
      <c r="G6" s="572"/>
      <c r="H6" s="572"/>
      <c r="I6" s="572"/>
      <c r="J6" s="572"/>
      <c r="K6" s="572"/>
      <c r="L6" s="601"/>
      <c r="M6" s="569"/>
      <c r="N6" s="569"/>
      <c r="O6" s="569"/>
      <c r="P6" s="569"/>
      <c r="Q6" s="569"/>
      <c r="R6" s="569"/>
      <c r="S6" s="569"/>
      <c r="T6" s="569"/>
      <c r="U6" s="569"/>
      <c r="V6" s="569"/>
      <c r="W6" s="569"/>
      <c r="X6" s="569"/>
      <c r="Y6" s="569"/>
      <c r="Z6" s="569"/>
      <c r="AA6" s="569"/>
      <c r="AB6" s="569"/>
      <c r="AC6" s="569"/>
      <c r="AD6" s="569"/>
      <c r="AE6" s="569"/>
      <c r="AF6" s="569"/>
      <c r="AG6" s="569"/>
      <c r="AH6" s="569"/>
      <c r="AI6" s="569"/>
      <c r="AJ6" s="570"/>
    </row>
    <row r="7" spans="1:39" s="173" customFormat="1" ht="31.5" customHeight="1" x14ac:dyDescent="0.15">
      <c r="A7" s="172"/>
      <c r="B7" s="588" t="s">
        <v>82</v>
      </c>
      <c r="C7" s="572"/>
      <c r="D7" s="572"/>
      <c r="E7" s="572"/>
      <c r="F7" s="572"/>
      <c r="G7" s="572"/>
      <c r="H7" s="572"/>
      <c r="I7" s="572"/>
      <c r="J7" s="572"/>
      <c r="K7" s="572"/>
      <c r="L7" s="568"/>
      <c r="M7" s="569"/>
      <c r="N7" s="569"/>
      <c r="O7" s="569"/>
      <c r="P7" s="569"/>
      <c r="Q7" s="569"/>
      <c r="R7" s="569"/>
      <c r="S7" s="569"/>
      <c r="T7" s="569"/>
      <c r="U7" s="569"/>
      <c r="V7" s="569"/>
      <c r="W7" s="569"/>
      <c r="X7" s="569"/>
      <c r="Y7" s="570"/>
      <c r="Z7" s="604" t="s">
        <v>240</v>
      </c>
      <c r="AA7" s="572"/>
      <c r="AB7" s="572"/>
      <c r="AC7" s="572"/>
      <c r="AD7" s="572"/>
      <c r="AE7" s="572"/>
      <c r="AF7" s="573"/>
      <c r="AG7" s="606" t="s">
        <v>241</v>
      </c>
      <c r="AH7" s="569"/>
      <c r="AI7" s="569"/>
      <c r="AJ7" s="570"/>
    </row>
    <row r="8" spans="1:39" s="173" customFormat="1" ht="29.25" customHeight="1" x14ac:dyDescent="0.15">
      <c r="B8" s="595" t="s">
        <v>242</v>
      </c>
      <c r="C8" s="572"/>
      <c r="D8" s="572"/>
      <c r="E8" s="572"/>
      <c r="F8" s="572"/>
      <c r="G8" s="572"/>
      <c r="H8" s="572"/>
      <c r="I8" s="572"/>
      <c r="J8" s="572"/>
      <c r="K8" s="572"/>
      <c r="L8" s="601" t="s">
        <v>243</v>
      </c>
      <c r="M8" s="569"/>
      <c r="N8" s="569"/>
      <c r="O8" s="569"/>
      <c r="P8" s="569"/>
      <c r="Q8" s="569"/>
      <c r="R8" s="569"/>
      <c r="S8" s="569"/>
      <c r="T8" s="569"/>
      <c r="U8" s="569"/>
      <c r="V8" s="569"/>
      <c r="W8" s="569"/>
      <c r="X8" s="569"/>
      <c r="Y8" s="569"/>
      <c r="Z8" s="569"/>
      <c r="AA8" s="569"/>
      <c r="AB8" s="569"/>
      <c r="AC8" s="569"/>
      <c r="AD8" s="569"/>
      <c r="AE8" s="569"/>
      <c r="AF8" s="569"/>
      <c r="AG8" s="569"/>
      <c r="AH8" s="569"/>
      <c r="AI8" s="569"/>
      <c r="AJ8" s="570"/>
    </row>
    <row r="9" spans="1:39" ht="9.75" customHeight="1" x14ac:dyDescent="0.15"/>
    <row r="10" spans="1:39" ht="21" customHeight="1" x14ac:dyDescent="0.15">
      <c r="B10" s="605" t="s">
        <v>244</v>
      </c>
      <c r="C10" s="572"/>
      <c r="D10" s="572"/>
      <c r="E10" s="572"/>
      <c r="F10" s="572"/>
      <c r="G10" s="572"/>
      <c r="H10" s="572"/>
      <c r="I10" s="572"/>
      <c r="J10" s="572"/>
      <c r="K10" s="572"/>
      <c r="L10" s="572"/>
      <c r="M10" s="572"/>
      <c r="N10" s="572"/>
      <c r="O10" s="572"/>
      <c r="P10" s="572"/>
      <c r="Q10" s="572"/>
      <c r="R10" s="572"/>
      <c r="S10" s="572"/>
      <c r="T10" s="572"/>
      <c r="U10" s="572"/>
      <c r="V10" s="572"/>
      <c r="W10" s="572"/>
      <c r="X10" s="572"/>
      <c r="Y10" s="572"/>
      <c r="Z10" s="572"/>
      <c r="AA10" s="572"/>
      <c r="AB10" s="572"/>
      <c r="AC10" s="572"/>
      <c r="AD10" s="572"/>
      <c r="AE10" s="572"/>
      <c r="AF10" s="572"/>
      <c r="AG10" s="572"/>
      <c r="AH10" s="572"/>
      <c r="AI10" s="572"/>
      <c r="AJ10" s="573"/>
    </row>
    <row r="11" spans="1:39" ht="21" customHeight="1" x14ac:dyDescent="0.15">
      <c r="B11" s="613" t="s">
        <v>245</v>
      </c>
      <c r="C11" s="584"/>
      <c r="D11" s="584"/>
      <c r="E11" s="584"/>
      <c r="F11" s="584"/>
      <c r="G11" s="584"/>
      <c r="H11" s="584"/>
      <c r="I11" s="584"/>
      <c r="J11" s="584"/>
      <c r="K11" s="584"/>
      <c r="L11" s="584"/>
      <c r="M11" s="584"/>
      <c r="N11" s="584"/>
      <c r="O11" s="584"/>
      <c r="P11" s="584"/>
      <c r="Q11" s="584"/>
      <c r="R11" s="614"/>
      <c r="S11" s="593"/>
      <c r="T11" s="569"/>
      <c r="U11" s="569"/>
      <c r="V11" s="569"/>
      <c r="W11" s="569"/>
      <c r="X11" s="569"/>
      <c r="Y11" s="569"/>
      <c r="Z11" s="569"/>
      <c r="AA11" s="569"/>
      <c r="AB11" s="569"/>
      <c r="AC11" s="352" t="s">
        <v>210</v>
      </c>
      <c r="AD11" s="353"/>
      <c r="AE11" s="603"/>
      <c r="AF11" s="572"/>
      <c r="AG11" s="572"/>
      <c r="AH11" s="572"/>
      <c r="AI11" s="572"/>
      <c r="AJ11" s="573"/>
      <c r="AM11" s="354"/>
    </row>
    <row r="12" spans="1:39" ht="21" customHeight="1" thickBot="1" x14ac:dyDescent="0.2">
      <c r="B12" s="174"/>
      <c r="C12" s="587" t="s">
        <v>246</v>
      </c>
      <c r="D12" s="581"/>
      <c r="E12" s="581"/>
      <c r="F12" s="581"/>
      <c r="G12" s="581"/>
      <c r="H12" s="581"/>
      <c r="I12" s="581"/>
      <c r="J12" s="581"/>
      <c r="K12" s="581"/>
      <c r="L12" s="581"/>
      <c r="M12" s="581"/>
      <c r="N12" s="581"/>
      <c r="O12" s="581"/>
      <c r="P12" s="581"/>
      <c r="Q12" s="581"/>
      <c r="R12" s="582"/>
      <c r="S12" s="596">
        <f>ROUNDUP(S11*50%,1)</f>
        <v>0</v>
      </c>
      <c r="T12" s="597"/>
      <c r="U12" s="597"/>
      <c r="V12" s="597"/>
      <c r="W12" s="597"/>
      <c r="X12" s="597"/>
      <c r="Y12" s="597"/>
      <c r="Z12" s="597"/>
      <c r="AA12" s="597"/>
      <c r="AB12" s="597"/>
      <c r="AC12" s="355" t="s">
        <v>210</v>
      </c>
      <c r="AD12" s="355"/>
      <c r="AE12" s="580"/>
      <c r="AF12" s="581"/>
      <c r="AG12" s="581"/>
      <c r="AH12" s="581"/>
      <c r="AI12" s="581"/>
      <c r="AJ12" s="582"/>
    </row>
    <row r="13" spans="1:39" ht="21" customHeight="1" thickTop="1" x14ac:dyDescent="0.15">
      <c r="B13" s="602" t="s">
        <v>247</v>
      </c>
      <c r="C13" s="590"/>
      <c r="D13" s="590"/>
      <c r="E13" s="590"/>
      <c r="F13" s="590"/>
      <c r="G13" s="590"/>
      <c r="H13" s="590"/>
      <c r="I13" s="590"/>
      <c r="J13" s="590"/>
      <c r="K13" s="590"/>
      <c r="L13" s="590"/>
      <c r="M13" s="590"/>
      <c r="N13" s="590"/>
      <c r="O13" s="590"/>
      <c r="P13" s="590"/>
      <c r="Q13" s="590"/>
      <c r="R13" s="591"/>
      <c r="S13" s="611" t="e">
        <f>ROUNDUP(AE25/L25,1)</f>
        <v>#DIV/0!</v>
      </c>
      <c r="T13" s="590"/>
      <c r="U13" s="590"/>
      <c r="V13" s="590"/>
      <c r="W13" s="590"/>
      <c r="X13" s="590"/>
      <c r="Y13" s="590"/>
      <c r="Z13" s="590"/>
      <c r="AA13" s="590"/>
      <c r="AB13" s="590"/>
      <c r="AC13" s="356" t="s">
        <v>210</v>
      </c>
      <c r="AD13" s="356"/>
      <c r="AE13" s="589" t="s">
        <v>248</v>
      </c>
      <c r="AF13" s="590"/>
      <c r="AG13" s="590"/>
      <c r="AH13" s="590"/>
      <c r="AI13" s="590"/>
      <c r="AJ13" s="591"/>
    </row>
    <row r="14" spans="1:39" ht="21" customHeight="1" x14ac:dyDescent="0.15">
      <c r="B14" s="594" t="s">
        <v>249</v>
      </c>
      <c r="C14" s="572"/>
      <c r="D14" s="572"/>
      <c r="E14" s="572"/>
      <c r="F14" s="572"/>
      <c r="G14" s="572"/>
      <c r="H14" s="572"/>
      <c r="I14" s="572"/>
      <c r="J14" s="572"/>
      <c r="K14" s="573"/>
      <c r="L14" s="594" t="s">
        <v>250</v>
      </c>
      <c r="M14" s="572"/>
      <c r="N14" s="572"/>
      <c r="O14" s="572"/>
      <c r="P14" s="572"/>
      <c r="Q14" s="572"/>
      <c r="R14" s="572"/>
      <c r="S14" s="572"/>
      <c r="T14" s="572"/>
      <c r="U14" s="572"/>
      <c r="V14" s="572"/>
      <c r="W14" s="572"/>
      <c r="X14" s="573"/>
      <c r="Y14" s="594" t="s">
        <v>251</v>
      </c>
      <c r="Z14" s="572"/>
      <c r="AA14" s="572"/>
      <c r="AB14" s="572"/>
      <c r="AC14" s="572"/>
      <c r="AD14" s="573"/>
      <c r="AE14" s="594" t="s">
        <v>252</v>
      </c>
      <c r="AF14" s="572"/>
      <c r="AG14" s="572"/>
      <c r="AH14" s="572"/>
      <c r="AI14" s="572"/>
      <c r="AJ14" s="573"/>
    </row>
    <row r="15" spans="1:39" ht="21" customHeight="1" x14ac:dyDescent="0.15">
      <c r="B15" s="175">
        <v>1</v>
      </c>
      <c r="C15" s="576"/>
      <c r="D15" s="569"/>
      <c r="E15" s="569"/>
      <c r="F15" s="569"/>
      <c r="G15" s="569"/>
      <c r="H15" s="569"/>
      <c r="I15" s="569"/>
      <c r="J15" s="569"/>
      <c r="K15" s="570"/>
      <c r="L15" s="576"/>
      <c r="M15" s="569"/>
      <c r="N15" s="569"/>
      <c r="O15" s="569"/>
      <c r="P15" s="569"/>
      <c r="Q15" s="569"/>
      <c r="R15" s="569"/>
      <c r="S15" s="569"/>
      <c r="T15" s="569"/>
      <c r="U15" s="569"/>
      <c r="V15" s="569"/>
      <c r="W15" s="569"/>
      <c r="X15" s="570"/>
      <c r="Y15" s="576"/>
      <c r="Z15" s="569"/>
      <c r="AA15" s="569"/>
      <c r="AB15" s="569"/>
      <c r="AC15" s="569"/>
      <c r="AD15" s="570"/>
      <c r="AE15" s="576"/>
      <c r="AF15" s="569"/>
      <c r="AG15" s="569"/>
      <c r="AH15" s="569"/>
      <c r="AI15" s="569"/>
      <c r="AJ15" s="570"/>
    </row>
    <row r="16" spans="1:39" ht="21" customHeight="1" x14ac:dyDescent="0.15">
      <c r="B16" s="175">
        <v>2</v>
      </c>
      <c r="C16" s="576"/>
      <c r="D16" s="569"/>
      <c r="E16" s="569"/>
      <c r="F16" s="569"/>
      <c r="G16" s="569"/>
      <c r="H16" s="569"/>
      <c r="I16" s="569"/>
      <c r="J16" s="569"/>
      <c r="K16" s="570"/>
      <c r="L16" s="576"/>
      <c r="M16" s="569"/>
      <c r="N16" s="569"/>
      <c r="O16" s="569"/>
      <c r="P16" s="569"/>
      <c r="Q16" s="569"/>
      <c r="R16" s="569"/>
      <c r="S16" s="569"/>
      <c r="T16" s="569"/>
      <c r="U16" s="569"/>
      <c r="V16" s="569"/>
      <c r="W16" s="569"/>
      <c r="X16" s="570"/>
      <c r="Y16" s="576"/>
      <c r="Z16" s="569"/>
      <c r="AA16" s="569"/>
      <c r="AB16" s="569"/>
      <c r="AC16" s="569"/>
      <c r="AD16" s="570"/>
      <c r="AE16" s="576"/>
      <c r="AF16" s="569"/>
      <c r="AG16" s="569"/>
      <c r="AH16" s="569"/>
      <c r="AI16" s="569"/>
      <c r="AJ16" s="570"/>
    </row>
    <row r="17" spans="2:36" ht="21" customHeight="1" x14ac:dyDescent="0.15">
      <c r="B17" s="175">
        <v>3</v>
      </c>
      <c r="C17" s="576"/>
      <c r="D17" s="569"/>
      <c r="E17" s="569"/>
      <c r="F17" s="569"/>
      <c r="G17" s="569"/>
      <c r="H17" s="569"/>
      <c r="I17" s="569"/>
      <c r="J17" s="569"/>
      <c r="K17" s="570"/>
      <c r="L17" s="576"/>
      <c r="M17" s="569"/>
      <c r="N17" s="569"/>
      <c r="O17" s="569"/>
      <c r="P17" s="569"/>
      <c r="Q17" s="569"/>
      <c r="R17" s="569"/>
      <c r="S17" s="569"/>
      <c r="T17" s="569"/>
      <c r="U17" s="569"/>
      <c r="V17" s="569"/>
      <c r="W17" s="569"/>
      <c r="X17" s="570"/>
      <c r="Y17" s="576"/>
      <c r="Z17" s="569"/>
      <c r="AA17" s="569"/>
      <c r="AB17" s="569"/>
      <c r="AC17" s="569"/>
      <c r="AD17" s="570"/>
      <c r="AE17" s="576"/>
      <c r="AF17" s="569"/>
      <c r="AG17" s="569"/>
      <c r="AH17" s="569"/>
      <c r="AI17" s="569"/>
      <c r="AJ17" s="570"/>
    </row>
    <row r="18" spans="2:36" ht="21" customHeight="1" x14ac:dyDescent="0.15">
      <c r="B18" s="175">
        <v>4</v>
      </c>
      <c r="C18" s="576"/>
      <c r="D18" s="569"/>
      <c r="E18" s="569"/>
      <c r="F18" s="569"/>
      <c r="G18" s="569"/>
      <c r="H18" s="569"/>
      <c r="I18" s="569"/>
      <c r="J18" s="569"/>
      <c r="K18" s="570"/>
      <c r="L18" s="576"/>
      <c r="M18" s="569"/>
      <c r="N18" s="569"/>
      <c r="O18" s="569"/>
      <c r="P18" s="569"/>
      <c r="Q18" s="569"/>
      <c r="R18" s="569"/>
      <c r="S18" s="569"/>
      <c r="T18" s="569"/>
      <c r="U18" s="569"/>
      <c r="V18" s="569"/>
      <c r="W18" s="569"/>
      <c r="X18" s="570"/>
      <c r="Y18" s="576"/>
      <c r="Z18" s="569"/>
      <c r="AA18" s="569"/>
      <c r="AB18" s="569"/>
      <c r="AC18" s="569"/>
      <c r="AD18" s="570"/>
      <c r="AE18" s="576"/>
      <c r="AF18" s="569"/>
      <c r="AG18" s="569"/>
      <c r="AH18" s="569"/>
      <c r="AI18" s="569"/>
      <c r="AJ18" s="570"/>
    </row>
    <row r="19" spans="2:36" ht="21" customHeight="1" x14ac:dyDescent="0.15">
      <c r="B19" s="175">
        <v>5</v>
      </c>
      <c r="C19" s="576"/>
      <c r="D19" s="569"/>
      <c r="E19" s="569"/>
      <c r="F19" s="569"/>
      <c r="G19" s="569"/>
      <c r="H19" s="569"/>
      <c r="I19" s="569"/>
      <c r="J19" s="569"/>
      <c r="K19" s="570"/>
      <c r="L19" s="576"/>
      <c r="M19" s="569"/>
      <c r="N19" s="569"/>
      <c r="O19" s="569"/>
      <c r="P19" s="569"/>
      <c r="Q19" s="569"/>
      <c r="R19" s="569"/>
      <c r="S19" s="569"/>
      <c r="T19" s="569"/>
      <c r="U19" s="569"/>
      <c r="V19" s="569"/>
      <c r="W19" s="569"/>
      <c r="X19" s="570"/>
      <c r="Y19" s="576"/>
      <c r="Z19" s="569"/>
      <c r="AA19" s="569"/>
      <c r="AB19" s="569"/>
      <c r="AC19" s="569"/>
      <c r="AD19" s="570"/>
      <c r="AE19" s="576"/>
      <c r="AF19" s="569"/>
      <c r="AG19" s="569"/>
      <c r="AH19" s="569"/>
      <c r="AI19" s="569"/>
      <c r="AJ19" s="570"/>
    </row>
    <row r="20" spans="2:36" ht="21" customHeight="1" x14ac:dyDescent="0.15">
      <c r="B20" s="175">
        <v>6</v>
      </c>
      <c r="C20" s="576"/>
      <c r="D20" s="569"/>
      <c r="E20" s="569"/>
      <c r="F20" s="569"/>
      <c r="G20" s="569"/>
      <c r="H20" s="569"/>
      <c r="I20" s="569"/>
      <c r="J20" s="569"/>
      <c r="K20" s="570"/>
      <c r="L20" s="576"/>
      <c r="M20" s="569"/>
      <c r="N20" s="569"/>
      <c r="O20" s="569"/>
      <c r="P20" s="569"/>
      <c r="Q20" s="569"/>
      <c r="R20" s="569"/>
      <c r="S20" s="569"/>
      <c r="T20" s="569"/>
      <c r="U20" s="569"/>
      <c r="V20" s="569"/>
      <c r="W20" s="569"/>
      <c r="X20" s="570"/>
      <c r="Y20" s="576"/>
      <c r="Z20" s="569"/>
      <c r="AA20" s="569"/>
      <c r="AB20" s="569"/>
      <c r="AC20" s="569"/>
      <c r="AD20" s="570"/>
      <c r="AE20" s="576"/>
      <c r="AF20" s="569"/>
      <c r="AG20" s="569"/>
      <c r="AH20" s="569"/>
      <c r="AI20" s="569"/>
      <c r="AJ20" s="570"/>
    </row>
    <row r="21" spans="2:36" ht="21" customHeight="1" x14ac:dyDescent="0.15">
      <c r="B21" s="175">
        <v>7</v>
      </c>
      <c r="C21" s="576"/>
      <c r="D21" s="569"/>
      <c r="E21" s="569"/>
      <c r="F21" s="569"/>
      <c r="G21" s="569"/>
      <c r="H21" s="569"/>
      <c r="I21" s="569"/>
      <c r="J21" s="569"/>
      <c r="K21" s="570"/>
      <c r="L21" s="576"/>
      <c r="M21" s="569"/>
      <c r="N21" s="569"/>
      <c r="O21" s="569"/>
      <c r="P21" s="569"/>
      <c r="Q21" s="569"/>
      <c r="R21" s="569"/>
      <c r="S21" s="569"/>
      <c r="T21" s="569"/>
      <c r="U21" s="569"/>
      <c r="V21" s="569"/>
      <c r="W21" s="569"/>
      <c r="X21" s="570"/>
      <c r="Y21" s="576"/>
      <c r="Z21" s="569"/>
      <c r="AA21" s="569"/>
      <c r="AB21" s="569"/>
      <c r="AC21" s="569"/>
      <c r="AD21" s="570"/>
      <c r="AE21" s="576"/>
      <c r="AF21" s="569"/>
      <c r="AG21" s="569"/>
      <c r="AH21" s="569"/>
      <c r="AI21" s="569"/>
      <c r="AJ21" s="570"/>
    </row>
    <row r="22" spans="2:36" ht="21" customHeight="1" x14ac:dyDescent="0.15">
      <c r="B22" s="175">
        <v>8</v>
      </c>
      <c r="C22" s="576"/>
      <c r="D22" s="569"/>
      <c r="E22" s="569"/>
      <c r="F22" s="569"/>
      <c r="G22" s="569"/>
      <c r="H22" s="569"/>
      <c r="I22" s="569"/>
      <c r="J22" s="569"/>
      <c r="K22" s="570"/>
      <c r="L22" s="576"/>
      <c r="M22" s="569"/>
      <c r="N22" s="569"/>
      <c r="O22" s="569"/>
      <c r="P22" s="569"/>
      <c r="Q22" s="569"/>
      <c r="R22" s="569"/>
      <c r="S22" s="569"/>
      <c r="T22" s="569"/>
      <c r="U22" s="569"/>
      <c r="V22" s="569"/>
      <c r="W22" s="569"/>
      <c r="X22" s="570"/>
      <c r="Y22" s="576"/>
      <c r="Z22" s="569"/>
      <c r="AA22" s="569"/>
      <c r="AB22" s="569"/>
      <c r="AC22" s="569"/>
      <c r="AD22" s="570"/>
      <c r="AE22" s="576"/>
      <c r="AF22" s="569"/>
      <c r="AG22" s="569"/>
      <c r="AH22" s="569"/>
      <c r="AI22" s="569"/>
      <c r="AJ22" s="570"/>
    </row>
    <row r="23" spans="2:36" ht="21" customHeight="1" x14ac:dyDescent="0.15">
      <c r="B23" s="175">
        <v>9</v>
      </c>
      <c r="C23" s="576"/>
      <c r="D23" s="569"/>
      <c r="E23" s="569"/>
      <c r="F23" s="569"/>
      <c r="G23" s="569"/>
      <c r="H23" s="569"/>
      <c r="I23" s="569"/>
      <c r="J23" s="569"/>
      <c r="K23" s="570"/>
      <c r="L23" s="576"/>
      <c r="M23" s="569"/>
      <c r="N23" s="569"/>
      <c r="O23" s="569"/>
      <c r="P23" s="569"/>
      <c r="Q23" s="569"/>
      <c r="R23" s="569"/>
      <c r="S23" s="569"/>
      <c r="T23" s="569"/>
      <c r="U23" s="569"/>
      <c r="V23" s="569"/>
      <c r="W23" s="569"/>
      <c r="X23" s="570"/>
      <c r="Y23" s="576"/>
      <c r="Z23" s="569"/>
      <c r="AA23" s="569"/>
      <c r="AB23" s="569"/>
      <c r="AC23" s="569"/>
      <c r="AD23" s="570"/>
      <c r="AE23" s="576"/>
      <c r="AF23" s="569"/>
      <c r="AG23" s="569"/>
      <c r="AH23" s="569"/>
      <c r="AI23" s="569"/>
      <c r="AJ23" s="570"/>
    </row>
    <row r="24" spans="2:36" ht="21" customHeight="1" x14ac:dyDescent="0.15">
      <c r="B24" s="175">
        <v>10</v>
      </c>
      <c r="C24" s="576"/>
      <c r="D24" s="569"/>
      <c r="E24" s="569"/>
      <c r="F24" s="569"/>
      <c r="G24" s="569"/>
      <c r="H24" s="569"/>
      <c r="I24" s="569"/>
      <c r="J24" s="569"/>
      <c r="K24" s="570"/>
      <c r="L24" s="576"/>
      <c r="M24" s="569"/>
      <c r="N24" s="569"/>
      <c r="O24" s="569"/>
      <c r="P24" s="569"/>
      <c r="Q24" s="569"/>
      <c r="R24" s="569"/>
      <c r="S24" s="569"/>
      <c r="T24" s="569"/>
      <c r="U24" s="569"/>
      <c r="V24" s="569"/>
      <c r="W24" s="569"/>
      <c r="X24" s="570"/>
      <c r="Y24" s="576"/>
      <c r="Z24" s="569"/>
      <c r="AA24" s="569"/>
      <c r="AB24" s="569"/>
      <c r="AC24" s="569"/>
      <c r="AD24" s="570"/>
      <c r="AE24" s="576"/>
      <c r="AF24" s="569"/>
      <c r="AG24" s="569"/>
      <c r="AH24" s="569"/>
      <c r="AI24" s="569"/>
      <c r="AJ24" s="570"/>
    </row>
    <row r="25" spans="2:36" ht="21" customHeight="1" x14ac:dyDescent="0.15">
      <c r="B25" s="609" t="s">
        <v>253</v>
      </c>
      <c r="C25" s="572"/>
      <c r="D25" s="572"/>
      <c r="E25" s="572"/>
      <c r="F25" s="572"/>
      <c r="G25" s="572"/>
      <c r="H25" s="572"/>
      <c r="I25" s="572"/>
      <c r="J25" s="572"/>
      <c r="K25" s="573"/>
      <c r="L25" s="592"/>
      <c r="M25" s="569"/>
      <c r="N25" s="569"/>
      <c r="O25" s="569"/>
      <c r="P25" s="569"/>
      <c r="Q25" s="610" t="s">
        <v>65</v>
      </c>
      <c r="R25" s="573"/>
      <c r="S25" s="594" t="s">
        <v>254</v>
      </c>
      <c r="T25" s="572"/>
      <c r="U25" s="572"/>
      <c r="V25" s="572"/>
      <c r="W25" s="572"/>
      <c r="X25" s="572"/>
      <c r="Y25" s="572"/>
      <c r="Z25" s="572"/>
      <c r="AA25" s="572"/>
      <c r="AB25" s="572"/>
      <c r="AC25" s="572"/>
      <c r="AD25" s="573"/>
      <c r="AE25" s="616">
        <f>SUM(AE15:AJ24)</f>
        <v>0</v>
      </c>
      <c r="AF25" s="572"/>
      <c r="AG25" s="572"/>
      <c r="AH25" s="572"/>
      <c r="AI25" s="572"/>
      <c r="AJ25" s="573"/>
    </row>
    <row r="26" spans="2:36" ht="9" customHeight="1" x14ac:dyDescent="0.15">
      <c r="B26" s="176"/>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row>
    <row r="27" spans="2:36" ht="21" customHeight="1" x14ac:dyDescent="0.15">
      <c r="B27" s="605" t="s">
        <v>255</v>
      </c>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3"/>
    </row>
    <row r="28" spans="2:36" ht="21" customHeight="1" thickBot="1" x14ac:dyDescent="0.2">
      <c r="B28" s="615" t="s">
        <v>256</v>
      </c>
      <c r="C28" s="581"/>
      <c r="D28" s="581"/>
      <c r="E28" s="581"/>
      <c r="F28" s="581"/>
      <c r="G28" s="581"/>
      <c r="H28" s="581"/>
      <c r="I28" s="581"/>
      <c r="J28" s="581"/>
      <c r="K28" s="581"/>
      <c r="L28" s="581"/>
      <c r="M28" s="581"/>
      <c r="N28" s="581"/>
      <c r="O28" s="581"/>
      <c r="P28" s="581"/>
      <c r="Q28" s="581"/>
      <c r="R28" s="582"/>
      <c r="S28" s="596">
        <f>ROUNDUP(S11/40,1)</f>
        <v>0</v>
      </c>
      <c r="T28" s="597"/>
      <c r="U28" s="597"/>
      <c r="V28" s="597"/>
      <c r="W28" s="597"/>
      <c r="X28" s="597"/>
      <c r="Y28" s="597"/>
      <c r="Z28" s="597"/>
      <c r="AA28" s="597"/>
      <c r="AB28" s="597"/>
      <c r="AC28" s="357" t="s">
        <v>210</v>
      </c>
      <c r="AD28" s="358"/>
      <c r="AE28" s="580"/>
      <c r="AF28" s="581"/>
      <c r="AG28" s="581"/>
      <c r="AH28" s="581"/>
      <c r="AI28" s="581"/>
      <c r="AJ28" s="582"/>
    </row>
    <row r="29" spans="2:36" ht="21" customHeight="1" thickTop="1" x14ac:dyDescent="0.15">
      <c r="B29" s="602" t="s">
        <v>257</v>
      </c>
      <c r="C29" s="590"/>
      <c r="D29" s="590"/>
      <c r="E29" s="590"/>
      <c r="F29" s="590"/>
      <c r="G29" s="590"/>
      <c r="H29" s="590"/>
      <c r="I29" s="590"/>
      <c r="J29" s="590"/>
      <c r="K29" s="590"/>
      <c r="L29" s="590"/>
      <c r="M29" s="590"/>
      <c r="N29" s="590"/>
      <c r="O29" s="590"/>
      <c r="P29" s="590"/>
      <c r="Q29" s="590"/>
      <c r="R29" s="591"/>
      <c r="S29" s="607"/>
      <c r="T29" s="608"/>
      <c r="U29" s="608"/>
      <c r="V29" s="608"/>
      <c r="W29" s="608"/>
      <c r="X29" s="608"/>
      <c r="Y29" s="608"/>
      <c r="Z29" s="608"/>
      <c r="AA29" s="608"/>
      <c r="AB29" s="608"/>
      <c r="AC29" s="359" t="s">
        <v>210</v>
      </c>
      <c r="AD29" s="360"/>
      <c r="AE29" s="589" t="s">
        <v>258</v>
      </c>
      <c r="AF29" s="590"/>
      <c r="AG29" s="590"/>
      <c r="AH29" s="590"/>
      <c r="AI29" s="590"/>
      <c r="AJ29" s="591"/>
    </row>
    <row r="30" spans="2:36" ht="21" customHeight="1" x14ac:dyDescent="0.15">
      <c r="B30" s="577" t="s">
        <v>259</v>
      </c>
      <c r="C30" s="578"/>
      <c r="D30" s="578"/>
      <c r="E30" s="578"/>
      <c r="F30" s="578"/>
      <c r="G30" s="578"/>
      <c r="H30" s="578"/>
      <c r="I30" s="578"/>
      <c r="J30" s="578"/>
      <c r="K30" s="578"/>
      <c r="L30" s="578"/>
      <c r="M30" s="578"/>
      <c r="N30" s="578"/>
      <c r="O30" s="578"/>
      <c r="P30" s="578"/>
      <c r="Q30" s="578"/>
      <c r="R30" s="579"/>
      <c r="S30" s="577" t="s">
        <v>260</v>
      </c>
      <c r="T30" s="578"/>
      <c r="U30" s="578"/>
      <c r="V30" s="578"/>
      <c r="W30" s="578"/>
      <c r="X30" s="578"/>
      <c r="Y30" s="578"/>
      <c r="Z30" s="578"/>
      <c r="AA30" s="578"/>
      <c r="AB30" s="578"/>
      <c r="AC30" s="578"/>
      <c r="AD30" s="578"/>
      <c r="AE30" s="578"/>
      <c r="AF30" s="578"/>
      <c r="AG30" s="578"/>
      <c r="AH30" s="578"/>
      <c r="AI30" s="578"/>
      <c r="AJ30" s="579"/>
    </row>
    <row r="31" spans="2:36" ht="21" customHeight="1" x14ac:dyDescent="0.15">
      <c r="B31" s="175">
        <v>1</v>
      </c>
      <c r="C31" s="576"/>
      <c r="D31" s="569"/>
      <c r="E31" s="569"/>
      <c r="F31" s="569"/>
      <c r="G31" s="569"/>
      <c r="H31" s="569"/>
      <c r="I31" s="569"/>
      <c r="J31" s="569"/>
      <c r="K31" s="569"/>
      <c r="L31" s="569"/>
      <c r="M31" s="569"/>
      <c r="N31" s="569"/>
      <c r="O31" s="569"/>
      <c r="P31" s="569"/>
      <c r="Q31" s="569"/>
      <c r="R31" s="570"/>
      <c r="S31" s="576"/>
      <c r="T31" s="569"/>
      <c r="U31" s="569"/>
      <c r="V31" s="569"/>
      <c r="W31" s="569"/>
      <c r="X31" s="569"/>
      <c r="Y31" s="569"/>
      <c r="Z31" s="569"/>
      <c r="AA31" s="569"/>
      <c r="AB31" s="569"/>
      <c r="AC31" s="569"/>
      <c r="AD31" s="569"/>
      <c r="AE31" s="569"/>
      <c r="AF31" s="569"/>
      <c r="AG31" s="569"/>
      <c r="AH31" s="569"/>
      <c r="AI31" s="569"/>
      <c r="AJ31" s="570"/>
    </row>
    <row r="32" spans="2:36" ht="21" customHeight="1" x14ac:dyDescent="0.15">
      <c r="B32" s="175">
        <v>2</v>
      </c>
      <c r="C32" s="576"/>
      <c r="D32" s="569"/>
      <c r="E32" s="569"/>
      <c r="F32" s="569"/>
      <c r="G32" s="569"/>
      <c r="H32" s="569"/>
      <c r="I32" s="569"/>
      <c r="J32" s="569"/>
      <c r="K32" s="569"/>
      <c r="L32" s="569"/>
      <c r="M32" s="569"/>
      <c r="N32" s="569"/>
      <c r="O32" s="569"/>
      <c r="P32" s="569"/>
      <c r="Q32" s="569"/>
      <c r="R32" s="570"/>
      <c r="S32" s="576"/>
      <c r="T32" s="569"/>
      <c r="U32" s="569"/>
      <c r="V32" s="569"/>
      <c r="W32" s="569"/>
      <c r="X32" s="569"/>
      <c r="Y32" s="569"/>
      <c r="Z32" s="569"/>
      <c r="AA32" s="569"/>
      <c r="AB32" s="569"/>
      <c r="AC32" s="569"/>
      <c r="AD32" s="569"/>
      <c r="AE32" s="569"/>
      <c r="AF32" s="569"/>
      <c r="AG32" s="569"/>
      <c r="AH32" s="569"/>
      <c r="AI32" s="569"/>
      <c r="AJ32" s="570"/>
    </row>
    <row r="33" spans="2:38" ht="21" customHeight="1" x14ac:dyDescent="0.15">
      <c r="B33" s="175">
        <v>3</v>
      </c>
      <c r="C33" s="576"/>
      <c r="D33" s="569"/>
      <c r="E33" s="569"/>
      <c r="F33" s="569"/>
      <c r="G33" s="569"/>
      <c r="H33" s="569"/>
      <c r="I33" s="569"/>
      <c r="J33" s="569"/>
      <c r="K33" s="569"/>
      <c r="L33" s="569"/>
      <c r="M33" s="569"/>
      <c r="N33" s="569"/>
      <c r="O33" s="569"/>
      <c r="P33" s="569"/>
      <c r="Q33" s="569"/>
      <c r="R33" s="570"/>
      <c r="S33" s="576"/>
      <c r="T33" s="569"/>
      <c r="U33" s="569"/>
      <c r="V33" s="569"/>
      <c r="W33" s="569"/>
      <c r="X33" s="569"/>
      <c r="Y33" s="569"/>
      <c r="Z33" s="569"/>
      <c r="AA33" s="569"/>
      <c r="AB33" s="569"/>
      <c r="AC33" s="569"/>
      <c r="AD33" s="569"/>
      <c r="AE33" s="569"/>
      <c r="AF33" s="569"/>
      <c r="AG33" s="569"/>
      <c r="AH33" s="569"/>
      <c r="AI33" s="569"/>
      <c r="AJ33" s="570"/>
    </row>
    <row r="34" spans="2:38" ht="8.25" customHeight="1" x14ac:dyDescent="0.15">
      <c r="B34" s="176"/>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row>
    <row r="35" spans="2:38" ht="22.5" customHeight="1" x14ac:dyDescent="0.15">
      <c r="B35" s="585" t="s">
        <v>261</v>
      </c>
      <c r="C35" s="572"/>
      <c r="D35" s="572"/>
      <c r="E35" s="572"/>
      <c r="F35" s="572"/>
      <c r="G35" s="573"/>
      <c r="H35" s="571" t="s">
        <v>262</v>
      </c>
      <c r="I35" s="572"/>
      <c r="J35" s="572"/>
      <c r="K35" s="572"/>
      <c r="L35" s="572"/>
      <c r="M35" s="572"/>
      <c r="N35" s="572"/>
      <c r="O35" s="572"/>
      <c r="P35" s="572"/>
      <c r="Q35" s="572"/>
      <c r="R35" s="572"/>
      <c r="S35" s="572"/>
      <c r="T35" s="572"/>
      <c r="U35" s="572"/>
      <c r="V35" s="572"/>
      <c r="W35" s="572"/>
      <c r="X35" s="572"/>
      <c r="Y35" s="572"/>
      <c r="Z35" s="572"/>
      <c r="AA35" s="572"/>
      <c r="AB35" s="572"/>
      <c r="AC35" s="572"/>
      <c r="AD35" s="572"/>
      <c r="AE35" s="572"/>
      <c r="AF35" s="572"/>
      <c r="AG35" s="572"/>
      <c r="AH35" s="572"/>
      <c r="AI35" s="572"/>
      <c r="AJ35" s="573"/>
    </row>
    <row r="36" spans="2:38" ht="8.25" customHeight="1" x14ac:dyDescent="0.15">
      <c r="B36" s="176"/>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row>
    <row r="37" spans="2:38" ht="18.75" customHeight="1" x14ac:dyDescent="0.15">
      <c r="B37" s="586" t="s">
        <v>263</v>
      </c>
      <c r="C37" s="584"/>
      <c r="D37" s="584"/>
      <c r="E37" s="584"/>
      <c r="F37" s="584"/>
      <c r="G37" s="584"/>
      <c r="H37" s="584"/>
      <c r="I37" s="584"/>
      <c r="J37" s="584"/>
      <c r="K37" s="584"/>
      <c r="L37" s="584"/>
      <c r="M37" s="584"/>
      <c r="N37" s="584"/>
      <c r="O37" s="584"/>
      <c r="P37" s="584"/>
      <c r="Q37" s="584"/>
      <c r="R37" s="584"/>
      <c r="S37" s="584"/>
      <c r="T37" s="584"/>
      <c r="U37" s="584"/>
      <c r="V37" s="584"/>
      <c r="W37" s="584"/>
      <c r="X37" s="584"/>
      <c r="Y37" s="584"/>
      <c r="Z37" s="584"/>
      <c r="AA37" s="584"/>
      <c r="AB37" s="584"/>
      <c r="AC37" s="584"/>
      <c r="AD37" s="584"/>
      <c r="AE37" s="584"/>
      <c r="AF37" s="584"/>
      <c r="AG37" s="584"/>
      <c r="AH37" s="584"/>
      <c r="AI37" s="584"/>
      <c r="AJ37" s="584"/>
      <c r="AK37" s="584"/>
      <c r="AL37" s="178"/>
    </row>
    <row r="38" spans="2:38" ht="18.75" customHeight="1" x14ac:dyDescent="0.15">
      <c r="B38" s="584"/>
      <c r="C38" s="584"/>
      <c r="D38" s="584"/>
      <c r="E38" s="584"/>
      <c r="F38" s="584"/>
      <c r="G38" s="584"/>
      <c r="H38" s="584"/>
      <c r="I38" s="584"/>
      <c r="J38" s="584"/>
      <c r="K38" s="584"/>
      <c r="L38" s="584"/>
      <c r="M38" s="584"/>
      <c r="N38" s="584"/>
      <c r="O38" s="584"/>
      <c r="P38" s="584"/>
      <c r="Q38" s="584"/>
      <c r="R38" s="584"/>
      <c r="S38" s="584"/>
      <c r="T38" s="584"/>
      <c r="U38" s="584"/>
      <c r="V38" s="584"/>
      <c r="W38" s="584"/>
      <c r="X38" s="584"/>
      <c r="Y38" s="584"/>
      <c r="Z38" s="584"/>
      <c r="AA38" s="584"/>
      <c r="AB38" s="584"/>
      <c r="AC38" s="584"/>
      <c r="AD38" s="584"/>
      <c r="AE38" s="584"/>
      <c r="AF38" s="584"/>
      <c r="AG38" s="584"/>
      <c r="AH38" s="584"/>
      <c r="AI38" s="584"/>
      <c r="AJ38" s="584"/>
      <c r="AK38" s="584"/>
      <c r="AL38" s="178"/>
    </row>
    <row r="39" spans="2:38" ht="18.75" customHeight="1" x14ac:dyDescent="0.15">
      <c r="B39" s="584"/>
      <c r="C39" s="584"/>
      <c r="D39" s="584"/>
      <c r="E39" s="584"/>
      <c r="F39" s="584"/>
      <c r="G39" s="584"/>
      <c r="H39" s="584"/>
      <c r="I39" s="584"/>
      <c r="J39" s="584"/>
      <c r="K39" s="584"/>
      <c r="L39" s="584"/>
      <c r="M39" s="584"/>
      <c r="N39" s="584"/>
      <c r="O39" s="584"/>
      <c r="P39" s="584"/>
      <c r="Q39" s="584"/>
      <c r="R39" s="584"/>
      <c r="S39" s="584"/>
      <c r="T39" s="584"/>
      <c r="U39" s="584"/>
      <c r="V39" s="584"/>
      <c r="W39" s="584"/>
      <c r="X39" s="584"/>
      <c r="Y39" s="584"/>
      <c r="Z39" s="584"/>
      <c r="AA39" s="584"/>
      <c r="AB39" s="584"/>
      <c r="AC39" s="584"/>
      <c r="AD39" s="584"/>
      <c r="AE39" s="584"/>
      <c r="AF39" s="584"/>
      <c r="AG39" s="584"/>
      <c r="AH39" s="584"/>
      <c r="AI39" s="584"/>
      <c r="AJ39" s="584"/>
      <c r="AK39" s="584"/>
      <c r="AL39" s="178"/>
    </row>
    <row r="40" spans="2:38" ht="18.75" customHeight="1" x14ac:dyDescent="0.15">
      <c r="B40" s="584"/>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c r="AH40" s="584"/>
      <c r="AI40" s="584"/>
      <c r="AJ40" s="584"/>
      <c r="AK40" s="584"/>
      <c r="AL40" s="178"/>
    </row>
    <row r="41" spans="2:38" ht="80.25" customHeight="1" x14ac:dyDescent="0.15">
      <c r="B41" s="584"/>
      <c r="C41" s="584"/>
      <c r="D41" s="584"/>
      <c r="E41" s="584"/>
      <c r="F41" s="584"/>
      <c r="G41" s="584"/>
      <c r="H41" s="584"/>
      <c r="I41" s="584"/>
      <c r="J41" s="584"/>
      <c r="K41" s="584"/>
      <c r="L41" s="584"/>
      <c r="M41" s="584"/>
      <c r="N41" s="584"/>
      <c r="O41" s="584"/>
      <c r="P41" s="584"/>
      <c r="Q41" s="584"/>
      <c r="R41" s="584"/>
      <c r="S41" s="584"/>
      <c r="T41" s="584"/>
      <c r="U41" s="584"/>
      <c r="V41" s="584"/>
      <c r="W41" s="584"/>
      <c r="X41" s="584"/>
      <c r="Y41" s="584"/>
      <c r="Z41" s="584"/>
      <c r="AA41" s="584"/>
      <c r="AB41" s="584"/>
      <c r="AC41" s="584"/>
      <c r="AD41" s="584"/>
      <c r="AE41" s="584"/>
      <c r="AF41" s="584"/>
      <c r="AG41" s="584"/>
      <c r="AH41" s="584"/>
      <c r="AI41" s="584"/>
      <c r="AJ41" s="584"/>
      <c r="AK41" s="584"/>
      <c r="AL41" s="178"/>
    </row>
    <row r="42" spans="2:38" ht="15" customHeight="1" x14ac:dyDescent="0.15">
      <c r="B42" s="583" t="s">
        <v>264</v>
      </c>
      <c r="C42" s="584"/>
      <c r="D42" s="584"/>
      <c r="E42" s="584"/>
      <c r="F42" s="584"/>
      <c r="G42" s="584"/>
      <c r="H42" s="584"/>
      <c r="I42" s="584"/>
      <c r="J42" s="584"/>
      <c r="K42" s="584"/>
      <c r="L42" s="584"/>
      <c r="M42" s="584"/>
      <c r="N42" s="584"/>
      <c r="O42" s="584"/>
      <c r="P42" s="584"/>
      <c r="Q42" s="584"/>
      <c r="R42" s="584"/>
      <c r="S42" s="584"/>
      <c r="T42" s="584"/>
      <c r="U42" s="584"/>
      <c r="V42" s="584"/>
      <c r="W42" s="584"/>
      <c r="X42" s="584"/>
      <c r="Y42" s="584"/>
      <c r="Z42" s="584"/>
      <c r="AA42" s="584"/>
      <c r="AB42" s="584"/>
      <c r="AC42" s="584"/>
      <c r="AD42" s="584"/>
      <c r="AE42" s="584"/>
      <c r="AF42" s="584"/>
      <c r="AG42" s="584"/>
      <c r="AH42" s="584"/>
      <c r="AI42" s="584"/>
      <c r="AJ42" s="584"/>
      <c r="AK42" s="584"/>
      <c r="AL42" s="178"/>
    </row>
    <row r="43" spans="2:38" ht="15" customHeight="1" x14ac:dyDescent="0.15">
      <c r="B43" s="584"/>
      <c r="C43" s="584"/>
      <c r="D43" s="584"/>
      <c r="E43" s="584"/>
      <c r="F43" s="584"/>
      <c r="G43" s="584"/>
      <c r="H43" s="584"/>
      <c r="I43" s="584"/>
      <c r="J43" s="584"/>
      <c r="K43" s="584"/>
      <c r="L43" s="584"/>
      <c r="M43" s="584"/>
      <c r="N43" s="584"/>
      <c r="O43" s="584"/>
      <c r="P43" s="584"/>
      <c r="Q43" s="584"/>
      <c r="R43" s="584"/>
      <c r="S43" s="584"/>
      <c r="T43" s="584"/>
      <c r="U43" s="584"/>
      <c r="V43" s="584"/>
      <c r="W43" s="584"/>
      <c r="X43" s="584"/>
      <c r="Y43" s="584"/>
      <c r="Z43" s="584"/>
      <c r="AA43" s="584"/>
      <c r="AB43" s="584"/>
      <c r="AC43" s="584"/>
      <c r="AD43" s="584"/>
      <c r="AE43" s="584"/>
      <c r="AF43" s="584"/>
      <c r="AG43" s="584"/>
      <c r="AH43" s="584"/>
      <c r="AI43" s="584"/>
      <c r="AJ43" s="584"/>
      <c r="AK43" s="584"/>
      <c r="AL43" s="178"/>
    </row>
    <row r="44" spans="2:38" ht="15" customHeight="1" x14ac:dyDescent="0.15">
      <c r="B44" s="584"/>
      <c r="C44" s="584"/>
      <c r="D44" s="584"/>
      <c r="E44" s="584"/>
      <c r="F44" s="584"/>
      <c r="G44" s="584"/>
      <c r="H44" s="584"/>
      <c r="I44" s="584"/>
      <c r="J44" s="584"/>
      <c r="K44" s="584"/>
      <c r="L44" s="584"/>
      <c r="M44" s="584"/>
      <c r="N44" s="584"/>
      <c r="O44" s="584"/>
      <c r="P44" s="584"/>
      <c r="Q44" s="584"/>
      <c r="R44" s="584"/>
      <c r="S44" s="584"/>
      <c r="T44" s="584"/>
      <c r="U44" s="584"/>
      <c r="V44" s="584"/>
      <c r="W44" s="584"/>
      <c r="X44" s="584"/>
      <c r="Y44" s="584"/>
      <c r="Z44" s="584"/>
      <c r="AA44" s="584"/>
      <c r="AB44" s="584"/>
      <c r="AC44" s="584"/>
      <c r="AD44" s="584"/>
      <c r="AE44" s="584"/>
      <c r="AF44" s="584"/>
      <c r="AG44" s="584"/>
      <c r="AH44" s="584"/>
      <c r="AI44" s="584"/>
      <c r="AJ44" s="584"/>
      <c r="AK44" s="584"/>
      <c r="AL44" s="178"/>
    </row>
    <row r="45" spans="2:38" ht="15" customHeight="1" x14ac:dyDescent="0.15">
      <c r="B45" s="584"/>
      <c r="C45" s="584"/>
      <c r="D45" s="584"/>
      <c r="E45" s="584"/>
      <c r="F45" s="584"/>
      <c r="G45" s="584"/>
      <c r="H45" s="584"/>
      <c r="I45" s="584"/>
      <c r="J45" s="584"/>
      <c r="K45" s="584"/>
      <c r="L45" s="584"/>
      <c r="M45" s="584"/>
      <c r="N45" s="584"/>
      <c r="O45" s="584"/>
      <c r="P45" s="584"/>
      <c r="Q45" s="584"/>
      <c r="R45" s="584"/>
      <c r="S45" s="584"/>
      <c r="T45" s="584"/>
      <c r="U45" s="584"/>
      <c r="V45" s="584"/>
      <c r="W45" s="584"/>
      <c r="X45" s="584"/>
      <c r="Y45" s="584"/>
      <c r="Z45" s="584"/>
      <c r="AA45" s="584"/>
      <c r="AB45" s="584"/>
      <c r="AC45" s="584"/>
      <c r="AD45" s="584"/>
      <c r="AE45" s="584"/>
      <c r="AF45" s="584"/>
      <c r="AG45" s="584"/>
      <c r="AH45" s="584"/>
      <c r="AI45" s="584"/>
      <c r="AJ45" s="584"/>
      <c r="AK45" s="584"/>
      <c r="AL45" s="178"/>
    </row>
    <row r="46" spans="2:38" ht="37.5" customHeight="1" x14ac:dyDescent="0.15">
      <c r="B46" s="584"/>
      <c r="C46" s="584"/>
      <c r="D46" s="584"/>
      <c r="E46" s="584"/>
      <c r="F46" s="584"/>
      <c r="G46" s="584"/>
      <c r="H46" s="584"/>
      <c r="I46" s="584"/>
      <c r="J46" s="584"/>
      <c r="K46" s="584"/>
      <c r="L46" s="584"/>
      <c r="M46" s="584"/>
      <c r="N46" s="584"/>
      <c r="O46" s="584"/>
      <c r="P46" s="584"/>
      <c r="Q46" s="584"/>
      <c r="R46" s="584"/>
      <c r="S46" s="584"/>
      <c r="T46" s="584"/>
      <c r="U46" s="584"/>
      <c r="V46" s="584"/>
      <c r="W46" s="584"/>
      <c r="X46" s="584"/>
      <c r="Y46" s="584"/>
      <c r="Z46" s="584"/>
      <c r="AA46" s="584"/>
      <c r="AB46" s="584"/>
      <c r="AC46" s="584"/>
      <c r="AD46" s="584"/>
      <c r="AE46" s="584"/>
      <c r="AF46" s="584"/>
      <c r="AG46" s="584"/>
      <c r="AH46" s="584"/>
      <c r="AI46" s="584"/>
      <c r="AJ46" s="584"/>
      <c r="AK46" s="584"/>
      <c r="AL46" s="178"/>
    </row>
    <row r="47" spans="2:38" s="179" customFormat="1" ht="36.75" customHeight="1" x14ac:dyDescent="0.15">
      <c r="B47" s="583" t="s">
        <v>265</v>
      </c>
      <c r="C47" s="575"/>
      <c r="D47" s="575"/>
      <c r="E47" s="575"/>
      <c r="F47" s="575"/>
      <c r="G47" s="575"/>
      <c r="H47" s="575"/>
      <c r="I47" s="575"/>
      <c r="J47" s="575"/>
      <c r="K47" s="575"/>
      <c r="L47" s="575"/>
      <c r="M47" s="575"/>
      <c r="N47" s="575"/>
      <c r="O47" s="575"/>
      <c r="P47" s="575"/>
      <c r="Q47" s="575"/>
      <c r="R47" s="575"/>
      <c r="S47" s="575"/>
      <c r="T47" s="575"/>
      <c r="U47" s="575"/>
      <c r="V47" s="575"/>
      <c r="W47" s="575"/>
      <c r="X47" s="575"/>
      <c r="Y47" s="575"/>
      <c r="Z47" s="575"/>
      <c r="AA47" s="575"/>
      <c r="AB47" s="575"/>
      <c r="AC47" s="575"/>
      <c r="AD47" s="575"/>
      <c r="AE47" s="575"/>
      <c r="AF47" s="575"/>
      <c r="AG47" s="575"/>
      <c r="AH47" s="575"/>
      <c r="AI47" s="575"/>
      <c r="AJ47" s="575"/>
      <c r="AK47" s="575"/>
    </row>
    <row r="48" spans="2:38" s="179" customFormat="1" ht="36" customHeight="1" x14ac:dyDescent="0.15">
      <c r="B48" s="574" t="s">
        <v>266</v>
      </c>
      <c r="C48" s="575"/>
      <c r="D48" s="575"/>
      <c r="E48" s="575"/>
      <c r="F48" s="575"/>
      <c r="G48" s="575"/>
      <c r="H48" s="575"/>
      <c r="I48" s="575"/>
      <c r="J48" s="575"/>
      <c r="K48" s="575"/>
      <c r="L48" s="575"/>
      <c r="M48" s="575"/>
      <c r="N48" s="575"/>
      <c r="O48" s="575"/>
      <c r="P48" s="575"/>
      <c r="Q48" s="575"/>
      <c r="R48" s="575"/>
      <c r="S48" s="575"/>
      <c r="T48" s="575"/>
      <c r="U48" s="575"/>
      <c r="V48" s="575"/>
      <c r="W48" s="575"/>
      <c r="X48" s="575"/>
      <c r="Y48" s="575"/>
      <c r="Z48" s="575"/>
      <c r="AA48" s="575"/>
      <c r="AB48" s="575"/>
      <c r="AC48" s="575"/>
      <c r="AD48" s="575"/>
      <c r="AE48" s="575"/>
      <c r="AF48" s="575"/>
      <c r="AG48" s="575"/>
      <c r="AH48" s="575"/>
      <c r="AI48" s="575"/>
      <c r="AJ48" s="575"/>
      <c r="AK48" s="575"/>
    </row>
    <row r="49" spans="2:37" s="179" customFormat="1" ht="21" customHeight="1" x14ac:dyDescent="0.15">
      <c r="B49" s="179" t="s">
        <v>267</v>
      </c>
      <c r="AK49" s="180"/>
    </row>
    <row r="50" spans="2:37" s="179" customFormat="1" ht="21" customHeight="1" x14ac:dyDescent="0.15">
      <c r="B50" s="179" t="s">
        <v>267</v>
      </c>
      <c r="AK50" s="180"/>
    </row>
  </sheetData>
  <mergeCells count="91">
    <mergeCell ref="B47:AK47"/>
    <mergeCell ref="AE18:AJ18"/>
    <mergeCell ref="AA2:AJ2"/>
    <mergeCell ref="C32:R32"/>
    <mergeCell ref="B27:AJ27"/>
    <mergeCell ref="B7:K7"/>
    <mergeCell ref="B11:R11"/>
    <mergeCell ref="AE24:AJ24"/>
    <mergeCell ref="Y23:AD23"/>
    <mergeCell ref="B28:R28"/>
    <mergeCell ref="S31:AJ31"/>
    <mergeCell ref="L15:X15"/>
    <mergeCell ref="AE16:AJ16"/>
    <mergeCell ref="L24:X24"/>
    <mergeCell ref="C15:K15"/>
    <mergeCell ref="AE25:AJ25"/>
    <mergeCell ref="L18:X18"/>
    <mergeCell ref="B30:R30"/>
    <mergeCell ref="L8:AJ8"/>
    <mergeCell ref="AE12:AJ12"/>
    <mergeCell ref="C16:K16"/>
    <mergeCell ref="Q25:R25"/>
    <mergeCell ref="AE14:AJ14"/>
    <mergeCell ref="S13:AB13"/>
    <mergeCell ref="S12:AB12"/>
    <mergeCell ref="B14:K14"/>
    <mergeCell ref="C22:K22"/>
    <mergeCell ref="Y20:AD20"/>
    <mergeCell ref="Y14:AD14"/>
    <mergeCell ref="S32:AJ32"/>
    <mergeCell ref="AE20:AJ20"/>
    <mergeCell ref="C24:K24"/>
    <mergeCell ref="AE22:AJ22"/>
    <mergeCell ref="AE23:AJ23"/>
    <mergeCell ref="S29:AB29"/>
    <mergeCell ref="L21:X21"/>
    <mergeCell ref="C21:K21"/>
    <mergeCell ref="B25:K25"/>
    <mergeCell ref="C23:K23"/>
    <mergeCell ref="C20:K20"/>
    <mergeCell ref="AE21:AJ21"/>
    <mergeCell ref="Y21:AD21"/>
    <mergeCell ref="L22:X22"/>
    <mergeCell ref="B1:G1"/>
    <mergeCell ref="Y19:AD19"/>
    <mergeCell ref="B4:AJ4"/>
    <mergeCell ref="AE17:AJ17"/>
    <mergeCell ref="Y16:AD16"/>
    <mergeCell ref="L6:AJ6"/>
    <mergeCell ref="AE19:AJ19"/>
    <mergeCell ref="Y18:AD18"/>
    <mergeCell ref="L16:X16"/>
    <mergeCell ref="B13:R13"/>
    <mergeCell ref="AE11:AJ11"/>
    <mergeCell ref="C18:K18"/>
    <mergeCell ref="Z7:AF7"/>
    <mergeCell ref="B10:AJ10"/>
    <mergeCell ref="Y15:AD15"/>
    <mergeCell ref="AG7:AJ7"/>
    <mergeCell ref="B6:K6"/>
    <mergeCell ref="Y22:AD22"/>
    <mergeCell ref="AE29:AJ29"/>
    <mergeCell ref="L17:X17"/>
    <mergeCell ref="AE13:AJ13"/>
    <mergeCell ref="C17:K17"/>
    <mergeCell ref="L19:X19"/>
    <mergeCell ref="AE15:AJ15"/>
    <mergeCell ref="C19:K19"/>
    <mergeCell ref="L25:P25"/>
    <mergeCell ref="S11:AB11"/>
    <mergeCell ref="S25:AD25"/>
    <mergeCell ref="B8:K8"/>
    <mergeCell ref="S28:AB28"/>
    <mergeCell ref="L14:X14"/>
    <mergeCell ref="Y24:AD24"/>
    <mergeCell ref="L7:Y7"/>
    <mergeCell ref="H35:AJ35"/>
    <mergeCell ref="B48:AK48"/>
    <mergeCell ref="Y17:AD17"/>
    <mergeCell ref="S30:AJ30"/>
    <mergeCell ref="L23:X23"/>
    <mergeCell ref="AE28:AJ28"/>
    <mergeCell ref="S33:AJ33"/>
    <mergeCell ref="B42:AK46"/>
    <mergeCell ref="B35:G35"/>
    <mergeCell ref="B37:AK41"/>
    <mergeCell ref="C31:R31"/>
    <mergeCell ref="C12:R12"/>
    <mergeCell ref="L20:X20"/>
    <mergeCell ref="C33:R33"/>
    <mergeCell ref="B29:R29"/>
  </mergeCells>
  <phoneticPr fontId="2"/>
  <pageMargins left="0.62986111111111109" right="0.62986111111111109" top="0.55138888888888893" bottom="0.31527777777777782" header="0.51180555555555551" footer="0.51180555555555551"/>
  <pageSetup paperSize="9" scale="75" firstPageNumber="0" orientation="portrait" cellComments="atEnd"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50"/>
  <sheetViews>
    <sheetView view="pageBreakPreview" zoomScaleSheetLayoutView="100" workbookViewId="0"/>
  </sheetViews>
  <sheetFormatPr defaultColWidth="8.625" defaultRowHeight="21" customHeight="1" x14ac:dyDescent="0.15"/>
  <cols>
    <col min="1" max="1" width="7.875" style="170" customWidth="1"/>
    <col min="2" max="23" width="2.625" style="170" customWidth="1"/>
    <col min="24" max="24" width="5.5" style="170" customWidth="1"/>
    <col min="25" max="25" width="4.375" style="170" customWidth="1"/>
    <col min="26" max="37" width="2.625" style="170" customWidth="1"/>
    <col min="38" max="38" width="2.5" style="170" customWidth="1"/>
    <col min="39" max="39" width="9" style="170" customWidth="1"/>
    <col min="40" max="40" width="2.5" style="170" customWidth="1"/>
    <col min="41" max="41" width="8.625" style="170" customWidth="1"/>
    <col min="42" max="16384" width="8.625" style="170"/>
  </cols>
  <sheetData>
    <row r="1" spans="1:39" ht="20.100000000000001" customHeight="1" x14ac:dyDescent="0.15">
      <c r="B1" s="598" t="s">
        <v>268</v>
      </c>
      <c r="C1" s="599"/>
      <c r="D1" s="599"/>
      <c r="E1" s="599"/>
      <c r="F1" s="599"/>
      <c r="G1" s="599"/>
      <c r="H1" s="599"/>
    </row>
    <row r="2" spans="1:39" ht="20.100000000000001" customHeight="1" x14ac:dyDescent="0.15">
      <c r="AA2" s="612" t="s">
        <v>237</v>
      </c>
      <c r="AB2" s="599"/>
      <c r="AC2" s="599"/>
      <c r="AD2" s="599"/>
      <c r="AE2" s="599"/>
      <c r="AF2" s="599"/>
      <c r="AG2" s="599"/>
      <c r="AH2" s="599"/>
      <c r="AI2" s="599"/>
      <c r="AJ2" s="599"/>
    </row>
    <row r="3" spans="1:39" ht="20.100000000000001" customHeight="1" x14ac:dyDescent="0.15"/>
    <row r="4" spans="1:39" ht="20.100000000000001" customHeight="1" x14ac:dyDescent="0.15">
      <c r="A4" s="171"/>
      <c r="B4" s="600" t="s">
        <v>269</v>
      </c>
      <c r="C4" s="599"/>
      <c r="D4" s="599"/>
      <c r="E4" s="599"/>
      <c r="F4" s="599"/>
      <c r="G4" s="599"/>
      <c r="H4" s="599"/>
      <c r="I4" s="599"/>
      <c r="J4" s="599"/>
      <c r="K4" s="599"/>
      <c r="L4" s="599"/>
      <c r="M4" s="599"/>
      <c r="N4" s="599"/>
      <c r="O4" s="599"/>
      <c r="P4" s="599"/>
      <c r="Q4" s="599"/>
      <c r="R4" s="599"/>
      <c r="S4" s="599"/>
      <c r="T4" s="599"/>
      <c r="U4" s="599"/>
      <c r="V4" s="599"/>
      <c r="W4" s="599"/>
      <c r="X4" s="599"/>
      <c r="Y4" s="599"/>
      <c r="Z4" s="599"/>
      <c r="AA4" s="599"/>
      <c r="AB4" s="599"/>
      <c r="AC4" s="599"/>
      <c r="AD4" s="599"/>
      <c r="AE4" s="599"/>
      <c r="AF4" s="599"/>
      <c r="AG4" s="599"/>
      <c r="AH4" s="599"/>
      <c r="AI4" s="599"/>
      <c r="AJ4" s="599"/>
      <c r="AK4" s="171"/>
    </row>
    <row r="5" spans="1:39" s="181" customFormat="1" ht="20.100000000000001" customHeight="1" x14ac:dyDescent="0.15">
      <c r="A5" s="172"/>
      <c r="B5" s="172"/>
      <c r="C5" s="172"/>
      <c r="D5" s="172"/>
      <c r="E5" s="172"/>
      <c r="F5" s="172"/>
      <c r="G5" s="172"/>
      <c r="H5" s="172"/>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row>
    <row r="6" spans="1:39" s="181" customFormat="1" ht="29.25" customHeight="1" x14ac:dyDescent="0.15">
      <c r="A6" s="172"/>
      <c r="B6" s="588" t="s">
        <v>239</v>
      </c>
      <c r="C6" s="572"/>
      <c r="D6" s="572"/>
      <c r="E6" s="572"/>
      <c r="F6" s="572"/>
      <c r="G6" s="572"/>
      <c r="H6" s="572"/>
      <c r="I6" s="572"/>
      <c r="J6" s="572"/>
      <c r="K6" s="572"/>
      <c r="L6" s="601"/>
      <c r="M6" s="569"/>
      <c r="N6" s="569"/>
      <c r="O6" s="569"/>
      <c r="P6" s="569"/>
      <c r="Q6" s="569"/>
      <c r="R6" s="569"/>
      <c r="S6" s="569"/>
      <c r="T6" s="569"/>
      <c r="U6" s="569"/>
      <c r="V6" s="569"/>
      <c r="W6" s="569"/>
      <c r="X6" s="569"/>
      <c r="Y6" s="569"/>
      <c r="Z6" s="569"/>
      <c r="AA6" s="569"/>
      <c r="AB6" s="569"/>
      <c r="AC6" s="569"/>
      <c r="AD6" s="569"/>
      <c r="AE6" s="569"/>
      <c r="AF6" s="569"/>
      <c r="AG6" s="569"/>
      <c r="AH6" s="569"/>
      <c r="AI6" s="569"/>
      <c r="AJ6" s="570"/>
      <c r="AK6" s="173"/>
    </row>
    <row r="7" spans="1:39" s="181" customFormat="1" ht="31.5" customHeight="1" x14ac:dyDescent="0.15">
      <c r="A7" s="172"/>
      <c r="B7" s="588" t="s">
        <v>82</v>
      </c>
      <c r="C7" s="572"/>
      <c r="D7" s="572"/>
      <c r="E7" s="572"/>
      <c r="F7" s="572"/>
      <c r="G7" s="572"/>
      <c r="H7" s="572"/>
      <c r="I7" s="572"/>
      <c r="J7" s="572"/>
      <c r="K7" s="572"/>
      <c r="L7" s="568"/>
      <c r="M7" s="569"/>
      <c r="N7" s="569"/>
      <c r="O7" s="569"/>
      <c r="P7" s="569"/>
      <c r="Q7" s="569"/>
      <c r="R7" s="569"/>
      <c r="S7" s="569"/>
      <c r="T7" s="569"/>
      <c r="U7" s="569"/>
      <c r="V7" s="569"/>
      <c r="W7" s="569"/>
      <c r="X7" s="569"/>
      <c r="Y7" s="570"/>
      <c r="Z7" s="604" t="s">
        <v>240</v>
      </c>
      <c r="AA7" s="572"/>
      <c r="AB7" s="572"/>
      <c r="AC7" s="572"/>
      <c r="AD7" s="572"/>
      <c r="AE7" s="572"/>
      <c r="AF7" s="573"/>
      <c r="AG7" s="606" t="s">
        <v>207</v>
      </c>
      <c r="AH7" s="569"/>
      <c r="AI7" s="569"/>
      <c r="AJ7" s="570"/>
      <c r="AK7" s="173"/>
    </row>
    <row r="8" spans="1:39" s="181" customFormat="1" ht="29.25" customHeight="1" x14ac:dyDescent="0.15">
      <c r="A8" s="173"/>
      <c r="B8" s="595" t="s">
        <v>242</v>
      </c>
      <c r="C8" s="572"/>
      <c r="D8" s="572"/>
      <c r="E8" s="572"/>
      <c r="F8" s="572"/>
      <c r="G8" s="572"/>
      <c r="H8" s="572"/>
      <c r="I8" s="572"/>
      <c r="J8" s="572"/>
      <c r="K8" s="572"/>
      <c r="L8" s="601" t="s">
        <v>243</v>
      </c>
      <c r="M8" s="569"/>
      <c r="N8" s="569"/>
      <c r="O8" s="569"/>
      <c r="P8" s="569"/>
      <c r="Q8" s="569"/>
      <c r="R8" s="569"/>
      <c r="S8" s="569"/>
      <c r="T8" s="569"/>
      <c r="U8" s="569"/>
      <c r="V8" s="569"/>
      <c r="W8" s="569"/>
      <c r="X8" s="569"/>
      <c r="Y8" s="569"/>
      <c r="Z8" s="569"/>
      <c r="AA8" s="569"/>
      <c r="AB8" s="569"/>
      <c r="AC8" s="569"/>
      <c r="AD8" s="569"/>
      <c r="AE8" s="569"/>
      <c r="AF8" s="569"/>
      <c r="AG8" s="569"/>
      <c r="AH8" s="569"/>
      <c r="AI8" s="569"/>
      <c r="AJ8" s="570"/>
      <c r="AK8" s="173"/>
    </row>
    <row r="9" spans="1:39" ht="9.75" customHeight="1" x14ac:dyDescent="0.15">
      <c r="A9" s="171"/>
      <c r="B9" s="171"/>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row>
    <row r="10" spans="1:39" ht="21" customHeight="1" x14ac:dyDescent="0.15">
      <c r="A10" s="171"/>
      <c r="B10" s="605" t="s">
        <v>244</v>
      </c>
      <c r="C10" s="572"/>
      <c r="D10" s="572"/>
      <c r="E10" s="572"/>
      <c r="F10" s="572"/>
      <c r="G10" s="572"/>
      <c r="H10" s="572"/>
      <c r="I10" s="572"/>
      <c r="J10" s="572"/>
      <c r="K10" s="572"/>
      <c r="L10" s="572"/>
      <c r="M10" s="572"/>
      <c r="N10" s="572"/>
      <c r="O10" s="572"/>
      <c r="P10" s="572"/>
      <c r="Q10" s="572"/>
      <c r="R10" s="572"/>
      <c r="S10" s="572"/>
      <c r="T10" s="572"/>
      <c r="U10" s="572"/>
      <c r="V10" s="572"/>
      <c r="W10" s="572"/>
      <c r="X10" s="572"/>
      <c r="Y10" s="572"/>
      <c r="Z10" s="572"/>
      <c r="AA10" s="572"/>
      <c r="AB10" s="572"/>
      <c r="AC10" s="572"/>
      <c r="AD10" s="572"/>
      <c r="AE10" s="572"/>
      <c r="AF10" s="572"/>
      <c r="AG10" s="572"/>
      <c r="AH10" s="572"/>
      <c r="AI10" s="572"/>
      <c r="AJ10" s="573"/>
      <c r="AK10" s="171"/>
    </row>
    <row r="11" spans="1:39" ht="21" customHeight="1" x14ac:dyDescent="0.15">
      <c r="A11" s="171"/>
      <c r="B11" s="613" t="s">
        <v>245</v>
      </c>
      <c r="C11" s="599"/>
      <c r="D11" s="599"/>
      <c r="E11" s="599"/>
      <c r="F11" s="599"/>
      <c r="G11" s="599"/>
      <c r="H11" s="599"/>
      <c r="I11" s="599"/>
      <c r="J11" s="599"/>
      <c r="K11" s="599"/>
      <c r="L11" s="599"/>
      <c r="M11" s="599"/>
      <c r="N11" s="599"/>
      <c r="O11" s="599"/>
      <c r="P11" s="599"/>
      <c r="Q11" s="599"/>
      <c r="R11" s="614"/>
      <c r="S11" s="593"/>
      <c r="T11" s="569"/>
      <c r="U11" s="569"/>
      <c r="V11" s="569"/>
      <c r="W11" s="569"/>
      <c r="X11" s="569"/>
      <c r="Y11" s="569"/>
      <c r="Z11" s="569"/>
      <c r="AA11" s="569"/>
      <c r="AB11" s="569"/>
      <c r="AC11" s="352" t="s">
        <v>210</v>
      </c>
      <c r="AD11" s="353"/>
      <c r="AE11" s="603"/>
      <c r="AF11" s="572"/>
      <c r="AG11" s="572"/>
      <c r="AH11" s="572"/>
      <c r="AI11" s="572"/>
      <c r="AJ11" s="573"/>
      <c r="AK11" s="171"/>
      <c r="AM11" s="361"/>
    </row>
    <row r="12" spans="1:39" ht="21" customHeight="1" thickBot="1" x14ac:dyDescent="0.2">
      <c r="A12" s="171"/>
      <c r="B12" s="174"/>
      <c r="C12" s="587" t="s">
        <v>270</v>
      </c>
      <c r="D12" s="581"/>
      <c r="E12" s="581"/>
      <c r="F12" s="581"/>
      <c r="G12" s="581"/>
      <c r="H12" s="581"/>
      <c r="I12" s="581"/>
      <c r="J12" s="581"/>
      <c r="K12" s="581"/>
      <c r="L12" s="581"/>
      <c r="M12" s="581"/>
      <c r="N12" s="581"/>
      <c r="O12" s="581"/>
      <c r="P12" s="581"/>
      <c r="Q12" s="581"/>
      <c r="R12" s="582"/>
      <c r="S12" s="596">
        <f>ROUNDUP(S11*30%,1)</f>
        <v>0</v>
      </c>
      <c r="T12" s="597"/>
      <c r="U12" s="597"/>
      <c r="V12" s="597"/>
      <c r="W12" s="597"/>
      <c r="X12" s="597"/>
      <c r="Y12" s="597"/>
      <c r="Z12" s="597"/>
      <c r="AA12" s="597"/>
      <c r="AB12" s="597"/>
      <c r="AC12" s="355" t="s">
        <v>210</v>
      </c>
      <c r="AD12" s="355"/>
      <c r="AE12" s="580"/>
      <c r="AF12" s="581"/>
      <c r="AG12" s="581"/>
      <c r="AH12" s="581"/>
      <c r="AI12" s="581"/>
      <c r="AJ12" s="582"/>
      <c r="AK12" s="171"/>
    </row>
    <row r="13" spans="1:39" ht="21" customHeight="1" thickTop="1" x14ac:dyDescent="0.15">
      <c r="A13" s="171"/>
      <c r="B13" s="602" t="s">
        <v>247</v>
      </c>
      <c r="C13" s="590"/>
      <c r="D13" s="590"/>
      <c r="E13" s="590"/>
      <c r="F13" s="590"/>
      <c r="G13" s="590"/>
      <c r="H13" s="590"/>
      <c r="I13" s="590"/>
      <c r="J13" s="590"/>
      <c r="K13" s="590"/>
      <c r="L13" s="590"/>
      <c r="M13" s="590"/>
      <c r="N13" s="590"/>
      <c r="O13" s="590"/>
      <c r="P13" s="590"/>
      <c r="Q13" s="590"/>
      <c r="R13" s="591"/>
      <c r="S13" s="611" t="e">
        <f>ROUNDUP(AE25/L25,1)</f>
        <v>#DIV/0!</v>
      </c>
      <c r="T13" s="590"/>
      <c r="U13" s="590"/>
      <c r="V13" s="590"/>
      <c r="W13" s="590"/>
      <c r="X13" s="590"/>
      <c r="Y13" s="590"/>
      <c r="Z13" s="590"/>
      <c r="AA13" s="590"/>
      <c r="AB13" s="590"/>
      <c r="AC13" s="356" t="s">
        <v>210</v>
      </c>
      <c r="AD13" s="356"/>
      <c r="AE13" s="589" t="s">
        <v>248</v>
      </c>
      <c r="AF13" s="590"/>
      <c r="AG13" s="590"/>
      <c r="AH13" s="590"/>
      <c r="AI13" s="590"/>
      <c r="AJ13" s="591"/>
      <c r="AK13" s="171"/>
    </row>
    <row r="14" spans="1:39" ht="21" customHeight="1" x14ac:dyDescent="0.15">
      <c r="A14" s="171"/>
      <c r="B14" s="594" t="s">
        <v>249</v>
      </c>
      <c r="C14" s="572"/>
      <c r="D14" s="572"/>
      <c r="E14" s="572"/>
      <c r="F14" s="572"/>
      <c r="G14" s="572"/>
      <c r="H14" s="572"/>
      <c r="I14" s="572"/>
      <c r="J14" s="572"/>
      <c r="K14" s="573"/>
      <c r="L14" s="594" t="s">
        <v>250</v>
      </c>
      <c r="M14" s="572"/>
      <c r="N14" s="572"/>
      <c r="O14" s="572"/>
      <c r="P14" s="572"/>
      <c r="Q14" s="572"/>
      <c r="R14" s="572"/>
      <c r="S14" s="572"/>
      <c r="T14" s="572"/>
      <c r="U14" s="572"/>
      <c r="V14" s="572"/>
      <c r="W14" s="572"/>
      <c r="X14" s="573"/>
      <c r="Y14" s="594" t="s">
        <v>251</v>
      </c>
      <c r="Z14" s="572"/>
      <c r="AA14" s="572"/>
      <c r="AB14" s="572"/>
      <c r="AC14" s="572"/>
      <c r="AD14" s="573"/>
      <c r="AE14" s="594" t="s">
        <v>252</v>
      </c>
      <c r="AF14" s="572"/>
      <c r="AG14" s="572"/>
      <c r="AH14" s="572"/>
      <c r="AI14" s="572"/>
      <c r="AJ14" s="573"/>
      <c r="AK14" s="171"/>
    </row>
    <row r="15" spans="1:39" ht="21" customHeight="1" x14ac:dyDescent="0.15">
      <c r="A15" s="171"/>
      <c r="B15" s="175">
        <v>1</v>
      </c>
      <c r="C15" s="576"/>
      <c r="D15" s="569"/>
      <c r="E15" s="569"/>
      <c r="F15" s="569"/>
      <c r="G15" s="569"/>
      <c r="H15" s="569"/>
      <c r="I15" s="569"/>
      <c r="J15" s="569"/>
      <c r="K15" s="570"/>
      <c r="L15" s="576"/>
      <c r="M15" s="569"/>
      <c r="N15" s="569"/>
      <c r="O15" s="569"/>
      <c r="P15" s="569"/>
      <c r="Q15" s="569"/>
      <c r="R15" s="569"/>
      <c r="S15" s="569"/>
      <c r="T15" s="569"/>
      <c r="U15" s="569"/>
      <c r="V15" s="569"/>
      <c r="W15" s="569"/>
      <c r="X15" s="570"/>
      <c r="Y15" s="576"/>
      <c r="Z15" s="569"/>
      <c r="AA15" s="569"/>
      <c r="AB15" s="569"/>
      <c r="AC15" s="569"/>
      <c r="AD15" s="570"/>
      <c r="AE15" s="576"/>
      <c r="AF15" s="569"/>
      <c r="AG15" s="569"/>
      <c r="AH15" s="569"/>
      <c r="AI15" s="569"/>
      <c r="AJ15" s="570"/>
      <c r="AK15" s="171"/>
    </row>
    <row r="16" spans="1:39" ht="21" customHeight="1" x14ac:dyDescent="0.15">
      <c r="A16" s="171"/>
      <c r="B16" s="175">
        <v>2</v>
      </c>
      <c r="C16" s="576"/>
      <c r="D16" s="569"/>
      <c r="E16" s="569"/>
      <c r="F16" s="569"/>
      <c r="G16" s="569"/>
      <c r="H16" s="569"/>
      <c r="I16" s="569"/>
      <c r="J16" s="569"/>
      <c r="K16" s="570"/>
      <c r="L16" s="576"/>
      <c r="M16" s="569"/>
      <c r="N16" s="569"/>
      <c r="O16" s="569"/>
      <c r="P16" s="569"/>
      <c r="Q16" s="569"/>
      <c r="R16" s="569"/>
      <c r="S16" s="569"/>
      <c r="T16" s="569"/>
      <c r="U16" s="569"/>
      <c r="V16" s="569"/>
      <c r="W16" s="569"/>
      <c r="X16" s="570"/>
      <c r="Y16" s="576"/>
      <c r="Z16" s="569"/>
      <c r="AA16" s="569"/>
      <c r="AB16" s="569"/>
      <c r="AC16" s="569"/>
      <c r="AD16" s="570"/>
      <c r="AE16" s="576"/>
      <c r="AF16" s="569"/>
      <c r="AG16" s="569"/>
      <c r="AH16" s="569"/>
      <c r="AI16" s="569"/>
      <c r="AJ16" s="570"/>
      <c r="AK16" s="171"/>
    </row>
    <row r="17" spans="1:37" ht="21" customHeight="1" x14ac:dyDescent="0.15">
      <c r="A17" s="171"/>
      <c r="B17" s="175">
        <v>3</v>
      </c>
      <c r="C17" s="576"/>
      <c r="D17" s="569"/>
      <c r="E17" s="569"/>
      <c r="F17" s="569"/>
      <c r="G17" s="569"/>
      <c r="H17" s="569"/>
      <c r="I17" s="569"/>
      <c r="J17" s="569"/>
      <c r="K17" s="570"/>
      <c r="L17" s="576"/>
      <c r="M17" s="569"/>
      <c r="N17" s="569"/>
      <c r="O17" s="569"/>
      <c r="P17" s="569"/>
      <c r="Q17" s="569"/>
      <c r="R17" s="569"/>
      <c r="S17" s="569"/>
      <c r="T17" s="569"/>
      <c r="U17" s="569"/>
      <c r="V17" s="569"/>
      <c r="W17" s="569"/>
      <c r="X17" s="570"/>
      <c r="Y17" s="576"/>
      <c r="Z17" s="569"/>
      <c r="AA17" s="569"/>
      <c r="AB17" s="569"/>
      <c r="AC17" s="569"/>
      <c r="AD17" s="570"/>
      <c r="AE17" s="576"/>
      <c r="AF17" s="569"/>
      <c r="AG17" s="569"/>
      <c r="AH17" s="569"/>
      <c r="AI17" s="569"/>
      <c r="AJ17" s="570"/>
      <c r="AK17" s="171"/>
    </row>
    <row r="18" spans="1:37" ht="21" customHeight="1" x14ac:dyDescent="0.15">
      <c r="A18" s="171"/>
      <c r="B18" s="175">
        <v>4</v>
      </c>
      <c r="C18" s="576"/>
      <c r="D18" s="569"/>
      <c r="E18" s="569"/>
      <c r="F18" s="569"/>
      <c r="G18" s="569"/>
      <c r="H18" s="569"/>
      <c r="I18" s="569"/>
      <c r="J18" s="569"/>
      <c r="K18" s="570"/>
      <c r="L18" s="576"/>
      <c r="M18" s="569"/>
      <c r="N18" s="569"/>
      <c r="O18" s="569"/>
      <c r="P18" s="569"/>
      <c r="Q18" s="569"/>
      <c r="R18" s="569"/>
      <c r="S18" s="569"/>
      <c r="T18" s="569"/>
      <c r="U18" s="569"/>
      <c r="V18" s="569"/>
      <c r="W18" s="569"/>
      <c r="X18" s="570"/>
      <c r="Y18" s="576"/>
      <c r="Z18" s="569"/>
      <c r="AA18" s="569"/>
      <c r="AB18" s="569"/>
      <c r="AC18" s="569"/>
      <c r="AD18" s="570"/>
      <c r="AE18" s="576"/>
      <c r="AF18" s="569"/>
      <c r="AG18" s="569"/>
      <c r="AH18" s="569"/>
      <c r="AI18" s="569"/>
      <c r="AJ18" s="570"/>
      <c r="AK18" s="171"/>
    </row>
    <row r="19" spans="1:37" ht="21" customHeight="1" x14ac:dyDescent="0.15">
      <c r="A19" s="171"/>
      <c r="B19" s="175">
        <v>5</v>
      </c>
      <c r="C19" s="576"/>
      <c r="D19" s="569"/>
      <c r="E19" s="569"/>
      <c r="F19" s="569"/>
      <c r="G19" s="569"/>
      <c r="H19" s="569"/>
      <c r="I19" s="569"/>
      <c r="J19" s="569"/>
      <c r="K19" s="570"/>
      <c r="L19" s="576"/>
      <c r="M19" s="569"/>
      <c r="N19" s="569"/>
      <c r="O19" s="569"/>
      <c r="P19" s="569"/>
      <c r="Q19" s="569"/>
      <c r="R19" s="569"/>
      <c r="S19" s="569"/>
      <c r="T19" s="569"/>
      <c r="U19" s="569"/>
      <c r="V19" s="569"/>
      <c r="W19" s="569"/>
      <c r="X19" s="570"/>
      <c r="Y19" s="576"/>
      <c r="Z19" s="569"/>
      <c r="AA19" s="569"/>
      <c r="AB19" s="569"/>
      <c r="AC19" s="569"/>
      <c r="AD19" s="570"/>
      <c r="AE19" s="576"/>
      <c r="AF19" s="569"/>
      <c r="AG19" s="569"/>
      <c r="AH19" s="569"/>
      <c r="AI19" s="569"/>
      <c r="AJ19" s="570"/>
      <c r="AK19" s="171"/>
    </row>
    <row r="20" spans="1:37" ht="21" customHeight="1" x14ac:dyDescent="0.15">
      <c r="A20" s="171"/>
      <c r="B20" s="175">
        <v>6</v>
      </c>
      <c r="C20" s="576"/>
      <c r="D20" s="569"/>
      <c r="E20" s="569"/>
      <c r="F20" s="569"/>
      <c r="G20" s="569"/>
      <c r="H20" s="569"/>
      <c r="I20" s="569"/>
      <c r="J20" s="569"/>
      <c r="K20" s="570"/>
      <c r="L20" s="576"/>
      <c r="M20" s="569"/>
      <c r="N20" s="569"/>
      <c r="O20" s="569"/>
      <c r="P20" s="569"/>
      <c r="Q20" s="569"/>
      <c r="R20" s="569"/>
      <c r="S20" s="569"/>
      <c r="T20" s="569"/>
      <c r="U20" s="569"/>
      <c r="V20" s="569"/>
      <c r="W20" s="569"/>
      <c r="X20" s="570"/>
      <c r="Y20" s="576"/>
      <c r="Z20" s="569"/>
      <c r="AA20" s="569"/>
      <c r="AB20" s="569"/>
      <c r="AC20" s="569"/>
      <c r="AD20" s="570"/>
      <c r="AE20" s="576"/>
      <c r="AF20" s="569"/>
      <c r="AG20" s="569"/>
      <c r="AH20" s="569"/>
      <c r="AI20" s="569"/>
      <c r="AJ20" s="570"/>
      <c r="AK20" s="171"/>
    </row>
    <row r="21" spans="1:37" ht="21" customHeight="1" x14ac:dyDescent="0.15">
      <c r="A21" s="171"/>
      <c r="B21" s="175">
        <v>7</v>
      </c>
      <c r="C21" s="576"/>
      <c r="D21" s="569"/>
      <c r="E21" s="569"/>
      <c r="F21" s="569"/>
      <c r="G21" s="569"/>
      <c r="H21" s="569"/>
      <c r="I21" s="569"/>
      <c r="J21" s="569"/>
      <c r="K21" s="570"/>
      <c r="L21" s="576"/>
      <c r="M21" s="569"/>
      <c r="N21" s="569"/>
      <c r="O21" s="569"/>
      <c r="P21" s="569"/>
      <c r="Q21" s="569"/>
      <c r="R21" s="569"/>
      <c r="S21" s="569"/>
      <c r="T21" s="569"/>
      <c r="U21" s="569"/>
      <c r="V21" s="569"/>
      <c r="W21" s="569"/>
      <c r="X21" s="570"/>
      <c r="Y21" s="576"/>
      <c r="Z21" s="569"/>
      <c r="AA21" s="569"/>
      <c r="AB21" s="569"/>
      <c r="AC21" s="569"/>
      <c r="AD21" s="570"/>
      <c r="AE21" s="576"/>
      <c r="AF21" s="569"/>
      <c r="AG21" s="569"/>
      <c r="AH21" s="569"/>
      <c r="AI21" s="569"/>
      <c r="AJ21" s="570"/>
      <c r="AK21" s="171"/>
    </row>
    <row r="22" spans="1:37" ht="21" customHeight="1" x14ac:dyDescent="0.15">
      <c r="A22" s="171"/>
      <c r="B22" s="175">
        <v>8</v>
      </c>
      <c r="C22" s="576"/>
      <c r="D22" s="569"/>
      <c r="E22" s="569"/>
      <c r="F22" s="569"/>
      <c r="G22" s="569"/>
      <c r="H22" s="569"/>
      <c r="I22" s="569"/>
      <c r="J22" s="569"/>
      <c r="K22" s="570"/>
      <c r="L22" s="576"/>
      <c r="M22" s="569"/>
      <c r="N22" s="569"/>
      <c r="O22" s="569"/>
      <c r="P22" s="569"/>
      <c r="Q22" s="569"/>
      <c r="R22" s="569"/>
      <c r="S22" s="569"/>
      <c r="T22" s="569"/>
      <c r="U22" s="569"/>
      <c r="V22" s="569"/>
      <c r="W22" s="569"/>
      <c r="X22" s="570"/>
      <c r="Y22" s="576"/>
      <c r="Z22" s="569"/>
      <c r="AA22" s="569"/>
      <c r="AB22" s="569"/>
      <c r="AC22" s="569"/>
      <c r="AD22" s="570"/>
      <c r="AE22" s="576"/>
      <c r="AF22" s="569"/>
      <c r="AG22" s="569"/>
      <c r="AH22" s="569"/>
      <c r="AI22" s="569"/>
      <c r="AJ22" s="570"/>
      <c r="AK22" s="171"/>
    </row>
    <row r="23" spans="1:37" ht="21" customHeight="1" x14ac:dyDescent="0.15">
      <c r="A23" s="171"/>
      <c r="B23" s="175">
        <v>9</v>
      </c>
      <c r="C23" s="576"/>
      <c r="D23" s="569"/>
      <c r="E23" s="569"/>
      <c r="F23" s="569"/>
      <c r="G23" s="569"/>
      <c r="H23" s="569"/>
      <c r="I23" s="569"/>
      <c r="J23" s="569"/>
      <c r="K23" s="570"/>
      <c r="L23" s="576"/>
      <c r="M23" s="569"/>
      <c r="N23" s="569"/>
      <c r="O23" s="569"/>
      <c r="P23" s="569"/>
      <c r="Q23" s="569"/>
      <c r="R23" s="569"/>
      <c r="S23" s="569"/>
      <c r="T23" s="569"/>
      <c r="U23" s="569"/>
      <c r="V23" s="569"/>
      <c r="W23" s="569"/>
      <c r="X23" s="570"/>
      <c r="Y23" s="576"/>
      <c r="Z23" s="569"/>
      <c r="AA23" s="569"/>
      <c r="AB23" s="569"/>
      <c r="AC23" s="569"/>
      <c r="AD23" s="570"/>
      <c r="AE23" s="576"/>
      <c r="AF23" s="569"/>
      <c r="AG23" s="569"/>
      <c r="AH23" s="569"/>
      <c r="AI23" s="569"/>
      <c r="AJ23" s="570"/>
      <c r="AK23" s="171"/>
    </row>
    <row r="24" spans="1:37" ht="21" customHeight="1" x14ac:dyDescent="0.15">
      <c r="A24" s="171"/>
      <c r="B24" s="175">
        <v>10</v>
      </c>
      <c r="C24" s="576"/>
      <c r="D24" s="569"/>
      <c r="E24" s="569"/>
      <c r="F24" s="569"/>
      <c r="G24" s="569"/>
      <c r="H24" s="569"/>
      <c r="I24" s="569"/>
      <c r="J24" s="569"/>
      <c r="K24" s="570"/>
      <c r="L24" s="576"/>
      <c r="M24" s="569"/>
      <c r="N24" s="569"/>
      <c r="O24" s="569"/>
      <c r="P24" s="569"/>
      <c r="Q24" s="569"/>
      <c r="R24" s="569"/>
      <c r="S24" s="569"/>
      <c r="T24" s="569"/>
      <c r="U24" s="569"/>
      <c r="V24" s="569"/>
      <c r="W24" s="569"/>
      <c r="X24" s="570"/>
      <c r="Y24" s="576"/>
      <c r="Z24" s="569"/>
      <c r="AA24" s="569"/>
      <c r="AB24" s="569"/>
      <c r="AC24" s="569"/>
      <c r="AD24" s="570"/>
      <c r="AE24" s="576"/>
      <c r="AF24" s="569"/>
      <c r="AG24" s="569"/>
      <c r="AH24" s="569"/>
      <c r="AI24" s="569"/>
      <c r="AJ24" s="570"/>
      <c r="AK24" s="171"/>
    </row>
    <row r="25" spans="1:37" ht="21" customHeight="1" x14ac:dyDescent="0.15">
      <c r="A25" s="171"/>
      <c r="B25" s="609" t="s">
        <v>253</v>
      </c>
      <c r="C25" s="572"/>
      <c r="D25" s="572"/>
      <c r="E25" s="572"/>
      <c r="F25" s="572"/>
      <c r="G25" s="572"/>
      <c r="H25" s="572"/>
      <c r="I25" s="572"/>
      <c r="J25" s="572"/>
      <c r="K25" s="573"/>
      <c r="L25" s="592"/>
      <c r="M25" s="569"/>
      <c r="N25" s="569"/>
      <c r="O25" s="569"/>
      <c r="P25" s="569"/>
      <c r="Q25" s="610" t="s">
        <v>65</v>
      </c>
      <c r="R25" s="573"/>
      <c r="S25" s="594" t="s">
        <v>254</v>
      </c>
      <c r="T25" s="572"/>
      <c r="U25" s="572"/>
      <c r="V25" s="572"/>
      <c r="W25" s="572"/>
      <c r="X25" s="572"/>
      <c r="Y25" s="572"/>
      <c r="Z25" s="572"/>
      <c r="AA25" s="572"/>
      <c r="AB25" s="572"/>
      <c r="AC25" s="572"/>
      <c r="AD25" s="573"/>
      <c r="AE25" s="616">
        <f>SUM(AE15:AJ24)</f>
        <v>0</v>
      </c>
      <c r="AF25" s="572"/>
      <c r="AG25" s="572"/>
      <c r="AH25" s="572"/>
      <c r="AI25" s="572"/>
      <c r="AJ25" s="573"/>
      <c r="AK25" s="171"/>
    </row>
    <row r="26" spans="1:37" ht="9" customHeight="1" x14ac:dyDescent="0.15">
      <c r="A26" s="171"/>
      <c r="B26" s="176"/>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1"/>
    </row>
    <row r="27" spans="1:37" ht="21" customHeight="1" x14ac:dyDescent="0.15">
      <c r="A27" s="171"/>
      <c r="B27" s="605" t="s">
        <v>255</v>
      </c>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3"/>
      <c r="AK27" s="171"/>
    </row>
    <row r="28" spans="1:37" ht="21" customHeight="1" thickBot="1" x14ac:dyDescent="0.2">
      <c r="A28" s="171"/>
      <c r="B28" s="615" t="s">
        <v>271</v>
      </c>
      <c r="C28" s="581"/>
      <c r="D28" s="581"/>
      <c r="E28" s="581"/>
      <c r="F28" s="581"/>
      <c r="G28" s="581"/>
      <c r="H28" s="581"/>
      <c r="I28" s="581"/>
      <c r="J28" s="581"/>
      <c r="K28" s="581"/>
      <c r="L28" s="581"/>
      <c r="M28" s="581"/>
      <c r="N28" s="581"/>
      <c r="O28" s="581"/>
      <c r="P28" s="581"/>
      <c r="Q28" s="581"/>
      <c r="R28" s="582"/>
      <c r="S28" s="596">
        <f>ROUNDUP(S11/50,1)</f>
        <v>0</v>
      </c>
      <c r="T28" s="597"/>
      <c r="U28" s="597"/>
      <c r="V28" s="597"/>
      <c r="W28" s="597"/>
      <c r="X28" s="597"/>
      <c r="Y28" s="597"/>
      <c r="Z28" s="597"/>
      <c r="AA28" s="597"/>
      <c r="AB28" s="597"/>
      <c r="AC28" s="357" t="s">
        <v>210</v>
      </c>
      <c r="AD28" s="358"/>
      <c r="AE28" s="580"/>
      <c r="AF28" s="581"/>
      <c r="AG28" s="581"/>
      <c r="AH28" s="581"/>
      <c r="AI28" s="581"/>
      <c r="AJ28" s="582"/>
      <c r="AK28" s="171"/>
    </row>
    <row r="29" spans="1:37" ht="21" customHeight="1" thickTop="1" x14ac:dyDescent="0.15">
      <c r="A29" s="171"/>
      <c r="B29" s="602" t="s">
        <v>257</v>
      </c>
      <c r="C29" s="590"/>
      <c r="D29" s="590"/>
      <c r="E29" s="590"/>
      <c r="F29" s="590"/>
      <c r="G29" s="590"/>
      <c r="H29" s="590"/>
      <c r="I29" s="590"/>
      <c r="J29" s="590"/>
      <c r="K29" s="590"/>
      <c r="L29" s="590"/>
      <c r="M29" s="590"/>
      <c r="N29" s="590"/>
      <c r="O29" s="590"/>
      <c r="P29" s="590"/>
      <c r="Q29" s="590"/>
      <c r="R29" s="591"/>
      <c r="S29" s="607"/>
      <c r="T29" s="608"/>
      <c r="U29" s="608"/>
      <c r="V29" s="608"/>
      <c r="W29" s="608"/>
      <c r="X29" s="608"/>
      <c r="Y29" s="608"/>
      <c r="Z29" s="608"/>
      <c r="AA29" s="608"/>
      <c r="AB29" s="608"/>
      <c r="AC29" s="359" t="s">
        <v>210</v>
      </c>
      <c r="AD29" s="360"/>
      <c r="AE29" s="589" t="s">
        <v>272</v>
      </c>
      <c r="AF29" s="590"/>
      <c r="AG29" s="590"/>
      <c r="AH29" s="590"/>
      <c r="AI29" s="590"/>
      <c r="AJ29" s="591"/>
      <c r="AK29" s="171"/>
    </row>
    <row r="30" spans="1:37" ht="21" customHeight="1" x14ac:dyDescent="0.15">
      <c r="A30" s="171"/>
      <c r="B30" s="577" t="s">
        <v>259</v>
      </c>
      <c r="C30" s="578"/>
      <c r="D30" s="578"/>
      <c r="E30" s="578"/>
      <c r="F30" s="578"/>
      <c r="G30" s="578"/>
      <c r="H30" s="578"/>
      <c r="I30" s="578"/>
      <c r="J30" s="578"/>
      <c r="K30" s="578"/>
      <c r="L30" s="578"/>
      <c r="M30" s="578"/>
      <c r="N30" s="578"/>
      <c r="O30" s="578"/>
      <c r="P30" s="578"/>
      <c r="Q30" s="578"/>
      <c r="R30" s="579"/>
      <c r="S30" s="577" t="s">
        <v>260</v>
      </c>
      <c r="T30" s="578"/>
      <c r="U30" s="578"/>
      <c r="V30" s="578"/>
      <c r="W30" s="578"/>
      <c r="X30" s="578"/>
      <c r="Y30" s="578"/>
      <c r="Z30" s="578"/>
      <c r="AA30" s="578"/>
      <c r="AB30" s="578"/>
      <c r="AC30" s="578"/>
      <c r="AD30" s="578"/>
      <c r="AE30" s="578"/>
      <c r="AF30" s="578"/>
      <c r="AG30" s="578"/>
      <c r="AH30" s="578"/>
      <c r="AI30" s="578"/>
      <c r="AJ30" s="579"/>
      <c r="AK30" s="171"/>
    </row>
    <row r="31" spans="1:37" ht="21" customHeight="1" x14ac:dyDescent="0.15">
      <c r="A31" s="171"/>
      <c r="B31" s="175">
        <v>1</v>
      </c>
      <c r="C31" s="576"/>
      <c r="D31" s="569"/>
      <c r="E31" s="569"/>
      <c r="F31" s="569"/>
      <c r="G31" s="569"/>
      <c r="H31" s="569"/>
      <c r="I31" s="569"/>
      <c r="J31" s="569"/>
      <c r="K31" s="569"/>
      <c r="L31" s="569"/>
      <c r="M31" s="569"/>
      <c r="N31" s="569"/>
      <c r="O31" s="569"/>
      <c r="P31" s="569"/>
      <c r="Q31" s="569"/>
      <c r="R31" s="570"/>
      <c r="S31" s="576"/>
      <c r="T31" s="569"/>
      <c r="U31" s="569"/>
      <c r="V31" s="569"/>
      <c r="W31" s="569"/>
      <c r="X31" s="569"/>
      <c r="Y31" s="569"/>
      <c r="Z31" s="569"/>
      <c r="AA31" s="569"/>
      <c r="AB31" s="569"/>
      <c r="AC31" s="569"/>
      <c r="AD31" s="569"/>
      <c r="AE31" s="569"/>
      <c r="AF31" s="569"/>
      <c r="AG31" s="569"/>
      <c r="AH31" s="569"/>
      <c r="AI31" s="569"/>
      <c r="AJ31" s="570"/>
      <c r="AK31" s="171"/>
    </row>
    <row r="32" spans="1:37" ht="21" customHeight="1" x14ac:dyDescent="0.15">
      <c r="A32" s="171"/>
      <c r="B32" s="175">
        <v>2</v>
      </c>
      <c r="C32" s="576"/>
      <c r="D32" s="569"/>
      <c r="E32" s="569"/>
      <c r="F32" s="569"/>
      <c r="G32" s="569"/>
      <c r="H32" s="569"/>
      <c r="I32" s="569"/>
      <c r="J32" s="569"/>
      <c r="K32" s="569"/>
      <c r="L32" s="569"/>
      <c r="M32" s="569"/>
      <c r="N32" s="569"/>
      <c r="O32" s="569"/>
      <c r="P32" s="569"/>
      <c r="Q32" s="569"/>
      <c r="R32" s="570"/>
      <c r="S32" s="576"/>
      <c r="T32" s="569"/>
      <c r="U32" s="569"/>
      <c r="V32" s="569"/>
      <c r="W32" s="569"/>
      <c r="X32" s="569"/>
      <c r="Y32" s="569"/>
      <c r="Z32" s="569"/>
      <c r="AA32" s="569"/>
      <c r="AB32" s="569"/>
      <c r="AC32" s="569"/>
      <c r="AD32" s="569"/>
      <c r="AE32" s="569"/>
      <c r="AF32" s="569"/>
      <c r="AG32" s="569"/>
      <c r="AH32" s="569"/>
      <c r="AI32" s="569"/>
      <c r="AJ32" s="570"/>
      <c r="AK32" s="171"/>
    </row>
    <row r="33" spans="1:38" ht="21" customHeight="1" x14ac:dyDescent="0.15">
      <c r="A33" s="171"/>
      <c r="B33" s="175">
        <v>3</v>
      </c>
      <c r="C33" s="576"/>
      <c r="D33" s="569"/>
      <c r="E33" s="569"/>
      <c r="F33" s="569"/>
      <c r="G33" s="569"/>
      <c r="H33" s="569"/>
      <c r="I33" s="569"/>
      <c r="J33" s="569"/>
      <c r="K33" s="569"/>
      <c r="L33" s="569"/>
      <c r="M33" s="569"/>
      <c r="N33" s="569"/>
      <c r="O33" s="569"/>
      <c r="P33" s="569"/>
      <c r="Q33" s="569"/>
      <c r="R33" s="570"/>
      <c r="S33" s="576"/>
      <c r="T33" s="569"/>
      <c r="U33" s="569"/>
      <c r="V33" s="569"/>
      <c r="W33" s="569"/>
      <c r="X33" s="569"/>
      <c r="Y33" s="569"/>
      <c r="Z33" s="569"/>
      <c r="AA33" s="569"/>
      <c r="AB33" s="569"/>
      <c r="AC33" s="569"/>
      <c r="AD33" s="569"/>
      <c r="AE33" s="569"/>
      <c r="AF33" s="569"/>
      <c r="AG33" s="569"/>
      <c r="AH33" s="569"/>
      <c r="AI33" s="569"/>
      <c r="AJ33" s="570"/>
      <c r="AK33" s="171"/>
    </row>
    <row r="34" spans="1:38" ht="8.25" customHeight="1" x14ac:dyDescent="0.15">
      <c r="A34" s="171"/>
      <c r="B34" s="176"/>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1"/>
    </row>
    <row r="35" spans="1:38" ht="22.5" customHeight="1" x14ac:dyDescent="0.15">
      <c r="A35" s="171"/>
      <c r="B35" s="585" t="s">
        <v>261</v>
      </c>
      <c r="C35" s="572"/>
      <c r="D35" s="572"/>
      <c r="E35" s="572"/>
      <c r="F35" s="572"/>
      <c r="G35" s="573"/>
      <c r="H35" s="571" t="s">
        <v>262</v>
      </c>
      <c r="I35" s="572"/>
      <c r="J35" s="572"/>
      <c r="K35" s="572"/>
      <c r="L35" s="572"/>
      <c r="M35" s="572"/>
      <c r="N35" s="572"/>
      <c r="O35" s="572"/>
      <c r="P35" s="572"/>
      <c r="Q35" s="572"/>
      <c r="R35" s="572"/>
      <c r="S35" s="572"/>
      <c r="T35" s="572"/>
      <c r="U35" s="572"/>
      <c r="V35" s="572"/>
      <c r="W35" s="572"/>
      <c r="X35" s="572"/>
      <c r="Y35" s="572"/>
      <c r="Z35" s="572"/>
      <c r="AA35" s="572"/>
      <c r="AB35" s="572"/>
      <c r="AC35" s="572"/>
      <c r="AD35" s="572"/>
      <c r="AE35" s="572"/>
      <c r="AF35" s="572"/>
      <c r="AG35" s="572"/>
      <c r="AH35" s="572"/>
      <c r="AI35" s="572"/>
      <c r="AJ35" s="573"/>
      <c r="AK35" s="171"/>
    </row>
    <row r="36" spans="1:38" ht="8.25" customHeight="1" x14ac:dyDescent="0.15">
      <c r="A36" s="171"/>
      <c r="B36" s="176"/>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1"/>
    </row>
    <row r="37" spans="1:38" ht="18.75" customHeight="1" x14ac:dyDescent="0.15">
      <c r="A37" s="171"/>
      <c r="B37" s="586" t="s">
        <v>263</v>
      </c>
      <c r="C37" s="599"/>
      <c r="D37" s="599"/>
      <c r="E37" s="599"/>
      <c r="F37" s="599"/>
      <c r="G37" s="599"/>
      <c r="H37" s="599"/>
      <c r="I37" s="599"/>
      <c r="J37" s="599"/>
      <c r="K37" s="599"/>
      <c r="L37" s="599"/>
      <c r="M37" s="599"/>
      <c r="N37" s="599"/>
      <c r="O37" s="599"/>
      <c r="P37" s="599"/>
      <c r="Q37" s="599"/>
      <c r="R37" s="599"/>
      <c r="S37" s="599"/>
      <c r="T37" s="599"/>
      <c r="U37" s="599"/>
      <c r="V37" s="599"/>
      <c r="W37" s="599"/>
      <c r="X37" s="599"/>
      <c r="Y37" s="599"/>
      <c r="Z37" s="599"/>
      <c r="AA37" s="599"/>
      <c r="AB37" s="599"/>
      <c r="AC37" s="599"/>
      <c r="AD37" s="599"/>
      <c r="AE37" s="599"/>
      <c r="AF37" s="599"/>
      <c r="AG37" s="599"/>
      <c r="AH37" s="599"/>
      <c r="AI37" s="599"/>
      <c r="AJ37" s="599"/>
      <c r="AK37" s="599"/>
      <c r="AL37" s="182"/>
    </row>
    <row r="38" spans="1:38" ht="18.75" customHeight="1" x14ac:dyDescent="0.15">
      <c r="A38" s="171"/>
      <c r="B38" s="599"/>
      <c r="C38" s="599"/>
      <c r="D38" s="599"/>
      <c r="E38" s="599"/>
      <c r="F38" s="599"/>
      <c r="G38" s="599"/>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599"/>
      <c r="AG38" s="599"/>
      <c r="AH38" s="599"/>
      <c r="AI38" s="599"/>
      <c r="AJ38" s="599"/>
      <c r="AK38" s="599"/>
      <c r="AL38" s="182"/>
    </row>
    <row r="39" spans="1:38" ht="18.75" customHeight="1" x14ac:dyDescent="0.15">
      <c r="A39" s="171"/>
      <c r="B39" s="599"/>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182"/>
    </row>
    <row r="40" spans="1:38" ht="18.75" customHeight="1" x14ac:dyDescent="0.15">
      <c r="A40" s="171"/>
      <c r="B40" s="599"/>
      <c r="C40" s="599"/>
      <c r="D40" s="599"/>
      <c r="E40" s="599"/>
      <c r="F40" s="599"/>
      <c r="G40" s="599"/>
      <c r="H40" s="599"/>
      <c r="I40" s="599"/>
      <c r="J40" s="599"/>
      <c r="K40" s="599"/>
      <c r="L40" s="599"/>
      <c r="M40" s="599"/>
      <c r="N40" s="599"/>
      <c r="O40" s="599"/>
      <c r="P40" s="599"/>
      <c r="Q40" s="599"/>
      <c r="R40" s="599"/>
      <c r="S40" s="599"/>
      <c r="T40" s="599"/>
      <c r="U40" s="599"/>
      <c r="V40" s="599"/>
      <c r="W40" s="599"/>
      <c r="X40" s="599"/>
      <c r="Y40" s="599"/>
      <c r="Z40" s="599"/>
      <c r="AA40" s="599"/>
      <c r="AB40" s="599"/>
      <c r="AC40" s="599"/>
      <c r="AD40" s="599"/>
      <c r="AE40" s="599"/>
      <c r="AF40" s="599"/>
      <c r="AG40" s="599"/>
      <c r="AH40" s="599"/>
      <c r="AI40" s="599"/>
      <c r="AJ40" s="599"/>
      <c r="AK40" s="599"/>
      <c r="AL40" s="182"/>
    </row>
    <row r="41" spans="1:38" ht="81.75" customHeight="1" x14ac:dyDescent="0.15">
      <c r="A41" s="171"/>
      <c r="B41" s="599"/>
      <c r="C41" s="599"/>
      <c r="D41" s="599"/>
      <c r="E41" s="599"/>
      <c r="F41" s="599"/>
      <c r="G41" s="599"/>
      <c r="H41" s="599"/>
      <c r="I41" s="599"/>
      <c r="J41" s="599"/>
      <c r="K41" s="599"/>
      <c r="L41" s="599"/>
      <c r="M41" s="599"/>
      <c r="N41" s="599"/>
      <c r="O41" s="599"/>
      <c r="P41" s="599"/>
      <c r="Q41" s="599"/>
      <c r="R41" s="599"/>
      <c r="S41" s="599"/>
      <c r="T41" s="599"/>
      <c r="U41" s="599"/>
      <c r="V41" s="599"/>
      <c r="W41" s="599"/>
      <c r="X41" s="599"/>
      <c r="Y41" s="599"/>
      <c r="Z41" s="599"/>
      <c r="AA41" s="599"/>
      <c r="AB41" s="599"/>
      <c r="AC41" s="599"/>
      <c r="AD41" s="599"/>
      <c r="AE41" s="599"/>
      <c r="AF41" s="599"/>
      <c r="AG41" s="599"/>
      <c r="AH41" s="599"/>
      <c r="AI41" s="599"/>
      <c r="AJ41" s="599"/>
      <c r="AK41" s="599"/>
      <c r="AL41" s="182"/>
    </row>
    <row r="42" spans="1:38" ht="15" customHeight="1" x14ac:dyDescent="0.15">
      <c r="A42" s="171"/>
      <c r="B42" s="583" t="s">
        <v>264</v>
      </c>
      <c r="C42" s="599"/>
      <c r="D42" s="599"/>
      <c r="E42" s="599"/>
      <c r="F42" s="599"/>
      <c r="G42" s="599"/>
      <c r="H42" s="599"/>
      <c r="I42" s="599"/>
      <c r="J42" s="599"/>
      <c r="K42" s="599"/>
      <c r="L42" s="599"/>
      <c r="M42" s="599"/>
      <c r="N42" s="599"/>
      <c r="O42" s="599"/>
      <c r="P42" s="599"/>
      <c r="Q42" s="599"/>
      <c r="R42" s="599"/>
      <c r="S42" s="599"/>
      <c r="T42" s="599"/>
      <c r="U42" s="599"/>
      <c r="V42" s="599"/>
      <c r="W42" s="599"/>
      <c r="X42" s="599"/>
      <c r="Y42" s="599"/>
      <c r="Z42" s="599"/>
      <c r="AA42" s="599"/>
      <c r="AB42" s="599"/>
      <c r="AC42" s="599"/>
      <c r="AD42" s="599"/>
      <c r="AE42" s="599"/>
      <c r="AF42" s="599"/>
      <c r="AG42" s="599"/>
      <c r="AH42" s="599"/>
      <c r="AI42" s="599"/>
      <c r="AJ42" s="599"/>
      <c r="AK42" s="599"/>
      <c r="AL42" s="182"/>
    </row>
    <row r="43" spans="1:38" ht="15" customHeight="1" x14ac:dyDescent="0.15">
      <c r="A43" s="171"/>
      <c r="B43" s="599"/>
      <c r="C43" s="599"/>
      <c r="D43" s="599"/>
      <c r="E43" s="599"/>
      <c r="F43" s="599"/>
      <c r="G43" s="599"/>
      <c r="H43" s="599"/>
      <c r="I43" s="599"/>
      <c r="J43" s="599"/>
      <c r="K43" s="599"/>
      <c r="L43" s="599"/>
      <c r="M43" s="599"/>
      <c r="N43" s="599"/>
      <c r="O43" s="599"/>
      <c r="P43" s="599"/>
      <c r="Q43" s="599"/>
      <c r="R43" s="599"/>
      <c r="S43" s="599"/>
      <c r="T43" s="599"/>
      <c r="U43" s="599"/>
      <c r="V43" s="599"/>
      <c r="W43" s="599"/>
      <c r="X43" s="599"/>
      <c r="Y43" s="599"/>
      <c r="Z43" s="599"/>
      <c r="AA43" s="599"/>
      <c r="AB43" s="599"/>
      <c r="AC43" s="599"/>
      <c r="AD43" s="599"/>
      <c r="AE43" s="599"/>
      <c r="AF43" s="599"/>
      <c r="AG43" s="599"/>
      <c r="AH43" s="599"/>
      <c r="AI43" s="599"/>
      <c r="AJ43" s="599"/>
      <c r="AK43" s="599"/>
      <c r="AL43" s="182"/>
    </row>
    <row r="44" spans="1:38" ht="15" customHeight="1" x14ac:dyDescent="0.15">
      <c r="A44" s="171"/>
      <c r="B44" s="599"/>
      <c r="C44" s="599"/>
      <c r="D44" s="599"/>
      <c r="E44" s="599"/>
      <c r="F44" s="599"/>
      <c r="G44" s="599"/>
      <c r="H44" s="599"/>
      <c r="I44" s="599"/>
      <c r="J44" s="599"/>
      <c r="K44" s="599"/>
      <c r="L44" s="599"/>
      <c r="M44" s="599"/>
      <c r="N44" s="599"/>
      <c r="O44" s="599"/>
      <c r="P44" s="599"/>
      <c r="Q44" s="599"/>
      <c r="R44" s="599"/>
      <c r="S44" s="599"/>
      <c r="T44" s="599"/>
      <c r="U44" s="599"/>
      <c r="V44" s="599"/>
      <c r="W44" s="599"/>
      <c r="X44" s="599"/>
      <c r="Y44" s="599"/>
      <c r="Z44" s="599"/>
      <c r="AA44" s="599"/>
      <c r="AB44" s="599"/>
      <c r="AC44" s="599"/>
      <c r="AD44" s="599"/>
      <c r="AE44" s="599"/>
      <c r="AF44" s="599"/>
      <c r="AG44" s="599"/>
      <c r="AH44" s="599"/>
      <c r="AI44" s="599"/>
      <c r="AJ44" s="599"/>
      <c r="AK44" s="599"/>
      <c r="AL44" s="182"/>
    </row>
    <row r="45" spans="1:38" ht="15" customHeight="1" x14ac:dyDescent="0.15">
      <c r="A45" s="171"/>
      <c r="B45" s="599"/>
      <c r="C45" s="599"/>
      <c r="D45" s="599"/>
      <c r="E45" s="599"/>
      <c r="F45" s="599"/>
      <c r="G45" s="599"/>
      <c r="H45" s="599"/>
      <c r="I45" s="599"/>
      <c r="J45" s="599"/>
      <c r="K45" s="599"/>
      <c r="L45" s="599"/>
      <c r="M45" s="599"/>
      <c r="N45" s="599"/>
      <c r="O45" s="599"/>
      <c r="P45" s="599"/>
      <c r="Q45" s="599"/>
      <c r="R45" s="599"/>
      <c r="S45" s="599"/>
      <c r="T45" s="599"/>
      <c r="U45" s="599"/>
      <c r="V45" s="599"/>
      <c r="W45" s="599"/>
      <c r="X45" s="599"/>
      <c r="Y45" s="599"/>
      <c r="Z45" s="599"/>
      <c r="AA45" s="599"/>
      <c r="AB45" s="599"/>
      <c r="AC45" s="599"/>
      <c r="AD45" s="599"/>
      <c r="AE45" s="599"/>
      <c r="AF45" s="599"/>
      <c r="AG45" s="599"/>
      <c r="AH45" s="599"/>
      <c r="AI45" s="599"/>
      <c r="AJ45" s="599"/>
      <c r="AK45" s="599"/>
      <c r="AL45" s="182"/>
    </row>
    <row r="46" spans="1:38" ht="36" customHeight="1" x14ac:dyDescent="0.15">
      <c r="A46" s="171"/>
      <c r="B46" s="599"/>
      <c r="C46" s="599"/>
      <c r="D46" s="599"/>
      <c r="E46" s="599"/>
      <c r="F46" s="599"/>
      <c r="G46" s="599"/>
      <c r="H46" s="599"/>
      <c r="I46" s="599"/>
      <c r="J46" s="599"/>
      <c r="K46" s="599"/>
      <c r="L46" s="599"/>
      <c r="M46" s="599"/>
      <c r="N46" s="599"/>
      <c r="O46" s="599"/>
      <c r="P46" s="599"/>
      <c r="Q46" s="599"/>
      <c r="R46" s="599"/>
      <c r="S46" s="599"/>
      <c r="T46" s="599"/>
      <c r="U46" s="599"/>
      <c r="V46" s="599"/>
      <c r="W46" s="599"/>
      <c r="X46" s="599"/>
      <c r="Y46" s="599"/>
      <c r="Z46" s="599"/>
      <c r="AA46" s="599"/>
      <c r="AB46" s="599"/>
      <c r="AC46" s="599"/>
      <c r="AD46" s="599"/>
      <c r="AE46" s="599"/>
      <c r="AF46" s="599"/>
      <c r="AG46" s="599"/>
      <c r="AH46" s="599"/>
      <c r="AI46" s="599"/>
      <c r="AJ46" s="599"/>
      <c r="AK46" s="599"/>
      <c r="AL46" s="182"/>
    </row>
    <row r="47" spans="1:38" s="183" customFormat="1" ht="32.25" customHeight="1" x14ac:dyDescent="0.15">
      <c r="A47" s="179"/>
      <c r="B47" s="583" t="s">
        <v>265</v>
      </c>
      <c r="C47" s="617"/>
      <c r="D47" s="617"/>
      <c r="E47" s="617"/>
      <c r="F47" s="617"/>
      <c r="G47" s="617"/>
      <c r="H47" s="617"/>
      <c r="I47" s="617"/>
      <c r="J47" s="617"/>
      <c r="K47" s="617"/>
      <c r="L47" s="617"/>
      <c r="M47" s="617"/>
      <c r="N47" s="617"/>
      <c r="O47" s="617"/>
      <c r="P47" s="617"/>
      <c r="Q47" s="617"/>
      <c r="R47" s="617"/>
      <c r="S47" s="617"/>
      <c r="T47" s="617"/>
      <c r="U47" s="617"/>
      <c r="V47" s="617"/>
      <c r="W47" s="617"/>
      <c r="X47" s="617"/>
      <c r="Y47" s="617"/>
      <c r="Z47" s="617"/>
      <c r="AA47" s="617"/>
      <c r="AB47" s="617"/>
      <c r="AC47" s="617"/>
      <c r="AD47" s="617"/>
      <c r="AE47" s="617"/>
      <c r="AF47" s="617"/>
      <c r="AG47" s="617"/>
      <c r="AH47" s="617"/>
      <c r="AI47" s="617"/>
      <c r="AJ47" s="617"/>
      <c r="AK47" s="617"/>
    </row>
    <row r="48" spans="1:38" s="183" customFormat="1" ht="36" customHeight="1" x14ac:dyDescent="0.15">
      <c r="A48" s="179"/>
      <c r="B48" s="574" t="s">
        <v>266</v>
      </c>
      <c r="C48" s="617"/>
      <c r="D48" s="617"/>
      <c r="E48" s="617"/>
      <c r="F48" s="617"/>
      <c r="G48" s="617"/>
      <c r="H48" s="617"/>
      <c r="I48" s="617"/>
      <c r="J48" s="617"/>
      <c r="K48" s="617"/>
      <c r="L48" s="617"/>
      <c r="M48" s="617"/>
      <c r="N48" s="617"/>
      <c r="O48" s="617"/>
      <c r="P48" s="617"/>
      <c r="Q48" s="617"/>
      <c r="R48" s="617"/>
      <c r="S48" s="617"/>
      <c r="T48" s="617"/>
      <c r="U48" s="617"/>
      <c r="V48" s="617"/>
      <c r="W48" s="617"/>
      <c r="X48" s="617"/>
      <c r="Y48" s="617"/>
      <c r="Z48" s="617"/>
      <c r="AA48" s="617"/>
      <c r="AB48" s="617"/>
      <c r="AC48" s="617"/>
      <c r="AD48" s="617"/>
      <c r="AE48" s="617"/>
      <c r="AF48" s="617"/>
      <c r="AG48" s="617"/>
      <c r="AH48" s="617"/>
      <c r="AI48" s="617"/>
      <c r="AJ48" s="617"/>
      <c r="AK48" s="617"/>
    </row>
    <row r="49" spans="2:37" s="183" customFormat="1" ht="21" customHeight="1" x14ac:dyDescent="0.15">
      <c r="B49" s="183" t="s">
        <v>267</v>
      </c>
      <c r="AK49" s="184"/>
    </row>
    <row r="50" spans="2:37" s="183" customFormat="1" ht="21" customHeight="1" x14ac:dyDescent="0.15">
      <c r="B50" s="183" t="s">
        <v>267</v>
      </c>
      <c r="AK50" s="184"/>
    </row>
  </sheetData>
  <mergeCells count="91">
    <mergeCell ref="B1:H1"/>
    <mergeCell ref="S13:AB13"/>
    <mergeCell ref="B47:AK47"/>
    <mergeCell ref="AE18:AJ18"/>
    <mergeCell ref="AA2:AJ2"/>
    <mergeCell ref="C32:R32"/>
    <mergeCell ref="B27:AJ27"/>
    <mergeCell ref="B7:K7"/>
    <mergeCell ref="B11:R11"/>
    <mergeCell ref="AE24:AJ24"/>
    <mergeCell ref="Y23:AD23"/>
    <mergeCell ref="B28:R28"/>
    <mergeCell ref="S31:AJ31"/>
    <mergeCell ref="L15:X15"/>
    <mergeCell ref="AE16:AJ16"/>
    <mergeCell ref="L24:X24"/>
    <mergeCell ref="L18:X18"/>
    <mergeCell ref="B30:R30"/>
    <mergeCell ref="B14:K14"/>
    <mergeCell ref="AE22:AJ22"/>
    <mergeCell ref="C20:K20"/>
    <mergeCell ref="AE21:AJ21"/>
    <mergeCell ref="Y21:AD21"/>
    <mergeCell ref="L22:X22"/>
    <mergeCell ref="C22:K22"/>
    <mergeCell ref="Y20:AD20"/>
    <mergeCell ref="Y14:AD14"/>
    <mergeCell ref="C16:K16"/>
    <mergeCell ref="AE14:AJ14"/>
    <mergeCell ref="C33:R33"/>
    <mergeCell ref="B29:R29"/>
    <mergeCell ref="S32:AJ32"/>
    <mergeCell ref="AE20:AJ20"/>
    <mergeCell ref="C24:K24"/>
    <mergeCell ref="Q25:R25"/>
    <mergeCell ref="AE23:AJ23"/>
    <mergeCell ref="S29:AB29"/>
    <mergeCell ref="L21:X21"/>
    <mergeCell ref="C21:K21"/>
    <mergeCell ref="B25:K25"/>
    <mergeCell ref="C23:K23"/>
    <mergeCell ref="C15:K15"/>
    <mergeCell ref="AE25:AJ25"/>
    <mergeCell ref="B4:AJ4"/>
    <mergeCell ref="AE17:AJ17"/>
    <mergeCell ref="Y16:AD16"/>
    <mergeCell ref="L6:AJ6"/>
    <mergeCell ref="AE19:AJ19"/>
    <mergeCell ref="Y18:AD18"/>
    <mergeCell ref="L16:X16"/>
    <mergeCell ref="B13:R13"/>
    <mergeCell ref="AE11:AJ11"/>
    <mergeCell ref="C18:K18"/>
    <mergeCell ref="Z7:AF7"/>
    <mergeCell ref="B10:AJ10"/>
    <mergeCell ref="Y15:AD15"/>
    <mergeCell ref="AG7:AJ7"/>
    <mergeCell ref="C12:R12"/>
    <mergeCell ref="S12:AB12"/>
    <mergeCell ref="B6:K6"/>
    <mergeCell ref="Y22:AD22"/>
    <mergeCell ref="AE29:AJ29"/>
    <mergeCell ref="L17:X17"/>
    <mergeCell ref="AE13:AJ13"/>
    <mergeCell ref="C17:K17"/>
    <mergeCell ref="L19:X19"/>
    <mergeCell ref="AE15:AJ15"/>
    <mergeCell ref="C19:K19"/>
    <mergeCell ref="L25:P25"/>
    <mergeCell ref="S11:AB11"/>
    <mergeCell ref="S25:AD25"/>
    <mergeCell ref="B8:K8"/>
    <mergeCell ref="S28:AB28"/>
    <mergeCell ref="L14:X14"/>
    <mergeCell ref="Y24:AD24"/>
    <mergeCell ref="L7:Y7"/>
    <mergeCell ref="H35:AJ35"/>
    <mergeCell ref="B48:AK48"/>
    <mergeCell ref="Y17:AD17"/>
    <mergeCell ref="S30:AJ30"/>
    <mergeCell ref="L23:X23"/>
    <mergeCell ref="Y19:AD19"/>
    <mergeCell ref="AE28:AJ28"/>
    <mergeCell ref="S33:AJ33"/>
    <mergeCell ref="B42:AK46"/>
    <mergeCell ref="B35:G35"/>
    <mergeCell ref="B37:AK41"/>
    <mergeCell ref="C31:R31"/>
    <mergeCell ref="L20:X20"/>
    <mergeCell ref="L8:AJ8"/>
    <mergeCell ref="AE12:AJ12"/>
  </mergeCells>
  <phoneticPr fontId="2"/>
  <pageMargins left="0.62986111111111109" right="0.62986111111111109" top="0.55138888888888893" bottom="0.31527777777777782" header="0.51180555555555551" footer="0.51180555555555551"/>
  <pageSetup paperSize="9" scale="74" firstPageNumber="0" orientation="portrait" cellComments="atEnd"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36"/>
  <sheetViews>
    <sheetView view="pageBreakPreview" zoomScaleSheetLayoutView="100" workbookViewId="0"/>
  </sheetViews>
  <sheetFormatPr defaultColWidth="8.625" defaultRowHeight="21" customHeight="1" x14ac:dyDescent="0.15"/>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43" width="8.625" style="1" customWidth="1"/>
    <col min="44" max="16384" width="8.625" style="1"/>
  </cols>
  <sheetData>
    <row r="1" spans="1:41" ht="20.100000000000001" customHeight="1" x14ac:dyDescent="0.15">
      <c r="B1" s="666" t="s">
        <v>273</v>
      </c>
      <c r="C1" s="633"/>
      <c r="D1" s="633"/>
      <c r="E1" s="633"/>
      <c r="F1" s="633"/>
      <c r="G1" s="633"/>
      <c r="H1" s="633"/>
    </row>
    <row r="2" spans="1:41" ht="20.100000000000001" customHeight="1" x14ac:dyDescent="0.15">
      <c r="AD2" s="632" t="s">
        <v>237</v>
      </c>
      <c r="AE2" s="633"/>
      <c r="AF2" s="633"/>
      <c r="AG2" s="633"/>
      <c r="AH2" s="633"/>
      <c r="AI2" s="633"/>
      <c r="AJ2" s="633"/>
      <c r="AK2" s="633"/>
      <c r="AL2" s="633"/>
    </row>
    <row r="3" spans="1:41" ht="20.100000000000001" customHeight="1" x14ac:dyDescent="0.15"/>
    <row r="4" spans="1:41" ht="20.100000000000001" customHeight="1" x14ac:dyDescent="0.15">
      <c r="B4" s="640" t="s">
        <v>274</v>
      </c>
      <c r="C4" s="633"/>
      <c r="D4" s="633"/>
      <c r="E4" s="633"/>
      <c r="F4" s="633"/>
      <c r="G4" s="633"/>
      <c r="H4" s="633"/>
      <c r="I4" s="633"/>
      <c r="J4" s="633"/>
      <c r="K4" s="633"/>
      <c r="L4" s="633"/>
      <c r="M4" s="633"/>
      <c r="N4" s="633"/>
      <c r="O4" s="633"/>
      <c r="P4" s="633"/>
      <c r="Q4" s="633"/>
      <c r="R4" s="633"/>
      <c r="S4" s="633"/>
      <c r="T4" s="633"/>
      <c r="U4" s="633"/>
      <c r="V4" s="633"/>
      <c r="W4" s="633"/>
      <c r="X4" s="633"/>
      <c r="Y4" s="633"/>
      <c r="Z4" s="633"/>
      <c r="AA4" s="633"/>
      <c r="AB4" s="633"/>
      <c r="AC4" s="633"/>
      <c r="AD4" s="633"/>
      <c r="AE4" s="633"/>
      <c r="AF4" s="633"/>
      <c r="AG4" s="633"/>
      <c r="AH4" s="633"/>
      <c r="AI4" s="633"/>
      <c r="AJ4" s="633"/>
      <c r="AK4" s="633"/>
      <c r="AL4" s="633"/>
    </row>
    <row r="5" spans="1:41" s="125" customFormat="1" ht="20.100000000000001" customHeight="1" x14ac:dyDescent="0.15">
      <c r="A5" s="30"/>
      <c r="B5" s="267"/>
      <c r="C5" s="267"/>
      <c r="D5" s="267"/>
      <c r="E5" s="267"/>
      <c r="F5" s="267"/>
      <c r="G5" s="267"/>
      <c r="H5" s="267"/>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row>
    <row r="6" spans="1:41" s="125" customFormat="1" ht="29.25" customHeight="1" x14ac:dyDescent="0.15">
      <c r="A6" s="30"/>
      <c r="B6" s="618" t="s">
        <v>239</v>
      </c>
      <c r="C6" s="572"/>
      <c r="D6" s="572"/>
      <c r="E6" s="572"/>
      <c r="F6" s="572"/>
      <c r="G6" s="572"/>
      <c r="H6" s="572"/>
      <c r="I6" s="572"/>
      <c r="J6" s="572"/>
      <c r="K6" s="572"/>
      <c r="L6" s="641"/>
      <c r="M6" s="569"/>
      <c r="N6" s="569"/>
      <c r="O6" s="569"/>
      <c r="P6" s="569"/>
      <c r="Q6" s="569"/>
      <c r="R6" s="569"/>
      <c r="S6" s="569"/>
      <c r="T6" s="569"/>
      <c r="U6" s="569"/>
      <c r="V6" s="569"/>
      <c r="W6" s="569"/>
      <c r="X6" s="569"/>
      <c r="Y6" s="569"/>
      <c r="Z6" s="569"/>
      <c r="AA6" s="569"/>
      <c r="AB6" s="569"/>
      <c r="AC6" s="569"/>
      <c r="AD6" s="569"/>
      <c r="AE6" s="569"/>
      <c r="AF6" s="569"/>
      <c r="AG6" s="569"/>
      <c r="AH6" s="569"/>
      <c r="AI6" s="569"/>
      <c r="AJ6" s="569"/>
      <c r="AK6" s="569"/>
      <c r="AL6" s="570"/>
    </row>
    <row r="7" spans="1:41" s="125" customFormat="1" ht="31.5" customHeight="1" x14ac:dyDescent="0.15">
      <c r="A7" s="30"/>
      <c r="B7" s="618" t="s">
        <v>82</v>
      </c>
      <c r="C7" s="572"/>
      <c r="D7" s="572"/>
      <c r="E7" s="572"/>
      <c r="F7" s="572"/>
      <c r="G7" s="572"/>
      <c r="H7" s="572"/>
      <c r="I7" s="572"/>
      <c r="J7" s="572"/>
      <c r="K7" s="572"/>
      <c r="L7" s="667"/>
      <c r="M7" s="569"/>
      <c r="N7" s="569"/>
      <c r="O7" s="569"/>
      <c r="P7" s="569"/>
      <c r="Q7" s="569"/>
      <c r="R7" s="569"/>
      <c r="S7" s="569"/>
      <c r="T7" s="569"/>
      <c r="U7" s="569"/>
      <c r="V7" s="569"/>
      <c r="W7" s="569"/>
      <c r="X7" s="569"/>
      <c r="Y7" s="569"/>
      <c r="Z7" s="570"/>
      <c r="AA7" s="642" t="s">
        <v>275</v>
      </c>
      <c r="AB7" s="572"/>
      <c r="AC7" s="572"/>
      <c r="AD7" s="572"/>
      <c r="AE7" s="572"/>
      <c r="AF7" s="572"/>
      <c r="AG7" s="572"/>
      <c r="AH7" s="573"/>
      <c r="AI7" s="673" t="s">
        <v>207</v>
      </c>
      <c r="AJ7" s="569"/>
      <c r="AK7" s="569"/>
      <c r="AL7" s="570"/>
    </row>
    <row r="8" spans="1:41" s="125" customFormat="1" ht="29.25" customHeight="1" x14ac:dyDescent="0.15">
      <c r="B8" s="643" t="s">
        <v>276</v>
      </c>
      <c r="C8" s="572"/>
      <c r="D8" s="572"/>
      <c r="E8" s="572"/>
      <c r="F8" s="572"/>
      <c r="G8" s="572"/>
      <c r="H8" s="572"/>
      <c r="I8" s="572"/>
      <c r="J8" s="572"/>
      <c r="K8" s="572"/>
      <c r="L8" s="641" t="s">
        <v>277</v>
      </c>
      <c r="M8" s="569"/>
      <c r="N8" s="569"/>
      <c r="O8" s="569"/>
      <c r="P8" s="569"/>
      <c r="Q8" s="569"/>
      <c r="R8" s="569"/>
      <c r="S8" s="569"/>
      <c r="T8" s="569"/>
      <c r="U8" s="569"/>
      <c r="V8" s="569"/>
      <c r="W8" s="569"/>
      <c r="X8" s="569"/>
      <c r="Y8" s="569"/>
      <c r="Z8" s="569"/>
      <c r="AA8" s="569"/>
      <c r="AB8" s="569"/>
      <c r="AC8" s="569"/>
      <c r="AD8" s="569"/>
      <c r="AE8" s="569"/>
      <c r="AF8" s="569"/>
      <c r="AG8" s="569"/>
      <c r="AH8" s="569"/>
      <c r="AI8" s="569"/>
      <c r="AJ8" s="569"/>
      <c r="AK8" s="569"/>
      <c r="AL8" s="570"/>
    </row>
    <row r="9" spans="1:41" ht="12.75" customHeight="1" thickBot="1" x14ac:dyDescent="0.2">
      <c r="B9" s="185"/>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row>
    <row r="10" spans="1:41" ht="21" customHeight="1" x14ac:dyDescent="0.15">
      <c r="B10" s="644" t="s">
        <v>244</v>
      </c>
      <c r="C10" s="627"/>
      <c r="D10" s="627"/>
      <c r="E10" s="627"/>
      <c r="F10" s="627"/>
      <c r="G10" s="627"/>
      <c r="H10" s="627"/>
      <c r="I10" s="627"/>
      <c r="J10" s="627"/>
      <c r="K10" s="627"/>
      <c r="L10" s="627"/>
      <c r="M10" s="627"/>
      <c r="N10" s="627"/>
      <c r="O10" s="627"/>
      <c r="P10" s="627"/>
      <c r="Q10" s="627"/>
      <c r="R10" s="627"/>
      <c r="S10" s="627"/>
      <c r="T10" s="627"/>
      <c r="U10" s="627"/>
      <c r="V10" s="627"/>
      <c r="W10" s="627"/>
      <c r="X10" s="627"/>
      <c r="Y10" s="627"/>
      <c r="Z10" s="627"/>
      <c r="AA10" s="627"/>
      <c r="AB10" s="627"/>
      <c r="AC10" s="627"/>
      <c r="AD10" s="627"/>
      <c r="AE10" s="627"/>
      <c r="AF10" s="627"/>
      <c r="AG10" s="627"/>
      <c r="AH10" s="627"/>
      <c r="AI10" s="627"/>
      <c r="AJ10" s="627"/>
      <c r="AK10" s="627"/>
      <c r="AL10" s="645"/>
    </row>
    <row r="11" spans="1:41" ht="27.75" customHeight="1" x14ac:dyDescent="0.15">
      <c r="B11" s="656" t="s">
        <v>245</v>
      </c>
      <c r="C11" s="633"/>
      <c r="D11" s="633"/>
      <c r="E11" s="633"/>
      <c r="F11" s="633"/>
      <c r="G11" s="633"/>
      <c r="H11" s="633"/>
      <c r="I11" s="633"/>
      <c r="J11" s="633"/>
      <c r="K11" s="633"/>
      <c r="L11" s="633"/>
      <c r="M11" s="633"/>
      <c r="N11" s="633"/>
      <c r="O11" s="633"/>
      <c r="P11" s="633"/>
      <c r="Q11" s="633"/>
      <c r="R11" s="614"/>
      <c r="S11" s="625"/>
      <c r="T11" s="569"/>
      <c r="U11" s="569"/>
      <c r="V11" s="569"/>
      <c r="W11" s="569"/>
      <c r="X11" s="569"/>
      <c r="Y11" s="569"/>
      <c r="Z11" s="569"/>
      <c r="AA11" s="569"/>
      <c r="AB11" s="569"/>
      <c r="AC11" s="569"/>
      <c r="AD11" s="569"/>
      <c r="AE11" s="362" t="s">
        <v>210</v>
      </c>
      <c r="AF11" s="363"/>
      <c r="AG11" s="629"/>
      <c r="AH11" s="572"/>
      <c r="AI11" s="572"/>
      <c r="AJ11" s="572"/>
      <c r="AK11" s="572"/>
      <c r="AL11" s="573"/>
      <c r="AO11" s="364"/>
    </row>
    <row r="12" spans="1:41" ht="27.75" customHeight="1" thickBot="1" x14ac:dyDescent="0.2">
      <c r="B12" s="31"/>
      <c r="C12" s="672" t="s">
        <v>270</v>
      </c>
      <c r="D12" s="581"/>
      <c r="E12" s="581"/>
      <c r="F12" s="581"/>
      <c r="G12" s="581"/>
      <c r="H12" s="581"/>
      <c r="I12" s="581"/>
      <c r="J12" s="581"/>
      <c r="K12" s="581"/>
      <c r="L12" s="581"/>
      <c r="M12" s="581"/>
      <c r="N12" s="581"/>
      <c r="O12" s="581"/>
      <c r="P12" s="581"/>
      <c r="Q12" s="581"/>
      <c r="R12" s="582"/>
      <c r="S12" s="665">
        <f>ROUNDUP(S11*30%,1)</f>
        <v>0</v>
      </c>
      <c r="T12" s="597"/>
      <c r="U12" s="597"/>
      <c r="V12" s="597"/>
      <c r="W12" s="597"/>
      <c r="X12" s="597"/>
      <c r="Y12" s="597"/>
      <c r="Z12" s="597"/>
      <c r="AA12" s="597"/>
      <c r="AB12" s="597"/>
      <c r="AC12" s="597"/>
      <c r="AD12" s="597"/>
      <c r="AE12" s="365" t="s">
        <v>210</v>
      </c>
      <c r="AF12" s="365"/>
      <c r="AG12" s="655"/>
      <c r="AH12" s="581"/>
      <c r="AI12" s="581"/>
      <c r="AJ12" s="581"/>
      <c r="AK12" s="581"/>
      <c r="AL12" s="582"/>
    </row>
    <row r="13" spans="1:41" ht="27.75" customHeight="1" thickTop="1" x14ac:dyDescent="0.15">
      <c r="B13" s="660" t="s">
        <v>247</v>
      </c>
      <c r="C13" s="590"/>
      <c r="D13" s="590"/>
      <c r="E13" s="590"/>
      <c r="F13" s="590"/>
      <c r="G13" s="590"/>
      <c r="H13" s="590"/>
      <c r="I13" s="590"/>
      <c r="J13" s="590"/>
      <c r="K13" s="590"/>
      <c r="L13" s="590"/>
      <c r="M13" s="590"/>
      <c r="N13" s="590"/>
      <c r="O13" s="590"/>
      <c r="P13" s="590"/>
      <c r="Q13" s="590"/>
      <c r="R13" s="591"/>
      <c r="S13" s="646" t="e">
        <f>ROUNDUP(AG14/AG15,1)</f>
        <v>#DIV/0!</v>
      </c>
      <c r="T13" s="590"/>
      <c r="U13" s="590"/>
      <c r="V13" s="590"/>
      <c r="W13" s="590"/>
      <c r="X13" s="590"/>
      <c r="Y13" s="590"/>
      <c r="Z13" s="590"/>
      <c r="AA13" s="590"/>
      <c r="AB13" s="590"/>
      <c r="AC13" s="590"/>
      <c r="AD13" s="590"/>
      <c r="AE13" s="366" t="s">
        <v>210</v>
      </c>
      <c r="AF13" s="366"/>
      <c r="AG13" s="639" t="s">
        <v>248</v>
      </c>
      <c r="AH13" s="590"/>
      <c r="AI13" s="590"/>
      <c r="AJ13" s="590"/>
      <c r="AK13" s="590"/>
      <c r="AL13" s="591"/>
    </row>
    <row r="14" spans="1:41" ht="27.75" customHeight="1" x14ac:dyDescent="0.15">
      <c r="B14" s="671" t="s">
        <v>278</v>
      </c>
      <c r="C14" s="572"/>
      <c r="D14" s="572"/>
      <c r="E14" s="572"/>
      <c r="F14" s="572"/>
      <c r="G14" s="572"/>
      <c r="H14" s="572"/>
      <c r="I14" s="572"/>
      <c r="J14" s="572"/>
      <c r="K14" s="572"/>
      <c r="L14" s="572"/>
      <c r="M14" s="572"/>
      <c r="N14" s="572"/>
      <c r="O14" s="572"/>
      <c r="P14" s="572"/>
      <c r="Q14" s="572"/>
      <c r="R14" s="572"/>
      <c r="S14" s="572"/>
      <c r="T14" s="572"/>
      <c r="U14" s="572"/>
      <c r="V14" s="572"/>
      <c r="W14" s="572"/>
      <c r="X14" s="572"/>
      <c r="Y14" s="572"/>
      <c r="Z14" s="572"/>
      <c r="AA14" s="572"/>
      <c r="AB14" s="572"/>
      <c r="AC14" s="572"/>
      <c r="AD14" s="572"/>
      <c r="AE14" s="572"/>
      <c r="AF14" s="573"/>
      <c r="AG14" s="664"/>
      <c r="AH14" s="572"/>
      <c r="AI14" s="572"/>
      <c r="AJ14" s="572"/>
      <c r="AK14" s="572"/>
      <c r="AL14" s="573"/>
    </row>
    <row r="15" spans="1:41" ht="27.75" customHeight="1" thickBot="1" x14ac:dyDescent="0.2">
      <c r="B15" s="648" t="s">
        <v>279</v>
      </c>
      <c r="C15" s="649"/>
      <c r="D15" s="649"/>
      <c r="E15" s="649"/>
      <c r="F15" s="649"/>
      <c r="G15" s="649"/>
      <c r="H15" s="649"/>
      <c r="I15" s="649"/>
      <c r="J15" s="649"/>
      <c r="K15" s="649"/>
      <c r="L15" s="649"/>
      <c r="M15" s="649"/>
      <c r="N15" s="649"/>
      <c r="O15" s="649"/>
      <c r="P15" s="649"/>
      <c r="Q15" s="649"/>
      <c r="R15" s="649"/>
      <c r="S15" s="649"/>
      <c r="T15" s="649"/>
      <c r="U15" s="649"/>
      <c r="V15" s="649"/>
      <c r="W15" s="649"/>
      <c r="X15" s="649"/>
      <c r="Y15" s="649"/>
      <c r="Z15" s="649"/>
      <c r="AA15" s="649"/>
      <c r="AB15" s="649"/>
      <c r="AC15" s="649"/>
      <c r="AD15" s="649"/>
      <c r="AE15" s="649"/>
      <c r="AF15" s="650"/>
      <c r="AG15" s="663"/>
      <c r="AH15" s="649"/>
      <c r="AI15" s="649"/>
      <c r="AJ15" s="649"/>
      <c r="AK15" s="649"/>
      <c r="AL15" s="650"/>
    </row>
    <row r="16" spans="1:41" ht="12.75" customHeight="1" thickBot="1" x14ac:dyDescent="0.2">
      <c r="B16" s="32"/>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row>
    <row r="17" spans="2:38" ht="21" customHeight="1" x14ac:dyDescent="0.15">
      <c r="B17" s="644" t="s">
        <v>280</v>
      </c>
      <c r="C17" s="627"/>
      <c r="D17" s="627"/>
      <c r="E17" s="627"/>
      <c r="F17" s="627"/>
      <c r="G17" s="627"/>
      <c r="H17" s="627"/>
      <c r="I17" s="627"/>
      <c r="J17" s="627"/>
      <c r="K17" s="627"/>
      <c r="L17" s="627"/>
      <c r="M17" s="627"/>
      <c r="N17" s="627"/>
      <c r="O17" s="627"/>
      <c r="P17" s="627"/>
      <c r="Q17" s="627"/>
      <c r="R17" s="627"/>
      <c r="S17" s="627"/>
      <c r="T17" s="627"/>
      <c r="U17" s="627"/>
      <c r="V17" s="627"/>
      <c r="W17" s="627"/>
      <c r="X17" s="627"/>
      <c r="Y17" s="627"/>
      <c r="Z17" s="627"/>
      <c r="AA17" s="627"/>
      <c r="AB17" s="627"/>
      <c r="AC17" s="627"/>
      <c r="AD17" s="627"/>
      <c r="AE17" s="627"/>
      <c r="AF17" s="627"/>
      <c r="AG17" s="627"/>
      <c r="AH17" s="627"/>
      <c r="AI17" s="627"/>
      <c r="AJ17" s="627"/>
      <c r="AK17" s="627"/>
      <c r="AL17" s="645"/>
    </row>
    <row r="18" spans="2:38" ht="27.75" customHeight="1" thickBot="1" x14ac:dyDescent="0.2">
      <c r="B18" s="647" t="s">
        <v>271</v>
      </c>
      <c r="C18" s="581"/>
      <c r="D18" s="581"/>
      <c r="E18" s="581"/>
      <c r="F18" s="581"/>
      <c r="G18" s="581"/>
      <c r="H18" s="581"/>
      <c r="I18" s="581"/>
      <c r="J18" s="581"/>
      <c r="K18" s="581"/>
      <c r="L18" s="581"/>
      <c r="M18" s="581"/>
      <c r="N18" s="581"/>
      <c r="O18" s="581"/>
      <c r="P18" s="581"/>
      <c r="Q18" s="581"/>
      <c r="R18" s="582"/>
      <c r="S18" s="665">
        <f>ROUNDUP(S11/50,1)</f>
        <v>0</v>
      </c>
      <c r="T18" s="597"/>
      <c r="U18" s="597"/>
      <c r="V18" s="597"/>
      <c r="W18" s="597"/>
      <c r="X18" s="597"/>
      <c r="Y18" s="597"/>
      <c r="Z18" s="597"/>
      <c r="AA18" s="597"/>
      <c r="AB18" s="597"/>
      <c r="AC18" s="597"/>
      <c r="AD18" s="597"/>
      <c r="AE18" s="367" t="s">
        <v>210</v>
      </c>
      <c r="AF18" s="368"/>
      <c r="AG18" s="655"/>
      <c r="AH18" s="581"/>
      <c r="AI18" s="581"/>
      <c r="AJ18" s="581"/>
      <c r="AK18" s="581"/>
      <c r="AL18" s="582"/>
    </row>
    <row r="19" spans="2:38" ht="27.75" customHeight="1" thickTop="1" thickBot="1" x14ac:dyDescent="0.2">
      <c r="B19" s="678" t="s">
        <v>281</v>
      </c>
      <c r="C19" s="637"/>
      <c r="D19" s="637"/>
      <c r="E19" s="637"/>
      <c r="F19" s="637"/>
      <c r="G19" s="637"/>
      <c r="H19" s="637"/>
      <c r="I19" s="637"/>
      <c r="J19" s="637"/>
      <c r="K19" s="637"/>
      <c r="L19" s="637"/>
      <c r="M19" s="637"/>
      <c r="N19" s="637"/>
      <c r="O19" s="637"/>
      <c r="P19" s="637"/>
      <c r="Q19" s="637"/>
      <c r="R19" s="638"/>
      <c r="S19" s="634"/>
      <c r="T19" s="635"/>
      <c r="U19" s="635"/>
      <c r="V19" s="635"/>
      <c r="W19" s="635"/>
      <c r="X19" s="635"/>
      <c r="Y19" s="635"/>
      <c r="Z19" s="635"/>
      <c r="AA19" s="635"/>
      <c r="AB19" s="635"/>
      <c r="AC19" s="635"/>
      <c r="AD19" s="635"/>
      <c r="AE19" s="369" t="s">
        <v>210</v>
      </c>
      <c r="AF19" s="370"/>
      <c r="AG19" s="636" t="s">
        <v>272</v>
      </c>
      <c r="AH19" s="637"/>
      <c r="AI19" s="637"/>
      <c r="AJ19" s="637"/>
      <c r="AK19" s="637"/>
      <c r="AL19" s="638"/>
    </row>
    <row r="20" spans="2:38" ht="12.75" customHeight="1" thickBot="1" x14ac:dyDescent="0.2">
      <c r="B20" s="186"/>
      <c r="C20" s="186"/>
      <c r="D20" s="186"/>
      <c r="E20" s="186"/>
      <c r="F20" s="186"/>
      <c r="G20" s="186"/>
      <c r="H20" s="186"/>
      <c r="I20" s="186"/>
      <c r="J20" s="186"/>
      <c r="K20" s="186"/>
      <c r="L20" s="186"/>
      <c r="M20" s="186"/>
      <c r="N20" s="186"/>
      <c r="O20" s="186"/>
      <c r="P20" s="186"/>
      <c r="Q20" s="186"/>
      <c r="R20" s="186"/>
      <c r="S20" s="371"/>
      <c r="T20" s="371"/>
      <c r="U20" s="371"/>
      <c r="V20" s="371"/>
      <c r="W20" s="371"/>
      <c r="X20" s="371"/>
      <c r="Y20" s="371"/>
      <c r="Z20" s="371"/>
      <c r="AA20" s="371"/>
      <c r="AB20" s="371"/>
      <c r="AC20" s="371"/>
      <c r="AD20" s="371"/>
      <c r="AE20" s="372"/>
      <c r="AF20" s="372"/>
      <c r="AG20" s="373"/>
      <c r="AH20" s="373"/>
      <c r="AI20" s="373"/>
      <c r="AJ20" s="373"/>
      <c r="AK20" s="373"/>
      <c r="AL20" s="373"/>
    </row>
    <row r="21" spans="2:38" ht="27.75" customHeight="1" thickBot="1" x14ac:dyDescent="0.2">
      <c r="B21" s="644" t="s">
        <v>282</v>
      </c>
      <c r="C21" s="627"/>
      <c r="D21" s="627"/>
      <c r="E21" s="627"/>
      <c r="F21" s="627"/>
      <c r="G21" s="627"/>
      <c r="H21" s="627"/>
      <c r="I21" s="627"/>
      <c r="J21" s="627"/>
      <c r="K21" s="627"/>
      <c r="L21" s="627"/>
      <c r="M21" s="627"/>
      <c r="N21" s="627"/>
      <c r="O21" s="627"/>
      <c r="P21" s="627"/>
      <c r="Q21" s="627"/>
      <c r="R21" s="627"/>
      <c r="S21" s="627"/>
      <c r="T21" s="627"/>
      <c r="U21" s="627"/>
      <c r="V21" s="627"/>
      <c r="W21" s="627"/>
      <c r="X21" s="627"/>
      <c r="Y21" s="627"/>
      <c r="Z21" s="627"/>
      <c r="AA21" s="627"/>
      <c r="AB21" s="627"/>
      <c r="AC21" s="627"/>
      <c r="AD21" s="627"/>
      <c r="AE21" s="627"/>
      <c r="AF21" s="627"/>
      <c r="AG21" s="627"/>
      <c r="AH21" s="627"/>
      <c r="AI21" s="627"/>
      <c r="AJ21" s="627"/>
      <c r="AK21" s="627"/>
      <c r="AL21" s="645"/>
    </row>
    <row r="22" spans="2:38" ht="27.75" customHeight="1" x14ac:dyDescent="0.15">
      <c r="B22" s="661" t="s">
        <v>259</v>
      </c>
      <c r="C22" s="511"/>
      <c r="D22" s="511"/>
      <c r="E22" s="511"/>
      <c r="F22" s="511"/>
      <c r="G22" s="511"/>
      <c r="H22" s="511"/>
      <c r="I22" s="511"/>
      <c r="J22" s="511"/>
      <c r="K22" s="511"/>
      <c r="L22" s="511"/>
      <c r="M22" s="511"/>
      <c r="N22" s="511"/>
      <c r="O22" s="511"/>
      <c r="P22" s="511"/>
      <c r="Q22" s="511"/>
      <c r="R22" s="511"/>
      <c r="S22" s="626" t="s">
        <v>283</v>
      </c>
      <c r="T22" s="627"/>
      <c r="U22" s="627"/>
      <c r="V22" s="627"/>
      <c r="W22" s="627"/>
      <c r="X22" s="627"/>
      <c r="Y22" s="627"/>
      <c r="Z22" s="627"/>
      <c r="AA22" s="627"/>
      <c r="AB22" s="627"/>
      <c r="AC22" s="627"/>
      <c r="AD22" s="627"/>
      <c r="AE22" s="627"/>
      <c r="AF22" s="627"/>
      <c r="AG22" s="627"/>
      <c r="AH22" s="627"/>
      <c r="AI22" s="627"/>
      <c r="AJ22" s="627"/>
      <c r="AK22" s="627"/>
      <c r="AL22" s="628"/>
    </row>
    <row r="23" spans="2:38" ht="47.25" customHeight="1" x14ac:dyDescent="0.15">
      <c r="B23" s="662"/>
      <c r="C23" s="633"/>
      <c r="D23" s="633"/>
      <c r="E23" s="633"/>
      <c r="F23" s="633"/>
      <c r="G23" s="633"/>
      <c r="H23" s="633"/>
      <c r="I23" s="633"/>
      <c r="J23" s="633"/>
      <c r="K23" s="633"/>
      <c r="L23" s="633"/>
      <c r="M23" s="633"/>
      <c r="N23" s="633"/>
      <c r="O23" s="633"/>
      <c r="P23" s="633"/>
      <c r="Q23" s="633"/>
      <c r="R23" s="633"/>
      <c r="S23" s="654" t="s">
        <v>284</v>
      </c>
      <c r="T23" s="464"/>
      <c r="U23" s="464"/>
      <c r="V23" s="464"/>
      <c r="W23" s="464"/>
      <c r="X23" s="464"/>
      <c r="Y23" s="464"/>
      <c r="Z23" s="464"/>
      <c r="AA23" s="464"/>
      <c r="AB23" s="464"/>
      <c r="AC23" s="464"/>
      <c r="AD23" s="464"/>
      <c r="AE23" s="465"/>
      <c r="AF23" s="654" t="s">
        <v>285</v>
      </c>
      <c r="AG23" s="464"/>
      <c r="AH23" s="465"/>
      <c r="AI23" s="630" t="s">
        <v>286</v>
      </c>
      <c r="AJ23" s="581"/>
      <c r="AK23" s="581"/>
      <c r="AL23" s="631"/>
    </row>
    <row r="24" spans="2:38" ht="27.75" customHeight="1" x14ac:dyDescent="0.15">
      <c r="B24" s="33">
        <v>1</v>
      </c>
      <c r="C24" s="622"/>
      <c r="D24" s="623"/>
      <c r="E24" s="623"/>
      <c r="F24" s="623"/>
      <c r="G24" s="623"/>
      <c r="H24" s="623"/>
      <c r="I24" s="623"/>
      <c r="J24" s="623"/>
      <c r="K24" s="623"/>
      <c r="L24" s="623"/>
      <c r="M24" s="623"/>
      <c r="N24" s="623"/>
      <c r="O24" s="623"/>
      <c r="P24" s="623"/>
      <c r="Q24" s="623"/>
      <c r="R24" s="624"/>
      <c r="S24" s="622"/>
      <c r="T24" s="623"/>
      <c r="U24" s="623"/>
      <c r="V24" s="623"/>
      <c r="W24" s="623"/>
      <c r="X24" s="623"/>
      <c r="Y24" s="623"/>
      <c r="Z24" s="623"/>
      <c r="AA24" s="623"/>
      <c r="AB24" s="623"/>
      <c r="AC24" s="623"/>
      <c r="AD24" s="623"/>
      <c r="AE24" s="624"/>
      <c r="AF24" s="622"/>
      <c r="AG24" s="624"/>
      <c r="AH24" s="74" t="s">
        <v>63</v>
      </c>
      <c r="AI24" s="622"/>
      <c r="AJ24" s="623"/>
      <c r="AK24" s="623"/>
      <c r="AL24" s="624"/>
    </row>
    <row r="25" spans="2:38" ht="27.75" customHeight="1" x14ac:dyDescent="0.15">
      <c r="B25" s="33">
        <v>2</v>
      </c>
      <c r="C25" s="622"/>
      <c r="D25" s="623"/>
      <c r="E25" s="623"/>
      <c r="F25" s="623"/>
      <c r="G25" s="623"/>
      <c r="H25" s="623"/>
      <c r="I25" s="623"/>
      <c r="J25" s="623"/>
      <c r="K25" s="623"/>
      <c r="L25" s="623"/>
      <c r="M25" s="623"/>
      <c r="N25" s="623"/>
      <c r="O25" s="623"/>
      <c r="P25" s="623"/>
      <c r="Q25" s="623"/>
      <c r="R25" s="624"/>
      <c r="S25" s="622"/>
      <c r="T25" s="623"/>
      <c r="U25" s="623"/>
      <c r="V25" s="623"/>
      <c r="W25" s="623"/>
      <c r="X25" s="623"/>
      <c r="Y25" s="623"/>
      <c r="Z25" s="623"/>
      <c r="AA25" s="623"/>
      <c r="AB25" s="623"/>
      <c r="AC25" s="623"/>
      <c r="AD25" s="623"/>
      <c r="AE25" s="624"/>
      <c r="AF25" s="622"/>
      <c r="AG25" s="624"/>
      <c r="AH25" s="74" t="s">
        <v>63</v>
      </c>
      <c r="AI25" s="622"/>
      <c r="AJ25" s="623"/>
      <c r="AK25" s="623"/>
      <c r="AL25" s="624"/>
    </row>
    <row r="26" spans="2:38" ht="27.75" customHeight="1" x14ac:dyDescent="0.15">
      <c r="B26" s="33">
        <v>3</v>
      </c>
      <c r="C26" s="622"/>
      <c r="D26" s="623"/>
      <c r="E26" s="623"/>
      <c r="F26" s="623"/>
      <c r="G26" s="623"/>
      <c r="H26" s="623"/>
      <c r="I26" s="623"/>
      <c r="J26" s="623"/>
      <c r="K26" s="623"/>
      <c r="L26" s="623"/>
      <c r="M26" s="623"/>
      <c r="N26" s="623"/>
      <c r="O26" s="623"/>
      <c r="P26" s="623"/>
      <c r="Q26" s="623"/>
      <c r="R26" s="624"/>
      <c r="S26" s="622"/>
      <c r="T26" s="623"/>
      <c r="U26" s="623"/>
      <c r="V26" s="623"/>
      <c r="W26" s="623"/>
      <c r="X26" s="623"/>
      <c r="Y26" s="623"/>
      <c r="Z26" s="623"/>
      <c r="AA26" s="623"/>
      <c r="AB26" s="623"/>
      <c r="AC26" s="623"/>
      <c r="AD26" s="623"/>
      <c r="AE26" s="624"/>
      <c r="AF26" s="622"/>
      <c r="AG26" s="624"/>
      <c r="AH26" s="74" t="s">
        <v>63</v>
      </c>
      <c r="AI26" s="622"/>
      <c r="AJ26" s="623"/>
      <c r="AK26" s="623"/>
      <c r="AL26" s="624"/>
    </row>
    <row r="27" spans="2:38" ht="27.75" customHeight="1" thickBot="1" x14ac:dyDescent="0.2">
      <c r="B27" s="187">
        <v>4</v>
      </c>
      <c r="C27" s="619"/>
      <c r="D27" s="620"/>
      <c r="E27" s="620"/>
      <c r="F27" s="620"/>
      <c r="G27" s="620"/>
      <c r="H27" s="620"/>
      <c r="I27" s="620"/>
      <c r="J27" s="620"/>
      <c r="K27" s="620"/>
      <c r="L27" s="620"/>
      <c r="M27" s="620"/>
      <c r="N27" s="620"/>
      <c r="O27" s="620"/>
      <c r="P27" s="620"/>
      <c r="Q27" s="620"/>
      <c r="R27" s="621"/>
      <c r="S27" s="619"/>
      <c r="T27" s="620"/>
      <c r="U27" s="620"/>
      <c r="V27" s="620"/>
      <c r="W27" s="620"/>
      <c r="X27" s="620"/>
      <c r="Y27" s="620"/>
      <c r="Z27" s="620"/>
      <c r="AA27" s="620"/>
      <c r="AB27" s="620"/>
      <c r="AC27" s="620"/>
      <c r="AD27" s="620"/>
      <c r="AE27" s="621"/>
      <c r="AF27" s="619"/>
      <c r="AG27" s="621"/>
      <c r="AH27" s="188" t="s">
        <v>63</v>
      </c>
      <c r="AI27" s="619"/>
      <c r="AJ27" s="620"/>
      <c r="AK27" s="620"/>
      <c r="AL27" s="621"/>
    </row>
    <row r="28" spans="2:38" ht="15" customHeight="1" x14ac:dyDescent="0.15">
      <c r="B28" s="674" t="s">
        <v>287</v>
      </c>
      <c r="C28" s="511"/>
      <c r="D28" s="511"/>
      <c r="E28" s="511"/>
      <c r="F28" s="511"/>
      <c r="G28" s="511"/>
      <c r="H28" s="511"/>
      <c r="I28" s="511"/>
      <c r="J28" s="511"/>
      <c r="K28" s="511"/>
      <c r="L28" s="511"/>
      <c r="M28" s="511"/>
      <c r="N28" s="511"/>
      <c r="O28" s="511"/>
      <c r="P28" s="511"/>
      <c r="Q28" s="511"/>
      <c r="R28" s="511"/>
      <c r="S28" s="511"/>
      <c r="T28" s="511"/>
      <c r="U28" s="511"/>
      <c r="V28" s="511"/>
      <c r="W28" s="511"/>
      <c r="X28" s="511"/>
      <c r="Y28" s="511"/>
      <c r="Z28" s="511"/>
      <c r="AA28" s="511"/>
      <c r="AB28" s="511"/>
      <c r="AC28" s="511"/>
      <c r="AD28" s="511"/>
      <c r="AE28" s="511"/>
      <c r="AF28" s="511"/>
      <c r="AG28" s="511"/>
      <c r="AH28" s="511"/>
      <c r="AI28" s="657" t="s">
        <v>288</v>
      </c>
      <c r="AJ28" s="658"/>
      <c r="AK28" s="658"/>
      <c r="AL28" s="659"/>
    </row>
    <row r="29" spans="2:38" ht="36.75" customHeight="1" thickBot="1" x14ac:dyDescent="0.2">
      <c r="B29" s="675"/>
      <c r="C29" s="676"/>
      <c r="D29" s="676"/>
      <c r="E29" s="676"/>
      <c r="F29" s="676"/>
      <c r="G29" s="676"/>
      <c r="H29" s="676"/>
      <c r="I29" s="676"/>
      <c r="J29" s="676"/>
      <c r="K29" s="676"/>
      <c r="L29" s="676"/>
      <c r="M29" s="676"/>
      <c r="N29" s="676"/>
      <c r="O29" s="676"/>
      <c r="P29" s="676"/>
      <c r="Q29" s="676"/>
      <c r="R29" s="676"/>
      <c r="S29" s="676"/>
      <c r="T29" s="676"/>
      <c r="U29" s="676"/>
      <c r="V29" s="676"/>
      <c r="W29" s="676"/>
      <c r="X29" s="676"/>
      <c r="Y29" s="676"/>
      <c r="Z29" s="676"/>
      <c r="AA29" s="676"/>
      <c r="AB29" s="676"/>
      <c r="AC29" s="676"/>
      <c r="AD29" s="676"/>
      <c r="AE29" s="676"/>
      <c r="AF29" s="676"/>
      <c r="AG29" s="676"/>
      <c r="AH29" s="676"/>
      <c r="AI29" s="651"/>
      <c r="AJ29" s="652"/>
      <c r="AK29" s="652"/>
      <c r="AL29" s="653"/>
    </row>
    <row r="30" spans="2:38" ht="9.75" customHeight="1" x14ac:dyDescent="0.15">
      <c r="B30" s="32"/>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row>
    <row r="31" spans="2:38" ht="22.5" customHeight="1" x14ac:dyDescent="0.15">
      <c r="B31" s="670" t="s">
        <v>261</v>
      </c>
      <c r="C31" s="572"/>
      <c r="D31" s="572"/>
      <c r="E31" s="572"/>
      <c r="F31" s="572"/>
      <c r="G31" s="573"/>
      <c r="H31" s="677" t="s">
        <v>289</v>
      </c>
      <c r="I31" s="572"/>
      <c r="J31" s="572"/>
      <c r="K31" s="572"/>
      <c r="L31" s="572"/>
      <c r="M31" s="572"/>
      <c r="N31" s="572"/>
      <c r="O31" s="572"/>
      <c r="P31" s="572"/>
      <c r="Q31" s="572"/>
      <c r="R31" s="572"/>
      <c r="S31" s="572"/>
      <c r="T31" s="572"/>
      <c r="U31" s="572"/>
      <c r="V31" s="572"/>
      <c r="W31" s="572"/>
      <c r="X31" s="572"/>
      <c r="Y31" s="572"/>
      <c r="Z31" s="572"/>
      <c r="AA31" s="572"/>
      <c r="AB31" s="572"/>
      <c r="AC31" s="572"/>
      <c r="AD31" s="572"/>
      <c r="AE31" s="572"/>
      <c r="AF31" s="572"/>
      <c r="AG31" s="572"/>
      <c r="AH31" s="572"/>
      <c r="AI31" s="572"/>
      <c r="AJ31" s="572"/>
      <c r="AK31" s="572"/>
      <c r="AL31" s="573"/>
    </row>
    <row r="32" spans="2:38" ht="8.25" customHeight="1" x14ac:dyDescent="0.15">
      <c r="B32" s="32"/>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row>
    <row r="33" spans="2:39" s="34" customFormat="1" ht="17.25" customHeight="1" x14ac:dyDescent="0.15">
      <c r="B33" s="668" t="s">
        <v>290</v>
      </c>
      <c r="C33" s="669"/>
      <c r="D33" s="669"/>
      <c r="E33" s="669"/>
      <c r="F33" s="669"/>
      <c r="G33" s="669"/>
      <c r="H33" s="669"/>
      <c r="I33" s="669"/>
      <c r="J33" s="669"/>
      <c r="K33" s="669"/>
      <c r="L33" s="669"/>
      <c r="M33" s="669"/>
      <c r="N33" s="669"/>
      <c r="O33" s="669"/>
      <c r="P33" s="669"/>
      <c r="Q33" s="669"/>
      <c r="R33" s="669"/>
      <c r="S33" s="669"/>
      <c r="T33" s="669"/>
      <c r="U33" s="669"/>
      <c r="V33" s="669"/>
      <c r="W33" s="669"/>
      <c r="X33" s="669"/>
      <c r="Y33" s="669"/>
      <c r="Z33" s="669"/>
      <c r="AA33" s="669"/>
      <c r="AB33" s="669"/>
      <c r="AC33" s="669"/>
      <c r="AD33" s="669"/>
      <c r="AE33" s="669"/>
      <c r="AF33" s="669"/>
      <c r="AG33" s="669"/>
      <c r="AH33" s="669"/>
      <c r="AI33" s="669"/>
      <c r="AJ33" s="669"/>
      <c r="AK33" s="669"/>
      <c r="AL33" s="669"/>
    </row>
    <row r="34" spans="2:39" s="34" customFormat="1" ht="45.75" customHeight="1" x14ac:dyDescent="0.15">
      <c r="B34" s="669"/>
      <c r="C34" s="669"/>
      <c r="D34" s="669"/>
      <c r="E34" s="669"/>
      <c r="F34" s="669"/>
      <c r="G34" s="669"/>
      <c r="H34" s="669"/>
      <c r="I34" s="669"/>
      <c r="J34" s="669"/>
      <c r="K34" s="669"/>
      <c r="L34" s="669"/>
      <c r="M34" s="669"/>
      <c r="N34" s="669"/>
      <c r="O34" s="669"/>
      <c r="P34" s="669"/>
      <c r="Q34" s="669"/>
      <c r="R34" s="669"/>
      <c r="S34" s="669"/>
      <c r="T34" s="669"/>
      <c r="U34" s="669"/>
      <c r="V34" s="669"/>
      <c r="W34" s="669"/>
      <c r="X34" s="669"/>
      <c r="Y34" s="669"/>
      <c r="Z34" s="669"/>
      <c r="AA34" s="669"/>
      <c r="AB34" s="669"/>
      <c r="AC34" s="669"/>
      <c r="AD34" s="669"/>
      <c r="AE34" s="669"/>
      <c r="AF34" s="669"/>
      <c r="AG34" s="669"/>
      <c r="AH34" s="669"/>
      <c r="AI34" s="669"/>
      <c r="AJ34" s="669"/>
      <c r="AK34" s="669"/>
      <c r="AL34" s="669"/>
      <c r="AM34" s="35"/>
    </row>
    <row r="35" spans="2:39" s="34" customFormat="1" ht="9" customHeight="1" x14ac:dyDescent="0.15">
      <c r="B35" s="34" t="s">
        <v>267</v>
      </c>
      <c r="AM35" s="36"/>
    </row>
    <row r="36" spans="2:39" s="34" customFormat="1" ht="21" customHeight="1" x14ac:dyDescent="0.15">
      <c r="B36" s="34" t="s">
        <v>267</v>
      </c>
      <c r="AM36" s="36"/>
    </row>
  </sheetData>
  <mergeCells count="60">
    <mergeCell ref="B1:H1"/>
    <mergeCell ref="L7:Z7"/>
    <mergeCell ref="B33:AL34"/>
    <mergeCell ref="B31:G31"/>
    <mergeCell ref="AI26:AL26"/>
    <mergeCell ref="B14:AF14"/>
    <mergeCell ref="S18:AD18"/>
    <mergeCell ref="AI25:AL25"/>
    <mergeCell ref="C12:R12"/>
    <mergeCell ref="B17:AL17"/>
    <mergeCell ref="AF27:AG27"/>
    <mergeCell ref="AI7:AL7"/>
    <mergeCell ref="B28:AH29"/>
    <mergeCell ref="H31:AL31"/>
    <mergeCell ref="AI24:AL24"/>
    <mergeCell ref="B19:R19"/>
    <mergeCell ref="AI29:AL29"/>
    <mergeCell ref="AF23:AH23"/>
    <mergeCell ref="AG18:AL18"/>
    <mergeCell ref="S25:AE25"/>
    <mergeCell ref="B11:R11"/>
    <mergeCell ref="C24:R24"/>
    <mergeCell ref="AG12:AL12"/>
    <mergeCell ref="AI28:AL28"/>
    <mergeCell ref="B13:R13"/>
    <mergeCell ref="S27:AE27"/>
    <mergeCell ref="B22:R23"/>
    <mergeCell ref="AG15:AL15"/>
    <mergeCell ref="C26:R26"/>
    <mergeCell ref="AG14:AL14"/>
    <mergeCell ref="S12:AD12"/>
    <mergeCell ref="C25:R25"/>
    <mergeCell ref="AD2:AL2"/>
    <mergeCell ref="S19:AD19"/>
    <mergeCell ref="AF25:AG25"/>
    <mergeCell ref="S26:AE26"/>
    <mergeCell ref="AG19:AL19"/>
    <mergeCell ref="AG13:AL13"/>
    <mergeCell ref="B4:AL4"/>
    <mergeCell ref="L6:AL6"/>
    <mergeCell ref="AA7:AH7"/>
    <mergeCell ref="B8:K8"/>
    <mergeCell ref="B10:AL10"/>
    <mergeCell ref="B6:K6"/>
    <mergeCell ref="S13:AD13"/>
    <mergeCell ref="L8:AL8"/>
    <mergeCell ref="B18:R18"/>
    <mergeCell ref="B15:AF15"/>
    <mergeCell ref="B7:K7"/>
    <mergeCell ref="C27:R27"/>
    <mergeCell ref="S24:AE24"/>
    <mergeCell ref="S11:AD11"/>
    <mergeCell ref="S22:AL22"/>
    <mergeCell ref="AG11:AL11"/>
    <mergeCell ref="AF24:AG24"/>
    <mergeCell ref="AI23:AL23"/>
    <mergeCell ref="AF26:AG26"/>
    <mergeCell ref="AI27:AL27"/>
    <mergeCell ref="B21:AL21"/>
    <mergeCell ref="S23:AE23"/>
  </mergeCells>
  <phoneticPr fontId="2"/>
  <pageMargins left="0.62986111111111109" right="0.62986111111111109" top="0.55138888888888893" bottom="0.31527777777777782" header="0.51180555555555551" footer="0.51180555555555551"/>
  <pageSetup paperSize="9" scale="75" firstPageNumber="0" orientation="portrait" cellComments="atEnd"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29"/>
  <sheetViews>
    <sheetView view="pageBreakPreview" zoomScale="115" zoomScaleNormal="100" zoomScaleSheetLayoutView="115" workbookViewId="0"/>
  </sheetViews>
  <sheetFormatPr defaultColWidth="9" defaultRowHeight="12" x14ac:dyDescent="0.15"/>
  <cols>
    <col min="1" max="1" width="1.375" style="26" customWidth="1"/>
    <col min="2" max="11" width="2.5" style="26" customWidth="1"/>
    <col min="12" max="12" width="0.875" style="26" customWidth="1"/>
    <col min="13" max="27" width="2.5" style="26" customWidth="1"/>
    <col min="28" max="28" width="5" style="26" customWidth="1"/>
    <col min="29" max="29" width="4.25" style="26" customWidth="1"/>
    <col min="30" max="36" width="2.5" style="26" customWidth="1"/>
    <col min="37" max="37" width="1.375" style="26" customWidth="1"/>
    <col min="38" max="61" width="2.625" style="26" customWidth="1"/>
    <col min="62" max="62" width="9" style="26" customWidth="1"/>
    <col min="63" max="16384" width="9" style="26"/>
  </cols>
  <sheetData>
    <row r="1" spans="1:37" ht="20.100000000000001" customHeight="1" x14ac:dyDescent="0.15">
      <c r="B1" s="666" t="s">
        <v>291</v>
      </c>
      <c r="C1" s="691"/>
      <c r="D1" s="691"/>
      <c r="E1" s="691"/>
      <c r="F1" s="691"/>
      <c r="G1" s="691"/>
      <c r="H1" s="691"/>
    </row>
    <row r="2" spans="1:37" ht="20.100000000000001" customHeight="1" x14ac:dyDescent="0.15">
      <c r="A2" s="189"/>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27" t="s">
        <v>292</v>
      </c>
    </row>
    <row r="3" spans="1:37" ht="20.100000000000001" customHeight="1" x14ac:dyDescent="0.15">
      <c r="A3" s="189"/>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27"/>
    </row>
    <row r="4" spans="1:37" ht="20.100000000000001" customHeight="1" x14ac:dyDescent="0.15">
      <c r="A4" s="189"/>
      <c r="B4" s="640" t="s">
        <v>293</v>
      </c>
      <c r="C4" s="691"/>
      <c r="D4" s="691"/>
      <c r="E4" s="691"/>
      <c r="F4" s="691"/>
      <c r="G4" s="691"/>
      <c r="H4" s="691"/>
      <c r="I4" s="691"/>
      <c r="J4" s="691"/>
      <c r="K4" s="691"/>
      <c r="L4" s="691"/>
      <c r="M4" s="691"/>
      <c r="N4" s="691"/>
      <c r="O4" s="691"/>
      <c r="P4" s="691"/>
      <c r="Q4" s="691"/>
      <c r="R4" s="691"/>
      <c r="S4" s="691"/>
      <c r="T4" s="691"/>
      <c r="U4" s="691"/>
      <c r="V4" s="691"/>
      <c r="W4" s="691"/>
      <c r="X4" s="691"/>
      <c r="Y4" s="691"/>
      <c r="Z4" s="691"/>
      <c r="AA4" s="691"/>
      <c r="AB4" s="691"/>
      <c r="AC4" s="691"/>
      <c r="AD4" s="691"/>
      <c r="AE4" s="691"/>
      <c r="AF4" s="691"/>
      <c r="AG4" s="691"/>
      <c r="AH4" s="691"/>
      <c r="AI4" s="691"/>
      <c r="AJ4" s="691"/>
      <c r="AK4" s="28"/>
    </row>
    <row r="5" spans="1:37" ht="20.100000000000001" customHeight="1" x14ac:dyDescent="0.15">
      <c r="A5" s="189"/>
      <c r="B5" s="190"/>
      <c r="C5" s="190"/>
      <c r="D5" s="190"/>
      <c r="E5" s="190"/>
      <c r="F5" s="190"/>
      <c r="G5" s="191"/>
      <c r="H5" s="191"/>
      <c r="I5" s="191"/>
      <c r="J5" s="191"/>
      <c r="K5" s="191"/>
      <c r="L5" s="191"/>
      <c r="M5" s="191"/>
      <c r="N5" s="191"/>
      <c r="O5" s="191"/>
      <c r="P5" s="191"/>
      <c r="Q5" s="192"/>
      <c r="R5" s="192"/>
      <c r="S5" s="192"/>
      <c r="T5" s="192"/>
      <c r="U5" s="192"/>
      <c r="V5" s="192"/>
      <c r="W5" s="192"/>
      <c r="X5" s="192"/>
      <c r="Y5" s="192"/>
      <c r="Z5" s="192"/>
      <c r="AA5" s="192"/>
      <c r="AB5" s="192"/>
      <c r="AC5" s="192"/>
      <c r="AD5" s="192"/>
      <c r="AE5" s="192"/>
      <c r="AF5" s="192"/>
      <c r="AG5" s="192"/>
      <c r="AH5" s="192"/>
      <c r="AI5" s="192"/>
      <c r="AJ5" s="192"/>
      <c r="AK5" s="29"/>
    </row>
    <row r="6" spans="1:37" ht="24.75" customHeight="1" x14ac:dyDescent="0.15">
      <c r="A6" s="189"/>
      <c r="B6" s="686" t="s">
        <v>294</v>
      </c>
      <c r="C6" s="469"/>
      <c r="D6" s="469"/>
      <c r="E6" s="469"/>
      <c r="F6" s="469"/>
      <c r="G6" s="469"/>
      <c r="H6" s="469"/>
      <c r="I6" s="469"/>
      <c r="J6" s="469"/>
      <c r="K6" s="470"/>
      <c r="L6" s="681"/>
      <c r="M6" s="469"/>
      <c r="N6" s="469"/>
      <c r="O6" s="469"/>
      <c r="P6" s="469"/>
      <c r="Q6" s="469"/>
      <c r="R6" s="469"/>
      <c r="S6" s="469"/>
      <c r="T6" s="469"/>
      <c r="U6" s="469"/>
      <c r="V6" s="469"/>
      <c r="W6" s="469"/>
      <c r="X6" s="469"/>
      <c r="Y6" s="469"/>
      <c r="Z6" s="469"/>
      <c r="AA6" s="469"/>
      <c r="AB6" s="469"/>
      <c r="AC6" s="469"/>
      <c r="AD6" s="469"/>
      <c r="AE6" s="469"/>
      <c r="AF6" s="469"/>
      <c r="AG6" s="469"/>
      <c r="AH6" s="469"/>
      <c r="AI6" s="469"/>
      <c r="AJ6" s="470"/>
      <c r="AK6" s="29"/>
    </row>
    <row r="7" spans="1:37" ht="24.75" customHeight="1" x14ac:dyDescent="0.15">
      <c r="A7" s="189"/>
      <c r="B7" s="686" t="s">
        <v>295</v>
      </c>
      <c r="C7" s="469"/>
      <c r="D7" s="469"/>
      <c r="E7" s="469"/>
      <c r="F7" s="469"/>
      <c r="G7" s="469"/>
      <c r="H7" s="469"/>
      <c r="I7" s="469"/>
      <c r="J7" s="469"/>
      <c r="K7" s="470"/>
      <c r="L7" s="681"/>
      <c r="M7" s="469"/>
      <c r="N7" s="469"/>
      <c r="O7" s="469"/>
      <c r="P7" s="469"/>
      <c r="Q7" s="469"/>
      <c r="R7" s="469"/>
      <c r="S7" s="469"/>
      <c r="T7" s="469"/>
      <c r="U7" s="469"/>
      <c r="V7" s="469"/>
      <c r="W7" s="469"/>
      <c r="X7" s="469"/>
      <c r="Y7" s="469"/>
      <c r="Z7" s="469"/>
      <c r="AA7" s="469"/>
      <c r="AB7" s="469"/>
      <c r="AC7" s="469"/>
      <c r="AD7" s="469"/>
      <c r="AE7" s="469"/>
      <c r="AF7" s="469"/>
      <c r="AG7" s="469"/>
      <c r="AH7" s="469"/>
      <c r="AI7" s="469"/>
      <c r="AJ7" s="470"/>
      <c r="AK7" s="29"/>
    </row>
    <row r="8" spans="1:37" ht="24.75" customHeight="1" x14ac:dyDescent="0.15">
      <c r="A8" s="189"/>
      <c r="B8" s="686" t="s">
        <v>296</v>
      </c>
      <c r="C8" s="469"/>
      <c r="D8" s="469"/>
      <c r="E8" s="469"/>
      <c r="F8" s="469"/>
      <c r="G8" s="469"/>
      <c r="H8" s="469"/>
      <c r="I8" s="469"/>
      <c r="J8" s="469"/>
      <c r="K8" s="470"/>
      <c r="L8" s="681" t="s">
        <v>243</v>
      </c>
      <c r="M8" s="469"/>
      <c r="N8" s="469"/>
      <c r="O8" s="469"/>
      <c r="P8" s="469"/>
      <c r="Q8" s="469"/>
      <c r="R8" s="469"/>
      <c r="S8" s="469"/>
      <c r="T8" s="469"/>
      <c r="U8" s="469"/>
      <c r="V8" s="469"/>
      <c r="W8" s="469"/>
      <c r="X8" s="469"/>
      <c r="Y8" s="469"/>
      <c r="Z8" s="469"/>
      <c r="AA8" s="469"/>
      <c r="AB8" s="469"/>
      <c r="AC8" s="469"/>
      <c r="AD8" s="469"/>
      <c r="AE8" s="469"/>
      <c r="AF8" s="469"/>
      <c r="AG8" s="469"/>
      <c r="AH8" s="469"/>
      <c r="AI8" s="469"/>
      <c r="AJ8" s="470"/>
      <c r="AK8" s="29"/>
    </row>
    <row r="9" spans="1:37" ht="24.75" customHeight="1" x14ac:dyDescent="0.15">
      <c r="A9" s="189"/>
      <c r="B9" s="679" t="s">
        <v>297</v>
      </c>
      <c r="C9" s="465"/>
      <c r="D9" s="682" t="s">
        <v>298</v>
      </c>
      <c r="E9" s="464"/>
      <c r="F9" s="464"/>
      <c r="G9" s="464"/>
      <c r="H9" s="464"/>
      <c r="I9" s="464"/>
      <c r="J9" s="464"/>
      <c r="K9" s="465"/>
      <c r="L9" s="193"/>
      <c r="M9" s="698" t="s">
        <v>299</v>
      </c>
      <c r="N9" s="469"/>
      <c r="O9" s="469"/>
      <c r="P9" s="469"/>
      <c r="Q9" s="194"/>
      <c r="R9" s="194"/>
      <c r="S9" s="194"/>
      <c r="T9" s="194"/>
      <c r="U9" s="195"/>
      <c r="V9" s="62"/>
      <c r="W9" s="698" t="s">
        <v>300</v>
      </c>
      <c r="X9" s="469"/>
      <c r="Y9" s="704" t="s">
        <v>301</v>
      </c>
      <c r="Z9" s="469"/>
      <c r="AA9" s="469"/>
      <c r="AB9" s="196" t="s">
        <v>302</v>
      </c>
      <c r="AC9" s="685" t="s">
        <v>303</v>
      </c>
      <c r="AD9" s="469"/>
      <c r="AE9" s="469"/>
      <c r="AF9" s="704"/>
      <c r="AG9" s="469"/>
      <c r="AH9" s="469"/>
      <c r="AI9" s="680" t="s">
        <v>302</v>
      </c>
      <c r="AJ9" s="470"/>
    </row>
    <row r="10" spans="1:37" ht="24.75" customHeight="1" x14ac:dyDescent="0.15">
      <c r="A10" s="189"/>
      <c r="B10" s="485"/>
      <c r="C10" s="480"/>
      <c r="D10" s="474"/>
      <c r="E10" s="466"/>
      <c r="F10" s="466"/>
      <c r="G10" s="466"/>
      <c r="H10" s="466"/>
      <c r="I10" s="466"/>
      <c r="J10" s="466"/>
      <c r="K10" s="467"/>
      <c r="L10" s="197"/>
      <c r="M10" s="698" t="s">
        <v>304</v>
      </c>
      <c r="N10" s="469"/>
      <c r="O10" s="469"/>
      <c r="P10" s="469"/>
      <c r="Q10" s="198"/>
      <c r="R10" s="198"/>
      <c r="S10" s="198"/>
      <c r="T10" s="198"/>
      <c r="U10" s="199"/>
      <c r="V10" s="200"/>
      <c r="W10" s="700" t="s">
        <v>300</v>
      </c>
      <c r="X10" s="464"/>
      <c r="Y10" s="699"/>
      <c r="Z10" s="464"/>
      <c r="AA10" s="464"/>
      <c r="AB10" s="201" t="s">
        <v>302</v>
      </c>
      <c r="AC10" s="683" t="s">
        <v>303</v>
      </c>
      <c r="AD10" s="464"/>
      <c r="AE10" s="464"/>
      <c r="AF10" s="699"/>
      <c r="AG10" s="464"/>
      <c r="AH10" s="464"/>
      <c r="AI10" s="701" t="s">
        <v>302</v>
      </c>
      <c r="AJ10" s="465"/>
    </row>
    <row r="11" spans="1:37" ht="53.25" customHeight="1" x14ac:dyDescent="0.15">
      <c r="A11" s="189"/>
      <c r="B11" s="485"/>
      <c r="C11" s="480"/>
      <c r="D11" s="684" t="s">
        <v>305</v>
      </c>
      <c r="E11" s="469"/>
      <c r="F11" s="469"/>
      <c r="G11" s="469"/>
      <c r="H11" s="469"/>
      <c r="I11" s="469"/>
      <c r="J11" s="469"/>
      <c r="K11" s="469"/>
      <c r="L11" s="202"/>
      <c r="M11" s="708" t="s">
        <v>306</v>
      </c>
      <c r="N11" s="469"/>
      <c r="O11" s="469"/>
      <c r="P11" s="709"/>
      <c r="Q11" s="203"/>
      <c r="R11" s="203"/>
      <c r="S11" s="203"/>
      <c r="T11" s="203"/>
      <c r="U11" s="203"/>
      <c r="V11" s="203"/>
      <c r="W11" s="203"/>
      <c r="X11" s="203"/>
      <c r="Y11" s="203"/>
      <c r="Z11" s="203"/>
      <c r="AA11" s="203"/>
      <c r="AB11" s="203"/>
      <c r="AC11" s="203"/>
      <c r="AD11" s="203"/>
      <c r="AE11" s="203"/>
      <c r="AF11" s="203"/>
      <c r="AG11" s="203"/>
      <c r="AH11" s="203"/>
      <c r="AI11" s="203"/>
      <c r="AJ11" s="204"/>
    </row>
    <row r="12" spans="1:37" ht="24.75" customHeight="1" x14ac:dyDescent="0.15">
      <c r="A12" s="189"/>
      <c r="B12" s="485"/>
      <c r="C12" s="480"/>
      <c r="D12" s="707" t="s">
        <v>307</v>
      </c>
      <c r="E12" s="480"/>
      <c r="F12" s="696" t="s">
        <v>308</v>
      </c>
      <c r="G12" s="691"/>
      <c r="H12" s="691"/>
      <c r="I12" s="691"/>
      <c r="J12" s="691"/>
      <c r="K12" s="692"/>
      <c r="L12" s="710"/>
      <c r="M12" s="691"/>
      <c r="N12" s="691"/>
      <c r="O12" s="691"/>
      <c r="P12" s="691"/>
      <c r="Q12" s="691"/>
      <c r="R12" s="691"/>
      <c r="S12" s="691"/>
      <c r="T12" s="691"/>
      <c r="U12" s="691"/>
      <c r="V12" s="691"/>
      <c r="W12" s="691"/>
      <c r="X12" s="691"/>
      <c r="Y12" s="691"/>
      <c r="Z12" s="691"/>
      <c r="AA12" s="691"/>
      <c r="AB12" s="691"/>
      <c r="AC12" s="691"/>
      <c r="AD12" s="691"/>
      <c r="AE12" s="691"/>
      <c r="AF12" s="691"/>
      <c r="AG12" s="691"/>
      <c r="AH12" s="691"/>
      <c r="AI12" s="691"/>
      <c r="AJ12" s="692"/>
    </row>
    <row r="13" spans="1:37" ht="24.75" customHeight="1" x14ac:dyDescent="0.15">
      <c r="A13" s="189"/>
      <c r="B13" s="485"/>
      <c r="C13" s="480"/>
      <c r="D13" s="485"/>
      <c r="E13" s="480"/>
      <c r="F13" s="697"/>
      <c r="G13" s="694"/>
      <c r="H13" s="694"/>
      <c r="I13" s="694"/>
      <c r="J13" s="694"/>
      <c r="K13" s="695"/>
      <c r="L13" s="693"/>
      <c r="M13" s="694"/>
      <c r="N13" s="694"/>
      <c r="O13" s="694"/>
      <c r="P13" s="694"/>
      <c r="Q13" s="694"/>
      <c r="R13" s="694"/>
      <c r="S13" s="694"/>
      <c r="T13" s="694"/>
      <c r="U13" s="694"/>
      <c r="V13" s="694"/>
      <c r="W13" s="694"/>
      <c r="X13" s="694"/>
      <c r="Y13" s="694"/>
      <c r="Z13" s="694"/>
      <c r="AA13" s="694"/>
      <c r="AB13" s="694"/>
      <c r="AC13" s="694"/>
      <c r="AD13" s="694"/>
      <c r="AE13" s="694"/>
      <c r="AF13" s="694"/>
      <c r="AG13" s="694"/>
      <c r="AH13" s="694"/>
      <c r="AI13" s="694"/>
      <c r="AJ13" s="695"/>
    </row>
    <row r="14" spans="1:37" ht="24.75" customHeight="1" x14ac:dyDescent="0.15">
      <c r="A14" s="189"/>
      <c r="B14" s="485"/>
      <c r="C14" s="480"/>
      <c r="D14" s="485"/>
      <c r="E14" s="480"/>
      <c r="F14" s="702" t="s">
        <v>309</v>
      </c>
      <c r="G14" s="688"/>
      <c r="H14" s="688"/>
      <c r="I14" s="688"/>
      <c r="J14" s="688"/>
      <c r="K14" s="689"/>
      <c r="L14" s="706"/>
      <c r="M14" s="688"/>
      <c r="N14" s="688"/>
      <c r="O14" s="688"/>
      <c r="P14" s="688"/>
      <c r="Q14" s="688"/>
      <c r="R14" s="688"/>
      <c r="S14" s="688"/>
      <c r="T14" s="688"/>
      <c r="U14" s="688"/>
      <c r="V14" s="688"/>
      <c r="W14" s="688"/>
      <c r="X14" s="688"/>
      <c r="Y14" s="688"/>
      <c r="Z14" s="688"/>
      <c r="AA14" s="688"/>
      <c r="AB14" s="688"/>
      <c r="AC14" s="688"/>
      <c r="AD14" s="688"/>
      <c r="AE14" s="688"/>
      <c r="AF14" s="688"/>
      <c r="AG14" s="688"/>
      <c r="AH14" s="688"/>
      <c r="AI14" s="688"/>
      <c r="AJ14" s="689"/>
    </row>
    <row r="15" spans="1:37" ht="24.75" customHeight="1" x14ac:dyDescent="0.15">
      <c r="A15" s="189"/>
      <c r="B15" s="485"/>
      <c r="C15" s="480"/>
      <c r="D15" s="485"/>
      <c r="E15" s="480"/>
      <c r="F15" s="485"/>
      <c r="G15" s="691"/>
      <c r="H15" s="691"/>
      <c r="I15" s="691"/>
      <c r="J15" s="691"/>
      <c r="K15" s="692"/>
      <c r="L15" s="690"/>
      <c r="M15" s="691"/>
      <c r="N15" s="691"/>
      <c r="O15" s="691"/>
      <c r="P15" s="691"/>
      <c r="Q15" s="691"/>
      <c r="R15" s="691"/>
      <c r="S15" s="691"/>
      <c r="T15" s="691"/>
      <c r="U15" s="691"/>
      <c r="V15" s="691"/>
      <c r="W15" s="691"/>
      <c r="X15" s="691"/>
      <c r="Y15" s="691"/>
      <c r="Z15" s="691"/>
      <c r="AA15" s="691"/>
      <c r="AB15" s="691"/>
      <c r="AC15" s="691"/>
      <c r="AD15" s="691"/>
      <c r="AE15" s="691"/>
      <c r="AF15" s="691"/>
      <c r="AG15" s="691"/>
      <c r="AH15" s="691"/>
      <c r="AI15" s="691"/>
      <c r="AJ15" s="692"/>
    </row>
    <row r="16" spans="1:37" ht="24.75" customHeight="1" x14ac:dyDescent="0.15">
      <c r="A16" s="189"/>
      <c r="B16" s="485"/>
      <c r="C16" s="480"/>
      <c r="D16" s="485"/>
      <c r="E16" s="480"/>
      <c r="F16" s="485"/>
      <c r="G16" s="691"/>
      <c r="H16" s="691"/>
      <c r="I16" s="691"/>
      <c r="J16" s="691"/>
      <c r="K16" s="692"/>
      <c r="L16" s="690"/>
      <c r="M16" s="691"/>
      <c r="N16" s="691"/>
      <c r="O16" s="691"/>
      <c r="P16" s="691"/>
      <c r="Q16" s="691"/>
      <c r="R16" s="691"/>
      <c r="S16" s="691"/>
      <c r="T16" s="691"/>
      <c r="U16" s="691"/>
      <c r="V16" s="691"/>
      <c r="W16" s="691"/>
      <c r="X16" s="691"/>
      <c r="Y16" s="691"/>
      <c r="Z16" s="691"/>
      <c r="AA16" s="691"/>
      <c r="AB16" s="691"/>
      <c r="AC16" s="691"/>
      <c r="AD16" s="691"/>
      <c r="AE16" s="691"/>
      <c r="AF16" s="691"/>
      <c r="AG16" s="691"/>
      <c r="AH16" s="691"/>
      <c r="AI16" s="691"/>
      <c r="AJ16" s="692"/>
    </row>
    <row r="17" spans="1:36" ht="24.75" customHeight="1" x14ac:dyDescent="0.15">
      <c r="A17" s="189"/>
      <c r="B17" s="485"/>
      <c r="C17" s="480"/>
      <c r="D17" s="485"/>
      <c r="E17" s="480"/>
      <c r="F17" s="697"/>
      <c r="G17" s="694"/>
      <c r="H17" s="694"/>
      <c r="I17" s="694"/>
      <c r="J17" s="694"/>
      <c r="K17" s="695"/>
      <c r="L17" s="693"/>
      <c r="M17" s="694"/>
      <c r="N17" s="694"/>
      <c r="O17" s="694"/>
      <c r="P17" s="694"/>
      <c r="Q17" s="694"/>
      <c r="R17" s="694"/>
      <c r="S17" s="694"/>
      <c r="T17" s="694"/>
      <c r="U17" s="694"/>
      <c r="V17" s="694"/>
      <c r="W17" s="694"/>
      <c r="X17" s="694"/>
      <c r="Y17" s="694"/>
      <c r="Z17" s="694"/>
      <c r="AA17" s="694"/>
      <c r="AB17" s="694"/>
      <c r="AC17" s="694"/>
      <c r="AD17" s="694"/>
      <c r="AE17" s="694"/>
      <c r="AF17" s="694"/>
      <c r="AG17" s="694"/>
      <c r="AH17" s="694"/>
      <c r="AI17" s="694"/>
      <c r="AJ17" s="695"/>
    </row>
    <row r="18" spans="1:36" ht="24.75" customHeight="1" x14ac:dyDescent="0.15">
      <c r="A18" s="189"/>
      <c r="B18" s="485"/>
      <c r="C18" s="480"/>
      <c r="D18" s="485"/>
      <c r="E18" s="480"/>
      <c r="F18" s="703" t="s">
        <v>310</v>
      </c>
      <c r="G18" s="688"/>
      <c r="H18" s="688"/>
      <c r="I18" s="688"/>
      <c r="J18" s="688"/>
      <c r="K18" s="689"/>
      <c r="L18" s="687"/>
      <c r="M18" s="688"/>
      <c r="N18" s="688"/>
      <c r="O18" s="688"/>
      <c r="P18" s="688"/>
      <c r="Q18" s="688"/>
      <c r="R18" s="688"/>
      <c r="S18" s="688"/>
      <c r="T18" s="688"/>
      <c r="U18" s="688"/>
      <c r="V18" s="688"/>
      <c r="W18" s="688"/>
      <c r="X18" s="688"/>
      <c r="Y18" s="688"/>
      <c r="Z18" s="688"/>
      <c r="AA18" s="688"/>
      <c r="AB18" s="688"/>
      <c r="AC18" s="688"/>
      <c r="AD18" s="688"/>
      <c r="AE18" s="688"/>
      <c r="AF18" s="688"/>
      <c r="AG18" s="688"/>
      <c r="AH18" s="688"/>
      <c r="AI18" s="688"/>
      <c r="AJ18" s="689"/>
    </row>
    <row r="19" spans="1:36" ht="24.75" customHeight="1" x14ac:dyDescent="0.15">
      <c r="A19" s="189"/>
      <c r="B19" s="485"/>
      <c r="C19" s="480"/>
      <c r="D19" s="485"/>
      <c r="E19" s="480"/>
      <c r="F19" s="485"/>
      <c r="G19" s="691"/>
      <c r="H19" s="691"/>
      <c r="I19" s="691"/>
      <c r="J19" s="691"/>
      <c r="K19" s="692"/>
      <c r="L19" s="690"/>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2"/>
    </row>
    <row r="20" spans="1:36" ht="24.75" customHeight="1" x14ac:dyDescent="0.15">
      <c r="A20" s="189"/>
      <c r="B20" s="485"/>
      <c r="C20" s="480"/>
      <c r="D20" s="485"/>
      <c r="E20" s="480"/>
      <c r="F20" s="485"/>
      <c r="G20" s="691"/>
      <c r="H20" s="691"/>
      <c r="I20" s="691"/>
      <c r="J20" s="691"/>
      <c r="K20" s="692"/>
      <c r="L20" s="690"/>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2"/>
    </row>
    <row r="21" spans="1:36" ht="24.75" customHeight="1" x14ac:dyDescent="0.15">
      <c r="A21" s="189"/>
      <c r="B21" s="485"/>
      <c r="C21" s="480"/>
      <c r="D21" s="485"/>
      <c r="E21" s="480"/>
      <c r="F21" s="485"/>
      <c r="G21" s="691"/>
      <c r="H21" s="691"/>
      <c r="I21" s="691"/>
      <c r="J21" s="691"/>
      <c r="K21" s="692"/>
      <c r="L21" s="690"/>
      <c r="M21" s="691"/>
      <c r="N21" s="691"/>
      <c r="O21" s="691"/>
      <c r="P21" s="691"/>
      <c r="Q21" s="691"/>
      <c r="R21" s="691"/>
      <c r="S21" s="691"/>
      <c r="T21" s="691"/>
      <c r="U21" s="691"/>
      <c r="V21" s="691"/>
      <c r="W21" s="691"/>
      <c r="X21" s="691"/>
      <c r="Y21" s="691"/>
      <c r="Z21" s="691"/>
      <c r="AA21" s="691"/>
      <c r="AB21" s="691"/>
      <c r="AC21" s="691"/>
      <c r="AD21" s="691"/>
      <c r="AE21" s="691"/>
      <c r="AF21" s="691"/>
      <c r="AG21" s="691"/>
      <c r="AH21" s="691"/>
      <c r="AI21" s="691"/>
      <c r="AJ21" s="692"/>
    </row>
    <row r="22" spans="1:36" ht="24.75" customHeight="1" x14ac:dyDescent="0.15">
      <c r="A22" s="189"/>
      <c r="B22" s="485"/>
      <c r="C22" s="480"/>
      <c r="D22" s="485"/>
      <c r="E22" s="480"/>
      <c r="F22" s="485"/>
      <c r="G22" s="691"/>
      <c r="H22" s="691"/>
      <c r="I22" s="691"/>
      <c r="J22" s="691"/>
      <c r="K22" s="692"/>
      <c r="L22" s="690"/>
      <c r="M22" s="691"/>
      <c r="N22" s="691"/>
      <c r="O22" s="691"/>
      <c r="P22" s="691"/>
      <c r="Q22" s="691"/>
      <c r="R22" s="691"/>
      <c r="S22" s="691"/>
      <c r="T22" s="691"/>
      <c r="U22" s="691"/>
      <c r="V22" s="691"/>
      <c r="W22" s="691"/>
      <c r="X22" s="691"/>
      <c r="Y22" s="691"/>
      <c r="Z22" s="691"/>
      <c r="AA22" s="691"/>
      <c r="AB22" s="691"/>
      <c r="AC22" s="691"/>
      <c r="AD22" s="691"/>
      <c r="AE22" s="691"/>
      <c r="AF22" s="691"/>
      <c r="AG22" s="691"/>
      <c r="AH22" s="691"/>
      <c r="AI22" s="691"/>
      <c r="AJ22" s="692"/>
    </row>
    <row r="23" spans="1:36" ht="24.75" customHeight="1" x14ac:dyDescent="0.15">
      <c r="A23" s="189"/>
      <c r="B23" s="474"/>
      <c r="C23" s="467"/>
      <c r="D23" s="474"/>
      <c r="E23" s="467"/>
      <c r="F23" s="697"/>
      <c r="G23" s="694"/>
      <c r="H23" s="694"/>
      <c r="I23" s="694"/>
      <c r="J23" s="694"/>
      <c r="K23" s="695"/>
      <c r="L23" s="693"/>
      <c r="M23" s="694"/>
      <c r="N23" s="694"/>
      <c r="O23" s="694"/>
      <c r="P23" s="694"/>
      <c r="Q23" s="694"/>
      <c r="R23" s="694"/>
      <c r="S23" s="694"/>
      <c r="T23" s="694"/>
      <c r="U23" s="694"/>
      <c r="V23" s="694"/>
      <c r="W23" s="694"/>
      <c r="X23" s="694"/>
      <c r="Y23" s="694"/>
      <c r="Z23" s="694"/>
      <c r="AA23" s="694"/>
      <c r="AB23" s="694"/>
      <c r="AC23" s="694"/>
      <c r="AD23" s="694"/>
      <c r="AE23" s="694"/>
      <c r="AF23" s="694"/>
      <c r="AG23" s="694"/>
      <c r="AH23" s="694"/>
      <c r="AI23" s="694"/>
      <c r="AJ23" s="695"/>
    </row>
    <row r="24" spans="1:36" ht="39" customHeight="1" x14ac:dyDescent="0.15">
      <c r="A24" s="189"/>
      <c r="B24" s="705" t="s">
        <v>311</v>
      </c>
      <c r="C24" s="464"/>
      <c r="D24" s="464"/>
      <c r="E24" s="464"/>
      <c r="F24" s="464"/>
      <c r="G24" s="464"/>
      <c r="H24" s="464"/>
      <c r="I24" s="464"/>
      <c r="J24" s="464"/>
      <c r="K24" s="464"/>
      <c r="L24" s="464"/>
      <c r="M24" s="464"/>
      <c r="N24" s="464"/>
      <c r="O24" s="464"/>
      <c r="P24" s="464"/>
      <c r="Q24" s="464"/>
      <c r="R24" s="464"/>
      <c r="S24" s="464"/>
      <c r="T24" s="464"/>
      <c r="U24" s="464"/>
      <c r="V24" s="464"/>
      <c r="W24" s="464"/>
      <c r="X24" s="464"/>
      <c r="Y24" s="464"/>
      <c r="Z24" s="464"/>
      <c r="AA24" s="464"/>
      <c r="AB24" s="464"/>
      <c r="AC24" s="464"/>
      <c r="AD24" s="464"/>
      <c r="AE24" s="464"/>
      <c r="AF24" s="464"/>
      <c r="AG24" s="464"/>
      <c r="AH24" s="464"/>
      <c r="AI24" s="464"/>
      <c r="AJ24" s="464"/>
    </row>
    <row r="25" spans="1:36" ht="20.25" customHeight="1" x14ac:dyDescent="0.15">
      <c r="A25" s="189"/>
      <c r="B25" s="691"/>
      <c r="C25" s="691"/>
      <c r="D25" s="691"/>
      <c r="E25" s="691"/>
      <c r="F25" s="691"/>
      <c r="G25" s="691"/>
      <c r="H25" s="691"/>
      <c r="I25" s="691"/>
      <c r="J25" s="691"/>
      <c r="K25" s="691"/>
      <c r="L25" s="691"/>
      <c r="M25" s="691"/>
      <c r="N25" s="691"/>
      <c r="O25" s="691"/>
      <c r="P25" s="691"/>
      <c r="Q25" s="691"/>
      <c r="R25" s="691"/>
      <c r="S25" s="691"/>
      <c r="T25" s="691"/>
      <c r="U25" s="691"/>
      <c r="V25" s="691"/>
      <c r="W25" s="691"/>
      <c r="X25" s="691"/>
      <c r="Y25" s="691"/>
      <c r="Z25" s="691"/>
      <c r="AA25" s="691"/>
      <c r="AB25" s="691"/>
      <c r="AC25" s="691"/>
      <c r="AD25" s="691"/>
      <c r="AE25" s="691"/>
      <c r="AF25" s="691"/>
      <c r="AG25" s="691"/>
      <c r="AH25" s="691"/>
      <c r="AI25" s="691"/>
      <c r="AJ25" s="691"/>
    </row>
    <row r="26" spans="1:36" ht="39" customHeight="1" x14ac:dyDescent="0.15">
      <c r="A26" s="189"/>
      <c r="B26" s="691"/>
      <c r="C26" s="691"/>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1"/>
      <c r="AC26" s="691"/>
      <c r="AD26" s="691"/>
      <c r="AE26" s="691"/>
      <c r="AF26" s="691"/>
      <c r="AG26" s="691"/>
      <c r="AH26" s="691"/>
      <c r="AI26" s="691"/>
      <c r="AJ26" s="691"/>
    </row>
    <row r="27" spans="1:36" ht="48.75" customHeight="1" x14ac:dyDescent="0.15">
      <c r="A27" s="189"/>
      <c r="B27" s="691"/>
      <c r="C27" s="691"/>
      <c r="D27" s="691"/>
      <c r="E27" s="691"/>
      <c r="F27" s="691"/>
      <c r="G27" s="691"/>
      <c r="H27" s="691"/>
      <c r="I27" s="691"/>
      <c r="J27" s="691"/>
      <c r="K27" s="691"/>
      <c r="L27" s="691"/>
      <c r="M27" s="691"/>
      <c r="N27" s="691"/>
      <c r="O27" s="691"/>
      <c r="P27" s="691"/>
      <c r="Q27" s="691"/>
      <c r="R27" s="691"/>
      <c r="S27" s="691"/>
      <c r="T27" s="691"/>
      <c r="U27" s="691"/>
      <c r="V27" s="691"/>
      <c r="W27" s="691"/>
      <c r="X27" s="691"/>
      <c r="Y27" s="691"/>
      <c r="Z27" s="691"/>
      <c r="AA27" s="691"/>
      <c r="AB27" s="691"/>
      <c r="AC27" s="691"/>
      <c r="AD27" s="691"/>
      <c r="AE27" s="691"/>
      <c r="AF27" s="691"/>
      <c r="AG27" s="691"/>
      <c r="AH27" s="691"/>
      <c r="AI27" s="691"/>
      <c r="AJ27" s="691"/>
    </row>
    <row r="28" spans="1:36" x14ac:dyDescent="0.15">
      <c r="A28" s="189"/>
      <c r="B28" s="189"/>
      <c r="C28" s="189"/>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row>
    <row r="29" spans="1:36" x14ac:dyDescent="0.15">
      <c r="A29" s="189"/>
      <c r="B29" s="189"/>
      <c r="C29" s="189"/>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row>
  </sheetData>
  <mergeCells count="32">
    <mergeCell ref="B1:H1"/>
    <mergeCell ref="F18:K23"/>
    <mergeCell ref="Y9:AA9"/>
    <mergeCell ref="L8:AJ8"/>
    <mergeCell ref="B24:AJ27"/>
    <mergeCell ref="L7:AJ7"/>
    <mergeCell ref="L14:AJ17"/>
    <mergeCell ref="D12:E23"/>
    <mergeCell ref="M11:P11"/>
    <mergeCell ref="M10:P10"/>
    <mergeCell ref="W9:X9"/>
    <mergeCell ref="B8:K8"/>
    <mergeCell ref="AF9:AH9"/>
    <mergeCell ref="B4:AJ4"/>
    <mergeCell ref="B6:K6"/>
    <mergeCell ref="L12:AJ13"/>
    <mergeCell ref="B9:C23"/>
    <mergeCell ref="AI9:AJ9"/>
    <mergeCell ref="L6:AJ6"/>
    <mergeCell ref="D9:K10"/>
    <mergeCell ref="AC10:AE10"/>
    <mergeCell ref="D11:K11"/>
    <mergeCell ref="AC9:AE9"/>
    <mergeCell ref="B7:K7"/>
    <mergeCell ref="L18:AJ23"/>
    <mergeCell ref="F12:K13"/>
    <mergeCell ref="M9:P9"/>
    <mergeCell ref="Y10:AA10"/>
    <mergeCell ref="W10:X10"/>
    <mergeCell ref="AF10:AH10"/>
    <mergeCell ref="AI10:AJ10"/>
    <mergeCell ref="F14:K17"/>
  </mergeCells>
  <phoneticPr fontId="2"/>
  <dataValidations count="1">
    <dataValidation type="list" errorStyle="warning" allowBlank="1" showInputMessage="1" showErrorMessage="1" sqref="Y9:AA10 AF9:AH10" xr:uid="{00000000-0002-0000-0700-000000000000}">
      <formula1>"　,１,２,３,４,５"</formula1>
    </dataValidation>
  </dataValidations>
  <pageMargins left="0.7" right="0.7" top="0.75" bottom="0.75" header="0.3" footer="0.3"/>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879C8-5113-4B8E-AB81-3775178D46B9}">
  <dimension ref="A1:L27"/>
  <sheetViews>
    <sheetView view="pageBreakPreview" zoomScaleNormal="100" zoomScaleSheetLayoutView="100" workbookViewId="0"/>
  </sheetViews>
  <sheetFormatPr defaultRowHeight="13.5" x14ac:dyDescent="0.15"/>
  <cols>
    <col min="1" max="1" width="8.5" style="380" customWidth="1"/>
    <col min="2" max="2" width="15.625" style="380" customWidth="1"/>
    <col min="3" max="3" width="9.75" style="380" customWidth="1"/>
    <col min="4" max="4" width="15.25" style="380" customWidth="1"/>
    <col min="5" max="5" width="17.5" style="380" customWidth="1"/>
    <col min="6" max="6" width="12.75" style="380" customWidth="1"/>
    <col min="7" max="7" width="11" style="380" customWidth="1"/>
    <col min="8" max="8" width="5" style="380" customWidth="1"/>
    <col min="9" max="9" width="3.625" style="380" customWidth="1"/>
    <col min="10" max="10" width="8.375" style="380" customWidth="1"/>
    <col min="11" max="11" width="1" style="380" customWidth="1"/>
    <col min="12" max="12" width="2.5" style="380" customWidth="1"/>
    <col min="13" max="259" width="9" style="380"/>
    <col min="260" max="260" width="1.125" style="380" customWidth="1"/>
    <col min="261" max="262" width="15.625" style="380" customWidth="1"/>
    <col min="263" max="263" width="15.25" style="380" customWidth="1"/>
    <col min="264" max="264" width="17.5" style="380" customWidth="1"/>
    <col min="265" max="265" width="15.125" style="380" customWidth="1"/>
    <col min="266" max="266" width="15.25" style="380" customWidth="1"/>
    <col min="267" max="267" width="3.75" style="380" customWidth="1"/>
    <col min="268" max="268" width="2.5" style="380" customWidth="1"/>
    <col min="269" max="515" width="9" style="380"/>
    <col min="516" max="516" width="1.125" style="380" customWidth="1"/>
    <col min="517" max="518" width="15.625" style="380" customWidth="1"/>
    <col min="519" max="519" width="15.25" style="380" customWidth="1"/>
    <col min="520" max="520" width="17.5" style="380" customWidth="1"/>
    <col min="521" max="521" width="15.125" style="380" customWidth="1"/>
    <col min="522" max="522" width="15.25" style="380" customWidth="1"/>
    <col min="523" max="523" width="3.75" style="380" customWidth="1"/>
    <col min="524" max="524" width="2.5" style="380" customWidth="1"/>
    <col min="525" max="771" width="9" style="380"/>
    <col min="772" max="772" width="1.125" style="380" customWidth="1"/>
    <col min="773" max="774" width="15.625" style="380" customWidth="1"/>
    <col min="775" max="775" width="15.25" style="380" customWidth="1"/>
    <col min="776" max="776" width="17.5" style="380" customWidth="1"/>
    <col min="777" max="777" width="15.125" style="380" customWidth="1"/>
    <col min="778" max="778" width="15.25" style="380" customWidth="1"/>
    <col min="779" max="779" width="3.75" style="380" customWidth="1"/>
    <col min="780" max="780" width="2.5" style="380" customWidth="1"/>
    <col min="781" max="1027" width="9" style="380"/>
    <col min="1028" max="1028" width="1.125" style="380" customWidth="1"/>
    <col min="1029" max="1030" width="15.625" style="380" customWidth="1"/>
    <col min="1031" max="1031" width="15.25" style="380" customWidth="1"/>
    <col min="1032" max="1032" width="17.5" style="380" customWidth="1"/>
    <col min="1033" max="1033" width="15.125" style="380" customWidth="1"/>
    <col min="1034" max="1034" width="15.25" style="380" customWidth="1"/>
    <col min="1035" max="1035" width="3.75" style="380" customWidth="1"/>
    <col min="1036" max="1036" width="2.5" style="380" customWidth="1"/>
    <col min="1037" max="1283" width="9" style="380"/>
    <col min="1284" max="1284" width="1.125" style="380" customWidth="1"/>
    <col min="1285" max="1286" width="15.625" style="380" customWidth="1"/>
    <col min="1287" max="1287" width="15.25" style="380" customWidth="1"/>
    <col min="1288" max="1288" width="17.5" style="380" customWidth="1"/>
    <col min="1289" max="1289" width="15.125" style="380" customWidth="1"/>
    <col min="1290" max="1290" width="15.25" style="380" customWidth="1"/>
    <col min="1291" max="1291" width="3.75" style="380" customWidth="1"/>
    <col min="1292" max="1292" width="2.5" style="380" customWidth="1"/>
    <col min="1293" max="1539" width="9" style="380"/>
    <col min="1540" max="1540" width="1.125" style="380" customWidth="1"/>
    <col min="1541" max="1542" width="15.625" style="380" customWidth="1"/>
    <col min="1543" max="1543" width="15.25" style="380" customWidth="1"/>
    <col min="1544" max="1544" width="17.5" style="380" customWidth="1"/>
    <col min="1545" max="1545" width="15.125" style="380" customWidth="1"/>
    <col min="1546" max="1546" width="15.25" style="380" customWidth="1"/>
    <col min="1547" max="1547" width="3.75" style="380" customWidth="1"/>
    <col min="1548" max="1548" width="2.5" style="380" customWidth="1"/>
    <col min="1549" max="1795" width="9" style="380"/>
    <col min="1796" max="1796" width="1.125" style="380" customWidth="1"/>
    <col min="1797" max="1798" width="15.625" style="380" customWidth="1"/>
    <col min="1799" max="1799" width="15.25" style="380" customWidth="1"/>
    <col min="1800" max="1800" width="17.5" style="380" customWidth="1"/>
    <col min="1801" max="1801" width="15.125" style="380" customWidth="1"/>
    <col min="1802" max="1802" width="15.25" style="380" customWidth="1"/>
    <col min="1803" max="1803" width="3.75" style="380" customWidth="1"/>
    <col min="1804" max="1804" width="2.5" style="380" customWidth="1"/>
    <col min="1805" max="2051" width="9" style="380"/>
    <col min="2052" max="2052" width="1.125" style="380" customWidth="1"/>
    <col min="2053" max="2054" width="15.625" style="380" customWidth="1"/>
    <col min="2055" max="2055" width="15.25" style="380" customWidth="1"/>
    <col min="2056" max="2056" width="17.5" style="380" customWidth="1"/>
    <col min="2057" max="2057" width="15.125" style="380" customWidth="1"/>
    <col min="2058" max="2058" width="15.25" style="380" customWidth="1"/>
    <col min="2059" max="2059" width="3.75" style="380" customWidth="1"/>
    <col min="2060" max="2060" width="2.5" style="380" customWidth="1"/>
    <col min="2061" max="2307" width="9" style="380"/>
    <col min="2308" max="2308" width="1.125" style="380" customWidth="1"/>
    <col min="2309" max="2310" width="15.625" style="380" customWidth="1"/>
    <col min="2311" max="2311" width="15.25" style="380" customWidth="1"/>
    <col min="2312" max="2312" width="17.5" style="380" customWidth="1"/>
    <col min="2313" max="2313" width="15.125" style="380" customWidth="1"/>
    <col min="2314" max="2314" width="15.25" style="380" customWidth="1"/>
    <col min="2315" max="2315" width="3.75" style="380" customWidth="1"/>
    <col min="2316" max="2316" width="2.5" style="380" customWidth="1"/>
    <col min="2317" max="2563" width="9" style="380"/>
    <col min="2564" max="2564" width="1.125" style="380" customWidth="1"/>
    <col min="2565" max="2566" width="15.625" style="380" customWidth="1"/>
    <col min="2567" max="2567" width="15.25" style="380" customWidth="1"/>
    <col min="2568" max="2568" width="17.5" style="380" customWidth="1"/>
    <col min="2569" max="2569" width="15.125" style="380" customWidth="1"/>
    <col min="2570" max="2570" width="15.25" style="380" customWidth="1"/>
    <col min="2571" max="2571" width="3.75" style="380" customWidth="1"/>
    <col min="2572" max="2572" width="2.5" style="380" customWidth="1"/>
    <col min="2573" max="2819" width="9" style="380"/>
    <col min="2820" max="2820" width="1.125" style="380" customWidth="1"/>
    <col min="2821" max="2822" width="15.625" style="380" customWidth="1"/>
    <col min="2823" max="2823" width="15.25" style="380" customWidth="1"/>
    <col min="2824" max="2824" width="17.5" style="380" customWidth="1"/>
    <col min="2825" max="2825" width="15.125" style="380" customWidth="1"/>
    <col min="2826" max="2826" width="15.25" style="380" customWidth="1"/>
    <col min="2827" max="2827" width="3.75" style="380" customWidth="1"/>
    <col min="2828" max="2828" width="2.5" style="380" customWidth="1"/>
    <col min="2829" max="3075" width="9" style="380"/>
    <col min="3076" max="3076" width="1.125" style="380" customWidth="1"/>
    <col min="3077" max="3078" width="15.625" style="380" customWidth="1"/>
    <col min="3079" max="3079" width="15.25" style="380" customWidth="1"/>
    <col min="3080" max="3080" width="17.5" style="380" customWidth="1"/>
    <col min="3081" max="3081" width="15.125" style="380" customWidth="1"/>
    <col min="3082" max="3082" width="15.25" style="380" customWidth="1"/>
    <col min="3083" max="3083" width="3.75" style="380" customWidth="1"/>
    <col min="3084" max="3084" width="2.5" style="380" customWidth="1"/>
    <col min="3085" max="3331" width="9" style="380"/>
    <col min="3332" max="3332" width="1.125" style="380" customWidth="1"/>
    <col min="3333" max="3334" width="15.625" style="380" customWidth="1"/>
    <col min="3335" max="3335" width="15.25" style="380" customWidth="1"/>
    <col min="3336" max="3336" width="17.5" style="380" customWidth="1"/>
    <col min="3337" max="3337" width="15.125" style="380" customWidth="1"/>
    <col min="3338" max="3338" width="15.25" style="380" customWidth="1"/>
    <col min="3339" max="3339" width="3.75" style="380" customWidth="1"/>
    <col min="3340" max="3340" width="2.5" style="380" customWidth="1"/>
    <col min="3341" max="3587" width="9" style="380"/>
    <col min="3588" max="3588" width="1.125" style="380" customWidth="1"/>
    <col min="3589" max="3590" width="15.625" style="380" customWidth="1"/>
    <col min="3591" max="3591" width="15.25" style="380" customWidth="1"/>
    <col min="3592" max="3592" width="17.5" style="380" customWidth="1"/>
    <col min="3593" max="3593" width="15.125" style="380" customWidth="1"/>
    <col min="3594" max="3594" width="15.25" style="380" customWidth="1"/>
    <col min="3595" max="3595" width="3.75" style="380" customWidth="1"/>
    <col min="3596" max="3596" width="2.5" style="380" customWidth="1"/>
    <col min="3597" max="3843" width="9" style="380"/>
    <col min="3844" max="3844" width="1.125" style="380" customWidth="1"/>
    <col min="3845" max="3846" width="15.625" style="380" customWidth="1"/>
    <col min="3847" max="3847" width="15.25" style="380" customWidth="1"/>
    <col min="3848" max="3848" width="17.5" style="380" customWidth="1"/>
    <col min="3849" max="3849" width="15.125" style="380" customWidth="1"/>
    <col min="3850" max="3850" width="15.25" style="380" customWidth="1"/>
    <col min="3851" max="3851" width="3.75" style="380" customWidth="1"/>
    <col min="3852" max="3852" width="2.5" style="380" customWidth="1"/>
    <col min="3853" max="4099" width="9" style="380"/>
    <col min="4100" max="4100" width="1.125" style="380" customWidth="1"/>
    <col min="4101" max="4102" width="15.625" style="380" customWidth="1"/>
    <col min="4103" max="4103" width="15.25" style="380" customWidth="1"/>
    <col min="4104" max="4104" width="17.5" style="380" customWidth="1"/>
    <col min="4105" max="4105" width="15.125" style="380" customWidth="1"/>
    <col min="4106" max="4106" width="15.25" style="380" customWidth="1"/>
    <col min="4107" max="4107" width="3.75" style="380" customWidth="1"/>
    <col min="4108" max="4108" width="2.5" style="380" customWidth="1"/>
    <col min="4109" max="4355" width="9" style="380"/>
    <col min="4356" max="4356" width="1.125" style="380" customWidth="1"/>
    <col min="4357" max="4358" width="15.625" style="380" customWidth="1"/>
    <col min="4359" max="4359" width="15.25" style="380" customWidth="1"/>
    <col min="4360" max="4360" width="17.5" style="380" customWidth="1"/>
    <col min="4361" max="4361" width="15.125" style="380" customWidth="1"/>
    <col min="4362" max="4362" width="15.25" style="380" customWidth="1"/>
    <col min="4363" max="4363" width="3.75" style="380" customWidth="1"/>
    <col min="4364" max="4364" width="2.5" style="380" customWidth="1"/>
    <col min="4365" max="4611" width="9" style="380"/>
    <col min="4612" max="4612" width="1.125" style="380" customWidth="1"/>
    <col min="4613" max="4614" width="15.625" style="380" customWidth="1"/>
    <col min="4615" max="4615" width="15.25" style="380" customWidth="1"/>
    <col min="4616" max="4616" width="17.5" style="380" customWidth="1"/>
    <col min="4617" max="4617" width="15.125" style="380" customWidth="1"/>
    <col min="4618" max="4618" width="15.25" style="380" customWidth="1"/>
    <col min="4619" max="4619" width="3.75" style="380" customWidth="1"/>
    <col min="4620" max="4620" width="2.5" style="380" customWidth="1"/>
    <col min="4621" max="4867" width="9" style="380"/>
    <col min="4868" max="4868" width="1.125" style="380" customWidth="1"/>
    <col min="4869" max="4870" width="15.625" style="380" customWidth="1"/>
    <col min="4871" max="4871" width="15.25" style="380" customWidth="1"/>
    <col min="4872" max="4872" width="17.5" style="380" customWidth="1"/>
    <col min="4873" max="4873" width="15.125" style="380" customWidth="1"/>
    <col min="4874" max="4874" width="15.25" style="380" customWidth="1"/>
    <col min="4875" max="4875" width="3.75" style="380" customWidth="1"/>
    <col min="4876" max="4876" width="2.5" style="380" customWidth="1"/>
    <col min="4877" max="5123" width="9" style="380"/>
    <col min="5124" max="5124" width="1.125" style="380" customWidth="1"/>
    <col min="5125" max="5126" width="15.625" style="380" customWidth="1"/>
    <col min="5127" max="5127" width="15.25" style="380" customWidth="1"/>
    <col min="5128" max="5128" width="17.5" style="380" customWidth="1"/>
    <col min="5129" max="5129" width="15.125" style="380" customWidth="1"/>
    <col min="5130" max="5130" width="15.25" style="380" customWidth="1"/>
    <col min="5131" max="5131" width="3.75" style="380" customWidth="1"/>
    <col min="5132" max="5132" width="2.5" style="380" customWidth="1"/>
    <col min="5133" max="5379" width="9" style="380"/>
    <col min="5380" max="5380" width="1.125" style="380" customWidth="1"/>
    <col min="5381" max="5382" width="15.625" style="380" customWidth="1"/>
    <col min="5383" max="5383" width="15.25" style="380" customWidth="1"/>
    <col min="5384" max="5384" width="17.5" style="380" customWidth="1"/>
    <col min="5385" max="5385" width="15.125" style="380" customWidth="1"/>
    <col min="5386" max="5386" width="15.25" style="380" customWidth="1"/>
    <col min="5387" max="5387" width="3.75" style="380" customWidth="1"/>
    <col min="5388" max="5388" width="2.5" style="380" customWidth="1"/>
    <col min="5389" max="5635" width="9" style="380"/>
    <col min="5636" max="5636" width="1.125" style="380" customWidth="1"/>
    <col min="5637" max="5638" width="15.625" style="380" customWidth="1"/>
    <col min="5639" max="5639" width="15.25" style="380" customWidth="1"/>
    <col min="5640" max="5640" width="17.5" style="380" customWidth="1"/>
    <col min="5641" max="5641" width="15.125" style="380" customWidth="1"/>
    <col min="5642" max="5642" width="15.25" style="380" customWidth="1"/>
    <col min="5643" max="5643" width="3.75" style="380" customWidth="1"/>
    <col min="5644" max="5644" width="2.5" style="380" customWidth="1"/>
    <col min="5645" max="5891" width="9" style="380"/>
    <col min="5892" max="5892" width="1.125" style="380" customWidth="1"/>
    <col min="5893" max="5894" width="15.625" style="380" customWidth="1"/>
    <col min="5895" max="5895" width="15.25" style="380" customWidth="1"/>
    <col min="5896" max="5896" width="17.5" style="380" customWidth="1"/>
    <col min="5897" max="5897" width="15.125" style="380" customWidth="1"/>
    <col min="5898" max="5898" width="15.25" style="380" customWidth="1"/>
    <col min="5899" max="5899" width="3.75" style="380" customWidth="1"/>
    <col min="5900" max="5900" width="2.5" style="380" customWidth="1"/>
    <col min="5901" max="6147" width="9" style="380"/>
    <col min="6148" max="6148" width="1.125" style="380" customWidth="1"/>
    <col min="6149" max="6150" width="15.625" style="380" customWidth="1"/>
    <col min="6151" max="6151" width="15.25" style="380" customWidth="1"/>
    <col min="6152" max="6152" width="17.5" style="380" customWidth="1"/>
    <col min="6153" max="6153" width="15.125" style="380" customWidth="1"/>
    <col min="6154" max="6154" width="15.25" style="380" customWidth="1"/>
    <col min="6155" max="6155" width="3.75" style="380" customWidth="1"/>
    <col min="6156" max="6156" width="2.5" style="380" customWidth="1"/>
    <col min="6157" max="6403" width="9" style="380"/>
    <col min="6404" max="6404" width="1.125" style="380" customWidth="1"/>
    <col min="6405" max="6406" width="15.625" style="380" customWidth="1"/>
    <col min="6407" max="6407" width="15.25" style="380" customWidth="1"/>
    <col min="6408" max="6408" width="17.5" style="380" customWidth="1"/>
    <col min="6409" max="6409" width="15.125" style="380" customWidth="1"/>
    <col min="6410" max="6410" width="15.25" style="380" customWidth="1"/>
    <col min="6411" max="6411" width="3.75" style="380" customWidth="1"/>
    <col min="6412" max="6412" width="2.5" style="380" customWidth="1"/>
    <col min="6413" max="6659" width="9" style="380"/>
    <col min="6660" max="6660" width="1.125" style="380" customWidth="1"/>
    <col min="6661" max="6662" width="15.625" style="380" customWidth="1"/>
    <col min="6663" max="6663" width="15.25" style="380" customWidth="1"/>
    <col min="6664" max="6664" width="17.5" style="380" customWidth="1"/>
    <col min="6665" max="6665" width="15.125" style="380" customWidth="1"/>
    <col min="6666" max="6666" width="15.25" style="380" customWidth="1"/>
    <col min="6667" max="6667" width="3.75" style="380" customWidth="1"/>
    <col min="6668" max="6668" width="2.5" style="380" customWidth="1"/>
    <col min="6669" max="6915" width="9" style="380"/>
    <col min="6916" max="6916" width="1.125" style="380" customWidth="1"/>
    <col min="6917" max="6918" width="15.625" style="380" customWidth="1"/>
    <col min="6919" max="6919" width="15.25" style="380" customWidth="1"/>
    <col min="6920" max="6920" width="17.5" style="380" customWidth="1"/>
    <col min="6921" max="6921" width="15.125" style="380" customWidth="1"/>
    <col min="6922" max="6922" width="15.25" style="380" customWidth="1"/>
    <col min="6923" max="6923" width="3.75" style="380" customWidth="1"/>
    <col min="6924" max="6924" width="2.5" style="380" customWidth="1"/>
    <col min="6925" max="7171" width="9" style="380"/>
    <col min="7172" max="7172" width="1.125" style="380" customWidth="1"/>
    <col min="7173" max="7174" width="15.625" style="380" customWidth="1"/>
    <col min="7175" max="7175" width="15.25" style="380" customWidth="1"/>
    <col min="7176" max="7176" width="17.5" style="380" customWidth="1"/>
    <col min="7177" max="7177" width="15.125" style="380" customWidth="1"/>
    <col min="7178" max="7178" width="15.25" style="380" customWidth="1"/>
    <col min="7179" max="7179" width="3.75" style="380" customWidth="1"/>
    <col min="7180" max="7180" width="2.5" style="380" customWidth="1"/>
    <col min="7181" max="7427" width="9" style="380"/>
    <col min="7428" max="7428" width="1.125" style="380" customWidth="1"/>
    <col min="7429" max="7430" width="15.625" style="380" customWidth="1"/>
    <col min="7431" max="7431" width="15.25" style="380" customWidth="1"/>
    <col min="7432" max="7432" width="17.5" style="380" customWidth="1"/>
    <col min="7433" max="7433" width="15.125" style="380" customWidth="1"/>
    <col min="7434" max="7434" width="15.25" style="380" customWidth="1"/>
    <col min="7435" max="7435" width="3.75" style="380" customWidth="1"/>
    <col min="7436" max="7436" width="2.5" style="380" customWidth="1"/>
    <col min="7437" max="7683" width="9" style="380"/>
    <col min="7684" max="7684" width="1.125" style="380" customWidth="1"/>
    <col min="7685" max="7686" width="15.625" style="380" customWidth="1"/>
    <col min="7687" max="7687" width="15.25" style="380" customWidth="1"/>
    <col min="7688" max="7688" width="17.5" style="380" customWidth="1"/>
    <col min="7689" max="7689" width="15.125" style="380" customWidth="1"/>
    <col min="7690" max="7690" width="15.25" style="380" customWidth="1"/>
    <col min="7691" max="7691" width="3.75" style="380" customWidth="1"/>
    <col min="7692" max="7692" width="2.5" style="380" customWidth="1"/>
    <col min="7693" max="7939" width="9" style="380"/>
    <col min="7940" max="7940" width="1.125" style="380" customWidth="1"/>
    <col min="7941" max="7942" width="15.625" style="380" customWidth="1"/>
    <col min="7943" max="7943" width="15.25" style="380" customWidth="1"/>
    <col min="7944" max="7944" width="17.5" style="380" customWidth="1"/>
    <col min="7945" max="7945" width="15.125" style="380" customWidth="1"/>
    <col min="7946" max="7946" width="15.25" style="380" customWidth="1"/>
    <col min="7947" max="7947" width="3.75" style="380" customWidth="1"/>
    <col min="7948" max="7948" width="2.5" style="380" customWidth="1"/>
    <col min="7949" max="8195" width="9" style="380"/>
    <col min="8196" max="8196" width="1.125" style="380" customWidth="1"/>
    <col min="8197" max="8198" width="15.625" style="380" customWidth="1"/>
    <col min="8199" max="8199" width="15.25" style="380" customWidth="1"/>
    <col min="8200" max="8200" width="17.5" style="380" customWidth="1"/>
    <col min="8201" max="8201" width="15.125" style="380" customWidth="1"/>
    <col min="8202" max="8202" width="15.25" style="380" customWidth="1"/>
    <col min="8203" max="8203" width="3.75" style="380" customWidth="1"/>
    <col min="8204" max="8204" width="2.5" style="380" customWidth="1"/>
    <col min="8205" max="8451" width="9" style="380"/>
    <col min="8452" max="8452" width="1.125" style="380" customWidth="1"/>
    <col min="8453" max="8454" width="15.625" style="380" customWidth="1"/>
    <col min="8455" max="8455" width="15.25" style="380" customWidth="1"/>
    <col min="8456" max="8456" width="17.5" style="380" customWidth="1"/>
    <col min="8457" max="8457" width="15.125" style="380" customWidth="1"/>
    <col min="8458" max="8458" width="15.25" style="380" customWidth="1"/>
    <col min="8459" max="8459" width="3.75" style="380" customWidth="1"/>
    <col min="8460" max="8460" width="2.5" style="380" customWidth="1"/>
    <col min="8461" max="8707" width="9" style="380"/>
    <col min="8708" max="8708" width="1.125" style="380" customWidth="1"/>
    <col min="8709" max="8710" width="15.625" style="380" customWidth="1"/>
    <col min="8711" max="8711" width="15.25" style="380" customWidth="1"/>
    <col min="8712" max="8712" width="17.5" style="380" customWidth="1"/>
    <col min="8713" max="8713" width="15.125" style="380" customWidth="1"/>
    <col min="8714" max="8714" width="15.25" style="380" customWidth="1"/>
    <col min="8715" max="8715" width="3.75" style="380" customWidth="1"/>
    <col min="8716" max="8716" width="2.5" style="380" customWidth="1"/>
    <col min="8717" max="8963" width="9" style="380"/>
    <col min="8964" max="8964" width="1.125" style="380" customWidth="1"/>
    <col min="8965" max="8966" width="15.625" style="380" customWidth="1"/>
    <col min="8967" max="8967" width="15.25" style="380" customWidth="1"/>
    <col min="8968" max="8968" width="17.5" style="380" customWidth="1"/>
    <col min="8969" max="8969" width="15.125" style="380" customWidth="1"/>
    <col min="8970" max="8970" width="15.25" style="380" customWidth="1"/>
    <col min="8971" max="8971" width="3.75" style="380" customWidth="1"/>
    <col min="8972" max="8972" width="2.5" style="380" customWidth="1"/>
    <col min="8973" max="9219" width="9" style="380"/>
    <col min="9220" max="9220" width="1.125" style="380" customWidth="1"/>
    <col min="9221" max="9222" width="15.625" style="380" customWidth="1"/>
    <col min="9223" max="9223" width="15.25" style="380" customWidth="1"/>
    <col min="9224" max="9224" width="17.5" style="380" customWidth="1"/>
    <col min="9225" max="9225" width="15.125" style="380" customWidth="1"/>
    <col min="9226" max="9226" width="15.25" style="380" customWidth="1"/>
    <col min="9227" max="9227" width="3.75" style="380" customWidth="1"/>
    <col min="9228" max="9228" width="2.5" style="380" customWidth="1"/>
    <col min="9229" max="9475" width="9" style="380"/>
    <col min="9476" max="9476" width="1.125" style="380" customWidth="1"/>
    <col min="9477" max="9478" width="15.625" style="380" customWidth="1"/>
    <col min="9479" max="9479" width="15.25" style="380" customWidth="1"/>
    <col min="9480" max="9480" width="17.5" style="380" customWidth="1"/>
    <col min="9481" max="9481" width="15.125" style="380" customWidth="1"/>
    <col min="9482" max="9482" width="15.25" style="380" customWidth="1"/>
    <col min="9483" max="9483" width="3.75" style="380" customWidth="1"/>
    <col min="9484" max="9484" width="2.5" style="380" customWidth="1"/>
    <col min="9485" max="9731" width="9" style="380"/>
    <col min="9732" max="9732" width="1.125" style="380" customWidth="1"/>
    <col min="9733" max="9734" width="15.625" style="380" customWidth="1"/>
    <col min="9735" max="9735" width="15.25" style="380" customWidth="1"/>
    <col min="9736" max="9736" width="17.5" style="380" customWidth="1"/>
    <col min="9737" max="9737" width="15.125" style="380" customWidth="1"/>
    <col min="9738" max="9738" width="15.25" style="380" customWidth="1"/>
    <col min="9739" max="9739" width="3.75" style="380" customWidth="1"/>
    <col min="9740" max="9740" width="2.5" style="380" customWidth="1"/>
    <col min="9741" max="9987" width="9" style="380"/>
    <col min="9988" max="9988" width="1.125" style="380" customWidth="1"/>
    <col min="9989" max="9990" width="15.625" style="380" customWidth="1"/>
    <col min="9991" max="9991" width="15.25" style="380" customWidth="1"/>
    <col min="9992" max="9992" width="17.5" style="380" customWidth="1"/>
    <col min="9993" max="9993" width="15.125" style="380" customWidth="1"/>
    <col min="9994" max="9994" width="15.25" style="380" customWidth="1"/>
    <col min="9995" max="9995" width="3.75" style="380" customWidth="1"/>
    <col min="9996" max="9996" width="2.5" style="380" customWidth="1"/>
    <col min="9997" max="10243" width="9" style="380"/>
    <col min="10244" max="10244" width="1.125" style="380" customWidth="1"/>
    <col min="10245" max="10246" width="15.625" style="380" customWidth="1"/>
    <col min="10247" max="10247" width="15.25" style="380" customWidth="1"/>
    <col min="10248" max="10248" width="17.5" style="380" customWidth="1"/>
    <col min="10249" max="10249" width="15.125" style="380" customWidth="1"/>
    <col min="10250" max="10250" width="15.25" style="380" customWidth="1"/>
    <col min="10251" max="10251" width="3.75" style="380" customWidth="1"/>
    <col min="10252" max="10252" width="2.5" style="380" customWidth="1"/>
    <col min="10253" max="10499" width="9" style="380"/>
    <col min="10500" max="10500" width="1.125" style="380" customWidth="1"/>
    <col min="10501" max="10502" width="15.625" style="380" customWidth="1"/>
    <col min="10503" max="10503" width="15.25" style="380" customWidth="1"/>
    <col min="10504" max="10504" width="17.5" style="380" customWidth="1"/>
    <col min="10505" max="10505" width="15.125" style="380" customWidth="1"/>
    <col min="10506" max="10506" width="15.25" style="380" customWidth="1"/>
    <col min="10507" max="10507" width="3.75" style="380" customWidth="1"/>
    <col min="10508" max="10508" width="2.5" style="380" customWidth="1"/>
    <col min="10509" max="10755" width="9" style="380"/>
    <col min="10756" max="10756" width="1.125" style="380" customWidth="1"/>
    <col min="10757" max="10758" width="15.625" style="380" customWidth="1"/>
    <col min="10759" max="10759" width="15.25" style="380" customWidth="1"/>
    <col min="10760" max="10760" width="17.5" style="380" customWidth="1"/>
    <col min="10761" max="10761" width="15.125" style="380" customWidth="1"/>
    <col min="10762" max="10762" width="15.25" style="380" customWidth="1"/>
    <col min="10763" max="10763" width="3.75" style="380" customWidth="1"/>
    <col min="10764" max="10764" width="2.5" style="380" customWidth="1"/>
    <col min="10765" max="11011" width="9" style="380"/>
    <col min="11012" max="11012" width="1.125" style="380" customWidth="1"/>
    <col min="11013" max="11014" width="15.625" style="380" customWidth="1"/>
    <col min="11015" max="11015" width="15.25" style="380" customWidth="1"/>
    <col min="11016" max="11016" width="17.5" style="380" customWidth="1"/>
    <col min="11017" max="11017" width="15.125" style="380" customWidth="1"/>
    <col min="11018" max="11018" width="15.25" style="380" customWidth="1"/>
    <col min="11019" max="11019" width="3.75" style="380" customWidth="1"/>
    <col min="11020" max="11020" width="2.5" style="380" customWidth="1"/>
    <col min="11021" max="11267" width="9" style="380"/>
    <col min="11268" max="11268" width="1.125" style="380" customWidth="1"/>
    <col min="11269" max="11270" width="15.625" style="380" customWidth="1"/>
    <col min="11271" max="11271" width="15.25" style="380" customWidth="1"/>
    <col min="11272" max="11272" width="17.5" style="380" customWidth="1"/>
    <col min="11273" max="11273" width="15.125" style="380" customWidth="1"/>
    <col min="11274" max="11274" width="15.25" style="380" customWidth="1"/>
    <col min="11275" max="11275" width="3.75" style="380" customWidth="1"/>
    <col min="11276" max="11276" width="2.5" style="380" customWidth="1"/>
    <col min="11277" max="11523" width="9" style="380"/>
    <col min="11524" max="11524" width="1.125" style="380" customWidth="1"/>
    <col min="11525" max="11526" width="15.625" style="380" customWidth="1"/>
    <col min="11527" max="11527" width="15.25" style="380" customWidth="1"/>
    <col min="11528" max="11528" width="17.5" style="380" customWidth="1"/>
    <col min="11529" max="11529" width="15.125" style="380" customWidth="1"/>
    <col min="11530" max="11530" width="15.25" style="380" customWidth="1"/>
    <col min="11531" max="11531" width="3.75" style="380" customWidth="1"/>
    <col min="11532" max="11532" width="2.5" style="380" customWidth="1"/>
    <col min="11533" max="11779" width="9" style="380"/>
    <col min="11780" max="11780" width="1.125" style="380" customWidth="1"/>
    <col min="11781" max="11782" width="15.625" style="380" customWidth="1"/>
    <col min="11783" max="11783" width="15.25" style="380" customWidth="1"/>
    <col min="11784" max="11784" width="17.5" style="380" customWidth="1"/>
    <col min="11785" max="11785" width="15.125" style="380" customWidth="1"/>
    <col min="11786" max="11786" width="15.25" style="380" customWidth="1"/>
    <col min="11787" max="11787" width="3.75" style="380" customWidth="1"/>
    <col min="11788" max="11788" width="2.5" style="380" customWidth="1"/>
    <col min="11789" max="12035" width="9" style="380"/>
    <col min="12036" max="12036" width="1.125" style="380" customWidth="1"/>
    <col min="12037" max="12038" width="15.625" style="380" customWidth="1"/>
    <col min="12039" max="12039" width="15.25" style="380" customWidth="1"/>
    <col min="12040" max="12040" width="17.5" style="380" customWidth="1"/>
    <col min="12041" max="12041" width="15.125" style="380" customWidth="1"/>
    <col min="12042" max="12042" width="15.25" style="380" customWidth="1"/>
    <col min="12043" max="12043" width="3.75" style="380" customWidth="1"/>
    <col min="12044" max="12044" width="2.5" style="380" customWidth="1"/>
    <col min="12045" max="12291" width="9" style="380"/>
    <col min="12292" max="12292" width="1.125" style="380" customWidth="1"/>
    <col min="12293" max="12294" width="15.625" style="380" customWidth="1"/>
    <col min="12295" max="12295" width="15.25" style="380" customWidth="1"/>
    <col min="12296" max="12296" width="17.5" style="380" customWidth="1"/>
    <col min="12297" max="12297" width="15.125" style="380" customWidth="1"/>
    <col min="12298" max="12298" width="15.25" style="380" customWidth="1"/>
    <col min="12299" max="12299" width="3.75" style="380" customWidth="1"/>
    <col min="12300" max="12300" width="2.5" style="380" customWidth="1"/>
    <col min="12301" max="12547" width="9" style="380"/>
    <col min="12548" max="12548" width="1.125" style="380" customWidth="1"/>
    <col min="12549" max="12550" width="15.625" style="380" customWidth="1"/>
    <col min="12551" max="12551" width="15.25" style="380" customWidth="1"/>
    <col min="12552" max="12552" width="17.5" style="380" customWidth="1"/>
    <col min="12553" max="12553" width="15.125" style="380" customWidth="1"/>
    <col min="12554" max="12554" width="15.25" style="380" customWidth="1"/>
    <col min="12555" max="12555" width="3.75" style="380" customWidth="1"/>
    <col min="12556" max="12556" width="2.5" style="380" customWidth="1"/>
    <col min="12557" max="12803" width="9" style="380"/>
    <col min="12804" max="12804" width="1.125" style="380" customWidth="1"/>
    <col min="12805" max="12806" width="15.625" style="380" customWidth="1"/>
    <col min="12807" max="12807" width="15.25" style="380" customWidth="1"/>
    <col min="12808" max="12808" width="17.5" style="380" customWidth="1"/>
    <col min="12809" max="12809" width="15.125" style="380" customWidth="1"/>
    <col min="12810" max="12810" width="15.25" style="380" customWidth="1"/>
    <col min="12811" max="12811" width="3.75" style="380" customWidth="1"/>
    <col min="12812" max="12812" width="2.5" style="380" customWidth="1"/>
    <col min="12813" max="13059" width="9" style="380"/>
    <col min="13060" max="13060" width="1.125" style="380" customWidth="1"/>
    <col min="13061" max="13062" width="15.625" style="380" customWidth="1"/>
    <col min="13063" max="13063" width="15.25" style="380" customWidth="1"/>
    <col min="13064" max="13064" width="17.5" style="380" customWidth="1"/>
    <col min="13065" max="13065" width="15.125" style="380" customWidth="1"/>
    <col min="13066" max="13066" width="15.25" style="380" customWidth="1"/>
    <col min="13067" max="13067" width="3.75" style="380" customWidth="1"/>
    <col min="13068" max="13068" width="2.5" style="380" customWidth="1"/>
    <col min="13069" max="13315" width="9" style="380"/>
    <col min="13316" max="13316" width="1.125" style="380" customWidth="1"/>
    <col min="13317" max="13318" width="15.625" style="380" customWidth="1"/>
    <col min="13319" max="13319" width="15.25" style="380" customWidth="1"/>
    <col min="13320" max="13320" width="17.5" style="380" customWidth="1"/>
    <col min="13321" max="13321" width="15.125" style="380" customWidth="1"/>
    <col min="13322" max="13322" width="15.25" style="380" customWidth="1"/>
    <col min="13323" max="13323" width="3.75" style="380" customWidth="1"/>
    <col min="13324" max="13324" width="2.5" style="380" customWidth="1"/>
    <col min="13325" max="13571" width="9" style="380"/>
    <col min="13572" max="13572" width="1.125" style="380" customWidth="1"/>
    <col min="13573" max="13574" width="15.625" style="380" customWidth="1"/>
    <col min="13575" max="13575" width="15.25" style="380" customWidth="1"/>
    <col min="13576" max="13576" width="17.5" style="380" customWidth="1"/>
    <col min="13577" max="13577" width="15.125" style="380" customWidth="1"/>
    <col min="13578" max="13578" width="15.25" style="380" customWidth="1"/>
    <col min="13579" max="13579" width="3.75" style="380" customWidth="1"/>
    <col min="13580" max="13580" width="2.5" style="380" customWidth="1"/>
    <col min="13581" max="13827" width="9" style="380"/>
    <col min="13828" max="13828" width="1.125" style="380" customWidth="1"/>
    <col min="13829" max="13830" width="15.625" style="380" customWidth="1"/>
    <col min="13831" max="13831" width="15.25" style="380" customWidth="1"/>
    <col min="13832" max="13832" width="17.5" style="380" customWidth="1"/>
    <col min="13833" max="13833" width="15.125" style="380" customWidth="1"/>
    <col min="13834" max="13834" width="15.25" style="380" customWidth="1"/>
    <col min="13835" max="13835" width="3.75" style="380" customWidth="1"/>
    <col min="13836" max="13836" width="2.5" style="380" customWidth="1"/>
    <col min="13837" max="14083" width="9" style="380"/>
    <col min="14084" max="14084" width="1.125" style="380" customWidth="1"/>
    <col min="14085" max="14086" width="15.625" style="380" customWidth="1"/>
    <col min="14087" max="14087" width="15.25" style="380" customWidth="1"/>
    <col min="14088" max="14088" width="17.5" style="380" customWidth="1"/>
    <col min="14089" max="14089" width="15.125" style="380" customWidth="1"/>
    <col min="14090" max="14090" width="15.25" style="380" customWidth="1"/>
    <col min="14091" max="14091" width="3.75" style="380" customWidth="1"/>
    <col min="14092" max="14092" width="2.5" style="380" customWidth="1"/>
    <col min="14093" max="14339" width="9" style="380"/>
    <col min="14340" max="14340" width="1.125" style="380" customWidth="1"/>
    <col min="14341" max="14342" width="15.625" style="380" customWidth="1"/>
    <col min="14343" max="14343" width="15.25" style="380" customWidth="1"/>
    <col min="14344" max="14344" width="17.5" style="380" customWidth="1"/>
    <col min="14345" max="14345" width="15.125" style="380" customWidth="1"/>
    <col min="14346" max="14346" width="15.25" style="380" customWidth="1"/>
    <col min="14347" max="14347" width="3.75" style="380" customWidth="1"/>
    <col min="14348" max="14348" width="2.5" style="380" customWidth="1"/>
    <col min="14349" max="14595" width="9" style="380"/>
    <col min="14596" max="14596" width="1.125" style="380" customWidth="1"/>
    <col min="14597" max="14598" width="15.625" style="380" customWidth="1"/>
    <col min="14599" max="14599" width="15.25" style="380" customWidth="1"/>
    <col min="14600" max="14600" width="17.5" style="380" customWidth="1"/>
    <col min="14601" max="14601" width="15.125" style="380" customWidth="1"/>
    <col min="14602" max="14602" width="15.25" style="380" customWidth="1"/>
    <col min="14603" max="14603" width="3.75" style="380" customWidth="1"/>
    <col min="14604" max="14604" width="2.5" style="380" customWidth="1"/>
    <col min="14605" max="14851" width="9" style="380"/>
    <col min="14852" max="14852" width="1.125" style="380" customWidth="1"/>
    <col min="14853" max="14854" width="15.625" style="380" customWidth="1"/>
    <col min="14855" max="14855" width="15.25" style="380" customWidth="1"/>
    <col min="14856" max="14856" width="17.5" style="380" customWidth="1"/>
    <col min="14857" max="14857" width="15.125" style="380" customWidth="1"/>
    <col min="14858" max="14858" width="15.25" style="380" customWidth="1"/>
    <col min="14859" max="14859" width="3.75" style="380" customWidth="1"/>
    <col min="14860" max="14860" width="2.5" style="380" customWidth="1"/>
    <col min="14861" max="15107" width="9" style="380"/>
    <col min="15108" max="15108" width="1.125" style="380" customWidth="1"/>
    <col min="15109" max="15110" width="15.625" style="380" customWidth="1"/>
    <col min="15111" max="15111" width="15.25" style="380" customWidth="1"/>
    <col min="15112" max="15112" width="17.5" style="380" customWidth="1"/>
    <col min="15113" max="15113" width="15.125" style="380" customWidth="1"/>
    <col min="15114" max="15114" width="15.25" style="380" customWidth="1"/>
    <col min="15115" max="15115" width="3.75" style="380" customWidth="1"/>
    <col min="15116" max="15116" width="2.5" style="380" customWidth="1"/>
    <col min="15117" max="15363" width="9" style="380"/>
    <col min="15364" max="15364" width="1.125" style="380" customWidth="1"/>
    <col min="15365" max="15366" width="15.625" style="380" customWidth="1"/>
    <col min="15367" max="15367" width="15.25" style="380" customWidth="1"/>
    <col min="15368" max="15368" width="17.5" style="380" customWidth="1"/>
    <col min="15369" max="15369" width="15.125" style="380" customWidth="1"/>
    <col min="15370" max="15370" width="15.25" style="380" customWidth="1"/>
    <col min="15371" max="15371" width="3.75" style="380" customWidth="1"/>
    <col min="15372" max="15372" width="2.5" style="380" customWidth="1"/>
    <col min="15373" max="15619" width="9" style="380"/>
    <col min="15620" max="15620" width="1.125" style="380" customWidth="1"/>
    <col min="15621" max="15622" width="15.625" style="380" customWidth="1"/>
    <col min="15623" max="15623" width="15.25" style="380" customWidth="1"/>
    <col min="15624" max="15624" width="17.5" style="380" customWidth="1"/>
    <col min="15625" max="15625" width="15.125" style="380" customWidth="1"/>
    <col min="15626" max="15626" width="15.25" style="380" customWidth="1"/>
    <col min="15627" max="15627" width="3.75" style="380" customWidth="1"/>
    <col min="15628" max="15628" width="2.5" style="380" customWidth="1"/>
    <col min="15629" max="15875" width="9" style="380"/>
    <col min="15876" max="15876" width="1.125" style="380" customWidth="1"/>
    <col min="15877" max="15878" width="15.625" style="380" customWidth="1"/>
    <col min="15879" max="15879" width="15.25" style="380" customWidth="1"/>
    <col min="15880" max="15880" width="17.5" style="380" customWidth="1"/>
    <col min="15881" max="15881" width="15.125" style="380" customWidth="1"/>
    <col min="15882" max="15882" width="15.25" style="380" customWidth="1"/>
    <col min="15883" max="15883" width="3.75" style="380" customWidth="1"/>
    <col min="15884" max="15884" width="2.5" style="380" customWidth="1"/>
    <col min="15885" max="16131" width="9" style="380"/>
    <col min="16132" max="16132" width="1.125" style="380" customWidth="1"/>
    <col min="16133" max="16134" width="15.625" style="380" customWidth="1"/>
    <col min="16135" max="16135" width="15.25" style="380" customWidth="1"/>
    <col min="16136" max="16136" width="17.5" style="380" customWidth="1"/>
    <col min="16137" max="16137" width="15.125" style="380" customWidth="1"/>
    <col min="16138" max="16138" width="15.25" style="380" customWidth="1"/>
    <col min="16139" max="16139" width="3.75" style="380" customWidth="1"/>
    <col min="16140" max="16140" width="2.5" style="380" customWidth="1"/>
    <col min="16141" max="16384" width="9" style="380"/>
  </cols>
  <sheetData>
    <row r="1" spans="1:11" ht="27.75" customHeight="1" x14ac:dyDescent="0.15">
      <c r="A1" s="378"/>
      <c r="B1" s="379" t="s">
        <v>692</v>
      </c>
      <c r="C1" s="379"/>
      <c r="D1" s="379"/>
      <c r="E1" s="379"/>
      <c r="F1" s="379"/>
      <c r="G1" s="379"/>
      <c r="H1" s="379"/>
      <c r="I1" s="379"/>
      <c r="J1" s="379"/>
    </row>
    <row r="2" spans="1:11" ht="15.75" customHeight="1" x14ac:dyDescent="0.15">
      <c r="A2" s="378"/>
      <c r="B2" s="381" t="s">
        <v>693</v>
      </c>
      <c r="C2" s="382"/>
      <c r="D2" s="382"/>
      <c r="E2" s="382"/>
      <c r="F2" s="382"/>
      <c r="G2" s="382"/>
      <c r="H2" s="382"/>
      <c r="I2" s="382"/>
      <c r="J2" s="383" t="s">
        <v>694</v>
      </c>
    </row>
    <row r="3" spans="1:11" ht="15.75" customHeight="1" x14ac:dyDescent="0.15">
      <c r="A3" s="378"/>
      <c r="B3" s="381"/>
      <c r="C3" s="382"/>
      <c r="D3" s="382"/>
      <c r="E3" s="382"/>
      <c r="F3" s="382"/>
      <c r="G3" s="382"/>
      <c r="H3" s="382"/>
      <c r="I3" s="382"/>
      <c r="J3" s="383"/>
    </row>
    <row r="4" spans="1:11" ht="18" customHeight="1" x14ac:dyDescent="0.15">
      <c r="A4" s="712" t="s">
        <v>695</v>
      </c>
      <c r="B4" s="712"/>
      <c r="C4" s="712"/>
      <c r="D4" s="712"/>
      <c r="E4" s="712"/>
      <c r="F4" s="712"/>
      <c r="G4" s="712"/>
      <c r="H4" s="712"/>
      <c r="I4" s="712"/>
      <c r="J4" s="712"/>
    </row>
    <row r="5" spans="1:11" ht="12" customHeight="1" x14ac:dyDescent="0.15">
      <c r="A5" s="231"/>
      <c r="B5" s="231"/>
      <c r="C5" s="231"/>
      <c r="D5" s="231"/>
      <c r="E5" s="231"/>
      <c r="F5" s="231"/>
      <c r="G5" s="231"/>
      <c r="H5" s="231"/>
      <c r="I5" s="231"/>
      <c r="J5" s="231"/>
    </row>
    <row r="6" spans="1:11" ht="43.5" customHeight="1" x14ac:dyDescent="0.15">
      <c r="A6" s="231"/>
      <c r="B6" s="384" t="s">
        <v>696</v>
      </c>
      <c r="C6" s="713"/>
      <c r="D6" s="714"/>
      <c r="E6" s="714"/>
      <c r="F6" s="714"/>
      <c r="G6" s="714"/>
      <c r="H6" s="714"/>
      <c r="I6" s="714"/>
      <c r="J6" s="715"/>
    </row>
    <row r="7" spans="1:11" ht="43.5" customHeight="1" x14ac:dyDescent="0.15">
      <c r="A7" s="382"/>
      <c r="B7" s="385" t="s">
        <v>697</v>
      </c>
      <c r="C7" s="716" t="s">
        <v>698</v>
      </c>
      <c r="D7" s="716"/>
      <c r="E7" s="716"/>
      <c r="F7" s="716"/>
      <c r="G7" s="716"/>
      <c r="H7" s="716"/>
      <c r="I7" s="716"/>
      <c r="J7" s="716"/>
      <c r="K7" s="386"/>
    </row>
    <row r="8" spans="1:11" ht="76.5" customHeight="1" x14ac:dyDescent="0.15">
      <c r="A8" s="382"/>
      <c r="B8" s="387" t="s">
        <v>699</v>
      </c>
      <c r="C8" s="717" t="s">
        <v>700</v>
      </c>
      <c r="D8" s="718"/>
      <c r="E8" s="718"/>
      <c r="F8" s="718"/>
      <c r="G8" s="718"/>
      <c r="H8" s="718"/>
      <c r="I8" s="718"/>
      <c r="J8" s="719"/>
      <c r="K8" s="386"/>
    </row>
    <row r="9" spans="1:11" ht="19.5" customHeight="1" x14ac:dyDescent="0.15">
      <c r="A9" s="382"/>
      <c r="B9" s="720" t="s">
        <v>701</v>
      </c>
      <c r="C9" s="723" t="s">
        <v>702</v>
      </c>
      <c r="D9" s="716"/>
      <c r="E9" s="716"/>
      <c r="F9" s="716"/>
      <c r="G9" s="716"/>
      <c r="H9" s="716"/>
      <c r="I9" s="716"/>
      <c r="J9" s="716"/>
      <c r="K9" s="386"/>
    </row>
    <row r="10" spans="1:11" ht="40.5" customHeight="1" x14ac:dyDescent="0.15">
      <c r="A10" s="382"/>
      <c r="B10" s="721"/>
      <c r="C10" s="388" t="s">
        <v>703</v>
      </c>
      <c r="D10" s="388" t="s">
        <v>704</v>
      </c>
      <c r="E10" s="711" t="s">
        <v>705</v>
      </c>
      <c r="F10" s="711"/>
      <c r="G10" s="711"/>
      <c r="H10" s="682" t="s">
        <v>706</v>
      </c>
      <c r="I10" s="682"/>
      <c r="J10" s="389" t="s">
        <v>707</v>
      </c>
    </row>
    <row r="11" spans="1:11" ht="19.5" customHeight="1" x14ac:dyDescent="0.15">
      <c r="A11" s="382"/>
      <c r="B11" s="721"/>
      <c r="C11" s="390"/>
      <c r="D11" s="390"/>
      <c r="E11" s="711"/>
      <c r="F11" s="711"/>
      <c r="G11" s="711"/>
      <c r="H11" s="391"/>
      <c r="I11" s="67" t="s">
        <v>708</v>
      </c>
      <c r="J11" s="391"/>
    </row>
    <row r="12" spans="1:11" ht="19.5" customHeight="1" x14ac:dyDescent="0.15">
      <c r="A12" s="382"/>
      <c r="B12" s="721"/>
      <c r="C12" s="390"/>
      <c r="D12" s="390"/>
      <c r="E12" s="711"/>
      <c r="F12" s="711"/>
      <c r="G12" s="711"/>
      <c r="H12" s="391"/>
      <c r="I12" s="67" t="s">
        <v>708</v>
      </c>
      <c r="J12" s="391"/>
    </row>
    <row r="13" spans="1:11" ht="19.5" customHeight="1" x14ac:dyDescent="0.15">
      <c r="A13" s="382"/>
      <c r="B13" s="721"/>
      <c r="C13" s="390"/>
      <c r="D13" s="390"/>
      <c r="E13" s="711"/>
      <c r="F13" s="711"/>
      <c r="G13" s="711"/>
      <c r="H13" s="391"/>
      <c r="I13" s="67" t="s">
        <v>708</v>
      </c>
      <c r="J13" s="391"/>
    </row>
    <row r="14" spans="1:11" ht="19.5" customHeight="1" x14ac:dyDescent="0.15">
      <c r="A14" s="382"/>
      <c r="B14" s="721"/>
      <c r="C14" s="724" t="s">
        <v>709</v>
      </c>
      <c r="D14" s="725"/>
      <c r="E14" s="725"/>
      <c r="F14" s="725"/>
      <c r="G14" s="725"/>
      <c r="H14" s="725"/>
      <c r="I14" s="725"/>
      <c r="J14" s="726"/>
    </row>
    <row r="15" spans="1:11" ht="40.5" customHeight="1" x14ac:dyDescent="0.15">
      <c r="A15" s="382"/>
      <c r="B15" s="721"/>
      <c r="C15" s="388" t="s">
        <v>703</v>
      </c>
      <c r="D15" s="388" t="s">
        <v>704</v>
      </c>
      <c r="E15" s="711" t="s">
        <v>705</v>
      </c>
      <c r="F15" s="711"/>
      <c r="G15" s="711"/>
      <c r="H15" s="682" t="s">
        <v>706</v>
      </c>
      <c r="I15" s="682"/>
      <c r="J15" s="389" t="s">
        <v>707</v>
      </c>
    </row>
    <row r="16" spans="1:11" ht="19.5" customHeight="1" x14ac:dyDescent="0.15">
      <c r="A16" s="382"/>
      <c r="B16" s="721"/>
      <c r="C16" s="390"/>
      <c r="D16" s="390"/>
      <c r="E16" s="711"/>
      <c r="F16" s="711"/>
      <c r="G16" s="711"/>
      <c r="H16" s="391"/>
      <c r="I16" s="67" t="s">
        <v>708</v>
      </c>
      <c r="J16" s="391"/>
      <c r="K16" s="386"/>
    </row>
    <row r="17" spans="1:12" ht="19.5" customHeight="1" x14ac:dyDescent="0.15">
      <c r="A17" s="382"/>
      <c r="B17" s="721"/>
      <c r="C17" s="390"/>
      <c r="D17" s="390"/>
      <c r="E17" s="711"/>
      <c r="F17" s="711"/>
      <c r="G17" s="711"/>
      <c r="H17" s="391"/>
      <c r="I17" s="67" t="s">
        <v>708</v>
      </c>
      <c r="J17" s="391"/>
    </row>
    <row r="18" spans="1:12" ht="19.5" customHeight="1" x14ac:dyDescent="0.15">
      <c r="A18" s="382"/>
      <c r="B18" s="722"/>
      <c r="C18" s="390"/>
      <c r="D18" s="390"/>
      <c r="E18" s="711"/>
      <c r="F18" s="711"/>
      <c r="G18" s="711"/>
      <c r="H18" s="391"/>
      <c r="I18" s="67" t="s">
        <v>708</v>
      </c>
      <c r="J18" s="391"/>
    </row>
    <row r="19" spans="1:12" ht="19.5" customHeight="1" x14ac:dyDescent="0.15">
      <c r="A19" s="382"/>
      <c r="B19" s="730" t="s">
        <v>710</v>
      </c>
      <c r="C19" s="732" t="s">
        <v>711</v>
      </c>
      <c r="D19" s="733"/>
      <c r="E19" s="733"/>
      <c r="F19" s="733"/>
      <c r="G19" s="734"/>
      <c r="H19" s="713" t="s">
        <v>712</v>
      </c>
      <c r="I19" s="714"/>
      <c r="J19" s="715"/>
    </row>
    <row r="20" spans="1:12" ht="35.25" customHeight="1" x14ac:dyDescent="0.15">
      <c r="A20" s="382"/>
      <c r="B20" s="731"/>
      <c r="C20" s="735"/>
      <c r="D20" s="736"/>
      <c r="E20" s="736"/>
      <c r="F20" s="736"/>
      <c r="G20" s="737"/>
      <c r="H20" s="738"/>
      <c r="I20" s="739"/>
      <c r="J20" s="740"/>
    </row>
    <row r="21" spans="1:12" ht="6" customHeight="1" x14ac:dyDescent="0.15">
      <c r="A21" s="382"/>
      <c r="B21" s="382"/>
      <c r="C21" s="382"/>
      <c r="D21" s="382"/>
      <c r="E21" s="382"/>
      <c r="F21" s="382"/>
      <c r="G21" s="382"/>
      <c r="H21" s="382"/>
      <c r="I21" s="382"/>
      <c r="J21" s="382"/>
    </row>
    <row r="22" spans="1:12" ht="20.25" customHeight="1" x14ac:dyDescent="0.15">
      <c r="A22" s="382"/>
      <c r="B22" s="382" t="s">
        <v>713</v>
      </c>
      <c r="C22" s="382"/>
      <c r="D22" s="382"/>
      <c r="E22" s="382"/>
      <c r="F22" s="382"/>
      <c r="G22" s="382"/>
      <c r="H22" s="382"/>
      <c r="I22" s="382"/>
      <c r="J22" s="382"/>
      <c r="K22" s="392"/>
      <c r="L22" s="392"/>
    </row>
    <row r="23" spans="1:12" ht="62.25" customHeight="1" x14ac:dyDescent="0.15">
      <c r="A23" s="382"/>
      <c r="B23" s="727" t="s">
        <v>714</v>
      </c>
      <c r="C23" s="727"/>
      <c r="D23" s="727"/>
      <c r="E23" s="727"/>
      <c r="F23" s="727"/>
      <c r="G23" s="727"/>
      <c r="H23" s="727"/>
      <c r="I23" s="727"/>
      <c r="J23" s="727"/>
      <c r="K23" s="392"/>
      <c r="L23" s="392"/>
    </row>
    <row r="24" spans="1:12" ht="39" customHeight="1" x14ac:dyDescent="0.15">
      <c r="A24" s="382"/>
      <c r="B24" s="727" t="s">
        <v>715</v>
      </c>
      <c r="C24" s="727"/>
      <c r="D24" s="727"/>
      <c r="E24" s="727"/>
      <c r="F24" s="727"/>
      <c r="G24" s="727"/>
      <c r="H24" s="727"/>
      <c r="I24" s="727"/>
      <c r="J24" s="727"/>
      <c r="K24" s="392"/>
      <c r="L24" s="392"/>
    </row>
    <row r="25" spans="1:12" ht="29.25" customHeight="1" x14ac:dyDescent="0.15">
      <c r="A25" s="382"/>
      <c r="B25" s="728" t="s">
        <v>716</v>
      </c>
      <c r="C25" s="728"/>
      <c r="D25" s="728"/>
      <c r="E25" s="728"/>
      <c r="F25" s="728"/>
      <c r="G25" s="728"/>
      <c r="H25" s="728"/>
      <c r="I25" s="728"/>
      <c r="J25" s="728"/>
      <c r="K25" s="392"/>
      <c r="L25" s="392"/>
    </row>
    <row r="26" spans="1:12" ht="7.5" customHeight="1" x14ac:dyDescent="0.15">
      <c r="A26" s="379"/>
      <c r="B26" s="729"/>
      <c r="C26" s="729"/>
      <c r="D26" s="729"/>
      <c r="E26" s="729"/>
      <c r="F26" s="729"/>
      <c r="G26" s="729"/>
      <c r="H26" s="729"/>
      <c r="I26" s="729"/>
      <c r="J26" s="729"/>
    </row>
    <row r="27" spans="1:12" x14ac:dyDescent="0.15">
      <c r="B27" s="392"/>
    </row>
  </sheetData>
  <mergeCells count="25">
    <mergeCell ref="B24:J24"/>
    <mergeCell ref="B25:J25"/>
    <mergeCell ref="B26:J26"/>
    <mergeCell ref="E18:G18"/>
    <mergeCell ref="B19:B20"/>
    <mergeCell ref="C19:G20"/>
    <mergeCell ref="H19:J19"/>
    <mergeCell ref="H20:J20"/>
    <mergeCell ref="B23:J23"/>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s>
  <phoneticPr fontId="2"/>
  <pageMargins left="0.70866141732283472" right="0.70866141732283472" top="0.74803149606299213" bottom="0.74803149606299213"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57</vt:i4>
      </vt:variant>
    </vt:vector>
  </HeadingPairs>
  <TitlesOfParts>
    <vt:vector size="77" baseType="lpstr">
      <vt:lpstr>提出書類一覧</vt:lpstr>
      <vt:lpstr>様式第６号</vt:lpstr>
      <vt:lpstr>国別紙１</vt:lpstr>
      <vt:lpstr>国別紙３-１</vt:lpstr>
      <vt:lpstr>国別紙６-１</vt:lpstr>
      <vt:lpstr>国別紙６-２ </vt:lpstr>
      <vt:lpstr>国別紙７</vt:lpstr>
      <vt:lpstr>国別紙10</vt:lpstr>
      <vt:lpstr>国別紙23-２</vt:lpstr>
      <vt:lpstr>国別紙26</vt:lpstr>
      <vt:lpstr>国別紙32 </vt:lpstr>
      <vt:lpstr>国別紙33</vt:lpstr>
      <vt:lpstr>国別紙47</vt:lpstr>
      <vt:lpstr>国別紙48</vt:lpstr>
      <vt:lpstr>市別紙23</vt:lpstr>
      <vt:lpstr>国別紙51-３(R８年４月・５月分）</vt:lpstr>
      <vt:lpstr>国別紙51-３(R8.6月以降)</vt:lpstr>
      <vt:lpstr>国別紙53</vt:lpstr>
      <vt:lpstr>国標準様式４</vt:lpstr>
      <vt:lpstr>選択肢</vt:lpstr>
      <vt:lpstr>'国別紙６-１'!Excel_BuiltIn_Print_Area</vt:lpstr>
      <vt:lpstr>'国別紙６-２ '!Excel_BuiltIn_Print_Area</vt:lpstr>
      <vt:lpstr>国別紙７!Excel_BuiltIn_Print_Area</vt:lpstr>
      <vt:lpstr>国標準様式４!Print_Area</vt:lpstr>
      <vt:lpstr>国別紙１!Print_Area</vt:lpstr>
      <vt:lpstr>国別紙10!Print_Area</vt:lpstr>
      <vt:lpstr>'国別紙23-２'!Print_Area</vt:lpstr>
      <vt:lpstr>国別紙26!Print_Area</vt:lpstr>
      <vt:lpstr>'国別紙３-１'!Print_Area</vt:lpstr>
      <vt:lpstr>'国別紙32 '!Print_Area</vt:lpstr>
      <vt:lpstr>国別紙33!Print_Area</vt:lpstr>
      <vt:lpstr>国別紙47!Print_Area</vt:lpstr>
      <vt:lpstr>国別紙48!Print_Area</vt:lpstr>
      <vt:lpstr>'国別紙51-３(R8.6月以降)'!Print_Area</vt:lpstr>
      <vt:lpstr>'国別紙51-３(R８年４月・５月分）'!Print_Area</vt:lpstr>
      <vt:lpstr>国別紙53!Print_Area</vt:lpstr>
      <vt:lpstr>'国別紙６-１'!Print_Area</vt:lpstr>
      <vt:lpstr>'国別紙６-２ '!Print_Area</vt:lpstr>
      <vt:lpstr>国別紙７!Print_Area</vt:lpstr>
      <vt:lpstr>市別紙23!Print_Area</vt:lpstr>
      <vt:lpstr>提出書類一覧!Print_Area</vt:lpstr>
      <vt:lpstr>様式第６号!Print_Area</vt:lpstr>
      <vt:lpstr>国別紙１!Print_Titles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　晴香</dc:creator>
  <cp:lastModifiedBy>南　晴香</cp:lastModifiedBy>
  <cp:lastPrinted>2026-04-08T10:51:03Z</cp:lastPrinted>
  <dcterms:created xsi:type="dcterms:W3CDTF">2019-08-09T12:04:56Z</dcterms:created>
  <dcterms:modified xsi:type="dcterms:W3CDTF">2026-04-08T10:51:04Z</dcterms:modified>
</cp:coreProperties>
</file>